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30" yWindow="30" windowWidth="14490" windowHeight="2955" tabRatio="610"/>
  </bookViews>
  <sheets>
    <sheet name="Índice" sheetId="85" r:id="rId1"/>
    <sheet name="7.1" sheetId="42" r:id="rId2"/>
    <sheet name="7.2" sheetId="81" r:id="rId3"/>
    <sheet name="7.3" sheetId="44" r:id="rId4"/>
    <sheet name="7.4" sheetId="46" r:id="rId5"/>
    <sheet name="7.5" sheetId="48" r:id="rId6"/>
    <sheet name="7.6" sheetId="49" r:id="rId7"/>
    <sheet name="7.7" sheetId="53" r:id="rId8"/>
    <sheet name="7.8" sheetId="54" r:id="rId9"/>
    <sheet name="7.9" sheetId="55" r:id="rId10"/>
    <sheet name="7.10" sheetId="56" r:id="rId11"/>
    <sheet name="7.11" sheetId="60" r:id="rId12"/>
    <sheet name="7.12" sheetId="58" r:id="rId13"/>
    <sheet name="7.13" sheetId="86" r:id="rId14"/>
    <sheet name="7.14" sheetId="87" r:id="rId15"/>
    <sheet name="7.15" sheetId="88" r:id="rId16"/>
    <sheet name="7.16" sheetId="20" r:id="rId17"/>
    <sheet name="7.17" sheetId="21" r:id="rId18"/>
    <sheet name="7.18" sheetId="22" r:id="rId19"/>
    <sheet name="7.19" sheetId="72" r:id="rId20"/>
    <sheet name="7.20" sheetId="24" r:id="rId21"/>
    <sheet name="7.21" sheetId="32" r:id="rId22"/>
    <sheet name="7.22" sheetId="33" r:id="rId23"/>
    <sheet name="7.23" sheetId="83" r:id="rId24"/>
    <sheet name="7.24" sheetId="84" r:id="rId25"/>
  </sheets>
  <definedNames>
    <definedName name="_Fill" localSheetId="1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9" hidden="1">#REF!</definedName>
    <definedName name="_Fill" localSheetId="2" hidden="1">#REF!</definedName>
    <definedName name="_Fill" localSheetId="24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0" hidden="1">#REF!</definedName>
    <definedName name="_Fill" hidden="1">#REF!</definedName>
    <definedName name="_xlnm._FilterDatabase" localSheetId="5" hidden="1">'7.5'!$C$1:$C$330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10" hidden="1">#REF!</definedName>
    <definedName name="a" localSheetId="11" hidden="1">#REF!</definedName>
    <definedName name="a" localSheetId="12" hidden="1">#REF!</definedName>
    <definedName name="a" localSheetId="19" hidden="1">#REF!</definedName>
    <definedName name="a" localSheetId="2" hidden="1">#REF!</definedName>
    <definedName name="a" localSheetId="24" hidden="1">#REF!</definedName>
    <definedName name="a" localSheetId="3" hidden="1">#REF!</definedName>
    <definedName name="a" localSheetId="4" hidden="1">#REF!</definedName>
    <definedName name="a" localSheetId="5" hidden="1">#REF!</definedName>
    <definedName name="a" localSheetId="7" hidden="1">#REF!</definedName>
    <definedName name="a" localSheetId="8" hidden="1">#REF!</definedName>
    <definedName name="a" localSheetId="9" hidden="1">#REF!</definedName>
    <definedName name="a" localSheetId="0" hidden="1">#REF!</definedName>
    <definedName name="a" hidden="1">#REF!</definedName>
    <definedName name="_xlnm.Print_Area" localSheetId="1">'7.1'!$A$1:$D$781</definedName>
    <definedName name="_xlnm.Print_Area" localSheetId="10">'7.10'!$A$1:$H$315</definedName>
    <definedName name="_xlnm.Print_Area" localSheetId="11">'7.11'!$A$1:$H$308</definedName>
    <definedName name="_xlnm.Print_Area" localSheetId="12">'7.12'!$A$1:$E$451</definedName>
    <definedName name="_xlnm.Print_Area" localSheetId="13">'7.13'!$A$1:$L$569</definedName>
    <definedName name="_xlnm.Print_Area" localSheetId="14">'7.14'!$A$1:$F$901</definedName>
    <definedName name="_xlnm.Print_Area" localSheetId="15">'7.15'!$A$1:$L$900</definedName>
    <definedName name="_xlnm.Print_Area" localSheetId="16">'7.16'!$A$1:$F$852</definedName>
    <definedName name="_xlnm.Print_Area" localSheetId="17">'7.17'!$A$1:$L$854</definedName>
    <definedName name="_xlnm.Print_Area" localSheetId="18">'7.18'!$A$1:$F$857</definedName>
    <definedName name="_xlnm.Print_Area" localSheetId="19">'7.19'!$A$1:$F$851</definedName>
    <definedName name="_xlnm.Print_Area" localSheetId="2">'7.2'!$A$1:$O$164</definedName>
    <definedName name="_xlnm.Print_Area" localSheetId="20">'7.20'!$A$1:$D$851</definedName>
    <definedName name="_xlnm.Print_Area" localSheetId="21">'7.21'!$A:$G</definedName>
    <definedName name="_xlnm.Print_Area" localSheetId="22">'7.22'!$A$1:$K$650</definedName>
    <definedName name="_xlnm.Print_Area" localSheetId="23">'7.23'!$A$1:$G$162</definedName>
    <definedName name="_xlnm.Print_Area" localSheetId="3">'7.3'!$A$1:$J$833</definedName>
    <definedName name="_xlnm.Print_Area" localSheetId="4">'7.4'!$A$1:$F$837</definedName>
    <definedName name="_xlnm.Print_Area" localSheetId="5">'7.5'!$A$1:$P$325</definedName>
    <definedName name="_xlnm.Print_Area" localSheetId="6">'7.6'!$A$1:$F$308</definedName>
    <definedName name="_xlnm.Print_Area" localSheetId="7">'7.7'!$A$1:$G$313</definedName>
    <definedName name="_xlnm.Print_Area" localSheetId="8">'7.8'!$A$1:$H$309</definedName>
    <definedName name="_xlnm.Print_Area" localSheetId="9">'7.9'!$A$1:$F$870</definedName>
    <definedName name="_xlnm.Print_Area" localSheetId="0">Índice!$1:$27</definedName>
    <definedName name="asaaa" localSheetId="10" hidden="1">#REF!</definedName>
    <definedName name="asaaa" localSheetId="11" hidden="1">#REF!</definedName>
    <definedName name="asaaa" localSheetId="19" hidden="1">#REF!</definedName>
    <definedName name="asaaa" localSheetId="2" hidden="1">#REF!</definedName>
    <definedName name="asaaa" localSheetId="24" hidden="1">#REF!</definedName>
    <definedName name="asaaa" localSheetId="0" hidden="1">#REF!</definedName>
    <definedName name="asaaa" hidden="1">#REF!</definedName>
    <definedName name="b" localSheetId="24" hidden="1">#REF!</definedName>
    <definedName name="b" localSheetId="0" hidden="1">#REF!</definedName>
    <definedName name="b" hidden="1">#REF!</definedName>
    <definedName name="cero" hidden="1">#REF!</definedName>
    <definedName name="consari" localSheetId="24" hidden="1">#REF!</definedName>
    <definedName name="consari" localSheetId="0" hidden="1">#REF!</definedName>
    <definedName name="consari" hidden="1">#REF!</definedName>
    <definedName name="delll" localSheetId="24" hidden="1">#REF!</definedName>
    <definedName name="delll" localSheetId="0" hidden="1">#REF!</definedName>
    <definedName name="delll" hidden="1">#REF!</definedName>
    <definedName name="fhjkg" hidden="1">#REF!</definedName>
    <definedName name="Fill" localSheetId="1" hidden="1">#REF!</definedName>
    <definedName name="Fill" localSheetId="10" hidden="1">#REF!</definedName>
    <definedName name="Fill" localSheetId="11" hidden="1">#REF!</definedName>
    <definedName name="Fill" localSheetId="19" hidden="1">#REF!</definedName>
    <definedName name="Fill" localSheetId="2" hidden="1">#REF!</definedName>
    <definedName name="Fill" localSheetId="24" hidden="1">#REF!</definedName>
    <definedName name="Fill" localSheetId="3" hidden="1">#REF!</definedName>
    <definedName name="Fill" localSheetId="5" hidden="1">#REF!</definedName>
    <definedName name="Fill" localSheetId="6" hidden="1">#REF!</definedName>
    <definedName name="Fill" localSheetId="7" hidden="1">#REF!</definedName>
    <definedName name="Fill" localSheetId="8" hidden="1">#REF!</definedName>
    <definedName name="Fill" localSheetId="0" hidden="1">#REF!</definedName>
    <definedName name="Fill" hidden="1">#REF!</definedName>
    <definedName name="full" hidden="1">#REF!</definedName>
    <definedName name="sdsd" hidden="1">#REF!</definedName>
    <definedName name="_xlnm.Print_Titles" localSheetId="1">'7.1'!$1:$8</definedName>
    <definedName name="_xlnm.Print_Titles" localSheetId="10">'7.10'!$1:$11</definedName>
    <definedName name="_xlnm.Print_Titles" localSheetId="11">'7.11'!$1:$10</definedName>
    <definedName name="_xlnm.Print_Titles" localSheetId="12">'7.12'!$1:$8</definedName>
    <definedName name="_xlnm.Print_Titles" localSheetId="13">'7.13'!$1:$11</definedName>
    <definedName name="_xlnm.Print_Titles" localSheetId="14">'7.14'!$1:$8</definedName>
    <definedName name="_xlnm.Print_Titles" localSheetId="15">'7.15'!$1:$8</definedName>
    <definedName name="_xlnm.Print_Titles" localSheetId="16">'7.16'!$1:$10</definedName>
    <definedName name="_xlnm.Print_Titles" localSheetId="17">'7.17'!$1:$10</definedName>
    <definedName name="_xlnm.Print_Titles" localSheetId="18">'7.18'!$1:$9</definedName>
    <definedName name="_xlnm.Print_Titles" localSheetId="19">'7.19'!$1:$8</definedName>
    <definedName name="_xlnm.Print_Titles" localSheetId="2">'7.2'!$1:$11</definedName>
    <definedName name="_xlnm.Print_Titles" localSheetId="20">'7.20'!$1:$8</definedName>
    <definedName name="_xlnm.Print_Titles" localSheetId="21">'7.21'!$1:$10</definedName>
    <definedName name="_xlnm.Print_Titles" localSheetId="22">'7.22'!$1:$12</definedName>
    <definedName name="_xlnm.Print_Titles" localSheetId="23">'7.23'!$1:$9</definedName>
    <definedName name="_xlnm.Print_Titles" localSheetId="24">'7.24'!$1:$12</definedName>
    <definedName name="_xlnm.Print_Titles" localSheetId="3">'7.3'!$1:$10</definedName>
    <definedName name="_xlnm.Print_Titles" localSheetId="4">'7.4'!$1:$10</definedName>
    <definedName name="_xlnm.Print_Titles" localSheetId="5">'7.5'!$1:$10</definedName>
    <definedName name="_xlnm.Print_Titles" localSheetId="6">'7.6'!$1:$9</definedName>
    <definedName name="_xlnm.Print_Titles" localSheetId="7">'7.7'!$1:$10</definedName>
    <definedName name="_xlnm.Print_Titles" localSheetId="8">'7.8'!$1:$9</definedName>
    <definedName name="_xlnm.Print_Titles" localSheetId="9">'7.9'!$1:$8</definedName>
    <definedName name="tra10.22y10.23" hidden="1">#REF!</definedName>
    <definedName name="w" hidden="1">#REF!</definedName>
    <definedName name="x" localSheetId="24" hidden="1">#REF!</definedName>
    <definedName name="x" localSheetId="0" hidden="1">#REF!</definedName>
    <definedName name="x" hidden="1">#REF!</definedName>
    <definedName name="xxxxxx" localSheetId="10" hidden="1">#REF!</definedName>
    <definedName name="xxxxxx" localSheetId="11" hidden="1">#REF!</definedName>
    <definedName name="xxxxxx" localSheetId="19" hidden="1">#REF!</definedName>
    <definedName name="xxxxxx" localSheetId="2" hidden="1">#REF!</definedName>
    <definedName name="xxxxxx" localSheetId="24" hidden="1">#REF!</definedName>
    <definedName name="xxxxxx" localSheetId="0" hidden="1">#REF!</definedName>
    <definedName name="xxxxxx" hidden="1">#REF!</definedName>
  </definedNames>
  <calcPr calcId="162913"/>
</workbook>
</file>

<file path=xl/calcChain.xml><?xml version="1.0" encoding="utf-8"?>
<calcChain xmlns="http://schemas.openxmlformats.org/spreadsheetml/2006/main">
  <c r="B897" i="88" l="1"/>
  <c r="B896" i="88"/>
  <c r="B895" i="88"/>
  <c r="B894" i="88"/>
  <c r="B893" i="88"/>
  <c r="B892" i="88"/>
  <c r="B891" i="88"/>
  <c r="B890" i="88"/>
  <c r="B889" i="88"/>
  <c r="B888" i="88"/>
  <c r="B887" i="88"/>
  <c r="B886" i="88"/>
  <c r="B885" i="88"/>
  <c r="B884" i="88"/>
  <c r="B883" i="88"/>
  <c r="B882" i="88"/>
  <c r="B881" i="88"/>
  <c r="B880" i="88"/>
  <c r="B879" i="88"/>
  <c r="B878" i="88"/>
  <c r="B877" i="88"/>
  <c r="B876" i="88"/>
  <c r="B875" i="88"/>
  <c r="B874" i="88"/>
  <c r="B873" i="88"/>
  <c r="B872" i="88"/>
  <c r="B871" i="88"/>
  <c r="B870" i="88"/>
  <c r="B869" i="88"/>
  <c r="B868" i="88"/>
  <c r="B867" i="88"/>
  <c r="B866" i="88"/>
  <c r="B865" i="88"/>
  <c r="L863" i="88"/>
  <c r="K863" i="88"/>
  <c r="J863" i="88"/>
  <c r="I863" i="88"/>
  <c r="H863" i="88"/>
  <c r="G863" i="88"/>
  <c r="F863" i="88"/>
  <c r="E863" i="88"/>
  <c r="D863" i="88"/>
  <c r="C863" i="88"/>
  <c r="B860" i="88"/>
  <c r="B859" i="88"/>
  <c r="B858" i="88"/>
  <c r="B857" i="88"/>
  <c r="B856" i="88"/>
  <c r="B855" i="88"/>
  <c r="B854" i="88"/>
  <c r="B853" i="88"/>
  <c r="B852" i="88"/>
  <c r="B851" i="88"/>
  <c r="B850" i="88"/>
  <c r="B849" i="88"/>
  <c r="B848" i="88"/>
  <c r="B847" i="88"/>
  <c r="B846" i="88"/>
  <c r="B845" i="88"/>
  <c r="B844" i="88"/>
  <c r="B843" i="88"/>
  <c r="B842" i="88"/>
  <c r="B841" i="88"/>
  <c r="B840" i="88"/>
  <c r="B839" i="88"/>
  <c r="B838" i="88"/>
  <c r="B837" i="88"/>
  <c r="B836" i="88"/>
  <c r="B835" i="88"/>
  <c r="B834" i="88"/>
  <c r="B833" i="88"/>
  <c r="B832" i="88"/>
  <c r="B831" i="88"/>
  <c r="B830" i="88"/>
  <c r="B829" i="88"/>
  <c r="B828" i="88"/>
  <c r="B827" i="88"/>
  <c r="L825" i="88"/>
  <c r="K825" i="88"/>
  <c r="J825" i="88"/>
  <c r="I825" i="88"/>
  <c r="H825" i="88"/>
  <c r="G825" i="88"/>
  <c r="F825" i="88"/>
  <c r="E825" i="88"/>
  <c r="D825" i="88"/>
  <c r="C825" i="88"/>
  <c r="B825" i="88"/>
  <c r="B822" i="88"/>
  <c r="B821" i="88"/>
  <c r="B820" i="88"/>
  <c r="B819" i="88"/>
  <c r="B818" i="88"/>
  <c r="B817" i="88"/>
  <c r="B816" i="88"/>
  <c r="B815" i="88"/>
  <c r="B814" i="88"/>
  <c r="B813" i="88"/>
  <c r="B812" i="88"/>
  <c r="B811" i="88"/>
  <c r="B810" i="88"/>
  <c r="B809" i="88"/>
  <c r="B808" i="88"/>
  <c r="B807" i="88"/>
  <c r="B806" i="88"/>
  <c r="B805" i="88"/>
  <c r="B804" i="88"/>
  <c r="B803" i="88"/>
  <c r="B802" i="88"/>
  <c r="B801" i="88"/>
  <c r="B800" i="88"/>
  <c r="B799" i="88"/>
  <c r="B798" i="88"/>
  <c r="B797" i="88"/>
  <c r="B796" i="88"/>
  <c r="B795" i="88"/>
  <c r="B794" i="88"/>
  <c r="B793" i="88"/>
  <c r="B792" i="88"/>
  <c r="B791" i="88"/>
  <c r="B788" i="88" s="1"/>
  <c r="B790" i="88"/>
  <c r="L788" i="88"/>
  <c r="K788" i="88"/>
  <c r="J788" i="88"/>
  <c r="I788" i="88"/>
  <c r="H788" i="88"/>
  <c r="G788" i="88"/>
  <c r="F788" i="88"/>
  <c r="E788" i="88"/>
  <c r="D788" i="88"/>
  <c r="C788" i="88"/>
  <c r="B785" i="88"/>
  <c r="B784" i="88"/>
  <c r="B783" i="88"/>
  <c r="B782" i="88"/>
  <c r="B781" i="88"/>
  <c r="B780" i="88"/>
  <c r="B779" i="88"/>
  <c r="B778" i="88"/>
  <c r="B777" i="88"/>
  <c r="B776" i="88"/>
  <c r="B775" i="88"/>
  <c r="B774" i="88"/>
  <c r="B773" i="88"/>
  <c r="B772" i="88"/>
  <c r="B771" i="88"/>
  <c r="B770" i="88"/>
  <c r="B769" i="88"/>
  <c r="B768" i="88"/>
  <c r="B767" i="88"/>
  <c r="B766" i="88"/>
  <c r="B765" i="88"/>
  <c r="B764" i="88"/>
  <c r="B763" i="88"/>
  <c r="B762" i="88"/>
  <c r="B761" i="88"/>
  <c r="B760" i="88"/>
  <c r="B759" i="88"/>
  <c r="B758" i="88"/>
  <c r="B757" i="88"/>
  <c r="B756" i="88"/>
  <c r="B755" i="88"/>
  <c r="B754" i="88"/>
  <c r="B753" i="88"/>
  <c r="L751" i="88"/>
  <c r="K751" i="88"/>
  <c r="J751" i="88"/>
  <c r="I751" i="88"/>
  <c r="H751" i="88"/>
  <c r="G751" i="88"/>
  <c r="F751" i="88"/>
  <c r="E751" i="88"/>
  <c r="D751" i="88"/>
  <c r="C751" i="88"/>
  <c r="B751" i="88"/>
  <c r="B748" i="88"/>
  <c r="B747" i="88"/>
  <c r="B746" i="88"/>
  <c r="B745" i="88"/>
  <c r="B744" i="88"/>
  <c r="B743" i="88"/>
  <c r="B742" i="88"/>
  <c r="B741" i="88"/>
  <c r="B740" i="88"/>
  <c r="B739" i="88"/>
  <c r="B738" i="88"/>
  <c r="B737" i="88"/>
  <c r="B736" i="88"/>
  <c r="B735" i="88"/>
  <c r="B734" i="88"/>
  <c r="B733" i="88"/>
  <c r="B732" i="88"/>
  <c r="B731" i="88"/>
  <c r="B730" i="88"/>
  <c r="B729" i="88"/>
  <c r="B728" i="88"/>
  <c r="B727" i="88"/>
  <c r="B726" i="88"/>
  <c r="B725" i="88"/>
  <c r="B724" i="88"/>
  <c r="B723" i="88"/>
  <c r="B722" i="88"/>
  <c r="B721" i="88"/>
  <c r="B720" i="88"/>
  <c r="B719" i="88"/>
  <c r="B718" i="88"/>
  <c r="B717" i="88"/>
  <c r="B714" i="88" s="1"/>
  <c r="B716" i="88"/>
  <c r="L714" i="88"/>
  <c r="K714" i="88"/>
  <c r="J714" i="88"/>
  <c r="I714" i="88"/>
  <c r="H714" i="88"/>
  <c r="G714" i="88"/>
  <c r="F714" i="88"/>
  <c r="E714" i="88"/>
  <c r="D714" i="88"/>
  <c r="C714" i="88"/>
  <c r="B711" i="88"/>
  <c r="B710" i="88"/>
  <c r="B709" i="88"/>
  <c r="B708" i="88"/>
  <c r="B707" i="88"/>
  <c r="B706" i="88"/>
  <c r="B705" i="88"/>
  <c r="B704" i="88"/>
  <c r="B703" i="88"/>
  <c r="B702" i="88"/>
  <c r="B701" i="88"/>
  <c r="B700" i="88"/>
  <c r="B699" i="88"/>
  <c r="B698" i="88"/>
  <c r="B697" i="88"/>
  <c r="B696" i="88"/>
  <c r="B695" i="88"/>
  <c r="B694" i="88"/>
  <c r="B693" i="88"/>
  <c r="B692" i="88"/>
  <c r="B691" i="88"/>
  <c r="B690" i="88"/>
  <c r="B689" i="88"/>
  <c r="B688" i="88"/>
  <c r="B687" i="88"/>
  <c r="B686" i="88"/>
  <c r="B685" i="88"/>
  <c r="B684" i="88"/>
  <c r="B683" i="88"/>
  <c r="B682" i="88"/>
  <c r="B681" i="88"/>
  <c r="B680" i="88"/>
  <c r="B679" i="88"/>
  <c r="L677" i="88"/>
  <c r="K677" i="88"/>
  <c r="J677" i="88"/>
  <c r="I677" i="88"/>
  <c r="H677" i="88"/>
  <c r="G677" i="88"/>
  <c r="F677" i="88"/>
  <c r="E677" i="88"/>
  <c r="D677" i="88"/>
  <c r="C677" i="88"/>
  <c r="B677" i="88"/>
  <c r="B674" i="88"/>
  <c r="B673" i="88"/>
  <c r="B672" i="88"/>
  <c r="B671" i="88"/>
  <c r="B670" i="88"/>
  <c r="B669" i="88"/>
  <c r="B668" i="88"/>
  <c r="B667" i="88"/>
  <c r="B666" i="88"/>
  <c r="B665" i="88"/>
  <c r="B664" i="88"/>
  <c r="B663" i="88"/>
  <c r="B662" i="88"/>
  <c r="B661" i="88"/>
  <c r="B660" i="88"/>
  <c r="B659" i="88"/>
  <c r="B658" i="88"/>
  <c r="B657" i="88"/>
  <c r="B656" i="88"/>
  <c r="B655" i="88"/>
  <c r="B654" i="88"/>
  <c r="B653" i="88"/>
  <c r="B652" i="88"/>
  <c r="B651" i="88"/>
  <c r="B650" i="88"/>
  <c r="B649" i="88"/>
  <c r="B648" i="88"/>
  <c r="B647" i="88"/>
  <c r="B646" i="88"/>
  <c r="B645" i="88"/>
  <c r="B644" i="88"/>
  <c r="B643" i="88"/>
  <c r="B640" i="88" s="1"/>
  <c r="B642" i="88"/>
  <c r="L640" i="88"/>
  <c r="K640" i="88"/>
  <c r="J640" i="88"/>
  <c r="I640" i="88"/>
  <c r="H640" i="88"/>
  <c r="G640" i="88"/>
  <c r="F640" i="88"/>
  <c r="E640" i="88"/>
  <c r="D640" i="88"/>
  <c r="C640" i="88"/>
  <c r="B637" i="88"/>
  <c r="B636" i="88"/>
  <c r="B635" i="88"/>
  <c r="B634" i="88"/>
  <c r="B633" i="88"/>
  <c r="B632" i="88"/>
  <c r="B631" i="88"/>
  <c r="B630" i="88"/>
  <c r="B629" i="88"/>
  <c r="B628" i="88"/>
  <c r="B627" i="88"/>
  <c r="B626" i="88"/>
  <c r="B625" i="88"/>
  <c r="B624" i="88"/>
  <c r="B623" i="88"/>
  <c r="B622" i="88"/>
  <c r="B621" i="88"/>
  <c r="B620" i="88"/>
  <c r="B619" i="88"/>
  <c r="B618" i="88"/>
  <c r="B617" i="88"/>
  <c r="B616" i="88"/>
  <c r="B615" i="88"/>
  <c r="B614" i="88"/>
  <c r="B613" i="88"/>
  <c r="B612" i="88"/>
  <c r="B611" i="88"/>
  <c r="B610" i="88"/>
  <c r="B609" i="88"/>
  <c r="B608" i="88"/>
  <c r="B607" i="88"/>
  <c r="B606" i="88"/>
  <c r="B605" i="88"/>
  <c r="L603" i="88"/>
  <c r="K603" i="88"/>
  <c r="J603" i="88"/>
  <c r="I603" i="88"/>
  <c r="H603" i="88"/>
  <c r="G603" i="88"/>
  <c r="F603" i="88"/>
  <c r="E603" i="88"/>
  <c r="D603" i="88"/>
  <c r="C603" i="88"/>
  <c r="B603" i="88"/>
  <c r="B600" i="88"/>
  <c r="B599" i="88"/>
  <c r="B598" i="88"/>
  <c r="B597" i="88"/>
  <c r="B596" i="88"/>
  <c r="B595" i="88"/>
  <c r="B594" i="88"/>
  <c r="B593" i="88"/>
  <c r="B592" i="88"/>
  <c r="B591" i="88"/>
  <c r="B590" i="88"/>
  <c r="B589" i="88"/>
  <c r="B588" i="88"/>
  <c r="B587" i="88"/>
  <c r="B586" i="88"/>
  <c r="B585" i="88"/>
  <c r="B584" i="88"/>
  <c r="B583" i="88"/>
  <c r="B582" i="88"/>
  <c r="B581" i="88"/>
  <c r="B580" i="88"/>
  <c r="B579" i="88"/>
  <c r="B578" i="88"/>
  <c r="B577" i="88"/>
  <c r="B576" i="88"/>
  <c r="B575" i="88"/>
  <c r="B574" i="88"/>
  <c r="B573" i="88"/>
  <c r="B572" i="88"/>
  <c r="B571" i="88"/>
  <c r="B570" i="88"/>
  <c r="B569" i="88"/>
  <c r="B566" i="88" s="1"/>
  <c r="B568" i="88"/>
  <c r="L566" i="88"/>
  <c r="K566" i="88"/>
  <c r="J566" i="88"/>
  <c r="I566" i="88"/>
  <c r="H566" i="88"/>
  <c r="G566" i="88"/>
  <c r="F566" i="88"/>
  <c r="E566" i="88"/>
  <c r="D566" i="88"/>
  <c r="C566" i="88"/>
  <c r="B563" i="88"/>
  <c r="B562" i="88"/>
  <c r="B561" i="88"/>
  <c r="B560" i="88"/>
  <c r="B559" i="88"/>
  <c r="B558" i="88"/>
  <c r="B557" i="88"/>
  <c r="B556" i="88"/>
  <c r="B555" i="88"/>
  <c r="B554" i="88"/>
  <c r="B553" i="88"/>
  <c r="B552" i="88"/>
  <c r="B551" i="88"/>
  <c r="B550" i="88"/>
  <c r="B549" i="88"/>
  <c r="B548" i="88"/>
  <c r="B547" i="88"/>
  <c r="B546" i="88"/>
  <c r="B545" i="88"/>
  <c r="B544" i="88"/>
  <c r="B543" i="88"/>
  <c r="B542" i="88"/>
  <c r="B541" i="88"/>
  <c r="B540" i="88"/>
  <c r="B539" i="88"/>
  <c r="B538" i="88"/>
  <c r="B537" i="88"/>
  <c r="B536" i="88"/>
  <c r="B535" i="88"/>
  <c r="B534" i="88"/>
  <c r="B529" i="88" s="1"/>
  <c r="B533" i="88"/>
  <c r="B532" i="88"/>
  <c r="B531" i="88"/>
  <c r="L529" i="88"/>
  <c r="K529" i="88"/>
  <c r="J529" i="88"/>
  <c r="I529" i="88"/>
  <c r="H529" i="88"/>
  <c r="G529" i="88"/>
  <c r="F529" i="88"/>
  <c r="E529" i="88"/>
  <c r="D529" i="88"/>
  <c r="C529" i="88"/>
  <c r="B526" i="88"/>
  <c r="B525" i="88"/>
  <c r="B524" i="88"/>
  <c r="B523" i="88"/>
  <c r="B522" i="88"/>
  <c r="B521" i="88"/>
  <c r="B520" i="88"/>
  <c r="B519" i="88"/>
  <c r="B518" i="88"/>
  <c r="B517" i="88"/>
  <c r="B516" i="88"/>
  <c r="B515" i="88"/>
  <c r="B514" i="88"/>
  <c r="B513" i="88"/>
  <c r="B512" i="88"/>
  <c r="B511" i="88"/>
  <c r="B510" i="88"/>
  <c r="B509" i="88"/>
  <c r="B508" i="88"/>
  <c r="B507" i="88"/>
  <c r="B506" i="88"/>
  <c r="B505" i="88"/>
  <c r="B504" i="88"/>
  <c r="B503" i="88"/>
  <c r="B502" i="88"/>
  <c r="B501" i="88"/>
  <c r="B500" i="88"/>
  <c r="B499" i="88"/>
  <c r="B498" i="88"/>
  <c r="B497" i="88"/>
  <c r="B496" i="88"/>
  <c r="B495" i="88"/>
  <c r="B492" i="88" s="1"/>
  <c r="B494" i="88"/>
  <c r="L492" i="88"/>
  <c r="K492" i="88"/>
  <c r="J492" i="88"/>
  <c r="I492" i="88"/>
  <c r="H492" i="88"/>
  <c r="G492" i="88"/>
  <c r="F492" i="88"/>
  <c r="E492" i="88"/>
  <c r="D492" i="88"/>
  <c r="C492" i="88"/>
  <c r="B489" i="88"/>
  <c r="B488" i="88"/>
  <c r="B487" i="88"/>
  <c r="B486" i="88"/>
  <c r="B485" i="88"/>
  <c r="B484" i="88"/>
  <c r="B483" i="88"/>
  <c r="B482" i="88"/>
  <c r="B481" i="88"/>
  <c r="B480" i="88"/>
  <c r="B479" i="88"/>
  <c r="B478" i="88"/>
  <c r="B477" i="88"/>
  <c r="B476" i="88"/>
  <c r="B475" i="88"/>
  <c r="B474" i="88"/>
  <c r="B473" i="88"/>
  <c r="B472" i="88"/>
  <c r="B471" i="88"/>
  <c r="B470" i="88"/>
  <c r="B469" i="88"/>
  <c r="B468" i="88"/>
  <c r="B467" i="88"/>
  <c r="B466" i="88"/>
  <c r="B465" i="88"/>
  <c r="B464" i="88"/>
  <c r="B463" i="88"/>
  <c r="B462" i="88"/>
  <c r="B461" i="88"/>
  <c r="B460" i="88"/>
  <c r="B455" i="88" s="1"/>
  <c r="B459" i="88"/>
  <c r="B458" i="88"/>
  <c r="B457" i="88"/>
  <c r="L455" i="88"/>
  <c r="K455" i="88"/>
  <c r="J455" i="88"/>
  <c r="I455" i="88"/>
  <c r="H455" i="88"/>
  <c r="G455" i="88"/>
  <c r="F455" i="88"/>
  <c r="E455" i="88"/>
  <c r="D455" i="88"/>
  <c r="C455" i="88"/>
  <c r="B452" i="88"/>
  <c r="B451" i="88"/>
  <c r="B450" i="88"/>
  <c r="B449" i="88"/>
  <c r="B448" i="88"/>
  <c r="B447" i="88"/>
  <c r="B446" i="88"/>
  <c r="B445" i="88"/>
  <c r="B444" i="88"/>
  <c r="B443" i="88"/>
  <c r="B442" i="88"/>
  <c r="B441" i="88"/>
  <c r="B440" i="88"/>
  <c r="B439" i="88"/>
  <c r="B438" i="88"/>
  <c r="B437" i="88"/>
  <c r="B436" i="88"/>
  <c r="B435" i="88"/>
  <c r="B434" i="88"/>
  <c r="B433" i="88"/>
  <c r="B432" i="88"/>
  <c r="B431" i="88"/>
  <c r="B430" i="88"/>
  <c r="B429" i="88"/>
  <c r="B428" i="88"/>
  <c r="B427" i="88"/>
  <c r="B426" i="88"/>
  <c r="B425" i="88"/>
  <c r="B424" i="88"/>
  <c r="B423" i="88"/>
  <c r="B422" i="88"/>
  <c r="B421" i="88"/>
  <c r="B418" i="88" s="1"/>
  <c r="B420" i="88"/>
  <c r="L418" i="88"/>
  <c r="K418" i="88"/>
  <c r="J418" i="88"/>
  <c r="I418" i="88"/>
  <c r="H418" i="88"/>
  <c r="G418" i="88"/>
  <c r="F418" i="88"/>
  <c r="E418" i="88"/>
  <c r="D418" i="88"/>
  <c r="C418" i="88"/>
  <c r="B415" i="88"/>
  <c r="B414" i="88"/>
  <c r="B413" i="88"/>
  <c r="B412" i="88"/>
  <c r="B411" i="88"/>
  <c r="B410" i="88"/>
  <c r="B409" i="88"/>
  <c r="B408" i="88"/>
  <c r="B407" i="88"/>
  <c r="B406" i="88"/>
  <c r="B405" i="88"/>
  <c r="B404" i="88"/>
  <c r="B403" i="88"/>
  <c r="B402" i="88"/>
  <c r="B401" i="88"/>
  <c r="B400" i="88"/>
  <c r="B399" i="88"/>
  <c r="B398" i="88"/>
  <c r="B397" i="88"/>
  <c r="B396" i="88"/>
  <c r="B395" i="88"/>
  <c r="B394" i="88"/>
  <c r="B393" i="88"/>
  <c r="B392" i="88"/>
  <c r="B391" i="88"/>
  <c r="B390" i="88"/>
  <c r="B389" i="88"/>
  <c r="B388" i="88"/>
  <c r="B387" i="88"/>
  <c r="B386" i="88"/>
  <c r="B381" i="88" s="1"/>
  <c r="B385" i="88"/>
  <c r="B384" i="88"/>
  <c r="B383" i="88"/>
  <c r="L381" i="88"/>
  <c r="K381" i="88"/>
  <c r="J381" i="88"/>
  <c r="I381" i="88"/>
  <c r="H381" i="88"/>
  <c r="G381" i="88"/>
  <c r="F381" i="88"/>
  <c r="E381" i="88"/>
  <c r="D381" i="88"/>
  <c r="C381" i="88"/>
  <c r="B378" i="88"/>
  <c r="B377" i="88"/>
  <c r="B376" i="88"/>
  <c r="B375" i="88"/>
  <c r="B374" i="88"/>
  <c r="B373" i="88"/>
  <c r="B372" i="88"/>
  <c r="B371" i="88"/>
  <c r="B370" i="88"/>
  <c r="B369" i="88"/>
  <c r="B368" i="88"/>
  <c r="B367" i="88"/>
  <c r="B366" i="88"/>
  <c r="B365" i="88"/>
  <c r="B364" i="88"/>
  <c r="B363" i="88"/>
  <c r="B362" i="88"/>
  <c r="B361" i="88"/>
  <c r="B360" i="88"/>
  <c r="B359" i="88"/>
  <c r="B358" i="88"/>
  <c r="B357" i="88"/>
  <c r="B356" i="88"/>
  <c r="B355" i="88"/>
  <c r="B354" i="88"/>
  <c r="B353" i="88"/>
  <c r="B352" i="88"/>
  <c r="B351" i="88"/>
  <c r="B350" i="88"/>
  <c r="B349" i="88"/>
  <c r="B348" i="88"/>
  <c r="B347" i="88"/>
  <c r="B344" i="88" s="1"/>
  <c r="B346" i="88"/>
  <c r="L344" i="88"/>
  <c r="K344" i="88"/>
  <c r="J344" i="88"/>
  <c r="I344" i="88"/>
  <c r="H344" i="88"/>
  <c r="G344" i="88"/>
  <c r="F344" i="88"/>
  <c r="E344" i="88"/>
  <c r="D344" i="88"/>
  <c r="C344" i="88"/>
  <c r="B341" i="88"/>
  <c r="B340" i="88"/>
  <c r="B339" i="88"/>
  <c r="B338" i="88"/>
  <c r="B337" i="88"/>
  <c r="B336" i="88"/>
  <c r="B335" i="88"/>
  <c r="B334" i="88"/>
  <c r="B333" i="88"/>
  <c r="B332" i="88"/>
  <c r="B331" i="88"/>
  <c r="B330" i="88"/>
  <c r="B329" i="88"/>
  <c r="B328" i="88"/>
  <c r="B327" i="88"/>
  <c r="B326" i="88"/>
  <c r="B325" i="88"/>
  <c r="B324" i="88"/>
  <c r="B323" i="88"/>
  <c r="B322" i="88"/>
  <c r="B321" i="88"/>
  <c r="B320" i="88"/>
  <c r="B319" i="88"/>
  <c r="B318" i="88"/>
  <c r="B317" i="88"/>
  <c r="B316" i="88"/>
  <c r="B315" i="88"/>
  <c r="B314" i="88"/>
  <c r="B313" i="88"/>
  <c r="B312" i="88"/>
  <c r="B307" i="88" s="1"/>
  <c r="B311" i="88"/>
  <c r="B310" i="88"/>
  <c r="B309" i="88"/>
  <c r="L307" i="88"/>
  <c r="K307" i="88"/>
  <c r="J307" i="88"/>
  <c r="I307" i="88"/>
  <c r="H307" i="88"/>
  <c r="G307" i="88"/>
  <c r="F307" i="88"/>
  <c r="E307" i="88"/>
  <c r="D307" i="88"/>
  <c r="C307" i="88"/>
  <c r="B304" i="88"/>
  <c r="B303" i="88"/>
  <c r="B302" i="88"/>
  <c r="B301" i="88"/>
  <c r="B300" i="88"/>
  <c r="B299" i="88"/>
  <c r="B298" i="88"/>
  <c r="B297" i="88"/>
  <c r="B296" i="88"/>
  <c r="B295" i="88"/>
  <c r="B294" i="88"/>
  <c r="B293" i="88"/>
  <c r="B292" i="88"/>
  <c r="B291" i="88"/>
  <c r="B290" i="88"/>
  <c r="B289" i="88"/>
  <c r="B288" i="88"/>
  <c r="B287" i="88"/>
  <c r="B286" i="88"/>
  <c r="B285" i="88"/>
  <c r="B284" i="88"/>
  <c r="B283" i="88"/>
  <c r="B282" i="88"/>
  <c r="B281" i="88"/>
  <c r="B280" i="88"/>
  <c r="B279" i="88"/>
  <c r="B278" i="88"/>
  <c r="B277" i="88"/>
  <c r="B276" i="88"/>
  <c r="B275" i="88"/>
  <c r="B274" i="88"/>
  <c r="B273" i="88"/>
  <c r="B270" i="88" s="1"/>
  <c r="B272" i="88"/>
  <c r="L270" i="88"/>
  <c r="K270" i="88"/>
  <c r="J270" i="88"/>
  <c r="I270" i="88"/>
  <c r="H270" i="88"/>
  <c r="G270" i="88"/>
  <c r="F270" i="88"/>
  <c r="E270" i="88"/>
  <c r="D270" i="88"/>
  <c r="C270" i="88"/>
  <c r="B267" i="88"/>
  <c r="B266" i="88"/>
  <c r="B265" i="88"/>
  <c r="B264" i="88"/>
  <c r="B263" i="88"/>
  <c r="B262" i="88"/>
  <c r="B261" i="88"/>
  <c r="B260" i="88"/>
  <c r="B259" i="88"/>
  <c r="B258" i="88"/>
  <c r="B257" i="88"/>
  <c r="B256" i="88"/>
  <c r="B255" i="88"/>
  <c r="B254" i="88"/>
  <c r="B253" i="88"/>
  <c r="B252" i="88"/>
  <c r="B251" i="88"/>
  <c r="B250" i="88"/>
  <c r="B249" i="88"/>
  <c r="B248" i="88"/>
  <c r="B247" i="88"/>
  <c r="B246" i="88"/>
  <c r="B245" i="88"/>
  <c r="B244" i="88"/>
  <c r="B243" i="88"/>
  <c r="B242" i="88"/>
  <c r="B241" i="88"/>
  <c r="B240" i="88"/>
  <c r="B239" i="88"/>
  <c r="B238" i="88"/>
  <c r="B233" i="88" s="1"/>
  <c r="B237" i="88"/>
  <c r="B236" i="88"/>
  <c r="B235" i="88"/>
  <c r="L233" i="88"/>
  <c r="K233" i="88"/>
  <c r="J233" i="88"/>
  <c r="I233" i="88"/>
  <c r="H233" i="88"/>
  <c r="G233" i="88"/>
  <c r="F233" i="88"/>
  <c r="E233" i="88"/>
  <c r="D233" i="88"/>
  <c r="C233" i="88"/>
  <c r="B230" i="88"/>
  <c r="B229" i="88"/>
  <c r="B228" i="88"/>
  <c r="B227" i="88"/>
  <c r="B226" i="88"/>
  <c r="B225" i="88"/>
  <c r="B224" i="88"/>
  <c r="B223" i="88"/>
  <c r="B222" i="88"/>
  <c r="B221" i="88"/>
  <c r="B220" i="88"/>
  <c r="B219" i="88"/>
  <c r="B218" i="88"/>
  <c r="B217" i="88"/>
  <c r="B216" i="88"/>
  <c r="B215" i="88"/>
  <c r="B214" i="88"/>
  <c r="B213" i="88"/>
  <c r="B212" i="88"/>
  <c r="B211" i="88"/>
  <c r="B210" i="88"/>
  <c r="B209" i="88"/>
  <c r="B208" i="88"/>
  <c r="B207" i="88"/>
  <c r="B206" i="88"/>
  <c r="B205" i="88"/>
  <c r="B204" i="88"/>
  <c r="B203" i="88"/>
  <c r="B202" i="88"/>
  <c r="B201" i="88"/>
  <c r="B200" i="88"/>
  <c r="B199" i="88"/>
  <c r="B196" i="88" s="1"/>
  <c r="B198" i="88"/>
  <c r="L196" i="88"/>
  <c r="K196" i="88"/>
  <c r="J196" i="88"/>
  <c r="I196" i="88"/>
  <c r="H196" i="88"/>
  <c r="G196" i="88"/>
  <c r="F196" i="88"/>
  <c r="E196" i="88"/>
  <c r="D196" i="88"/>
  <c r="C196" i="88"/>
  <c r="B193" i="88"/>
  <c r="B192" i="88"/>
  <c r="B191" i="88"/>
  <c r="B190" i="88"/>
  <c r="B189" i="88"/>
  <c r="B188" i="88"/>
  <c r="B187" i="88"/>
  <c r="B186" i="88"/>
  <c r="B185" i="88"/>
  <c r="B184" i="88"/>
  <c r="B183" i="88"/>
  <c r="B182" i="88"/>
  <c r="B181" i="88"/>
  <c r="B180" i="88"/>
  <c r="B179" i="88"/>
  <c r="B178" i="88"/>
  <c r="B177" i="88"/>
  <c r="B176" i="88"/>
  <c r="B175" i="88"/>
  <c r="B174" i="88"/>
  <c r="B173" i="88"/>
  <c r="B172" i="88"/>
  <c r="B171" i="88"/>
  <c r="B170" i="88"/>
  <c r="B169" i="88"/>
  <c r="B168" i="88"/>
  <c r="B167" i="88"/>
  <c r="B166" i="88"/>
  <c r="B165" i="88"/>
  <c r="B164" i="88"/>
  <c r="B159" i="88" s="1"/>
  <c r="B163" i="88"/>
  <c r="B162" i="88"/>
  <c r="B161" i="88"/>
  <c r="L159" i="88"/>
  <c r="K159" i="88"/>
  <c r="J159" i="88"/>
  <c r="I159" i="88"/>
  <c r="H159" i="88"/>
  <c r="G159" i="88"/>
  <c r="F159" i="88"/>
  <c r="E159" i="88"/>
  <c r="D159" i="88"/>
  <c r="C159" i="88"/>
  <c r="B156" i="88"/>
  <c r="B155" i="88"/>
  <c r="B154" i="88"/>
  <c r="B153" i="88"/>
  <c r="B152" i="88"/>
  <c r="B151" i="88"/>
  <c r="B150" i="88"/>
  <c r="B149" i="88"/>
  <c r="B148" i="88"/>
  <c r="B147" i="88"/>
  <c r="B146" i="88"/>
  <c r="B145" i="88"/>
  <c r="B144" i="88"/>
  <c r="B143" i="88"/>
  <c r="B142" i="88"/>
  <c r="B141" i="88"/>
  <c r="B140" i="88"/>
  <c r="B139" i="88"/>
  <c r="B138" i="88"/>
  <c r="B137" i="88"/>
  <c r="B136" i="88"/>
  <c r="B135" i="88"/>
  <c r="B134" i="88"/>
  <c r="B133" i="88"/>
  <c r="B132" i="88"/>
  <c r="B131" i="88"/>
  <c r="B130" i="88"/>
  <c r="B129" i="88"/>
  <c r="B128" i="88"/>
  <c r="B127" i="88"/>
  <c r="B126" i="88"/>
  <c r="B125" i="88"/>
  <c r="B122" i="88" s="1"/>
  <c r="B124" i="88"/>
  <c r="L122" i="88"/>
  <c r="K122" i="88"/>
  <c r="J122" i="88"/>
  <c r="I122" i="88"/>
  <c r="H122" i="88"/>
  <c r="G122" i="88"/>
  <c r="F122" i="88"/>
  <c r="E122" i="88"/>
  <c r="D122" i="88"/>
  <c r="C122" i="88"/>
  <c r="B119" i="88"/>
  <c r="B118" i="88"/>
  <c r="B117" i="88"/>
  <c r="B116" i="88"/>
  <c r="B115" i="88"/>
  <c r="B114" i="88"/>
  <c r="B113" i="88"/>
  <c r="B112" i="88"/>
  <c r="B111" i="88"/>
  <c r="B110" i="88"/>
  <c r="B109" i="88"/>
  <c r="B108" i="88"/>
  <c r="B107" i="88"/>
  <c r="B106" i="88"/>
  <c r="B105" i="88"/>
  <c r="B104" i="88"/>
  <c r="B103" i="88"/>
  <c r="B102" i="88"/>
  <c r="B101" i="88"/>
  <c r="B100" i="88"/>
  <c r="B99" i="88"/>
  <c r="B98" i="88"/>
  <c r="B97" i="88"/>
  <c r="B96" i="88"/>
  <c r="B95" i="88"/>
  <c r="B94" i="88"/>
  <c r="B93" i="88"/>
  <c r="B92" i="88"/>
  <c r="B91" i="88"/>
  <c r="B90" i="88"/>
  <c r="B85" i="88" s="1"/>
  <c r="B89" i="88"/>
  <c r="B88" i="88"/>
  <c r="B87" i="88"/>
  <c r="L85" i="88"/>
  <c r="K85" i="88"/>
  <c r="J85" i="88"/>
  <c r="I85" i="88"/>
  <c r="H85" i="88"/>
  <c r="G85" i="88"/>
  <c r="F85" i="88"/>
  <c r="E85" i="88"/>
  <c r="D85" i="88"/>
  <c r="C85" i="88"/>
  <c r="B82" i="88"/>
  <c r="B81" i="88"/>
  <c r="B80" i="88"/>
  <c r="B79" i="88"/>
  <c r="B78" i="88"/>
  <c r="B77" i="88"/>
  <c r="B76" i="88"/>
  <c r="B75" i="88"/>
  <c r="B74" i="88"/>
  <c r="B73" i="88"/>
  <c r="B72" i="88"/>
  <c r="B71" i="88"/>
  <c r="B70" i="88"/>
  <c r="B69" i="88"/>
  <c r="B68" i="88"/>
  <c r="B67" i="88"/>
  <c r="B66" i="88"/>
  <c r="B65" i="88"/>
  <c r="B64" i="88"/>
  <c r="B63" i="88"/>
  <c r="B62" i="88"/>
  <c r="B61" i="88"/>
  <c r="B60" i="88"/>
  <c r="B59" i="88"/>
  <c r="B58" i="88"/>
  <c r="B57" i="88"/>
  <c r="B56" i="88"/>
  <c r="B55" i="88"/>
  <c r="B54" i="88"/>
  <c r="B53" i="88"/>
  <c r="B52" i="88"/>
  <c r="B51" i="88"/>
  <c r="B48" i="88" s="1"/>
  <c r="B50" i="88"/>
  <c r="L48" i="88"/>
  <c r="K48" i="88"/>
  <c r="J48" i="88"/>
  <c r="I48" i="88"/>
  <c r="H48" i="88"/>
  <c r="G48" i="88"/>
  <c r="F48" i="88"/>
  <c r="E48" i="88"/>
  <c r="D48" i="88"/>
  <c r="C48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B19" i="88"/>
  <c r="B18" i="88"/>
  <c r="B17" i="88"/>
  <c r="B16" i="88"/>
  <c r="B15" i="88"/>
  <c r="B14" i="88"/>
  <c r="B13" i="88"/>
  <c r="L11" i="88"/>
  <c r="K11" i="88"/>
  <c r="J11" i="88"/>
  <c r="I11" i="88"/>
  <c r="H11" i="88"/>
  <c r="G11" i="88"/>
  <c r="F11" i="88"/>
  <c r="E11" i="88"/>
  <c r="D11" i="88"/>
  <c r="C11" i="88"/>
  <c r="B11" i="88"/>
  <c r="B896" i="87"/>
  <c r="B895" i="87"/>
  <c r="B894" i="87"/>
  <c r="B893" i="87"/>
  <c r="B892" i="87"/>
  <c r="B891" i="87"/>
  <c r="B890" i="87"/>
  <c r="B889" i="87"/>
  <c r="B888" i="87"/>
  <c r="B887" i="87"/>
  <c r="B886" i="87"/>
  <c r="B885" i="87"/>
  <c r="B884" i="87"/>
  <c r="B883" i="87"/>
  <c r="B882" i="87"/>
  <c r="B881" i="87"/>
  <c r="B880" i="87"/>
  <c r="B879" i="87"/>
  <c r="B878" i="87"/>
  <c r="B877" i="87"/>
  <c r="B876" i="87"/>
  <c r="B875" i="87"/>
  <c r="B874" i="87"/>
  <c r="B873" i="87"/>
  <c r="B872" i="87"/>
  <c r="B871" i="87"/>
  <c r="B870" i="87"/>
  <c r="B869" i="87"/>
  <c r="B868" i="87"/>
  <c r="B867" i="87"/>
  <c r="B866" i="87"/>
  <c r="B865" i="87"/>
  <c r="B862" i="87" s="1"/>
  <c r="B864" i="87"/>
  <c r="F862" i="87"/>
  <c r="E862" i="87"/>
  <c r="D862" i="87"/>
  <c r="C862" i="87"/>
  <c r="B859" i="87"/>
  <c r="B858" i="87"/>
  <c r="B857" i="87"/>
  <c r="B856" i="87"/>
  <c r="B855" i="87"/>
  <c r="B854" i="87"/>
  <c r="B853" i="87"/>
  <c r="B852" i="87"/>
  <c r="B851" i="87"/>
  <c r="B850" i="87"/>
  <c r="B849" i="87"/>
  <c r="B848" i="87"/>
  <c r="B847" i="87"/>
  <c r="B846" i="87"/>
  <c r="B845" i="87"/>
  <c r="B844" i="87"/>
  <c r="B843" i="87"/>
  <c r="B842" i="87"/>
  <c r="B841" i="87"/>
  <c r="B840" i="87"/>
  <c r="B839" i="87"/>
  <c r="B838" i="87"/>
  <c r="B837" i="87"/>
  <c r="B836" i="87"/>
  <c r="B835" i="87"/>
  <c r="B834" i="87"/>
  <c r="B833" i="87"/>
  <c r="B832" i="87"/>
  <c r="B831" i="87"/>
  <c r="B830" i="87"/>
  <c r="B829" i="87"/>
  <c r="B828" i="87"/>
  <c r="B827" i="87"/>
  <c r="B826" i="87"/>
  <c r="F824" i="87"/>
  <c r="E824" i="87"/>
  <c r="D824" i="87"/>
  <c r="C824" i="87"/>
  <c r="B821" i="87"/>
  <c r="B820" i="87"/>
  <c r="B819" i="87"/>
  <c r="B818" i="87"/>
  <c r="B817" i="87"/>
  <c r="B816" i="87"/>
  <c r="B815" i="87"/>
  <c r="B814" i="87"/>
  <c r="B813" i="87"/>
  <c r="B812" i="87"/>
  <c r="B811" i="87"/>
  <c r="B810" i="87"/>
  <c r="B809" i="87"/>
  <c r="B808" i="87"/>
  <c r="B807" i="87"/>
  <c r="B806" i="87"/>
  <c r="B805" i="87"/>
  <c r="B804" i="87"/>
  <c r="B803" i="87"/>
  <c r="B802" i="87"/>
  <c r="B801" i="87"/>
  <c r="B800" i="87"/>
  <c r="B799" i="87"/>
  <c r="B798" i="87"/>
  <c r="B797" i="87"/>
  <c r="B796" i="87"/>
  <c r="B795" i="87"/>
  <c r="B794" i="87"/>
  <c r="B793" i="87"/>
  <c r="B792" i="87"/>
  <c r="B791" i="87"/>
  <c r="B790" i="87"/>
  <c r="B789" i="87"/>
  <c r="F787" i="87"/>
  <c r="E787" i="87"/>
  <c r="D787" i="87"/>
  <c r="C787" i="87"/>
  <c r="B784" i="87"/>
  <c r="B783" i="87"/>
  <c r="B782" i="87"/>
  <c r="B781" i="87"/>
  <c r="B780" i="87"/>
  <c r="B779" i="87"/>
  <c r="B778" i="87"/>
  <c r="B777" i="87"/>
  <c r="B776" i="87"/>
  <c r="B775" i="87"/>
  <c r="B774" i="87"/>
  <c r="B773" i="87"/>
  <c r="B772" i="87"/>
  <c r="B771" i="87"/>
  <c r="B770" i="87"/>
  <c r="B769" i="87"/>
  <c r="B768" i="87"/>
  <c r="B767" i="87"/>
  <c r="B766" i="87"/>
  <c r="B765" i="87"/>
  <c r="B764" i="87"/>
  <c r="B763" i="87"/>
  <c r="B762" i="87"/>
  <c r="B761" i="87"/>
  <c r="B760" i="87"/>
  <c r="B759" i="87"/>
  <c r="B758" i="87"/>
  <c r="B757" i="87"/>
  <c r="B756" i="87"/>
  <c r="B755" i="87"/>
  <c r="B754" i="87"/>
  <c r="B753" i="87"/>
  <c r="B752" i="87"/>
  <c r="F750" i="87"/>
  <c r="E750" i="87"/>
  <c r="D750" i="87"/>
  <c r="C750" i="87"/>
  <c r="B747" i="87"/>
  <c r="B746" i="87"/>
  <c r="B745" i="87"/>
  <c r="B744" i="87"/>
  <c r="B743" i="87"/>
  <c r="B742" i="87"/>
  <c r="B741" i="87"/>
  <c r="B740" i="87"/>
  <c r="B739" i="87"/>
  <c r="B738" i="87"/>
  <c r="B737" i="87"/>
  <c r="B736" i="87"/>
  <c r="B735" i="87"/>
  <c r="B734" i="87"/>
  <c r="B733" i="87"/>
  <c r="B732" i="87"/>
  <c r="B731" i="87"/>
  <c r="B730" i="87"/>
  <c r="B729" i="87"/>
  <c r="B728" i="87"/>
  <c r="B727" i="87"/>
  <c r="B726" i="87"/>
  <c r="B725" i="87"/>
  <c r="B724" i="87"/>
  <c r="B723" i="87"/>
  <c r="B722" i="87"/>
  <c r="B721" i="87"/>
  <c r="B720" i="87"/>
  <c r="B719" i="87"/>
  <c r="B718" i="87"/>
  <c r="B717" i="87"/>
  <c r="B716" i="87"/>
  <c r="B715" i="87"/>
  <c r="F713" i="87"/>
  <c r="E713" i="87"/>
  <c r="D713" i="87"/>
  <c r="C713" i="87"/>
  <c r="B710" i="87"/>
  <c r="B709" i="87"/>
  <c r="B708" i="87"/>
  <c r="B707" i="87"/>
  <c r="B706" i="87"/>
  <c r="B705" i="87"/>
  <c r="B704" i="87"/>
  <c r="B703" i="87"/>
  <c r="B702" i="87"/>
  <c r="B701" i="87"/>
  <c r="B700" i="87"/>
  <c r="B699" i="87"/>
  <c r="B698" i="87"/>
  <c r="B697" i="87"/>
  <c r="B696" i="87"/>
  <c r="B695" i="87"/>
  <c r="B694" i="87"/>
  <c r="B693" i="87"/>
  <c r="B692" i="87"/>
  <c r="B691" i="87"/>
  <c r="B690" i="87"/>
  <c r="B689" i="87"/>
  <c r="B688" i="87"/>
  <c r="B687" i="87"/>
  <c r="B686" i="87"/>
  <c r="B685" i="87"/>
  <c r="B684" i="87"/>
  <c r="B683" i="87"/>
  <c r="B682" i="87"/>
  <c r="B681" i="87"/>
  <c r="B680" i="87"/>
  <c r="B679" i="87"/>
  <c r="B678" i="87"/>
  <c r="F676" i="87"/>
  <c r="E676" i="87"/>
  <c r="D676" i="87"/>
  <c r="C676" i="87"/>
  <c r="B673" i="87"/>
  <c r="B672" i="87"/>
  <c r="B671" i="87"/>
  <c r="B670" i="87"/>
  <c r="B669" i="87"/>
  <c r="B668" i="87"/>
  <c r="B667" i="87"/>
  <c r="B666" i="87"/>
  <c r="B665" i="87"/>
  <c r="B664" i="87"/>
  <c r="B663" i="87"/>
  <c r="B662" i="87"/>
  <c r="B661" i="87"/>
  <c r="B660" i="87"/>
  <c r="B659" i="87"/>
  <c r="B658" i="87"/>
  <c r="B657" i="87"/>
  <c r="B656" i="87"/>
  <c r="B655" i="87"/>
  <c r="B654" i="87"/>
  <c r="B653" i="87"/>
  <c r="B652" i="87"/>
  <c r="B651" i="87"/>
  <c r="B650" i="87"/>
  <c r="B649" i="87"/>
  <c r="B648" i="87"/>
  <c r="B647" i="87"/>
  <c r="B646" i="87"/>
  <c r="B645" i="87"/>
  <c r="B644" i="87"/>
  <c r="B643" i="87"/>
  <c r="B642" i="87"/>
  <c r="B641" i="87"/>
  <c r="F639" i="87"/>
  <c r="E639" i="87"/>
  <c r="D639" i="87"/>
  <c r="C639" i="87"/>
  <c r="B636" i="87"/>
  <c r="B635" i="87"/>
  <c r="B634" i="87"/>
  <c r="B633" i="87"/>
  <c r="B632" i="87"/>
  <c r="B631" i="87"/>
  <c r="B630" i="87"/>
  <c r="B629" i="87"/>
  <c r="B628" i="87"/>
  <c r="B627" i="87"/>
  <c r="B626" i="87"/>
  <c r="B625" i="87"/>
  <c r="B624" i="87"/>
  <c r="B623" i="87"/>
  <c r="B622" i="87"/>
  <c r="B621" i="87"/>
  <c r="B620" i="87"/>
  <c r="B619" i="87"/>
  <c r="B618" i="87"/>
  <c r="B617" i="87"/>
  <c r="B616" i="87"/>
  <c r="B615" i="87"/>
  <c r="B614" i="87"/>
  <c r="B613" i="87"/>
  <c r="B612" i="87"/>
  <c r="B611" i="87"/>
  <c r="B610" i="87"/>
  <c r="B609" i="87"/>
  <c r="B608" i="87"/>
  <c r="B607" i="87"/>
  <c r="B606" i="87"/>
  <c r="B605" i="87"/>
  <c r="B604" i="87"/>
  <c r="F602" i="87"/>
  <c r="E602" i="87"/>
  <c r="D602" i="87"/>
  <c r="C602" i="87"/>
  <c r="B602" i="87"/>
  <c r="B599" i="87"/>
  <c r="B598" i="87"/>
  <c r="B597" i="87"/>
  <c r="B596" i="87"/>
  <c r="B595" i="87"/>
  <c r="B594" i="87"/>
  <c r="B593" i="87"/>
  <c r="B592" i="87"/>
  <c r="B591" i="87"/>
  <c r="B590" i="87"/>
  <c r="B589" i="87"/>
  <c r="B588" i="87"/>
  <c r="B587" i="87"/>
  <c r="B586" i="87"/>
  <c r="B585" i="87"/>
  <c r="B584" i="87"/>
  <c r="B583" i="87"/>
  <c r="B582" i="87"/>
  <c r="B581" i="87"/>
  <c r="B580" i="87"/>
  <c r="B579" i="87"/>
  <c r="B578" i="87"/>
  <c r="B577" i="87"/>
  <c r="B576" i="87"/>
  <c r="B575" i="87"/>
  <c r="B574" i="87"/>
  <c r="B573" i="87"/>
  <c r="B572" i="87"/>
  <c r="B571" i="87"/>
  <c r="B570" i="87"/>
  <c r="B569" i="87"/>
  <c r="B568" i="87"/>
  <c r="B567" i="87"/>
  <c r="F565" i="87"/>
  <c r="E565" i="87"/>
  <c r="D565" i="87"/>
  <c r="C565" i="87"/>
  <c r="B562" i="87"/>
  <c r="B561" i="87"/>
  <c r="B560" i="87"/>
  <c r="B559" i="87"/>
  <c r="B558" i="87"/>
  <c r="B557" i="87"/>
  <c r="B556" i="87"/>
  <c r="B555" i="87"/>
  <c r="B554" i="87"/>
  <c r="B553" i="87"/>
  <c r="B552" i="87"/>
  <c r="B551" i="87"/>
  <c r="B550" i="87"/>
  <c r="B549" i="87"/>
  <c r="B548" i="87"/>
  <c r="B547" i="87"/>
  <c r="B546" i="87"/>
  <c r="B545" i="87"/>
  <c r="B544" i="87"/>
  <c r="B543" i="87"/>
  <c r="B542" i="87"/>
  <c r="B541" i="87"/>
  <c r="B540" i="87"/>
  <c r="B539" i="87"/>
  <c r="B538" i="87"/>
  <c r="B537" i="87"/>
  <c r="B536" i="87"/>
  <c r="B535" i="87"/>
  <c r="B534" i="87"/>
  <c r="B533" i="87"/>
  <c r="B532" i="87"/>
  <c r="B531" i="87"/>
  <c r="B530" i="87"/>
  <c r="F528" i="87"/>
  <c r="E528" i="87"/>
  <c r="D528" i="87"/>
  <c r="C528" i="87"/>
  <c r="B525" i="87"/>
  <c r="B524" i="87"/>
  <c r="B523" i="87"/>
  <c r="B522" i="87"/>
  <c r="B521" i="87"/>
  <c r="B520" i="87"/>
  <c r="B519" i="87"/>
  <c r="B518" i="87"/>
  <c r="B517" i="87"/>
  <c r="B516" i="87"/>
  <c r="B515" i="87"/>
  <c r="B514" i="87"/>
  <c r="B513" i="87"/>
  <c r="B512" i="87"/>
  <c r="B511" i="87"/>
  <c r="B510" i="87"/>
  <c r="B509" i="87"/>
  <c r="B508" i="87"/>
  <c r="B507" i="87"/>
  <c r="B506" i="87"/>
  <c r="B505" i="87"/>
  <c r="B504" i="87"/>
  <c r="B503" i="87"/>
  <c r="B502" i="87"/>
  <c r="B501" i="87"/>
  <c r="B500" i="87"/>
  <c r="B499" i="87"/>
  <c r="B498" i="87"/>
  <c r="B497" i="87"/>
  <c r="B496" i="87"/>
  <c r="B495" i="87"/>
  <c r="B494" i="87"/>
  <c r="B493" i="87"/>
  <c r="F491" i="87"/>
  <c r="E491" i="87"/>
  <c r="D491" i="87"/>
  <c r="C491" i="87"/>
  <c r="B491" i="87"/>
  <c r="B488" i="87"/>
  <c r="B487" i="87"/>
  <c r="B486" i="87"/>
  <c r="B485" i="87"/>
  <c r="B484" i="87"/>
  <c r="B483" i="87"/>
  <c r="B482" i="87"/>
  <c r="B481" i="87"/>
  <c r="B480" i="87"/>
  <c r="B479" i="87"/>
  <c r="B478" i="87"/>
  <c r="B477" i="87"/>
  <c r="B476" i="87"/>
  <c r="B475" i="87"/>
  <c r="B474" i="87"/>
  <c r="B473" i="87"/>
  <c r="B472" i="87"/>
  <c r="B471" i="87"/>
  <c r="B470" i="87"/>
  <c r="B469" i="87"/>
  <c r="B468" i="87"/>
  <c r="B467" i="87"/>
  <c r="B466" i="87"/>
  <c r="B465" i="87"/>
  <c r="B464" i="87"/>
  <c r="B463" i="87"/>
  <c r="B462" i="87"/>
  <c r="B461" i="87"/>
  <c r="B460" i="87"/>
  <c r="B459" i="87"/>
  <c r="B458" i="87"/>
  <c r="B457" i="87"/>
  <c r="B456" i="87"/>
  <c r="F454" i="87"/>
  <c r="E454" i="87"/>
  <c r="D454" i="87"/>
  <c r="C454" i="87"/>
  <c r="B451" i="87"/>
  <c r="B450" i="87"/>
  <c r="B449" i="87"/>
  <c r="B448" i="87"/>
  <c r="B447" i="87"/>
  <c r="B446" i="87"/>
  <c r="B445" i="87"/>
  <c r="B444" i="87"/>
  <c r="B443" i="87"/>
  <c r="B442" i="87"/>
  <c r="B441" i="87"/>
  <c r="B440" i="87"/>
  <c r="B439" i="87"/>
  <c r="B438" i="87"/>
  <c r="B437" i="87"/>
  <c r="B436" i="87"/>
  <c r="B435" i="87"/>
  <c r="B434" i="87"/>
  <c r="B433" i="87"/>
  <c r="B432" i="87"/>
  <c r="B431" i="87"/>
  <c r="B430" i="87"/>
  <c r="B429" i="87"/>
  <c r="B428" i="87"/>
  <c r="B427" i="87"/>
  <c r="B426" i="87"/>
  <c r="B425" i="87"/>
  <c r="B424" i="87"/>
  <c r="B423" i="87"/>
  <c r="B422" i="87"/>
  <c r="B421" i="87"/>
  <c r="B420" i="87"/>
  <c r="B419" i="87"/>
  <c r="F417" i="87"/>
  <c r="E417" i="87"/>
  <c r="D417" i="87"/>
  <c r="C417" i="87"/>
  <c r="B414" i="87"/>
  <c r="B413" i="87"/>
  <c r="B412" i="87"/>
  <c r="B411" i="87"/>
  <c r="B410" i="87"/>
  <c r="B409" i="87"/>
  <c r="B408" i="87"/>
  <c r="B407" i="87"/>
  <c r="B406" i="87"/>
  <c r="B405" i="87"/>
  <c r="B404" i="87"/>
  <c r="B403" i="87"/>
  <c r="B402" i="87"/>
  <c r="B401" i="87"/>
  <c r="B400" i="87"/>
  <c r="B399" i="87"/>
  <c r="B398" i="87"/>
  <c r="B397" i="87"/>
  <c r="B396" i="87"/>
  <c r="B395" i="87"/>
  <c r="B394" i="87"/>
  <c r="B393" i="87"/>
  <c r="B392" i="87"/>
  <c r="B391" i="87"/>
  <c r="B390" i="87"/>
  <c r="B389" i="87"/>
  <c r="B388" i="87"/>
  <c r="B387" i="87"/>
  <c r="B386" i="87"/>
  <c r="B385" i="87"/>
  <c r="B384" i="87"/>
  <c r="B383" i="87"/>
  <c r="B382" i="87"/>
  <c r="F380" i="87"/>
  <c r="E380" i="87"/>
  <c r="D380" i="87"/>
  <c r="C380" i="87"/>
  <c r="B377" i="87"/>
  <c r="B376" i="87"/>
  <c r="B375" i="87"/>
  <c r="B374" i="87"/>
  <c r="B373" i="87"/>
  <c r="B372" i="87"/>
  <c r="B371" i="87"/>
  <c r="B370" i="87"/>
  <c r="B369" i="87"/>
  <c r="B368" i="87"/>
  <c r="B367" i="87"/>
  <c r="B366" i="87"/>
  <c r="B365" i="87"/>
  <c r="B364" i="87"/>
  <c r="B363" i="87"/>
  <c r="B362" i="87"/>
  <c r="B361" i="87"/>
  <c r="B360" i="87"/>
  <c r="B359" i="87"/>
  <c r="B358" i="87"/>
  <c r="B357" i="87"/>
  <c r="B356" i="87"/>
  <c r="B355" i="87"/>
  <c r="B354" i="87"/>
  <c r="B353" i="87"/>
  <c r="B352" i="87"/>
  <c r="B351" i="87"/>
  <c r="B350" i="87"/>
  <c r="B349" i="87"/>
  <c r="B348" i="87"/>
  <c r="B347" i="87"/>
  <c r="B346" i="87"/>
  <c r="B345" i="87"/>
  <c r="F343" i="87"/>
  <c r="E343" i="87"/>
  <c r="D343" i="87"/>
  <c r="C343" i="87"/>
  <c r="B340" i="87"/>
  <c r="B339" i="87"/>
  <c r="B338" i="87"/>
  <c r="B337" i="87"/>
  <c r="B336" i="87"/>
  <c r="B335" i="87"/>
  <c r="B334" i="87"/>
  <c r="B333" i="87"/>
  <c r="B332" i="87"/>
  <c r="B331" i="87"/>
  <c r="B330" i="87"/>
  <c r="B329" i="87"/>
  <c r="B328" i="87"/>
  <c r="B327" i="87"/>
  <c r="B326" i="87"/>
  <c r="B325" i="87"/>
  <c r="B324" i="87"/>
  <c r="B323" i="87"/>
  <c r="B322" i="87"/>
  <c r="B321" i="87"/>
  <c r="B320" i="87"/>
  <c r="B319" i="87"/>
  <c r="B318" i="87"/>
  <c r="B317" i="87"/>
  <c r="B316" i="87"/>
  <c r="B315" i="87"/>
  <c r="B314" i="87"/>
  <c r="B313" i="87"/>
  <c r="B312" i="87"/>
  <c r="B311" i="87"/>
  <c r="B310" i="87"/>
  <c r="B309" i="87"/>
  <c r="B308" i="87"/>
  <c r="B306" i="87" s="1"/>
  <c r="F306" i="87"/>
  <c r="E306" i="87"/>
  <c r="D306" i="87"/>
  <c r="C306" i="87"/>
  <c r="B303" i="87"/>
  <c r="B302" i="87"/>
  <c r="B301" i="87"/>
  <c r="B300" i="87"/>
  <c r="B299" i="87"/>
  <c r="B298" i="87"/>
  <c r="B297" i="87"/>
  <c r="B296" i="87"/>
  <c r="B295" i="87"/>
  <c r="B294" i="87"/>
  <c r="B293" i="87"/>
  <c r="B292" i="87"/>
  <c r="B291" i="87"/>
  <c r="B290" i="87"/>
  <c r="B289" i="87"/>
  <c r="B288" i="87"/>
  <c r="B287" i="87"/>
  <c r="B286" i="87"/>
  <c r="B285" i="87"/>
  <c r="B284" i="87"/>
  <c r="B283" i="87"/>
  <c r="B282" i="87"/>
  <c r="B281" i="87"/>
  <c r="B280" i="87"/>
  <c r="B279" i="87"/>
  <c r="B278" i="87"/>
  <c r="B277" i="87"/>
  <c r="B276" i="87"/>
  <c r="B275" i="87"/>
  <c r="B274" i="87"/>
  <c r="B273" i="87"/>
  <c r="B269" i="87" s="1"/>
  <c r="B272" i="87"/>
  <c r="B271" i="87"/>
  <c r="F269" i="87"/>
  <c r="E269" i="87"/>
  <c r="D269" i="87"/>
  <c r="C269" i="87"/>
  <c r="B266" i="87"/>
  <c r="B265" i="87"/>
  <c r="B264" i="87"/>
  <c r="B263" i="87"/>
  <c r="B262" i="87"/>
  <c r="B261" i="87"/>
  <c r="B260" i="87"/>
  <c r="B259" i="87"/>
  <c r="B258" i="87"/>
  <c r="B257" i="87"/>
  <c r="B256" i="87"/>
  <c r="B255" i="87"/>
  <c r="B254" i="87"/>
  <c r="B253" i="87"/>
  <c r="B252" i="87"/>
  <c r="B251" i="87"/>
  <c r="B250" i="87"/>
  <c r="B249" i="87"/>
  <c r="B248" i="87"/>
  <c r="B247" i="87"/>
  <c r="B246" i="87"/>
  <c r="B245" i="87"/>
  <c r="B244" i="87"/>
  <c r="B243" i="87"/>
  <c r="B242" i="87"/>
  <c r="B241" i="87"/>
  <c r="B240" i="87"/>
  <c r="B239" i="87"/>
  <c r="B238" i="87"/>
  <c r="B237" i="87"/>
  <c r="B236" i="87"/>
  <c r="B235" i="87"/>
  <c r="B234" i="87"/>
  <c r="B232" i="87" s="1"/>
  <c r="F232" i="87"/>
  <c r="E232" i="87"/>
  <c r="D232" i="87"/>
  <c r="C232" i="87"/>
  <c r="B229" i="87"/>
  <c r="B228" i="87"/>
  <c r="B227" i="87"/>
  <c r="B226" i="87"/>
  <c r="B225" i="87"/>
  <c r="B224" i="87"/>
  <c r="B223" i="87"/>
  <c r="B222" i="87"/>
  <c r="B221" i="87"/>
  <c r="B220" i="87"/>
  <c r="B219" i="87"/>
  <c r="B218" i="87"/>
  <c r="B217" i="87"/>
  <c r="B216" i="87"/>
  <c r="B215" i="87"/>
  <c r="B214" i="87"/>
  <c r="B213" i="87"/>
  <c r="B212" i="87"/>
  <c r="B211" i="87"/>
  <c r="B210" i="87"/>
  <c r="B209" i="87"/>
  <c r="B208" i="87"/>
  <c r="B207" i="87"/>
  <c r="B206" i="87"/>
  <c r="B205" i="87"/>
  <c r="B204" i="87"/>
  <c r="B203" i="87"/>
  <c r="B202" i="87"/>
  <c r="B201" i="87"/>
  <c r="B200" i="87"/>
  <c r="B199" i="87"/>
  <c r="B195" i="87" s="1"/>
  <c r="B198" i="87"/>
  <c r="B197" i="87"/>
  <c r="F195" i="87"/>
  <c r="E195" i="87"/>
  <c r="D195" i="87"/>
  <c r="C195" i="87"/>
  <c r="B192" i="87"/>
  <c r="B191" i="87"/>
  <c r="B190" i="87"/>
  <c r="B189" i="87"/>
  <c r="B188" i="87"/>
  <c r="B187" i="87"/>
  <c r="B186" i="87"/>
  <c r="B185" i="87"/>
  <c r="B184" i="87"/>
  <c r="B183" i="87"/>
  <c r="B182" i="87"/>
  <c r="B181" i="87"/>
  <c r="B180" i="87"/>
  <c r="B179" i="87"/>
  <c r="B178" i="87"/>
  <c r="B177" i="87"/>
  <c r="B176" i="87"/>
  <c r="B175" i="87"/>
  <c r="B174" i="87"/>
  <c r="B173" i="87"/>
  <c r="B172" i="87"/>
  <c r="B171" i="87"/>
  <c r="B170" i="87"/>
  <c r="B169" i="87"/>
  <c r="B168" i="87"/>
  <c r="B167" i="87"/>
  <c r="B166" i="87"/>
  <c r="B165" i="87"/>
  <c r="B164" i="87"/>
  <c r="B163" i="87"/>
  <c r="B162" i="87"/>
  <c r="B161" i="87"/>
  <c r="B160" i="87"/>
  <c r="B158" i="87" s="1"/>
  <c r="F158" i="87"/>
  <c r="E158" i="87"/>
  <c r="D158" i="87"/>
  <c r="C158" i="87"/>
  <c r="B155" i="87"/>
  <c r="B154" i="87"/>
  <c r="B153" i="87"/>
  <c r="B152" i="87"/>
  <c r="B151" i="87"/>
  <c r="B150" i="87"/>
  <c r="B149" i="87"/>
  <c r="B148" i="87"/>
  <c r="B147" i="87"/>
  <c r="B146" i="87"/>
  <c r="B145" i="87"/>
  <c r="B144" i="87"/>
  <c r="B143" i="87"/>
  <c r="B142" i="87"/>
  <c r="B141" i="87"/>
  <c r="B140" i="87"/>
  <c r="B139" i="87"/>
  <c r="B138" i="87"/>
  <c r="B137" i="87"/>
  <c r="B136" i="87"/>
  <c r="B135" i="87"/>
  <c r="B134" i="87"/>
  <c r="B133" i="87"/>
  <c r="B132" i="87"/>
  <c r="B131" i="87"/>
  <c r="B130" i="87"/>
  <c r="B129" i="87"/>
  <c r="B128" i="87"/>
  <c r="B127" i="87"/>
  <c r="B126" i="87"/>
  <c r="B125" i="87"/>
  <c r="B121" i="87" s="1"/>
  <c r="B124" i="87"/>
  <c r="B123" i="87"/>
  <c r="F121" i="87"/>
  <c r="E121" i="87"/>
  <c r="D121" i="87"/>
  <c r="C121" i="87"/>
  <c r="B118" i="87"/>
  <c r="B117" i="87"/>
  <c r="B116" i="87"/>
  <c r="B115" i="87"/>
  <c r="B114" i="87"/>
  <c r="B113" i="87"/>
  <c r="B112" i="87"/>
  <c r="B111" i="87"/>
  <c r="B110" i="87"/>
  <c r="B109" i="87"/>
  <c r="B108" i="87"/>
  <c r="B107" i="87"/>
  <c r="B106" i="87"/>
  <c r="B105" i="87"/>
  <c r="B104" i="87"/>
  <c r="B103" i="87"/>
  <c r="B102" i="87"/>
  <c r="B101" i="87"/>
  <c r="B100" i="87"/>
  <c r="B99" i="87"/>
  <c r="B98" i="87"/>
  <c r="B97" i="87"/>
  <c r="B96" i="87"/>
  <c r="B95" i="87"/>
  <c r="B94" i="87"/>
  <c r="B93" i="87"/>
  <c r="B92" i="87"/>
  <c r="B91" i="87"/>
  <c r="B90" i="87"/>
  <c r="B89" i="87"/>
  <c r="B88" i="87"/>
  <c r="B87" i="87"/>
  <c r="B86" i="87"/>
  <c r="B84" i="87" s="1"/>
  <c r="F84" i="87"/>
  <c r="E84" i="87"/>
  <c r="D84" i="87"/>
  <c r="C84" i="87"/>
  <c r="B81" i="87"/>
  <c r="B80" i="87"/>
  <c r="B79" i="87"/>
  <c r="B78" i="87"/>
  <c r="B77" i="87"/>
  <c r="B76" i="87"/>
  <c r="B75" i="87"/>
  <c r="B74" i="87"/>
  <c r="B73" i="87"/>
  <c r="B72" i="87"/>
  <c r="B71" i="87"/>
  <c r="B70" i="87"/>
  <c r="B69" i="87"/>
  <c r="B68" i="87"/>
  <c r="B67" i="87"/>
  <c r="B66" i="87"/>
  <c r="B65" i="87"/>
  <c r="B64" i="87"/>
  <c r="B63" i="87"/>
  <c r="B62" i="87"/>
  <c r="B61" i="87"/>
  <c r="B60" i="87"/>
  <c r="B59" i="87"/>
  <c r="B58" i="87"/>
  <c r="B57" i="87"/>
  <c r="B56" i="87"/>
  <c r="B55" i="87"/>
  <c r="B54" i="87"/>
  <c r="B53" i="87"/>
  <c r="B52" i="87"/>
  <c r="B51" i="87"/>
  <c r="B47" i="87" s="1"/>
  <c r="B50" i="87"/>
  <c r="B49" i="87"/>
  <c r="F47" i="87"/>
  <c r="E47" i="87"/>
  <c r="D47" i="87"/>
  <c r="C47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B19" i="87"/>
  <c r="B18" i="87"/>
  <c r="B17" i="87"/>
  <c r="B16" i="87"/>
  <c r="B15" i="87"/>
  <c r="B14" i="87"/>
  <c r="B13" i="87"/>
  <c r="B12" i="87"/>
  <c r="B10" i="87" s="1"/>
  <c r="F10" i="87"/>
  <c r="E10" i="87"/>
  <c r="D10" i="87"/>
  <c r="C10" i="87"/>
  <c r="B566" i="86"/>
  <c r="B565" i="86"/>
  <c r="B564" i="86"/>
  <c r="B563" i="86"/>
  <c r="B562" i="86"/>
  <c r="B561" i="86"/>
  <c r="B560" i="86"/>
  <c r="B559" i="86"/>
  <c r="B558" i="86"/>
  <c r="B557" i="86"/>
  <c r="B556" i="86"/>
  <c r="B555" i="86"/>
  <c r="B554" i="86"/>
  <c r="B553" i="86"/>
  <c r="B552" i="86"/>
  <c r="B551" i="86"/>
  <c r="B550" i="86"/>
  <c r="B549" i="86"/>
  <c r="B548" i="86"/>
  <c r="B547" i="86"/>
  <c r="B546" i="86"/>
  <c r="B545" i="86"/>
  <c r="B544" i="86"/>
  <c r="B543" i="86"/>
  <c r="B542" i="86"/>
  <c r="B541" i="86"/>
  <c r="B540" i="86"/>
  <c r="B539" i="86"/>
  <c r="B538" i="86"/>
  <c r="B537" i="86"/>
  <c r="B536" i="86"/>
  <c r="B535" i="86"/>
  <c r="B534" i="86"/>
  <c r="L532" i="86"/>
  <c r="K532" i="86"/>
  <c r="J532" i="86"/>
  <c r="I532" i="86"/>
  <c r="H532" i="86"/>
  <c r="G532" i="86"/>
  <c r="F532" i="86"/>
  <c r="E532" i="86"/>
  <c r="D532" i="86"/>
  <c r="C532" i="86"/>
  <c r="B532" i="86"/>
  <c r="AG529" i="86"/>
  <c r="AF529" i="86"/>
  <c r="AE529" i="86"/>
  <c r="AD529" i="86"/>
  <c r="AC529" i="86"/>
  <c r="AB529" i="86"/>
  <c r="AA529" i="86"/>
  <c r="Z529" i="86"/>
  <c r="Y529" i="86"/>
  <c r="X529" i="86"/>
  <c r="B529" i="86"/>
  <c r="AG528" i="86"/>
  <c r="AF528" i="86"/>
  <c r="AE528" i="86"/>
  <c r="AD528" i="86"/>
  <c r="AC528" i="86"/>
  <c r="AB528" i="86"/>
  <c r="AA528" i="86"/>
  <c r="Z528" i="86"/>
  <c r="Y528" i="86"/>
  <c r="X528" i="86"/>
  <c r="B528" i="86"/>
  <c r="AG527" i="86"/>
  <c r="AF527" i="86"/>
  <c r="AE527" i="86"/>
  <c r="AD527" i="86"/>
  <c r="AC527" i="86"/>
  <c r="AB527" i="86"/>
  <c r="AA527" i="86"/>
  <c r="Z527" i="86"/>
  <c r="Y527" i="86"/>
  <c r="X527" i="86"/>
  <c r="B527" i="86"/>
  <c r="AG526" i="86"/>
  <c r="AF526" i="86"/>
  <c r="AE526" i="86"/>
  <c r="AD526" i="86"/>
  <c r="AC526" i="86"/>
  <c r="AB526" i="86"/>
  <c r="AA526" i="86"/>
  <c r="Z526" i="86"/>
  <c r="Y526" i="86"/>
  <c r="X526" i="86"/>
  <c r="B526" i="86"/>
  <c r="AG525" i="86"/>
  <c r="AF525" i="86"/>
  <c r="AE525" i="86"/>
  <c r="AD525" i="86"/>
  <c r="AC525" i="86"/>
  <c r="AB525" i="86"/>
  <c r="AA525" i="86"/>
  <c r="Z525" i="86"/>
  <c r="Y525" i="86"/>
  <c r="X525" i="86"/>
  <c r="B525" i="86"/>
  <c r="AG524" i="86"/>
  <c r="AF524" i="86"/>
  <c r="AE524" i="86"/>
  <c r="AD524" i="86"/>
  <c r="AC524" i="86"/>
  <c r="AB524" i="86"/>
  <c r="AA524" i="86"/>
  <c r="Z524" i="86"/>
  <c r="Y524" i="86"/>
  <c r="X524" i="86"/>
  <c r="B524" i="86"/>
  <c r="AG523" i="86"/>
  <c r="AF523" i="86"/>
  <c r="AE523" i="86"/>
  <c r="AD523" i="86"/>
  <c r="AC523" i="86"/>
  <c r="AB523" i="86"/>
  <c r="AA523" i="86"/>
  <c r="Z523" i="86"/>
  <c r="Y523" i="86"/>
  <c r="X523" i="86"/>
  <c r="B523" i="86"/>
  <c r="AG522" i="86"/>
  <c r="AF522" i="86"/>
  <c r="AE522" i="86"/>
  <c r="AD522" i="86"/>
  <c r="AC522" i="86"/>
  <c r="AB522" i="86"/>
  <c r="AA522" i="86"/>
  <c r="Z522" i="86"/>
  <c r="Y522" i="86"/>
  <c r="X522" i="86"/>
  <c r="B522" i="86"/>
  <c r="AG521" i="86"/>
  <c r="AF521" i="86"/>
  <c r="AE521" i="86"/>
  <c r="AD521" i="86"/>
  <c r="AC521" i="86"/>
  <c r="AB521" i="86"/>
  <c r="AA521" i="86"/>
  <c r="Z521" i="86"/>
  <c r="Y521" i="86"/>
  <c r="X521" i="86"/>
  <c r="B521" i="86"/>
  <c r="AG520" i="86"/>
  <c r="AF520" i="86"/>
  <c r="AE520" i="86"/>
  <c r="AD520" i="86"/>
  <c r="AC520" i="86"/>
  <c r="AB520" i="86"/>
  <c r="AA520" i="86"/>
  <c r="Z520" i="86"/>
  <c r="Y520" i="86"/>
  <c r="X520" i="86"/>
  <c r="B520" i="86"/>
  <c r="AG519" i="86"/>
  <c r="AF519" i="86"/>
  <c r="AE519" i="86"/>
  <c r="AD519" i="86"/>
  <c r="AC519" i="86"/>
  <c r="AB519" i="86"/>
  <c r="AA519" i="86"/>
  <c r="Z519" i="86"/>
  <c r="Y519" i="86"/>
  <c r="X519" i="86"/>
  <c r="B519" i="86"/>
  <c r="AG518" i="86"/>
  <c r="AF518" i="86"/>
  <c r="AE518" i="86"/>
  <c r="AD518" i="86"/>
  <c r="AC518" i="86"/>
  <c r="AB518" i="86"/>
  <c r="AA518" i="86"/>
  <c r="Z518" i="86"/>
  <c r="Y518" i="86"/>
  <c r="X518" i="86"/>
  <c r="B518" i="86"/>
  <c r="AG517" i="86"/>
  <c r="AF517" i="86"/>
  <c r="AE517" i="86"/>
  <c r="AD517" i="86"/>
  <c r="AC517" i="86"/>
  <c r="AB517" i="86"/>
  <c r="AA517" i="86"/>
  <c r="Z517" i="86"/>
  <c r="Y517" i="86"/>
  <c r="X517" i="86"/>
  <c r="B517" i="86"/>
  <c r="AG516" i="86"/>
  <c r="AF516" i="86"/>
  <c r="AE516" i="86"/>
  <c r="AD516" i="86"/>
  <c r="AC516" i="86"/>
  <c r="AB516" i="86"/>
  <c r="AA516" i="86"/>
  <c r="Z516" i="86"/>
  <c r="Y516" i="86"/>
  <c r="X516" i="86"/>
  <c r="B516" i="86"/>
  <c r="AG515" i="86"/>
  <c r="AF515" i="86"/>
  <c r="AE515" i="86"/>
  <c r="AD515" i="86"/>
  <c r="AC515" i="86"/>
  <c r="AB515" i="86"/>
  <c r="AA515" i="86"/>
  <c r="Z515" i="86"/>
  <c r="Y515" i="86"/>
  <c r="X515" i="86"/>
  <c r="B515" i="86"/>
  <c r="AG514" i="86"/>
  <c r="AF514" i="86"/>
  <c r="AE514" i="86"/>
  <c r="AD514" i="86"/>
  <c r="AC514" i="86"/>
  <c r="AB514" i="86"/>
  <c r="AA514" i="86"/>
  <c r="Z514" i="86"/>
  <c r="Y514" i="86"/>
  <c r="X514" i="86"/>
  <c r="B514" i="86"/>
  <c r="AG513" i="86"/>
  <c r="AF513" i="86"/>
  <c r="AE513" i="86"/>
  <c r="AD513" i="86"/>
  <c r="AC513" i="86"/>
  <c r="AB513" i="86"/>
  <c r="AA513" i="86"/>
  <c r="Z513" i="86"/>
  <c r="Y513" i="86"/>
  <c r="X513" i="86"/>
  <c r="B513" i="86"/>
  <c r="AG512" i="86"/>
  <c r="AF512" i="86"/>
  <c r="AE512" i="86"/>
  <c r="AD512" i="86"/>
  <c r="AC512" i="86"/>
  <c r="AB512" i="86"/>
  <c r="AA512" i="86"/>
  <c r="Z512" i="86"/>
  <c r="Y512" i="86"/>
  <c r="X512" i="86"/>
  <c r="B512" i="86"/>
  <c r="AG511" i="86"/>
  <c r="AF511" i="86"/>
  <c r="AE511" i="86"/>
  <c r="AD511" i="86"/>
  <c r="AC511" i="86"/>
  <c r="AB511" i="86"/>
  <c r="AA511" i="86"/>
  <c r="Z511" i="86"/>
  <c r="Y511" i="86"/>
  <c r="X511" i="86"/>
  <c r="B511" i="86"/>
  <c r="AG510" i="86"/>
  <c r="AF510" i="86"/>
  <c r="AE510" i="86"/>
  <c r="AD510" i="86"/>
  <c r="AC510" i="86"/>
  <c r="AB510" i="86"/>
  <c r="AA510" i="86"/>
  <c r="Z510" i="86"/>
  <c r="Y510" i="86"/>
  <c r="X510" i="86"/>
  <c r="B510" i="86"/>
  <c r="AG509" i="86"/>
  <c r="AF509" i="86"/>
  <c r="AE509" i="86"/>
  <c r="AD509" i="86"/>
  <c r="AC509" i="86"/>
  <c r="AB509" i="86"/>
  <c r="AA509" i="86"/>
  <c r="Z509" i="86"/>
  <c r="Y509" i="86"/>
  <c r="X509" i="86"/>
  <c r="B509" i="86"/>
  <c r="AG508" i="86"/>
  <c r="AF508" i="86"/>
  <c r="AE508" i="86"/>
  <c r="AD508" i="86"/>
  <c r="AC508" i="86"/>
  <c r="AB508" i="86"/>
  <c r="AA508" i="86"/>
  <c r="Z508" i="86"/>
  <c r="Y508" i="86"/>
  <c r="X508" i="86"/>
  <c r="B508" i="86"/>
  <c r="AG507" i="86"/>
  <c r="AF507" i="86"/>
  <c r="AE507" i="86"/>
  <c r="AD507" i="86"/>
  <c r="AC507" i="86"/>
  <c r="AB507" i="86"/>
  <c r="AA507" i="86"/>
  <c r="Z507" i="86"/>
  <c r="Y507" i="86"/>
  <c r="X507" i="86"/>
  <c r="B507" i="86"/>
  <c r="AG506" i="86"/>
  <c r="AF506" i="86"/>
  <c r="AE506" i="86"/>
  <c r="AD506" i="86"/>
  <c r="AC506" i="86"/>
  <c r="AB506" i="86"/>
  <c r="AA506" i="86"/>
  <c r="Z506" i="86"/>
  <c r="Y506" i="86"/>
  <c r="X506" i="86"/>
  <c r="B506" i="86"/>
  <c r="AG505" i="86"/>
  <c r="AF505" i="86"/>
  <c r="AE505" i="86"/>
  <c r="AD505" i="86"/>
  <c r="AC505" i="86"/>
  <c r="AB505" i="86"/>
  <c r="AA505" i="86"/>
  <c r="Z505" i="86"/>
  <c r="Y505" i="86"/>
  <c r="X505" i="86"/>
  <c r="B505" i="86"/>
  <c r="AG504" i="86"/>
  <c r="AF504" i="86"/>
  <c r="AE504" i="86"/>
  <c r="AD504" i="86"/>
  <c r="AC504" i="86"/>
  <c r="AB504" i="86"/>
  <c r="AA504" i="86"/>
  <c r="Z504" i="86"/>
  <c r="Y504" i="86"/>
  <c r="X504" i="86"/>
  <c r="B504" i="86"/>
  <c r="AG503" i="86"/>
  <c r="AF503" i="86"/>
  <c r="AE503" i="86"/>
  <c r="AD503" i="86"/>
  <c r="AC503" i="86"/>
  <c r="AB503" i="86"/>
  <c r="AA503" i="86"/>
  <c r="Z503" i="86"/>
  <c r="Y503" i="86"/>
  <c r="X503" i="86"/>
  <c r="B503" i="86"/>
  <c r="AG502" i="86"/>
  <c r="AF502" i="86"/>
  <c r="AE502" i="86"/>
  <c r="AD502" i="86"/>
  <c r="AC502" i="86"/>
  <c r="AB502" i="86"/>
  <c r="AA502" i="86"/>
  <c r="Z502" i="86"/>
  <c r="Y502" i="86"/>
  <c r="X502" i="86"/>
  <c r="B502" i="86"/>
  <c r="AG501" i="86"/>
  <c r="AF501" i="86"/>
  <c r="AE501" i="86"/>
  <c r="AD501" i="86"/>
  <c r="AC501" i="86"/>
  <c r="AB501" i="86"/>
  <c r="AA501" i="86"/>
  <c r="Z501" i="86"/>
  <c r="Y501" i="86"/>
  <c r="X501" i="86"/>
  <c r="B501" i="86"/>
  <c r="AG500" i="86"/>
  <c r="AF500" i="86"/>
  <c r="AE500" i="86"/>
  <c r="AD500" i="86"/>
  <c r="AC500" i="86"/>
  <c r="AB500" i="86"/>
  <c r="AA500" i="86"/>
  <c r="Z500" i="86"/>
  <c r="Y500" i="86"/>
  <c r="X500" i="86"/>
  <c r="B500" i="86"/>
  <c r="AG499" i="86"/>
  <c r="AF499" i="86"/>
  <c r="AE499" i="86"/>
  <c r="AD499" i="86"/>
  <c r="AC499" i="86"/>
  <c r="AB499" i="86"/>
  <c r="AA499" i="86"/>
  <c r="Z499" i="86"/>
  <c r="Y499" i="86"/>
  <c r="X499" i="86"/>
  <c r="B499" i="86"/>
  <c r="AG498" i="86"/>
  <c r="AF498" i="86"/>
  <c r="AE498" i="86"/>
  <c r="AD498" i="86"/>
  <c r="AC498" i="86"/>
  <c r="AB498" i="86"/>
  <c r="AA498" i="86"/>
  <c r="Z498" i="86"/>
  <c r="Y498" i="86"/>
  <c r="X498" i="86"/>
  <c r="B498" i="86"/>
  <c r="AG497" i="86"/>
  <c r="AF497" i="86"/>
  <c r="AE497" i="86"/>
  <c r="AD497" i="86"/>
  <c r="AC497" i="86"/>
  <c r="AB497" i="86"/>
  <c r="AA497" i="86"/>
  <c r="Z497" i="86"/>
  <c r="Y497" i="86"/>
  <c r="X497" i="86"/>
  <c r="B497" i="86"/>
  <c r="AG496" i="86"/>
  <c r="AF496" i="86"/>
  <c r="AE496" i="86"/>
  <c r="AD496" i="86"/>
  <c r="AC496" i="86"/>
  <c r="AB496" i="86"/>
  <c r="AA496" i="86"/>
  <c r="Z496" i="86"/>
  <c r="Y496" i="86"/>
  <c r="X496" i="86"/>
  <c r="B496" i="86"/>
  <c r="AG495" i="86"/>
  <c r="AF495" i="86"/>
  <c r="AE495" i="86"/>
  <c r="AD495" i="86"/>
  <c r="AC495" i="86"/>
  <c r="AB495" i="86"/>
  <c r="AA495" i="86"/>
  <c r="Z495" i="86"/>
  <c r="Y495" i="86"/>
  <c r="X495" i="86"/>
  <c r="AG494" i="86"/>
  <c r="AC494" i="86"/>
  <c r="Y494" i="86"/>
  <c r="L494" i="86"/>
  <c r="K494" i="86"/>
  <c r="AF494" i="86" s="1"/>
  <c r="J494" i="86"/>
  <c r="AE494" i="86" s="1"/>
  <c r="I494" i="86"/>
  <c r="AD494" i="86" s="1"/>
  <c r="H494" i="86"/>
  <c r="G494" i="86"/>
  <c r="AB494" i="86" s="1"/>
  <c r="F494" i="86"/>
  <c r="AA494" i="86" s="1"/>
  <c r="E494" i="86"/>
  <c r="Z494" i="86" s="1"/>
  <c r="D494" i="86"/>
  <c r="C494" i="86"/>
  <c r="X494" i="86" s="1"/>
  <c r="B494" i="86"/>
  <c r="AG493" i="86"/>
  <c r="AF493" i="86"/>
  <c r="AE493" i="86"/>
  <c r="AD493" i="86"/>
  <c r="AC493" i="86"/>
  <c r="AB493" i="86"/>
  <c r="AA493" i="86"/>
  <c r="Z493" i="86"/>
  <c r="Y493" i="86"/>
  <c r="X493" i="86"/>
  <c r="AG492" i="86"/>
  <c r="AF492" i="86"/>
  <c r="AE492" i="86"/>
  <c r="AD492" i="86"/>
  <c r="AC492" i="86"/>
  <c r="AB492" i="86"/>
  <c r="AA492" i="86"/>
  <c r="Z492" i="86"/>
  <c r="Y492" i="86"/>
  <c r="X492" i="86"/>
  <c r="AG491" i="86"/>
  <c r="AF491" i="86"/>
  <c r="AE491" i="86"/>
  <c r="AD491" i="86"/>
  <c r="AC491" i="86"/>
  <c r="AB491" i="86"/>
  <c r="AA491" i="86"/>
  <c r="Z491" i="86"/>
  <c r="Y491" i="86"/>
  <c r="X491" i="86"/>
  <c r="B491" i="86"/>
  <c r="AG490" i="86"/>
  <c r="AF490" i="86"/>
  <c r="AE490" i="86"/>
  <c r="AD490" i="86"/>
  <c r="AC490" i="86"/>
  <c r="AB490" i="86"/>
  <c r="AA490" i="86"/>
  <c r="Z490" i="86"/>
  <c r="Y490" i="86"/>
  <c r="X490" i="86"/>
  <c r="B490" i="86"/>
  <c r="AG489" i="86"/>
  <c r="AF489" i="86"/>
  <c r="AE489" i="86"/>
  <c r="AD489" i="86"/>
  <c r="AC489" i="86"/>
  <c r="AB489" i="86"/>
  <c r="AA489" i="86"/>
  <c r="Z489" i="86"/>
  <c r="Y489" i="86"/>
  <c r="X489" i="86"/>
  <c r="B489" i="86"/>
  <c r="AG488" i="86"/>
  <c r="AF488" i="86"/>
  <c r="AE488" i="86"/>
  <c r="AD488" i="86"/>
  <c r="AC488" i="86"/>
  <c r="AB488" i="86"/>
  <c r="AA488" i="86"/>
  <c r="Z488" i="86"/>
  <c r="Y488" i="86"/>
  <c r="X488" i="86"/>
  <c r="B488" i="86"/>
  <c r="AG487" i="86"/>
  <c r="AF487" i="86"/>
  <c r="AE487" i="86"/>
  <c r="AD487" i="86"/>
  <c r="AC487" i="86"/>
  <c r="AB487" i="86"/>
  <c r="AA487" i="86"/>
  <c r="Z487" i="86"/>
  <c r="Y487" i="86"/>
  <c r="X487" i="86"/>
  <c r="B487" i="86"/>
  <c r="AG486" i="86"/>
  <c r="AF486" i="86"/>
  <c r="AE486" i="86"/>
  <c r="AD486" i="86"/>
  <c r="AC486" i="86"/>
  <c r="AB486" i="86"/>
  <c r="AA486" i="86"/>
  <c r="Z486" i="86"/>
  <c r="Y486" i="86"/>
  <c r="X486" i="86"/>
  <c r="B486" i="86"/>
  <c r="AG485" i="86"/>
  <c r="AF485" i="86"/>
  <c r="AE485" i="86"/>
  <c r="AD485" i="86"/>
  <c r="AC485" i="86"/>
  <c r="AB485" i="86"/>
  <c r="AA485" i="86"/>
  <c r="Z485" i="86"/>
  <c r="Y485" i="86"/>
  <c r="X485" i="86"/>
  <c r="B485" i="86"/>
  <c r="AG484" i="86"/>
  <c r="AF484" i="86"/>
  <c r="AE484" i="86"/>
  <c r="AD484" i="86"/>
  <c r="AC484" i="86"/>
  <c r="AB484" i="86"/>
  <c r="AA484" i="86"/>
  <c r="Z484" i="86"/>
  <c r="Y484" i="86"/>
  <c r="X484" i="86"/>
  <c r="B484" i="86"/>
  <c r="AG483" i="86"/>
  <c r="AF483" i="86"/>
  <c r="AE483" i="86"/>
  <c r="AD483" i="86"/>
  <c r="AC483" i="86"/>
  <c r="AB483" i="86"/>
  <c r="AA483" i="86"/>
  <c r="Z483" i="86"/>
  <c r="Y483" i="86"/>
  <c r="X483" i="86"/>
  <c r="B483" i="86"/>
  <c r="AG482" i="86"/>
  <c r="AF482" i="86"/>
  <c r="AE482" i="86"/>
  <c r="AD482" i="86"/>
  <c r="AC482" i="86"/>
  <c r="AB482" i="86"/>
  <c r="AA482" i="86"/>
  <c r="Z482" i="86"/>
  <c r="Y482" i="86"/>
  <c r="X482" i="86"/>
  <c r="B482" i="86"/>
  <c r="AG481" i="86"/>
  <c r="AF481" i="86"/>
  <c r="AE481" i="86"/>
  <c r="AD481" i="86"/>
  <c r="AC481" i="86"/>
  <c r="AB481" i="86"/>
  <c r="AA481" i="86"/>
  <c r="Z481" i="86"/>
  <c r="Y481" i="86"/>
  <c r="X481" i="86"/>
  <c r="B481" i="86"/>
  <c r="AG480" i="86"/>
  <c r="AF480" i="86"/>
  <c r="AE480" i="86"/>
  <c r="AD480" i="86"/>
  <c r="AC480" i="86"/>
  <c r="AB480" i="86"/>
  <c r="AA480" i="86"/>
  <c r="Z480" i="86"/>
  <c r="Y480" i="86"/>
  <c r="X480" i="86"/>
  <c r="B480" i="86"/>
  <c r="AG479" i="86"/>
  <c r="AF479" i="86"/>
  <c r="AE479" i="86"/>
  <c r="AD479" i="86"/>
  <c r="AC479" i="86"/>
  <c r="AB479" i="86"/>
  <c r="AA479" i="86"/>
  <c r="Z479" i="86"/>
  <c r="Y479" i="86"/>
  <c r="X479" i="86"/>
  <c r="B479" i="86"/>
  <c r="AG478" i="86"/>
  <c r="AF478" i="86"/>
  <c r="AE478" i="86"/>
  <c r="AD478" i="86"/>
  <c r="AC478" i="86"/>
  <c r="AB478" i="86"/>
  <c r="AA478" i="86"/>
  <c r="Z478" i="86"/>
  <c r="Y478" i="86"/>
  <c r="X478" i="86"/>
  <c r="B478" i="86"/>
  <c r="AG477" i="86"/>
  <c r="AF477" i="86"/>
  <c r="AE477" i="86"/>
  <c r="AD477" i="86"/>
  <c r="AC477" i="86"/>
  <c r="AB477" i="86"/>
  <c r="AA477" i="86"/>
  <c r="Z477" i="86"/>
  <c r="Y477" i="86"/>
  <c r="X477" i="86"/>
  <c r="B477" i="86"/>
  <c r="AG476" i="86"/>
  <c r="AF476" i="86"/>
  <c r="AE476" i="86"/>
  <c r="AD476" i="86"/>
  <c r="AC476" i="86"/>
  <c r="AB476" i="86"/>
  <c r="AA476" i="86"/>
  <c r="Z476" i="86"/>
  <c r="Y476" i="86"/>
  <c r="X476" i="86"/>
  <c r="B476" i="86"/>
  <c r="AG475" i="86"/>
  <c r="AF475" i="86"/>
  <c r="AE475" i="86"/>
  <c r="AD475" i="86"/>
  <c r="AC475" i="86"/>
  <c r="AB475" i="86"/>
  <c r="AA475" i="86"/>
  <c r="Z475" i="86"/>
  <c r="Y475" i="86"/>
  <c r="X475" i="86"/>
  <c r="B475" i="86"/>
  <c r="AG474" i="86"/>
  <c r="AF474" i="86"/>
  <c r="AE474" i="86"/>
  <c r="AD474" i="86"/>
  <c r="AC474" i="86"/>
  <c r="AB474" i="86"/>
  <c r="AA474" i="86"/>
  <c r="Z474" i="86"/>
  <c r="Y474" i="86"/>
  <c r="X474" i="86"/>
  <c r="B474" i="86"/>
  <c r="AG473" i="86"/>
  <c r="AF473" i="86"/>
  <c r="AE473" i="86"/>
  <c r="AD473" i="86"/>
  <c r="AC473" i="86"/>
  <c r="AB473" i="86"/>
  <c r="AA473" i="86"/>
  <c r="Z473" i="86"/>
  <c r="Y473" i="86"/>
  <c r="X473" i="86"/>
  <c r="B473" i="86"/>
  <c r="AG472" i="86"/>
  <c r="AF472" i="86"/>
  <c r="AE472" i="86"/>
  <c r="AD472" i="86"/>
  <c r="AC472" i="86"/>
  <c r="AB472" i="86"/>
  <c r="AA472" i="86"/>
  <c r="Z472" i="86"/>
  <c r="Y472" i="86"/>
  <c r="X472" i="86"/>
  <c r="B472" i="86"/>
  <c r="AG471" i="86"/>
  <c r="AF471" i="86"/>
  <c r="AE471" i="86"/>
  <c r="AD471" i="86"/>
  <c r="AC471" i="86"/>
  <c r="AB471" i="86"/>
  <c r="AA471" i="86"/>
  <c r="Z471" i="86"/>
  <c r="Y471" i="86"/>
  <c r="X471" i="86"/>
  <c r="B471" i="86"/>
  <c r="AG470" i="86"/>
  <c r="AF470" i="86"/>
  <c r="AE470" i="86"/>
  <c r="AD470" i="86"/>
  <c r="AC470" i="86"/>
  <c r="AB470" i="86"/>
  <c r="AA470" i="86"/>
  <c r="Z470" i="86"/>
  <c r="Y470" i="86"/>
  <c r="X470" i="86"/>
  <c r="B470" i="86"/>
  <c r="AG469" i="86"/>
  <c r="AF469" i="86"/>
  <c r="AE469" i="86"/>
  <c r="AD469" i="86"/>
  <c r="AC469" i="86"/>
  <c r="AB469" i="86"/>
  <c r="AA469" i="86"/>
  <c r="Z469" i="86"/>
  <c r="Y469" i="86"/>
  <c r="X469" i="86"/>
  <c r="B469" i="86"/>
  <c r="AG468" i="86"/>
  <c r="AF468" i="86"/>
  <c r="AE468" i="86"/>
  <c r="AD468" i="86"/>
  <c r="AC468" i="86"/>
  <c r="AB468" i="86"/>
  <c r="AA468" i="86"/>
  <c r="Z468" i="86"/>
  <c r="Y468" i="86"/>
  <c r="X468" i="86"/>
  <c r="B468" i="86"/>
  <c r="AG467" i="86"/>
  <c r="AF467" i="86"/>
  <c r="AE467" i="86"/>
  <c r="AD467" i="86"/>
  <c r="AC467" i="86"/>
  <c r="AB467" i="86"/>
  <c r="AA467" i="86"/>
  <c r="Z467" i="86"/>
  <c r="Y467" i="86"/>
  <c r="X467" i="86"/>
  <c r="B467" i="86"/>
  <c r="AG466" i="86"/>
  <c r="AF466" i="86"/>
  <c r="AE466" i="86"/>
  <c r="AD466" i="86"/>
  <c r="AC466" i="86"/>
  <c r="AB466" i="86"/>
  <c r="AA466" i="86"/>
  <c r="Z466" i="86"/>
  <c r="Y466" i="86"/>
  <c r="X466" i="86"/>
  <c r="B466" i="86"/>
  <c r="AG465" i="86"/>
  <c r="AF465" i="86"/>
  <c r="AE465" i="86"/>
  <c r="AD465" i="86"/>
  <c r="AC465" i="86"/>
  <c r="AB465" i="86"/>
  <c r="AA465" i="86"/>
  <c r="Z465" i="86"/>
  <c r="Y465" i="86"/>
  <c r="X465" i="86"/>
  <c r="B465" i="86"/>
  <c r="AG464" i="86"/>
  <c r="AF464" i="86"/>
  <c r="AE464" i="86"/>
  <c r="AD464" i="86"/>
  <c r="AC464" i="86"/>
  <c r="AB464" i="86"/>
  <c r="AA464" i="86"/>
  <c r="Z464" i="86"/>
  <c r="Y464" i="86"/>
  <c r="X464" i="86"/>
  <c r="B464" i="86"/>
  <c r="AG463" i="86"/>
  <c r="AF463" i="86"/>
  <c r="AE463" i="86"/>
  <c r="AD463" i="86"/>
  <c r="AC463" i="86"/>
  <c r="AB463" i="86"/>
  <c r="AA463" i="86"/>
  <c r="Z463" i="86"/>
  <c r="Y463" i="86"/>
  <c r="X463" i="86"/>
  <c r="B463" i="86"/>
  <c r="AG462" i="86"/>
  <c r="AF462" i="86"/>
  <c r="AE462" i="86"/>
  <c r="AD462" i="86"/>
  <c r="AC462" i="86"/>
  <c r="AB462" i="86"/>
  <c r="AA462" i="86"/>
  <c r="Z462" i="86"/>
  <c r="Y462" i="86"/>
  <c r="X462" i="86"/>
  <c r="B462" i="86"/>
  <c r="AG461" i="86"/>
  <c r="AF461" i="86"/>
  <c r="AE461" i="86"/>
  <c r="AD461" i="86"/>
  <c r="AC461" i="86"/>
  <c r="AB461" i="86"/>
  <c r="AA461" i="86"/>
  <c r="Z461" i="86"/>
  <c r="Y461" i="86"/>
  <c r="X461" i="86"/>
  <c r="B461" i="86"/>
  <c r="AG460" i="86"/>
  <c r="AF460" i="86"/>
  <c r="AE460" i="86"/>
  <c r="AD460" i="86"/>
  <c r="AC460" i="86"/>
  <c r="AB460" i="86"/>
  <c r="AA460" i="86"/>
  <c r="Z460" i="86"/>
  <c r="Y460" i="86"/>
  <c r="X460" i="86"/>
  <c r="B460" i="86"/>
  <c r="B457" i="86" s="1"/>
  <c r="AG459" i="86"/>
  <c r="AF459" i="86"/>
  <c r="AE459" i="86"/>
  <c r="AD459" i="86"/>
  <c r="AC459" i="86"/>
  <c r="AB459" i="86"/>
  <c r="AA459" i="86"/>
  <c r="Z459" i="86"/>
  <c r="Y459" i="86"/>
  <c r="X459" i="86"/>
  <c r="B459" i="86"/>
  <c r="AG458" i="86"/>
  <c r="AF458" i="86"/>
  <c r="AE458" i="86"/>
  <c r="AD458" i="86"/>
  <c r="AC458" i="86"/>
  <c r="AB458" i="86"/>
  <c r="AA458" i="86"/>
  <c r="Z458" i="86"/>
  <c r="Y458" i="86"/>
  <c r="X458" i="86"/>
  <c r="AE457" i="86"/>
  <c r="AA457" i="86"/>
  <c r="L457" i="86"/>
  <c r="AG457" i="86" s="1"/>
  <c r="K457" i="86"/>
  <c r="AF457" i="86" s="1"/>
  <c r="J457" i="86"/>
  <c r="I457" i="86"/>
  <c r="AD457" i="86" s="1"/>
  <c r="H457" i="86"/>
  <c r="AC457" i="86" s="1"/>
  <c r="G457" i="86"/>
  <c r="AB457" i="86" s="1"/>
  <c r="F457" i="86"/>
  <c r="E457" i="86"/>
  <c r="Z457" i="86" s="1"/>
  <c r="D457" i="86"/>
  <c r="Y457" i="86" s="1"/>
  <c r="C457" i="86"/>
  <c r="X457" i="86" s="1"/>
  <c r="AG456" i="86"/>
  <c r="AF456" i="86"/>
  <c r="AE456" i="86"/>
  <c r="AD456" i="86"/>
  <c r="AC456" i="86"/>
  <c r="AB456" i="86"/>
  <c r="AA456" i="86"/>
  <c r="Z456" i="86"/>
  <c r="Y456" i="86"/>
  <c r="X456" i="86"/>
  <c r="AG455" i="86"/>
  <c r="AF455" i="86"/>
  <c r="AE455" i="86"/>
  <c r="AD455" i="86"/>
  <c r="AC455" i="86"/>
  <c r="AB455" i="86"/>
  <c r="AA455" i="86"/>
  <c r="Z455" i="86"/>
  <c r="Y455" i="86"/>
  <c r="X455" i="86"/>
  <c r="AG454" i="86"/>
  <c r="AF454" i="86"/>
  <c r="AE454" i="86"/>
  <c r="AD454" i="86"/>
  <c r="AC454" i="86"/>
  <c r="AB454" i="86"/>
  <c r="AA454" i="86"/>
  <c r="Z454" i="86"/>
  <c r="Y454" i="86"/>
  <c r="X454" i="86"/>
  <c r="B454" i="86"/>
  <c r="AG453" i="86"/>
  <c r="AF453" i="86"/>
  <c r="AE453" i="86"/>
  <c r="AD453" i="86"/>
  <c r="AC453" i="86"/>
  <c r="AB453" i="86"/>
  <c r="AA453" i="86"/>
  <c r="Z453" i="86"/>
  <c r="Y453" i="86"/>
  <c r="X453" i="86"/>
  <c r="B453" i="86"/>
  <c r="AG452" i="86"/>
  <c r="AF452" i="86"/>
  <c r="AE452" i="86"/>
  <c r="AD452" i="86"/>
  <c r="AC452" i="86"/>
  <c r="AB452" i="86"/>
  <c r="AA452" i="86"/>
  <c r="Z452" i="86"/>
  <c r="Y452" i="86"/>
  <c r="X452" i="86"/>
  <c r="B452" i="86"/>
  <c r="AG451" i="86"/>
  <c r="AF451" i="86"/>
  <c r="AE451" i="86"/>
  <c r="AD451" i="86"/>
  <c r="AC451" i="86"/>
  <c r="AB451" i="86"/>
  <c r="AA451" i="86"/>
  <c r="Z451" i="86"/>
  <c r="Y451" i="86"/>
  <c r="X451" i="86"/>
  <c r="B451" i="86"/>
  <c r="AG450" i="86"/>
  <c r="AF450" i="86"/>
  <c r="AE450" i="86"/>
  <c r="AD450" i="86"/>
  <c r="AC450" i="86"/>
  <c r="AB450" i="86"/>
  <c r="AA450" i="86"/>
  <c r="Z450" i="86"/>
  <c r="Y450" i="86"/>
  <c r="X450" i="86"/>
  <c r="B450" i="86"/>
  <c r="AG449" i="86"/>
  <c r="AF449" i="86"/>
  <c r="AE449" i="86"/>
  <c r="AD449" i="86"/>
  <c r="AC449" i="86"/>
  <c r="AB449" i="86"/>
  <c r="AA449" i="86"/>
  <c r="Z449" i="86"/>
  <c r="Y449" i="86"/>
  <c r="X449" i="86"/>
  <c r="B449" i="86"/>
  <c r="AG448" i="86"/>
  <c r="AF448" i="86"/>
  <c r="AE448" i="86"/>
  <c r="AD448" i="86"/>
  <c r="AC448" i="86"/>
  <c r="AB448" i="86"/>
  <c r="AA448" i="86"/>
  <c r="Z448" i="86"/>
  <c r="Y448" i="86"/>
  <c r="X448" i="86"/>
  <c r="B448" i="86"/>
  <c r="AG447" i="86"/>
  <c r="AF447" i="86"/>
  <c r="AE447" i="86"/>
  <c r="AD447" i="86"/>
  <c r="AC447" i="86"/>
  <c r="AB447" i="86"/>
  <c r="AA447" i="86"/>
  <c r="Z447" i="86"/>
  <c r="Y447" i="86"/>
  <c r="X447" i="86"/>
  <c r="B447" i="86"/>
  <c r="AG446" i="86"/>
  <c r="AF446" i="86"/>
  <c r="AE446" i="86"/>
  <c r="AD446" i="86"/>
  <c r="AC446" i="86"/>
  <c r="AB446" i="86"/>
  <c r="AA446" i="86"/>
  <c r="Z446" i="86"/>
  <c r="Y446" i="86"/>
  <c r="X446" i="86"/>
  <c r="B446" i="86"/>
  <c r="AG445" i="86"/>
  <c r="AF445" i="86"/>
  <c r="AE445" i="86"/>
  <c r="AD445" i="86"/>
  <c r="AC445" i="86"/>
  <c r="AB445" i="86"/>
  <c r="AA445" i="86"/>
  <c r="Z445" i="86"/>
  <c r="Y445" i="86"/>
  <c r="X445" i="86"/>
  <c r="B445" i="86"/>
  <c r="AG444" i="86"/>
  <c r="AF444" i="86"/>
  <c r="AE444" i="86"/>
  <c r="AD444" i="86"/>
  <c r="AC444" i="86"/>
  <c r="AB444" i="86"/>
  <c r="AA444" i="86"/>
  <c r="Z444" i="86"/>
  <c r="Y444" i="86"/>
  <c r="X444" i="86"/>
  <c r="B444" i="86"/>
  <c r="AG443" i="86"/>
  <c r="AF443" i="86"/>
  <c r="AE443" i="86"/>
  <c r="AD443" i="86"/>
  <c r="AC443" i="86"/>
  <c r="AB443" i="86"/>
  <c r="AA443" i="86"/>
  <c r="Z443" i="86"/>
  <c r="Y443" i="86"/>
  <c r="X443" i="86"/>
  <c r="B443" i="86"/>
  <c r="AG442" i="86"/>
  <c r="AF442" i="86"/>
  <c r="AE442" i="86"/>
  <c r="AD442" i="86"/>
  <c r="AC442" i="86"/>
  <c r="AB442" i="86"/>
  <c r="AA442" i="86"/>
  <c r="Z442" i="86"/>
  <c r="Y442" i="86"/>
  <c r="X442" i="86"/>
  <c r="B442" i="86"/>
  <c r="AG441" i="86"/>
  <c r="AF441" i="86"/>
  <c r="AE441" i="86"/>
  <c r="AD441" i="86"/>
  <c r="AC441" i="86"/>
  <c r="AB441" i="86"/>
  <c r="AA441" i="86"/>
  <c r="Z441" i="86"/>
  <c r="Y441" i="86"/>
  <c r="X441" i="86"/>
  <c r="B441" i="86"/>
  <c r="AG440" i="86"/>
  <c r="AF440" i="86"/>
  <c r="AE440" i="86"/>
  <c r="AD440" i="86"/>
  <c r="AC440" i="86"/>
  <c r="AB440" i="86"/>
  <c r="AA440" i="86"/>
  <c r="Z440" i="86"/>
  <c r="Y440" i="86"/>
  <c r="X440" i="86"/>
  <c r="B440" i="86"/>
  <c r="AG439" i="86"/>
  <c r="AF439" i="86"/>
  <c r="AE439" i="86"/>
  <c r="AD439" i="86"/>
  <c r="AC439" i="86"/>
  <c r="AB439" i="86"/>
  <c r="AA439" i="86"/>
  <c r="Z439" i="86"/>
  <c r="Y439" i="86"/>
  <c r="X439" i="86"/>
  <c r="B439" i="86"/>
  <c r="AG438" i="86"/>
  <c r="AF438" i="86"/>
  <c r="AE438" i="86"/>
  <c r="AD438" i="86"/>
  <c r="AC438" i="86"/>
  <c r="AB438" i="86"/>
  <c r="AA438" i="86"/>
  <c r="Z438" i="86"/>
  <c r="Y438" i="86"/>
  <c r="X438" i="86"/>
  <c r="B438" i="86"/>
  <c r="AG437" i="86"/>
  <c r="AF437" i="86"/>
  <c r="AE437" i="86"/>
  <c r="AD437" i="86"/>
  <c r="AC437" i="86"/>
  <c r="AB437" i="86"/>
  <c r="AA437" i="86"/>
  <c r="Z437" i="86"/>
  <c r="Y437" i="86"/>
  <c r="X437" i="86"/>
  <c r="B437" i="86"/>
  <c r="AG436" i="86"/>
  <c r="AF436" i="86"/>
  <c r="AE436" i="86"/>
  <c r="AD436" i="86"/>
  <c r="AC436" i="86"/>
  <c r="AB436" i="86"/>
  <c r="AA436" i="86"/>
  <c r="Z436" i="86"/>
  <c r="Y436" i="86"/>
  <c r="X436" i="86"/>
  <c r="B436" i="86"/>
  <c r="AG435" i="86"/>
  <c r="AF435" i="86"/>
  <c r="AE435" i="86"/>
  <c r="AD435" i="86"/>
  <c r="AC435" i="86"/>
  <c r="AB435" i="86"/>
  <c r="AA435" i="86"/>
  <c r="Z435" i="86"/>
  <c r="Y435" i="86"/>
  <c r="X435" i="86"/>
  <c r="B435" i="86"/>
  <c r="AG434" i="86"/>
  <c r="AF434" i="86"/>
  <c r="AE434" i="86"/>
  <c r="AD434" i="86"/>
  <c r="AC434" i="86"/>
  <c r="AB434" i="86"/>
  <c r="AA434" i="86"/>
  <c r="Z434" i="86"/>
  <c r="Y434" i="86"/>
  <c r="X434" i="86"/>
  <c r="B434" i="86"/>
  <c r="AG433" i="86"/>
  <c r="AF433" i="86"/>
  <c r="AE433" i="86"/>
  <c r="AD433" i="86"/>
  <c r="AC433" i="86"/>
  <c r="AB433" i="86"/>
  <c r="AA433" i="86"/>
  <c r="Z433" i="86"/>
  <c r="Y433" i="86"/>
  <c r="X433" i="86"/>
  <c r="B433" i="86"/>
  <c r="AG432" i="86"/>
  <c r="AF432" i="86"/>
  <c r="AE432" i="86"/>
  <c r="AD432" i="86"/>
  <c r="AC432" i="86"/>
  <c r="AB432" i="86"/>
  <c r="AA432" i="86"/>
  <c r="Z432" i="86"/>
  <c r="Y432" i="86"/>
  <c r="X432" i="86"/>
  <c r="B432" i="86"/>
  <c r="AG431" i="86"/>
  <c r="AF431" i="86"/>
  <c r="AE431" i="86"/>
  <c r="AD431" i="86"/>
  <c r="AC431" i="86"/>
  <c r="AB431" i="86"/>
  <c r="AA431" i="86"/>
  <c r="Z431" i="86"/>
  <c r="Y431" i="86"/>
  <c r="X431" i="86"/>
  <c r="B431" i="86"/>
  <c r="AG430" i="86"/>
  <c r="AF430" i="86"/>
  <c r="AE430" i="86"/>
  <c r="AD430" i="86"/>
  <c r="AC430" i="86"/>
  <c r="AB430" i="86"/>
  <c r="AA430" i="86"/>
  <c r="Z430" i="86"/>
  <c r="Y430" i="86"/>
  <c r="X430" i="86"/>
  <c r="B430" i="86"/>
  <c r="AG429" i="86"/>
  <c r="AF429" i="86"/>
  <c r="AE429" i="86"/>
  <c r="AD429" i="86"/>
  <c r="AC429" i="86"/>
  <c r="AB429" i="86"/>
  <c r="AA429" i="86"/>
  <c r="Z429" i="86"/>
  <c r="Y429" i="86"/>
  <c r="X429" i="86"/>
  <c r="B429" i="86"/>
  <c r="AG428" i="86"/>
  <c r="AF428" i="86"/>
  <c r="AE428" i="86"/>
  <c r="AD428" i="86"/>
  <c r="AC428" i="86"/>
  <c r="AB428" i="86"/>
  <c r="AA428" i="86"/>
  <c r="Z428" i="86"/>
  <c r="Y428" i="86"/>
  <c r="X428" i="86"/>
  <c r="B428" i="86"/>
  <c r="AG427" i="86"/>
  <c r="AF427" i="86"/>
  <c r="AE427" i="86"/>
  <c r="AD427" i="86"/>
  <c r="AC427" i="86"/>
  <c r="AB427" i="86"/>
  <c r="AA427" i="86"/>
  <c r="Z427" i="86"/>
  <c r="Y427" i="86"/>
  <c r="X427" i="86"/>
  <c r="B427" i="86"/>
  <c r="AG426" i="86"/>
  <c r="AF426" i="86"/>
  <c r="AE426" i="86"/>
  <c r="AD426" i="86"/>
  <c r="AC426" i="86"/>
  <c r="AB426" i="86"/>
  <c r="AA426" i="86"/>
  <c r="Z426" i="86"/>
  <c r="Y426" i="86"/>
  <c r="X426" i="86"/>
  <c r="B426" i="86"/>
  <c r="AG425" i="86"/>
  <c r="AF425" i="86"/>
  <c r="AE425" i="86"/>
  <c r="AD425" i="86"/>
  <c r="AC425" i="86"/>
  <c r="AB425" i="86"/>
  <c r="AA425" i="86"/>
  <c r="Z425" i="86"/>
  <c r="Y425" i="86"/>
  <c r="X425" i="86"/>
  <c r="B425" i="86"/>
  <c r="AG424" i="86"/>
  <c r="AF424" i="86"/>
  <c r="AE424" i="86"/>
  <c r="AD424" i="86"/>
  <c r="AC424" i="86"/>
  <c r="AB424" i="86"/>
  <c r="AA424" i="86"/>
  <c r="Z424" i="86"/>
  <c r="Y424" i="86"/>
  <c r="X424" i="86"/>
  <c r="B424" i="86"/>
  <c r="AG423" i="86"/>
  <c r="AF423" i="86"/>
  <c r="AE423" i="86"/>
  <c r="AD423" i="86"/>
  <c r="AC423" i="86"/>
  <c r="AB423" i="86"/>
  <c r="AA423" i="86"/>
  <c r="Z423" i="86"/>
  <c r="Y423" i="86"/>
  <c r="X423" i="86"/>
  <c r="B423" i="86"/>
  <c r="AG422" i="86"/>
  <c r="AF422" i="86"/>
  <c r="AE422" i="86"/>
  <c r="AD422" i="86"/>
  <c r="AC422" i="86"/>
  <c r="AB422" i="86"/>
  <c r="AA422" i="86"/>
  <c r="Z422" i="86"/>
  <c r="Y422" i="86"/>
  <c r="X422" i="86"/>
  <c r="B422" i="86"/>
  <c r="AG421" i="86"/>
  <c r="AF421" i="86"/>
  <c r="AE421" i="86"/>
  <c r="AD421" i="86"/>
  <c r="AC421" i="86"/>
  <c r="AB421" i="86"/>
  <c r="AA421" i="86"/>
  <c r="Z421" i="86"/>
  <c r="Y421" i="86"/>
  <c r="X421" i="86"/>
  <c r="AG420" i="86"/>
  <c r="AF420" i="86"/>
  <c r="AC420" i="86"/>
  <c r="AB420" i="86"/>
  <c r="Y420" i="86"/>
  <c r="L420" i="86"/>
  <c r="K420" i="86"/>
  <c r="J420" i="86"/>
  <c r="AE420" i="86" s="1"/>
  <c r="I420" i="86"/>
  <c r="AD420" i="86" s="1"/>
  <c r="H420" i="86"/>
  <c r="G420" i="86"/>
  <c r="F420" i="86"/>
  <c r="AA420" i="86" s="1"/>
  <c r="E420" i="86"/>
  <c r="Z420" i="86" s="1"/>
  <c r="D420" i="86"/>
  <c r="C420" i="86"/>
  <c r="X420" i="86" s="1"/>
  <c r="B420" i="86"/>
  <c r="AG419" i="86"/>
  <c r="AF419" i="86"/>
  <c r="AE419" i="86"/>
  <c r="AD419" i="86"/>
  <c r="AC419" i="86"/>
  <c r="AB419" i="86"/>
  <c r="AA419" i="86"/>
  <c r="Z419" i="86"/>
  <c r="Y419" i="86"/>
  <c r="X419" i="86"/>
  <c r="AG418" i="86"/>
  <c r="AF418" i="86"/>
  <c r="AE418" i="86"/>
  <c r="AD418" i="86"/>
  <c r="AC418" i="86"/>
  <c r="AB418" i="86"/>
  <c r="AA418" i="86"/>
  <c r="Z418" i="86"/>
  <c r="Y418" i="86"/>
  <c r="X418" i="86"/>
  <c r="AG417" i="86"/>
  <c r="AF417" i="86"/>
  <c r="AE417" i="86"/>
  <c r="AD417" i="86"/>
  <c r="AC417" i="86"/>
  <c r="AB417" i="86"/>
  <c r="AA417" i="86"/>
  <c r="Z417" i="86"/>
  <c r="Y417" i="86"/>
  <c r="X417" i="86"/>
  <c r="B417" i="86"/>
  <c r="AG416" i="86"/>
  <c r="AF416" i="86"/>
  <c r="AE416" i="86"/>
  <c r="AD416" i="86"/>
  <c r="AC416" i="86"/>
  <c r="AB416" i="86"/>
  <c r="AA416" i="86"/>
  <c r="Z416" i="86"/>
  <c r="Y416" i="86"/>
  <c r="X416" i="86"/>
  <c r="B416" i="86"/>
  <c r="AG415" i="86"/>
  <c r="AF415" i="86"/>
  <c r="AE415" i="86"/>
  <c r="AD415" i="86"/>
  <c r="AC415" i="86"/>
  <c r="AB415" i="86"/>
  <c r="AA415" i="86"/>
  <c r="Z415" i="86"/>
  <c r="Y415" i="86"/>
  <c r="X415" i="86"/>
  <c r="B415" i="86"/>
  <c r="AG414" i="86"/>
  <c r="AF414" i="86"/>
  <c r="AE414" i="86"/>
  <c r="AD414" i="86"/>
  <c r="AC414" i="86"/>
  <c r="AB414" i="86"/>
  <c r="AA414" i="86"/>
  <c r="Z414" i="86"/>
  <c r="Y414" i="86"/>
  <c r="X414" i="86"/>
  <c r="B414" i="86"/>
  <c r="AG413" i="86"/>
  <c r="AF413" i="86"/>
  <c r="AE413" i="86"/>
  <c r="AD413" i="86"/>
  <c r="AC413" i="86"/>
  <c r="AB413" i="86"/>
  <c r="AA413" i="86"/>
  <c r="Z413" i="86"/>
  <c r="Y413" i="86"/>
  <c r="X413" i="86"/>
  <c r="B413" i="86"/>
  <c r="AG412" i="86"/>
  <c r="AF412" i="86"/>
  <c r="AE412" i="86"/>
  <c r="AD412" i="86"/>
  <c r="AC412" i="86"/>
  <c r="AB412" i="86"/>
  <c r="AA412" i="86"/>
  <c r="Z412" i="86"/>
  <c r="Y412" i="86"/>
  <c r="X412" i="86"/>
  <c r="B412" i="86"/>
  <c r="AG411" i="86"/>
  <c r="AF411" i="86"/>
  <c r="AE411" i="86"/>
  <c r="AD411" i="86"/>
  <c r="AC411" i="86"/>
  <c r="AB411" i="86"/>
  <c r="AA411" i="86"/>
  <c r="Z411" i="86"/>
  <c r="Y411" i="86"/>
  <c r="X411" i="86"/>
  <c r="B411" i="86"/>
  <c r="AG410" i="86"/>
  <c r="AF410" i="86"/>
  <c r="AE410" i="86"/>
  <c r="AD410" i="86"/>
  <c r="AC410" i="86"/>
  <c r="AB410" i="86"/>
  <c r="AA410" i="86"/>
  <c r="Z410" i="86"/>
  <c r="Y410" i="86"/>
  <c r="X410" i="86"/>
  <c r="B410" i="86"/>
  <c r="AG409" i="86"/>
  <c r="AF409" i="86"/>
  <c r="AE409" i="86"/>
  <c r="AD409" i="86"/>
  <c r="AC409" i="86"/>
  <c r="AB409" i="86"/>
  <c r="AA409" i="86"/>
  <c r="Z409" i="86"/>
  <c r="Y409" i="86"/>
  <c r="X409" i="86"/>
  <c r="B409" i="86"/>
  <c r="AG408" i="86"/>
  <c r="AF408" i="86"/>
  <c r="AE408" i="86"/>
  <c r="AD408" i="86"/>
  <c r="AC408" i="86"/>
  <c r="AB408" i="86"/>
  <c r="AA408" i="86"/>
  <c r="Z408" i="86"/>
  <c r="Y408" i="86"/>
  <c r="X408" i="86"/>
  <c r="B408" i="86"/>
  <c r="AG407" i="86"/>
  <c r="AF407" i="86"/>
  <c r="AE407" i="86"/>
  <c r="AD407" i="86"/>
  <c r="AC407" i="86"/>
  <c r="AB407" i="86"/>
  <c r="AA407" i="86"/>
  <c r="Z407" i="86"/>
  <c r="Y407" i="86"/>
  <c r="X407" i="86"/>
  <c r="B407" i="86"/>
  <c r="AG406" i="86"/>
  <c r="AF406" i="86"/>
  <c r="AE406" i="86"/>
  <c r="AD406" i="86"/>
  <c r="AC406" i="86"/>
  <c r="AB406" i="86"/>
  <c r="AA406" i="86"/>
  <c r="Z406" i="86"/>
  <c r="Y406" i="86"/>
  <c r="X406" i="86"/>
  <c r="B406" i="86"/>
  <c r="AG405" i="86"/>
  <c r="AF405" i="86"/>
  <c r="AE405" i="86"/>
  <c r="AD405" i="86"/>
  <c r="AC405" i="86"/>
  <c r="AB405" i="86"/>
  <c r="AA405" i="86"/>
  <c r="Z405" i="86"/>
  <c r="Y405" i="86"/>
  <c r="X405" i="86"/>
  <c r="B405" i="86"/>
  <c r="AG404" i="86"/>
  <c r="AF404" i="86"/>
  <c r="AE404" i="86"/>
  <c r="AD404" i="86"/>
  <c r="AC404" i="86"/>
  <c r="AB404" i="86"/>
  <c r="AA404" i="86"/>
  <c r="Z404" i="86"/>
  <c r="Y404" i="86"/>
  <c r="X404" i="86"/>
  <c r="B404" i="86"/>
  <c r="AG403" i="86"/>
  <c r="AF403" i="86"/>
  <c r="AE403" i="86"/>
  <c r="AD403" i="86"/>
  <c r="AC403" i="86"/>
  <c r="AB403" i="86"/>
  <c r="AA403" i="86"/>
  <c r="Z403" i="86"/>
  <c r="Y403" i="86"/>
  <c r="X403" i="86"/>
  <c r="B403" i="86"/>
  <c r="AG402" i="86"/>
  <c r="AF402" i="86"/>
  <c r="AE402" i="86"/>
  <c r="AD402" i="86"/>
  <c r="AC402" i="86"/>
  <c r="AB402" i="86"/>
  <c r="AA402" i="86"/>
  <c r="Z402" i="86"/>
  <c r="Y402" i="86"/>
  <c r="X402" i="86"/>
  <c r="B402" i="86"/>
  <c r="AG401" i="86"/>
  <c r="AF401" i="86"/>
  <c r="AE401" i="86"/>
  <c r="AD401" i="86"/>
  <c r="AC401" i="86"/>
  <c r="AB401" i="86"/>
  <c r="AA401" i="86"/>
  <c r="Z401" i="86"/>
  <c r="Y401" i="86"/>
  <c r="X401" i="86"/>
  <c r="B401" i="86"/>
  <c r="AG400" i="86"/>
  <c r="AF400" i="86"/>
  <c r="AE400" i="86"/>
  <c r="AD400" i="86"/>
  <c r="AC400" i="86"/>
  <c r="AB400" i="86"/>
  <c r="AA400" i="86"/>
  <c r="Z400" i="86"/>
  <c r="Y400" i="86"/>
  <c r="X400" i="86"/>
  <c r="B400" i="86"/>
  <c r="AG399" i="86"/>
  <c r="AF399" i="86"/>
  <c r="AE399" i="86"/>
  <c r="AD399" i="86"/>
  <c r="AC399" i="86"/>
  <c r="AB399" i="86"/>
  <c r="AA399" i="86"/>
  <c r="Z399" i="86"/>
  <c r="Y399" i="86"/>
  <c r="X399" i="86"/>
  <c r="B399" i="86"/>
  <c r="AG398" i="86"/>
  <c r="AF398" i="86"/>
  <c r="AE398" i="86"/>
  <c r="AD398" i="86"/>
  <c r="AC398" i="86"/>
  <c r="AB398" i="86"/>
  <c r="AA398" i="86"/>
  <c r="Z398" i="86"/>
  <c r="Y398" i="86"/>
  <c r="X398" i="86"/>
  <c r="B398" i="86"/>
  <c r="AG397" i="86"/>
  <c r="AF397" i="86"/>
  <c r="AE397" i="86"/>
  <c r="AD397" i="86"/>
  <c r="AC397" i="86"/>
  <c r="AB397" i="86"/>
  <c r="AA397" i="86"/>
  <c r="Z397" i="86"/>
  <c r="Y397" i="86"/>
  <c r="X397" i="86"/>
  <c r="B397" i="86"/>
  <c r="AG396" i="86"/>
  <c r="AF396" i="86"/>
  <c r="AE396" i="86"/>
  <c r="AD396" i="86"/>
  <c r="AC396" i="86"/>
  <c r="AB396" i="86"/>
  <c r="AA396" i="86"/>
  <c r="Z396" i="86"/>
  <c r="Y396" i="86"/>
  <c r="X396" i="86"/>
  <c r="B396" i="86"/>
  <c r="AG395" i="86"/>
  <c r="AF395" i="86"/>
  <c r="AE395" i="86"/>
  <c r="AD395" i="86"/>
  <c r="AC395" i="86"/>
  <c r="AB395" i="86"/>
  <c r="AA395" i="86"/>
  <c r="Z395" i="86"/>
  <c r="Y395" i="86"/>
  <c r="X395" i="86"/>
  <c r="B395" i="86"/>
  <c r="AG394" i="86"/>
  <c r="AF394" i="86"/>
  <c r="AE394" i="86"/>
  <c r="AD394" i="86"/>
  <c r="AC394" i="86"/>
  <c r="AB394" i="86"/>
  <c r="AA394" i="86"/>
  <c r="Z394" i="86"/>
  <c r="Y394" i="86"/>
  <c r="X394" i="86"/>
  <c r="B394" i="86"/>
  <c r="AG393" i="86"/>
  <c r="AF393" i="86"/>
  <c r="AE393" i="86"/>
  <c r="AD393" i="86"/>
  <c r="AC393" i="86"/>
  <c r="AB393" i="86"/>
  <c r="AA393" i="86"/>
  <c r="Z393" i="86"/>
  <c r="Y393" i="86"/>
  <c r="X393" i="86"/>
  <c r="B393" i="86"/>
  <c r="AG392" i="86"/>
  <c r="AF392" i="86"/>
  <c r="AE392" i="86"/>
  <c r="AD392" i="86"/>
  <c r="AC392" i="86"/>
  <c r="AB392" i="86"/>
  <c r="AA392" i="86"/>
  <c r="Z392" i="86"/>
  <c r="Y392" i="86"/>
  <c r="X392" i="86"/>
  <c r="B392" i="86"/>
  <c r="AG391" i="86"/>
  <c r="AF391" i="86"/>
  <c r="AE391" i="86"/>
  <c r="AD391" i="86"/>
  <c r="AC391" i="86"/>
  <c r="AB391" i="86"/>
  <c r="AA391" i="86"/>
  <c r="Z391" i="86"/>
  <c r="Y391" i="86"/>
  <c r="X391" i="86"/>
  <c r="B391" i="86"/>
  <c r="AG390" i="86"/>
  <c r="AF390" i="86"/>
  <c r="AE390" i="86"/>
  <c r="AD390" i="86"/>
  <c r="AC390" i="86"/>
  <c r="AB390" i="86"/>
  <c r="AA390" i="86"/>
  <c r="Z390" i="86"/>
  <c r="Y390" i="86"/>
  <c r="X390" i="86"/>
  <c r="B390" i="86"/>
  <c r="AG389" i="86"/>
  <c r="AF389" i="86"/>
  <c r="AE389" i="86"/>
  <c r="AD389" i="86"/>
  <c r="AC389" i="86"/>
  <c r="AB389" i="86"/>
  <c r="AA389" i="86"/>
  <c r="Z389" i="86"/>
  <c r="Y389" i="86"/>
  <c r="X389" i="86"/>
  <c r="B389" i="86"/>
  <c r="AG388" i="86"/>
  <c r="AF388" i="86"/>
  <c r="AE388" i="86"/>
  <c r="AD388" i="86"/>
  <c r="AC388" i="86"/>
  <c r="AB388" i="86"/>
  <c r="AA388" i="86"/>
  <c r="Z388" i="86"/>
  <c r="Y388" i="86"/>
  <c r="X388" i="86"/>
  <c r="B388" i="86"/>
  <c r="AG387" i="86"/>
  <c r="AF387" i="86"/>
  <c r="AE387" i="86"/>
  <c r="AD387" i="86"/>
  <c r="AC387" i="86"/>
  <c r="AB387" i="86"/>
  <c r="AA387" i="86"/>
  <c r="Z387" i="86"/>
  <c r="Y387" i="86"/>
  <c r="X387" i="86"/>
  <c r="B387" i="86"/>
  <c r="AG386" i="86"/>
  <c r="AF386" i="86"/>
  <c r="AE386" i="86"/>
  <c r="AD386" i="86"/>
  <c r="AC386" i="86"/>
  <c r="AB386" i="86"/>
  <c r="AA386" i="86"/>
  <c r="Z386" i="86"/>
  <c r="Y386" i="86"/>
  <c r="X386" i="86"/>
  <c r="B386" i="86"/>
  <c r="B383" i="86" s="1"/>
  <c r="AG385" i="86"/>
  <c r="AF385" i="86"/>
  <c r="AE385" i="86"/>
  <c r="AD385" i="86"/>
  <c r="AC385" i="86"/>
  <c r="AB385" i="86"/>
  <c r="AA385" i="86"/>
  <c r="Z385" i="86"/>
  <c r="Y385" i="86"/>
  <c r="X385" i="86"/>
  <c r="B385" i="86"/>
  <c r="AG384" i="86"/>
  <c r="AF384" i="86"/>
  <c r="AE384" i="86"/>
  <c r="AD384" i="86"/>
  <c r="AC384" i="86"/>
  <c r="AB384" i="86"/>
  <c r="AA384" i="86"/>
  <c r="Z384" i="86"/>
  <c r="Y384" i="86"/>
  <c r="X384" i="86"/>
  <c r="AE383" i="86"/>
  <c r="AA383" i="86"/>
  <c r="L383" i="86"/>
  <c r="AG383" i="86" s="1"/>
  <c r="K383" i="86"/>
  <c r="AF383" i="86" s="1"/>
  <c r="J383" i="86"/>
  <c r="I383" i="86"/>
  <c r="AD383" i="86" s="1"/>
  <c r="H383" i="86"/>
  <c r="AC383" i="86" s="1"/>
  <c r="G383" i="86"/>
  <c r="AB383" i="86" s="1"/>
  <c r="F383" i="86"/>
  <c r="E383" i="86"/>
  <c r="Z383" i="86" s="1"/>
  <c r="D383" i="86"/>
  <c r="Y383" i="86" s="1"/>
  <c r="C383" i="86"/>
  <c r="X383" i="86" s="1"/>
  <c r="AG382" i="86"/>
  <c r="AF382" i="86"/>
  <c r="AE382" i="86"/>
  <c r="AD382" i="86"/>
  <c r="AC382" i="86"/>
  <c r="AB382" i="86"/>
  <c r="AA382" i="86"/>
  <c r="Z382" i="86"/>
  <c r="Y382" i="86"/>
  <c r="X382" i="86"/>
  <c r="AG381" i="86"/>
  <c r="AF381" i="86"/>
  <c r="AE381" i="86"/>
  <c r="AD381" i="86"/>
  <c r="AC381" i="86"/>
  <c r="AB381" i="86"/>
  <c r="AA381" i="86"/>
  <c r="Z381" i="86"/>
  <c r="Y381" i="86"/>
  <c r="X381" i="86"/>
  <c r="AG380" i="86"/>
  <c r="AF380" i="86"/>
  <c r="AE380" i="86"/>
  <c r="AD380" i="86"/>
  <c r="AC380" i="86"/>
  <c r="AB380" i="86"/>
  <c r="AA380" i="86"/>
  <c r="Z380" i="86"/>
  <c r="Y380" i="86"/>
  <c r="X380" i="86"/>
  <c r="B380" i="86"/>
  <c r="AG379" i="86"/>
  <c r="AF379" i="86"/>
  <c r="AE379" i="86"/>
  <c r="AD379" i="86"/>
  <c r="AC379" i="86"/>
  <c r="AB379" i="86"/>
  <c r="AA379" i="86"/>
  <c r="Z379" i="86"/>
  <c r="Y379" i="86"/>
  <c r="X379" i="86"/>
  <c r="B379" i="86"/>
  <c r="AG378" i="86"/>
  <c r="AF378" i="86"/>
  <c r="AE378" i="86"/>
  <c r="AD378" i="86"/>
  <c r="AC378" i="86"/>
  <c r="AB378" i="86"/>
  <c r="AA378" i="86"/>
  <c r="Z378" i="86"/>
  <c r="Y378" i="86"/>
  <c r="X378" i="86"/>
  <c r="B378" i="86"/>
  <c r="AG377" i="86"/>
  <c r="AF377" i="86"/>
  <c r="AE377" i="86"/>
  <c r="AD377" i="86"/>
  <c r="AC377" i="86"/>
  <c r="AB377" i="86"/>
  <c r="AA377" i="86"/>
  <c r="Z377" i="86"/>
  <c r="Y377" i="86"/>
  <c r="X377" i="86"/>
  <c r="B377" i="86"/>
  <c r="AG376" i="86"/>
  <c r="AF376" i="86"/>
  <c r="AE376" i="86"/>
  <c r="AD376" i="86"/>
  <c r="AC376" i="86"/>
  <c r="AB376" i="86"/>
  <c r="AA376" i="86"/>
  <c r="Z376" i="86"/>
  <c r="Y376" i="86"/>
  <c r="X376" i="86"/>
  <c r="B376" i="86"/>
  <c r="AG375" i="86"/>
  <c r="AF375" i="86"/>
  <c r="AE375" i="86"/>
  <c r="AD375" i="86"/>
  <c r="AC375" i="86"/>
  <c r="AB375" i="86"/>
  <c r="AA375" i="86"/>
  <c r="Z375" i="86"/>
  <c r="Y375" i="86"/>
  <c r="X375" i="86"/>
  <c r="B375" i="86"/>
  <c r="AG374" i="86"/>
  <c r="AF374" i="86"/>
  <c r="AE374" i="86"/>
  <c r="AD374" i="86"/>
  <c r="AC374" i="86"/>
  <c r="AB374" i="86"/>
  <c r="AA374" i="86"/>
  <c r="Z374" i="86"/>
  <c r="Y374" i="86"/>
  <c r="X374" i="86"/>
  <c r="B374" i="86"/>
  <c r="AG373" i="86"/>
  <c r="AF373" i="86"/>
  <c r="AE373" i="86"/>
  <c r="AD373" i="86"/>
  <c r="AC373" i="86"/>
  <c r="AB373" i="86"/>
  <c r="AA373" i="86"/>
  <c r="Z373" i="86"/>
  <c r="Y373" i="86"/>
  <c r="X373" i="86"/>
  <c r="B373" i="86"/>
  <c r="AG372" i="86"/>
  <c r="AF372" i="86"/>
  <c r="AE372" i="86"/>
  <c r="AD372" i="86"/>
  <c r="AC372" i="86"/>
  <c r="AB372" i="86"/>
  <c r="AA372" i="86"/>
  <c r="Z372" i="86"/>
  <c r="Y372" i="86"/>
  <c r="X372" i="86"/>
  <c r="B372" i="86"/>
  <c r="AG371" i="86"/>
  <c r="AF371" i="86"/>
  <c r="AE371" i="86"/>
  <c r="AD371" i="86"/>
  <c r="AC371" i="86"/>
  <c r="AB371" i="86"/>
  <c r="AA371" i="86"/>
  <c r="Z371" i="86"/>
  <c r="Y371" i="86"/>
  <c r="X371" i="86"/>
  <c r="B371" i="86"/>
  <c r="AG370" i="86"/>
  <c r="AF370" i="86"/>
  <c r="AE370" i="86"/>
  <c r="AD370" i="86"/>
  <c r="AC370" i="86"/>
  <c r="AB370" i="86"/>
  <c r="AA370" i="86"/>
  <c r="Z370" i="86"/>
  <c r="Y370" i="86"/>
  <c r="X370" i="86"/>
  <c r="B370" i="86"/>
  <c r="AG369" i="86"/>
  <c r="AF369" i="86"/>
  <c r="AE369" i="86"/>
  <c r="AD369" i="86"/>
  <c r="AC369" i="86"/>
  <c r="AB369" i="86"/>
  <c r="AA369" i="86"/>
  <c r="Z369" i="86"/>
  <c r="Y369" i="86"/>
  <c r="X369" i="86"/>
  <c r="B369" i="86"/>
  <c r="AG368" i="86"/>
  <c r="AF368" i="86"/>
  <c r="AE368" i="86"/>
  <c r="AD368" i="86"/>
  <c r="AC368" i="86"/>
  <c r="AB368" i="86"/>
  <c r="AA368" i="86"/>
  <c r="Z368" i="86"/>
  <c r="Y368" i="86"/>
  <c r="X368" i="86"/>
  <c r="B368" i="86"/>
  <c r="AG367" i="86"/>
  <c r="AF367" i="86"/>
  <c r="AE367" i="86"/>
  <c r="AD367" i="86"/>
  <c r="AC367" i="86"/>
  <c r="AB367" i="86"/>
  <c r="AA367" i="86"/>
  <c r="Z367" i="86"/>
  <c r="Y367" i="86"/>
  <c r="X367" i="86"/>
  <c r="B367" i="86"/>
  <c r="AG366" i="86"/>
  <c r="AF366" i="86"/>
  <c r="AE366" i="86"/>
  <c r="AD366" i="86"/>
  <c r="AC366" i="86"/>
  <c r="AB366" i="86"/>
  <c r="AA366" i="86"/>
  <c r="Z366" i="86"/>
  <c r="Y366" i="86"/>
  <c r="X366" i="86"/>
  <c r="B366" i="86"/>
  <c r="AG365" i="86"/>
  <c r="AF365" i="86"/>
  <c r="AE365" i="86"/>
  <c r="AD365" i="86"/>
  <c r="AC365" i="86"/>
  <c r="AB365" i="86"/>
  <c r="AA365" i="86"/>
  <c r="Z365" i="86"/>
  <c r="Y365" i="86"/>
  <c r="X365" i="86"/>
  <c r="B365" i="86"/>
  <c r="AG364" i="86"/>
  <c r="AF364" i="86"/>
  <c r="AE364" i="86"/>
  <c r="AD364" i="86"/>
  <c r="AC364" i="86"/>
  <c r="AB364" i="86"/>
  <c r="AA364" i="86"/>
  <c r="Z364" i="86"/>
  <c r="Y364" i="86"/>
  <c r="X364" i="86"/>
  <c r="B364" i="86"/>
  <c r="AG363" i="86"/>
  <c r="AF363" i="86"/>
  <c r="AE363" i="86"/>
  <c r="AD363" i="86"/>
  <c r="AC363" i="86"/>
  <c r="AB363" i="86"/>
  <c r="AA363" i="86"/>
  <c r="Z363" i="86"/>
  <c r="Y363" i="86"/>
  <c r="X363" i="86"/>
  <c r="B363" i="86"/>
  <c r="AG362" i="86"/>
  <c r="AF362" i="86"/>
  <c r="AE362" i="86"/>
  <c r="AD362" i="86"/>
  <c r="AC362" i="86"/>
  <c r="AB362" i="86"/>
  <c r="AA362" i="86"/>
  <c r="Z362" i="86"/>
  <c r="Y362" i="86"/>
  <c r="X362" i="86"/>
  <c r="B362" i="86"/>
  <c r="AG361" i="86"/>
  <c r="AF361" i="86"/>
  <c r="AE361" i="86"/>
  <c r="AD361" i="86"/>
  <c r="AC361" i="86"/>
  <c r="AB361" i="86"/>
  <c r="AA361" i="86"/>
  <c r="Z361" i="86"/>
  <c r="Y361" i="86"/>
  <c r="X361" i="86"/>
  <c r="B361" i="86"/>
  <c r="AG360" i="86"/>
  <c r="AF360" i="86"/>
  <c r="AE360" i="86"/>
  <c r="AD360" i="86"/>
  <c r="AC360" i="86"/>
  <c r="AB360" i="86"/>
  <c r="AA360" i="86"/>
  <c r="Z360" i="86"/>
  <c r="Y360" i="86"/>
  <c r="X360" i="86"/>
  <c r="B360" i="86"/>
  <c r="AG359" i="86"/>
  <c r="AF359" i="86"/>
  <c r="AE359" i="86"/>
  <c r="AD359" i="86"/>
  <c r="AC359" i="86"/>
  <c r="AB359" i="86"/>
  <c r="AA359" i="86"/>
  <c r="Z359" i="86"/>
  <c r="Y359" i="86"/>
  <c r="X359" i="86"/>
  <c r="B359" i="86"/>
  <c r="AG358" i="86"/>
  <c r="AF358" i="86"/>
  <c r="AE358" i="86"/>
  <c r="AD358" i="86"/>
  <c r="AC358" i="86"/>
  <c r="AB358" i="86"/>
  <c r="AA358" i="86"/>
  <c r="Z358" i="86"/>
  <c r="Y358" i="86"/>
  <c r="X358" i="86"/>
  <c r="B358" i="86"/>
  <c r="AG357" i="86"/>
  <c r="AF357" i="86"/>
  <c r="AE357" i="86"/>
  <c r="AD357" i="86"/>
  <c r="AC357" i="86"/>
  <c r="AB357" i="86"/>
  <c r="AA357" i="86"/>
  <c r="Z357" i="86"/>
  <c r="Y357" i="86"/>
  <c r="X357" i="86"/>
  <c r="B357" i="86"/>
  <c r="AG356" i="86"/>
  <c r="AF356" i="86"/>
  <c r="AE356" i="86"/>
  <c r="AD356" i="86"/>
  <c r="AC356" i="86"/>
  <c r="AB356" i="86"/>
  <c r="AA356" i="86"/>
  <c r="Z356" i="86"/>
  <c r="Y356" i="86"/>
  <c r="X356" i="86"/>
  <c r="B356" i="86"/>
  <c r="AG355" i="86"/>
  <c r="AF355" i="86"/>
  <c r="AE355" i="86"/>
  <c r="AD355" i="86"/>
  <c r="AC355" i="86"/>
  <c r="AB355" i="86"/>
  <c r="AA355" i="86"/>
  <c r="Z355" i="86"/>
  <c r="Y355" i="86"/>
  <c r="X355" i="86"/>
  <c r="B355" i="86"/>
  <c r="AG354" i="86"/>
  <c r="AF354" i="86"/>
  <c r="AE354" i="86"/>
  <c r="AD354" i="86"/>
  <c r="AC354" i="86"/>
  <c r="AB354" i="86"/>
  <c r="AA354" i="86"/>
  <c r="Z354" i="86"/>
  <c r="Y354" i="86"/>
  <c r="X354" i="86"/>
  <c r="B354" i="86"/>
  <c r="AG353" i="86"/>
  <c r="AF353" i="86"/>
  <c r="AE353" i="86"/>
  <c r="AD353" i="86"/>
  <c r="AC353" i="86"/>
  <c r="AB353" i="86"/>
  <c r="AA353" i="86"/>
  <c r="Z353" i="86"/>
  <c r="Y353" i="86"/>
  <c r="X353" i="86"/>
  <c r="B353" i="86"/>
  <c r="AG352" i="86"/>
  <c r="AF352" i="86"/>
  <c r="AE352" i="86"/>
  <c r="AD352" i="86"/>
  <c r="AC352" i="86"/>
  <c r="AB352" i="86"/>
  <c r="AA352" i="86"/>
  <c r="Z352" i="86"/>
  <c r="Y352" i="86"/>
  <c r="X352" i="86"/>
  <c r="B352" i="86"/>
  <c r="AG351" i="86"/>
  <c r="AF351" i="86"/>
  <c r="AE351" i="86"/>
  <c r="AD351" i="86"/>
  <c r="AC351" i="86"/>
  <c r="AB351" i="86"/>
  <c r="AA351" i="86"/>
  <c r="Z351" i="86"/>
  <c r="Y351" i="86"/>
  <c r="X351" i="86"/>
  <c r="B351" i="86"/>
  <c r="AG350" i="86"/>
  <c r="AF350" i="86"/>
  <c r="AE350" i="86"/>
  <c r="AD350" i="86"/>
  <c r="AC350" i="86"/>
  <c r="AB350" i="86"/>
  <c r="AA350" i="86"/>
  <c r="Z350" i="86"/>
  <c r="Y350" i="86"/>
  <c r="X350" i="86"/>
  <c r="B350" i="86"/>
  <c r="AG349" i="86"/>
  <c r="AF349" i="86"/>
  <c r="AE349" i="86"/>
  <c r="AD349" i="86"/>
  <c r="AC349" i="86"/>
  <c r="AB349" i="86"/>
  <c r="AA349" i="86"/>
  <c r="Z349" i="86"/>
  <c r="Y349" i="86"/>
  <c r="X349" i="86"/>
  <c r="B349" i="86"/>
  <c r="AG348" i="86"/>
  <c r="AF348" i="86"/>
  <c r="AE348" i="86"/>
  <c r="AD348" i="86"/>
  <c r="AC348" i="86"/>
  <c r="AB348" i="86"/>
  <c r="AA348" i="86"/>
  <c r="Z348" i="86"/>
  <c r="Y348" i="86"/>
  <c r="X348" i="86"/>
  <c r="B348" i="86"/>
  <c r="AG347" i="86"/>
  <c r="AF347" i="86"/>
  <c r="AE347" i="86"/>
  <c r="AD347" i="86"/>
  <c r="AC347" i="86"/>
  <c r="AB347" i="86"/>
  <c r="AA347" i="86"/>
  <c r="Z347" i="86"/>
  <c r="Y347" i="86"/>
  <c r="X347" i="86"/>
  <c r="AG346" i="86"/>
  <c r="AD346" i="86"/>
  <c r="AC346" i="86"/>
  <c r="Z346" i="86"/>
  <c r="Y346" i="86"/>
  <c r="L346" i="86"/>
  <c r="K346" i="86"/>
  <c r="AF346" i="86" s="1"/>
  <c r="J346" i="86"/>
  <c r="AE346" i="86" s="1"/>
  <c r="I346" i="86"/>
  <c r="H346" i="86"/>
  <c r="G346" i="86"/>
  <c r="AB346" i="86" s="1"/>
  <c r="F346" i="86"/>
  <c r="AA346" i="86" s="1"/>
  <c r="E346" i="86"/>
  <c r="D346" i="86"/>
  <c r="C346" i="86"/>
  <c r="X346" i="86" s="1"/>
  <c r="B346" i="86"/>
  <c r="AG345" i="86"/>
  <c r="AF345" i="86"/>
  <c r="AE345" i="86"/>
  <c r="AD345" i="86"/>
  <c r="AC345" i="86"/>
  <c r="AB345" i="86"/>
  <c r="AA345" i="86"/>
  <c r="Z345" i="86"/>
  <c r="Y345" i="86"/>
  <c r="X345" i="86"/>
  <c r="AG344" i="86"/>
  <c r="AF344" i="86"/>
  <c r="AE344" i="86"/>
  <c r="AD344" i="86"/>
  <c r="AC344" i="86"/>
  <c r="AB344" i="86"/>
  <c r="AA344" i="86"/>
  <c r="Z344" i="86"/>
  <c r="Y344" i="86"/>
  <c r="X344" i="86"/>
  <c r="AG343" i="86"/>
  <c r="AF343" i="86"/>
  <c r="AE343" i="86"/>
  <c r="AD343" i="86"/>
  <c r="AC343" i="86"/>
  <c r="AB343" i="86"/>
  <c r="AA343" i="86"/>
  <c r="Z343" i="86"/>
  <c r="Y343" i="86"/>
  <c r="X343" i="86"/>
  <c r="B343" i="86"/>
  <c r="AG342" i="86"/>
  <c r="AF342" i="86"/>
  <c r="AE342" i="86"/>
  <c r="AD342" i="86"/>
  <c r="AC342" i="86"/>
  <c r="AB342" i="86"/>
  <c r="AA342" i="86"/>
  <c r="Z342" i="86"/>
  <c r="Y342" i="86"/>
  <c r="X342" i="86"/>
  <c r="B342" i="86"/>
  <c r="AG341" i="86"/>
  <c r="AF341" i="86"/>
  <c r="AE341" i="86"/>
  <c r="AD341" i="86"/>
  <c r="AC341" i="86"/>
  <c r="AB341" i="86"/>
  <c r="AA341" i="86"/>
  <c r="Z341" i="86"/>
  <c r="Y341" i="86"/>
  <c r="X341" i="86"/>
  <c r="B341" i="86"/>
  <c r="AG340" i="86"/>
  <c r="AF340" i="86"/>
  <c r="AE340" i="86"/>
  <c r="AD340" i="86"/>
  <c r="AC340" i="86"/>
  <c r="AB340" i="86"/>
  <c r="AA340" i="86"/>
  <c r="Z340" i="86"/>
  <c r="Y340" i="86"/>
  <c r="X340" i="86"/>
  <c r="B340" i="86"/>
  <c r="AG339" i="86"/>
  <c r="AF339" i="86"/>
  <c r="AE339" i="86"/>
  <c r="AD339" i="86"/>
  <c r="AC339" i="86"/>
  <c r="AB339" i="86"/>
  <c r="AA339" i="86"/>
  <c r="Z339" i="86"/>
  <c r="Y339" i="86"/>
  <c r="X339" i="86"/>
  <c r="B339" i="86"/>
  <c r="AG338" i="86"/>
  <c r="AF338" i="86"/>
  <c r="AE338" i="86"/>
  <c r="AD338" i="86"/>
  <c r="AC338" i="86"/>
  <c r="AB338" i="86"/>
  <c r="AA338" i="86"/>
  <c r="Z338" i="86"/>
  <c r="Y338" i="86"/>
  <c r="X338" i="86"/>
  <c r="B338" i="86"/>
  <c r="AG337" i="86"/>
  <c r="AF337" i="86"/>
  <c r="AE337" i="86"/>
  <c r="AD337" i="86"/>
  <c r="AC337" i="86"/>
  <c r="AB337" i="86"/>
  <c r="AA337" i="86"/>
  <c r="Z337" i="86"/>
  <c r="Y337" i="86"/>
  <c r="X337" i="86"/>
  <c r="B337" i="86"/>
  <c r="AG336" i="86"/>
  <c r="AF336" i="86"/>
  <c r="AE336" i="86"/>
  <c r="AD336" i="86"/>
  <c r="AC336" i="86"/>
  <c r="AB336" i="86"/>
  <c r="AA336" i="86"/>
  <c r="Z336" i="86"/>
  <c r="Y336" i="86"/>
  <c r="X336" i="86"/>
  <c r="B336" i="86"/>
  <c r="AG335" i="86"/>
  <c r="AF335" i="86"/>
  <c r="AE335" i="86"/>
  <c r="AD335" i="86"/>
  <c r="AC335" i="86"/>
  <c r="AB335" i="86"/>
  <c r="AA335" i="86"/>
  <c r="Z335" i="86"/>
  <c r="Y335" i="86"/>
  <c r="X335" i="86"/>
  <c r="B335" i="86"/>
  <c r="AG334" i="86"/>
  <c r="AF334" i="86"/>
  <c r="AE334" i="86"/>
  <c r="AD334" i="86"/>
  <c r="AC334" i="86"/>
  <c r="AB334" i="86"/>
  <c r="AA334" i="86"/>
  <c r="Z334" i="86"/>
  <c r="Y334" i="86"/>
  <c r="X334" i="86"/>
  <c r="B334" i="86"/>
  <c r="AG333" i="86"/>
  <c r="AF333" i="86"/>
  <c r="AE333" i="86"/>
  <c r="AD333" i="86"/>
  <c r="AC333" i="86"/>
  <c r="AB333" i="86"/>
  <c r="AA333" i="86"/>
  <c r="Z333" i="86"/>
  <c r="Y333" i="86"/>
  <c r="X333" i="86"/>
  <c r="B333" i="86"/>
  <c r="AG332" i="86"/>
  <c r="AF332" i="86"/>
  <c r="AE332" i="86"/>
  <c r="AD332" i="86"/>
  <c r="AC332" i="86"/>
  <c r="AB332" i="86"/>
  <c r="AA332" i="86"/>
  <c r="Z332" i="86"/>
  <c r="Y332" i="86"/>
  <c r="X332" i="86"/>
  <c r="B332" i="86"/>
  <c r="AG331" i="86"/>
  <c r="AF331" i="86"/>
  <c r="AE331" i="86"/>
  <c r="AD331" i="86"/>
  <c r="AC331" i="86"/>
  <c r="AB331" i="86"/>
  <c r="AA331" i="86"/>
  <c r="Z331" i="86"/>
  <c r="Y331" i="86"/>
  <c r="X331" i="86"/>
  <c r="B331" i="86"/>
  <c r="AG330" i="86"/>
  <c r="AF330" i="86"/>
  <c r="AE330" i="86"/>
  <c r="AD330" i="86"/>
  <c r="AC330" i="86"/>
  <c r="AB330" i="86"/>
  <c r="AA330" i="86"/>
  <c r="Z330" i="86"/>
  <c r="Y330" i="86"/>
  <c r="X330" i="86"/>
  <c r="B330" i="86"/>
  <c r="AG329" i="86"/>
  <c r="AF329" i="86"/>
  <c r="AE329" i="86"/>
  <c r="AD329" i="86"/>
  <c r="AC329" i="86"/>
  <c r="AB329" i="86"/>
  <c r="AA329" i="86"/>
  <c r="Z329" i="86"/>
  <c r="Y329" i="86"/>
  <c r="X329" i="86"/>
  <c r="B329" i="86"/>
  <c r="AG328" i="86"/>
  <c r="AF328" i="86"/>
  <c r="AE328" i="86"/>
  <c r="AD328" i="86"/>
  <c r="AC328" i="86"/>
  <c r="AB328" i="86"/>
  <c r="AA328" i="86"/>
  <c r="Z328" i="86"/>
  <c r="Y328" i="86"/>
  <c r="X328" i="86"/>
  <c r="B328" i="86"/>
  <c r="AG327" i="86"/>
  <c r="AF327" i="86"/>
  <c r="AE327" i="86"/>
  <c r="AD327" i="86"/>
  <c r="AC327" i="86"/>
  <c r="AB327" i="86"/>
  <c r="AA327" i="86"/>
  <c r="Z327" i="86"/>
  <c r="Y327" i="86"/>
  <c r="X327" i="86"/>
  <c r="B327" i="86"/>
  <c r="AG326" i="86"/>
  <c r="AF326" i="86"/>
  <c r="AE326" i="86"/>
  <c r="AD326" i="86"/>
  <c r="AC326" i="86"/>
  <c r="AB326" i="86"/>
  <c r="AA326" i="86"/>
  <c r="Z326" i="86"/>
  <c r="Y326" i="86"/>
  <c r="X326" i="86"/>
  <c r="B326" i="86"/>
  <c r="AG325" i="86"/>
  <c r="AF325" i="86"/>
  <c r="AE325" i="86"/>
  <c r="AD325" i="86"/>
  <c r="AC325" i="86"/>
  <c r="AB325" i="86"/>
  <c r="AA325" i="86"/>
  <c r="Z325" i="86"/>
  <c r="Y325" i="86"/>
  <c r="X325" i="86"/>
  <c r="B325" i="86"/>
  <c r="AG324" i="86"/>
  <c r="AF324" i="86"/>
  <c r="AE324" i="86"/>
  <c r="AD324" i="86"/>
  <c r="AC324" i="86"/>
  <c r="AB324" i="86"/>
  <c r="AA324" i="86"/>
  <c r="Z324" i="86"/>
  <c r="Y324" i="86"/>
  <c r="X324" i="86"/>
  <c r="B324" i="86"/>
  <c r="AG323" i="86"/>
  <c r="AF323" i="86"/>
  <c r="AE323" i="86"/>
  <c r="AD323" i="86"/>
  <c r="AC323" i="86"/>
  <c r="AB323" i="86"/>
  <c r="AA323" i="86"/>
  <c r="Z323" i="86"/>
  <c r="Y323" i="86"/>
  <c r="X323" i="86"/>
  <c r="B323" i="86"/>
  <c r="AG322" i="86"/>
  <c r="AF322" i="86"/>
  <c r="AE322" i="86"/>
  <c r="AD322" i="86"/>
  <c r="AC322" i="86"/>
  <c r="AB322" i="86"/>
  <c r="AA322" i="86"/>
  <c r="Z322" i="86"/>
  <c r="Y322" i="86"/>
  <c r="X322" i="86"/>
  <c r="B322" i="86"/>
  <c r="AG321" i="86"/>
  <c r="AF321" i="86"/>
  <c r="AE321" i="86"/>
  <c r="AD321" i="86"/>
  <c r="AC321" i="86"/>
  <c r="AB321" i="86"/>
  <c r="AA321" i="86"/>
  <c r="Z321" i="86"/>
  <c r="Y321" i="86"/>
  <c r="X321" i="86"/>
  <c r="B321" i="86"/>
  <c r="AG320" i="86"/>
  <c r="AF320" i="86"/>
  <c r="AE320" i="86"/>
  <c r="AD320" i="86"/>
  <c r="AC320" i="86"/>
  <c r="AB320" i="86"/>
  <c r="AA320" i="86"/>
  <c r="Z320" i="86"/>
  <c r="Y320" i="86"/>
  <c r="X320" i="86"/>
  <c r="B320" i="86"/>
  <c r="AG319" i="86"/>
  <c r="AF319" i="86"/>
  <c r="AE319" i="86"/>
  <c r="AD319" i="86"/>
  <c r="AC319" i="86"/>
  <c r="AB319" i="86"/>
  <c r="AA319" i="86"/>
  <c r="Z319" i="86"/>
  <c r="Y319" i="86"/>
  <c r="X319" i="86"/>
  <c r="B319" i="86"/>
  <c r="AG318" i="86"/>
  <c r="AF318" i="86"/>
  <c r="AE318" i="86"/>
  <c r="AD318" i="86"/>
  <c r="AC318" i="86"/>
  <c r="AB318" i="86"/>
  <c r="AA318" i="86"/>
  <c r="Z318" i="86"/>
  <c r="Y318" i="86"/>
  <c r="X318" i="86"/>
  <c r="B318" i="86"/>
  <c r="AG317" i="86"/>
  <c r="AF317" i="86"/>
  <c r="AE317" i="86"/>
  <c r="AD317" i="86"/>
  <c r="AC317" i="86"/>
  <c r="AB317" i="86"/>
  <c r="AA317" i="86"/>
  <c r="Z317" i="86"/>
  <c r="Y317" i="86"/>
  <c r="X317" i="86"/>
  <c r="B317" i="86"/>
  <c r="AG316" i="86"/>
  <c r="AF316" i="86"/>
  <c r="AE316" i="86"/>
  <c r="AD316" i="86"/>
  <c r="AC316" i="86"/>
  <c r="AB316" i="86"/>
  <c r="AA316" i="86"/>
  <c r="Z316" i="86"/>
  <c r="Y316" i="86"/>
  <c r="X316" i="86"/>
  <c r="B316" i="86"/>
  <c r="AG315" i="86"/>
  <c r="AF315" i="86"/>
  <c r="AE315" i="86"/>
  <c r="AD315" i="86"/>
  <c r="AC315" i="86"/>
  <c r="AB315" i="86"/>
  <c r="AA315" i="86"/>
  <c r="Z315" i="86"/>
  <c r="Y315" i="86"/>
  <c r="X315" i="86"/>
  <c r="B315" i="86"/>
  <c r="AG314" i="86"/>
  <c r="AF314" i="86"/>
  <c r="AE314" i="86"/>
  <c r="AD314" i="86"/>
  <c r="AC314" i="86"/>
  <c r="AB314" i="86"/>
  <c r="AA314" i="86"/>
  <c r="Z314" i="86"/>
  <c r="Y314" i="86"/>
  <c r="X314" i="86"/>
  <c r="B314" i="86"/>
  <c r="AG313" i="86"/>
  <c r="AF313" i="86"/>
  <c r="AE313" i="86"/>
  <c r="AD313" i="86"/>
  <c r="AC313" i="86"/>
  <c r="AB313" i="86"/>
  <c r="AA313" i="86"/>
  <c r="Z313" i="86"/>
  <c r="Y313" i="86"/>
  <c r="X313" i="86"/>
  <c r="B313" i="86"/>
  <c r="AG312" i="86"/>
  <c r="AF312" i="86"/>
  <c r="AE312" i="86"/>
  <c r="AD312" i="86"/>
  <c r="AC312" i="86"/>
  <c r="AB312" i="86"/>
  <c r="AA312" i="86"/>
  <c r="Z312" i="86"/>
  <c r="Y312" i="86"/>
  <c r="X312" i="86"/>
  <c r="B312" i="86"/>
  <c r="AG311" i="86"/>
  <c r="AF311" i="86"/>
  <c r="AE311" i="86"/>
  <c r="AD311" i="86"/>
  <c r="AC311" i="86"/>
  <c r="AB311" i="86"/>
  <c r="AA311" i="86"/>
  <c r="Z311" i="86"/>
  <c r="Y311" i="86"/>
  <c r="X311" i="86"/>
  <c r="B311" i="86"/>
  <c r="B309" i="86" s="1"/>
  <c r="AG310" i="86"/>
  <c r="AF310" i="86"/>
  <c r="AE310" i="86"/>
  <c r="AD310" i="86"/>
  <c r="AC310" i="86"/>
  <c r="AB310" i="86"/>
  <c r="AA310" i="86"/>
  <c r="Z310" i="86"/>
  <c r="Y310" i="86"/>
  <c r="X310" i="86"/>
  <c r="AF309" i="86"/>
  <c r="AE309" i="86"/>
  <c r="AB309" i="86"/>
  <c r="AA309" i="86"/>
  <c r="X309" i="86"/>
  <c r="L309" i="86"/>
  <c r="AG309" i="86" s="1"/>
  <c r="K309" i="86"/>
  <c r="J309" i="86"/>
  <c r="I309" i="86"/>
  <c r="AD309" i="86" s="1"/>
  <c r="H309" i="86"/>
  <c r="AC309" i="86" s="1"/>
  <c r="G309" i="86"/>
  <c r="F309" i="86"/>
  <c r="E309" i="86"/>
  <c r="Z309" i="86" s="1"/>
  <c r="D309" i="86"/>
  <c r="Y309" i="86" s="1"/>
  <c r="C309" i="86"/>
  <c r="AG308" i="86"/>
  <c r="AF308" i="86"/>
  <c r="AE308" i="86"/>
  <c r="AD308" i="86"/>
  <c r="AC308" i="86"/>
  <c r="AB308" i="86"/>
  <c r="AA308" i="86"/>
  <c r="Z308" i="86"/>
  <c r="Y308" i="86"/>
  <c r="X308" i="86"/>
  <c r="AG307" i="86"/>
  <c r="AF307" i="86"/>
  <c r="AE307" i="86"/>
  <c r="AD307" i="86"/>
  <c r="AC307" i="86"/>
  <c r="AB307" i="86"/>
  <c r="AA307" i="86"/>
  <c r="Z307" i="86"/>
  <c r="Y307" i="86"/>
  <c r="X307" i="86"/>
  <c r="AG306" i="86"/>
  <c r="AF306" i="86"/>
  <c r="AE306" i="86"/>
  <c r="AD306" i="86"/>
  <c r="AC306" i="86"/>
  <c r="AB306" i="86"/>
  <c r="AA306" i="86"/>
  <c r="Z306" i="86"/>
  <c r="Y306" i="86"/>
  <c r="X306" i="86"/>
  <c r="B306" i="86"/>
  <c r="AG305" i="86"/>
  <c r="AF305" i="86"/>
  <c r="AE305" i="86"/>
  <c r="AD305" i="86"/>
  <c r="AC305" i="86"/>
  <c r="AB305" i="86"/>
  <c r="AA305" i="86"/>
  <c r="Z305" i="86"/>
  <c r="Y305" i="86"/>
  <c r="X305" i="86"/>
  <c r="B305" i="86"/>
  <c r="AG304" i="86"/>
  <c r="AF304" i="86"/>
  <c r="AE304" i="86"/>
  <c r="AD304" i="86"/>
  <c r="AC304" i="86"/>
  <c r="AB304" i="86"/>
  <c r="AA304" i="86"/>
  <c r="Z304" i="86"/>
  <c r="Y304" i="86"/>
  <c r="X304" i="86"/>
  <c r="B304" i="86"/>
  <c r="AG303" i="86"/>
  <c r="AF303" i="86"/>
  <c r="AE303" i="86"/>
  <c r="AD303" i="86"/>
  <c r="AC303" i="86"/>
  <c r="AB303" i="86"/>
  <c r="AA303" i="86"/>
  <c r="Z303" i="86"/>
  <c r="Y303" i="86"/>
  <c r="X303" i="86"/>
  <c r="B303" i="86"/>
  <c r="AG302" i="86"/>
  <c r="AF302" i="86"/>
  <c r="AE302" i="86"/>
  <c r="AD302" i="86"/>
  <c r="AC302" i="86"/>
  <c r="AB302" i="86"/>
  <c r="AA302" i="86"/>
  <c r="Z302" i="86"/>
  <c r="Y302" i="86"/>
  <c r="X302" i="86"/>
  <c r="B302" i="86"/>
  <c r="AG301" i="86"/>
  <c r="AF301" i="86"/>
  <c r="AE301" i="86"/>
  <c r="AD301" i="86"/>
  <c r="AC301" i="86"/>
  <c r="AB301" i="86"/>
  <c r="AA301" i="86"/>
  <c r="Z301" i="86"/>
  <c r="Y301" i="86"/>
  <c r="X301" i="86"/>
  <c r="B301" i="86"/>
  <c r="AG300" i="86"/>
  <c r="AF300" i="86"/>
  <c r="AE300" i="86"/>
  <c r="AD300" i="86"/>
  <c r="AC300" i="86"/>
  <c r="AB300" i="86"/>
  <c r="AA300" i="86"/>
  <c r="Z300" i="86"/>
  <c r="Y300" i="86"/>
  <c r="X300" i="86"/>
  <c r="B300" i="86"/>
  <c r="AG299" i="86"/>
  <c r="AF299" i="86"/>
  <c r="AE299" i="86"/>
  <c r="AD299" i="86"/>
  <c r="AC299" i="86"/>
  <c r="AB299" i="86"/>
  <c r="AA299" i="86"/>
  <c r="Z299" i="86"/>
  <c r="Y299" i="86"/>
  <c r="X299" i="86"/>
  <c r="B299" i="86"/>
  <c r="AG298" i="86"/>
  <c r="AF298" i="86"/>
  <c r="AE298" i="86"/>
  <c r="AD298" i="86"/>
  <c r="AC298" i="86"/>
  <c r="AB298" i="86"/>
  <c r="AA298" i="86"/>
  <c r="Z298" i="86"/>
  <c r="Y298" i="86"/>
  <c r="X298" i="86"/>
  <c r="B298" i="86"/>
  <c r="AG297" i="86"/>
  <c r="AF297" i="86"/>
  <c r="AE297" i="86"/>
  <c r="AD297" i="86"/>
  <c r="AC297" i="86"/>
  <c r="AB297" i="86"/>
  <c r="AA297" i="86"/>
  <c r="Z297" i="86"/>
  <c r="Y297" i="86"/>
  <c r="X297" i="86"/>
  <c r="B297" i="86"/>
  <c r="AG296" i="86"/>
  <c r="AF296" i="86"/>
  <c r="AE296" i="86"/>
  <c r="AD296" i="86"/>
  <c r="AC296" i="86"/>
  <c r="AB296" i="86"/>
  <c r="AA296" i="86"/>
  <c r="Z296" i="86"/>
  <c r="Y296" i="86"/>
  <c r="X296" i="86"/>
  <c r="B296" i="86"/>
  <c r="AG295" i="86"/>
  <c r="AF295" i="86"/>
  <c r="AE295" i="86"/>
  <c r="AD295" i="86"/>
  <c r="AC295" i="86"/>
  <c r="AB295" i="86"/>
  <c r="AA295" i="86"/>
  <c r="Z295" i="86"/>
  <c r="Y295" i="86"/>
  <c r="X295" i="86"/>
  <c r="B295" i="86"/>
  <c r="AG294" i="86"/>
  <c r="AF294" i="86"/>
  <c r="AE294" i="86"/>
  <c r="AD294" i="86"/>
  <c r="AC294" i="86"/>
  <c r="AB294" i="86"/>
  <c r="AA294" i="86"/>
  <c r="Z294" i="86"/>
  <c r="Y294" i="86"/>
  <c r="X294" i="86"/>
  <c r="B294" i="86"/>
  <c r="AG293" i="86"/>
  <c r="AF293" i="86"/>
  <c r="AE293" i="86"/>
  <c r="AD293" i="86"/>
  <c r="AC293" i="86"/>
  <c r="AB293" i="86"/>
  <c r="AA293" i="86"/>
  <c r="Z293" i="86"/>
  <c r="Y293" i="86"/>
  <c r="X293" i="86"/>
  <c r="B293" i="86"/>
  <c r="AG292" i="86"/>
  <c r="AF292" i="86"/>
  <c r="AE292" i="86"/>
  <c r="AD292" i="86"/>
  <c r="AC292" i="86"/>
  <c r="AB292" i="86"/>
  <c r="AA292" i="86"/>
  <c r="Z292" i="86"/>
  <c r="Y292" i="86"/>
  <c r="X292" i="86"/>
  <c r="B292" i="86"/>
  <c r="AG291" i="86"/>
  <c r="AF291" i="86"/>
  <c r="AE291" i="86"/>
  <c r="AD291" i="86"/>
  <c r="AC291" i="86"/>
  <c r="AB291" i="86"/>
  <c r="AA291" i="86"/>
  <c r="Z291" i="86"/>
  <c r="Y291" i="86"/>
  <c r="X291" i="86"/>
  <c r="B291" i="86"/>
  <c r="AG290" i="86"/>
  <c r="AF290" i="86"/>
  <c r="AE290" i="86"/>
  <c r="AD290" i="86"/>
  <c r="AC290" i="86"/>
  <c r="AB290" i="86"/>
  <c r="AA290" i="86"/>
  <c r="Z290" i="86"/>
  <c r="Y290" i="86"/>
  <c r="X290" i="86"/>
  <c r="B290" i="86"/>
  <c r="AG289" i="86"/>
  <c r="AF289" i="86"/>
  <c r="AE289" i="86"/>
  <c r="AD289" i="86"/>
  <c r="AC289" i="86"/>
  <c r="AB289" i="86"/>
  <c r="AA289" i="86"/>
  <c r="Z289" i="86"/>
  <c r="Y289" i="86"/>
  <c r="X289" i="86"/>
  <c r="B289" i="86"/>
  <c r="AG288" i="86"/>
  <c r="AF288" i="86"/>
  <c r="AE288" i="86"/>
  <c r="AD288" i="86"/>
  <c r="AC288" i="86"/>
  <c r="AB288" i="86"/>
  <c r="AA288" i="86"/>
  <c r="Z288" i="86"/>
  <c r="Y288" i="86"/>
  <c r="X288" i="86"/>
  <c r="B288" i="86"/>
  <c r="AG287" i="86"/>
  <c r="AF287" i="86"/>
  <c r="AE287" i="86"/>
  <c r="AD287" i="86"/>
  <c r="AC287" i="86"/>
  <c r="AB287" i="86"/>
  <c r="AA287" i="86"/>
  <c r="Z287" i="86"/>
  <c r="Y287" i="86"/>
  <c r="X287" i="86"/>
  <c r="B287" i="86"/>
  <c r="AG286" i="86"/>
  <c r="AF286" i="86"/>
  <c r="AE286" i="86"/>
  <c r="AD286" i="86"/>
  <c r="AC286" i="86"/>
  <c r="AB286" i="86"/>
  <c r="AA286" i="86"/>
  <c r="Z286" i="86"/>
  <c r="Y286" i="86"/>
  <c r="X286" i="86"/>
  <c r="B286" i="86"/>
  <c r="AG285" i="86"/>
  <c r="AF285" i="86"/>
  <c r="AE285" i="86"/>
  <c r="AD285" i="86"/>
  <c r="AC285" i="86"/>
  <c r="AB285" i="86"/>
  <c r="AA285" i="86"/>
  <c r="Z285" i="86"/>
  <c r="Y285" i="86"/>
  <c r="X285" i="86"/>
  <c r="B285" i="86"/>
  <c r="AG284" i="86"/>
  <c r="AF284" i="86"/>
  <c r="AE284" i="86"/>
  <c r="AD284" i="86"/>
  <c r="AC284" i="86"/>
  <c r="AB284" i="86"/>
  <c r="AA284" i="86"/>
  <c r="Z284" i="86"/>
  <c r="Y284" i="86"/>
  <c r="X284" i="86"/>
  <c r="B284" i="86"/>
  <c r="AG283" i="86"/>
  <c r="AF283" i="86"/>
  <c r="AE283" i="86"/>
  <c r="AD283" i="86"/>
  <c r="AC283" i="86"/>
  <c r="AB283" i="86"/>
  <c r="AA283" i="86"/>
  <c r="Z283" i="86"/>
  <c r="Y283" i="86"/>
  <c r="X283" i="86"/>
  <c r="B283" i="86"/>
  <c r="AG282" i="86"/>
  <c r="AF282" i="86"/>
  <c r="AE282" i="86"/>
  <c r="AD282" i="86"/>
  <c r="AC282" i="86"/>
  <c r="AB282" i="86"/>
  <c r="AA282" i="86"/>
  <c r="Z282" i="86"/>
  <c r="Y282" i="86"/>
  <c r="X282" i="86"/>
  <c r="B282" i="86"/>
  <c r="AG281" i="86"/>
  <c r="AF281" i="86"/>
  <c r="AE281" i="86"/>
  <c r="AD281" i="86"/>
  <c r="AC281" i="86"/>
  <c r="AB281" i="86"/>
  <c r="AA281" i="86"/>
  <c r="Z281" i="86"/>
  <c r="Y281" i="86"/>
  <c r="X281" i="86"/>
  <c r="B281" i="86"/>
  <c r="AG280" i="86"/>
  <c r="AF280" i="86"/>
  <c r="AE280" i="86"/>
  <c r="AD280" i="86"/>
  <c r="AC280" i="86"/>
  <c r="AB280" i="86"/>
  <c r="AA280" i="86"/>
  <c r="Z280" i="86"/>
  <c r="Y280" i="86"/>
  <c r="X280" i="86"/>
  <c r="B280" i="86"/>
  <c r="AG279" i="86"/>
  <c r="AF279" i="86"/>
  <c r="AE279" i="86"/>
  <c r="AD279" i="86"/>
  <c r="AC279" i="86"/>
  <c r="AB279" i="86"/>
  <c r="AA279" i="86"/>
  <c r="Z279" i="86"/>
  <c r="Y279" i="86"/>
  <c r="X279" i="86"/>
  <c r="B279" i="86"/>
  <c r="AG278" i="86"/>
  <c r="AF278" i="86"/>
  <c r="AE278" i="86"/>
  <c r="AD278" i="86"/>
  <c r="AC278" i="86"/>
  <c r="AB278" i="86"/>
  <c r="AA278" i="86"/>
  <c r="Z278" i="86"/>
  <c r="Y278" i="86"/>
  <c r="X278" i="86"/>
  <c r="B278" i="86"/>
  <c r="AG277" i="86"/>
  <c r="AF277" i="86"/>
  <c r="AE277" i="86"/>
  <c r="AD277" i="86"/>
  <c r="AC277" i="86"/>
  <c r="AB277" i="86"/>
  <c r="AA277" i="86"/>
  <c r="Z277" i="86"/>
  <c r="Y277" i="86"/>
  <c r="X277" i="86"/>
  <c r="B277" i="86"/>
  <c r="AG276" i="86"/>
  <c r="AF276" i="86"/>
  <c r="AE276" i="86"/>
  <c r="AD276" i="86"/>
  <c r="AC276" i="86"/>
  <c r="AB276" i="86"/>
  <c r="AA276" i="86"/>
  <c r="Z276" i="86"/>
  <c r="Y276" i="86"/>
  <c r="X276" i="86"/>
  <c r="B276" i="86"/>
  <c r="AG275" i="86"/>
  <c r="AF275" i="86"/>
  <c r="AE275" i="86"/>
  <c r="AD275" i="86"/>
  <c r="AC275" i="86"/>
  <c r="AB275" i="86"/>
  <c r="AA275" i="86"/>
  <c r="Z275" i="86"/>
  <c r="Y275" i="86"/>
  <c r="X275" i="86"/>
  <c r="B275" i="86"/>
  <c r="AG274" i="86"/>
  <c r="AF274" i="86"/>
  <c r="AE274" i="86"/>
  <c r="AD274" i="86"/>
  <c r="AC274" i="86"/>
  <c r="AB274" i="86"/>
  <c r="AA274" i="86"/>
  <c r="Z274" i="86"/>
  <c r="Y274" i="86"/>
  <c r="X274" i="86"/>
  <c r="B274" i="86"/>
  <c r="AG273" i="86"/>
  <c r="AF273" i="86"/>
  <c r="AE273" i="86"/>
  <c r="AD273" i="86"/>
  <c r="AC273" i="86"/>
  <c r="AB273" i="86"/>
  <c r="AA273" i="86"/>
  <c r="Z273" i="86"/>
  <c r="Y273" i="86"/>
  <c r="X273" i="86"/>
  <c r="AG272" i="86"/>
  <c r="AD272" i="86"/>
  <c r="AC272" i="86"/>
  <c r="Z272" i="86"/>
  <c r="Y272" i="86"/>
  <c r="L272" i="86"/>
  <c r="K272" i="86"/>
  <c r="AF272" i="86" s="1"/>
  <c r="J272" i="86"/>
  <c r="AE272" i="86" s="1"/>
  <c r="I272" i="86"/>
  <c r="H272" i="86"/>
  <c r="G272" i="86"/>
  <c r="AB272" i="86" s="1"/>
  <c r="F272" i="86"/>
  <c r="AA272" i="86" s="1"/>
  <c r="E272" i="86"/>
  <c r="D272" i="86"/>
  <c r="C272" i="86"/>
  <c r="X272" i="86" s="1"/>
  <c r="B272" i="86"/>
  <c r="AG271" i="86"/>
  <c r="AF271" i="86"/>
  <c r="AE271" i="86"/>
  <c r="AD271" i="86"/>
  <c r="AC271" i="86"/>
  <c r="AB271" i="86"/>
  <c r="AA271" i="86"/>
  <c r="Z271" i="86"/>
  <c r="Y271" i="86"/>
  <c r="X271" i="86"/>
  <c r="AG270" i="86"/>
  <c r="AF270" i="86"/>
  <c r="AE270" i="86"/>
  <c r="AD270" i="86"/>
  <c r="AC270" i="86"/>
  <c r="AB270" i="86"/>
  <c r="AA270" i="86"/>
  <c r="Z270" i="86"/>
  <c r="Y270" i="86"/>
  <c r="X270" i="86"/>
  <c r="AG269" i="86"/>
  <c r="AF269" i="86"/>
  <c r="AE269" i="86"/>
  <c r="AD269" i="86"/>
  <c r="AC269" i="86"/>
  <c r="AB269" i="86"/>
  <c r="AA269" i="86"/>
  <c r="Z269" i="86"/>
  <c r="Y269" i="86"/>
  <c r="X269" i="86"/>
  <c r="B269" i="86"/>
  <c r="AG268" i="86"/>
  <c r="AF268" i="86"/>
  <c r="AE268" i="86"/>
  <c r="AD268" i="86"/>
  <c r="AC268" i="86"/>
  <c r="AB268" i="86"/>
  <c r="AA268" i="86"/>
  <c r="Z268" i="86"/>
  <c r="Y268" i="86"/>
  <c r="X268" i="86"/>
  <c r="B268" i="86"/>
  <c r="AG267" i="86"/>
  <c r="AF267" i="86"/>
  <c r="AE267" i="86"/>
  <c r="AD267" i="86"/>
  <c r="AC267" i="86"/>
  <c r="AB267" i="86"/>
  <c r="AA267" i="86"/>
  <c r="Z267" i="86"/>
  <c r="Y267" i="86"/>
  <c r="X267" i="86"/>
  <c r="B267" i="86"/>
  <c r="AG266" i="86"/>
  <c r="AF266" i="86"/>
  <c r="AE266" i="86"/>
  <c r="AD266" i="86"/>
  <c r="AC266" i="86"/>
  <c r="AB266" i="86"/>
  <c r="AA266" i="86"/>
  <c r="Z266" i="86"/>
  <c r="Y266" i="86"/>
  <c r="X266" i="86"/>
  <c r="B266" i="86"/>
  <c r="AG265" i="86"/>
  <c r="AF265" i="86"/>
  <c r="AE265" i="86"/>
  <c r="AD265" i="86"/>
  <c r="AC265" i="86"/>
  <c r="AB265" i="86"/>
  <c r="AA265" i="86"/>
  <c r="Z265" i="86"/>
  <c r="Y265" i="86"/>
  <c r="X265" i="86"/>
  <c r="B265" i="86"/>
  <c r="AG264" i="86"/>
  <c r="AF264" i="86"/>
  <c r="AE264" i="86"/>
  <c r="AD264" i="86"/>
  <c r="AC264" i="86"/>
  <c r="AB264" i="86"/>
  <c r="AA264" i="86"/>
  <c r="Z264" i="86"/>
  <c r="Y264" i="86"/>
  <c r="X264" i="86"/>
  <c r="B264" i="86"/>
  <c r="AG263" i="86"/>
  <c r="AF263" i="86"/>
  <c r="AE263" i="86"/>
  <c r="AD263" i="86"/>
  <c r="AC263" i="86"/>
  <c r="AB263" i="86"/>
  <c r="AA263" i="86"/>
  <c r="Z263" i="86"/>
  <c r="Y263" i="86"/>
  <c r="X263" i="86"/>
  <c r="B263" i="86"/>
  <c r="AG262" i="86"/>
  <c r="AF262" i="86"/>
  <c r="AE262" i="86"/>
  <c r="AD262" i="86"/>
  <c r="AC262" i="86"/>
  <c r="AB262" i="86"/>
  <c r="AA262" i="86"/>
  <c r="Z262" i="86"/>
  <c r="Y262" i="86"/>
  <c r="X262" i="86"/>
  <c r="B262" i="86"/>
  <c r="AG261" i="86"/>
  <c r="AF261" i="86"/>
  <c r="AE261" i="86"/>
  <c r="AD261" i="86"/>
  <c r="AC261" i="86"/>
  <c r="AB261" i="86"/>
  <c r="AA261" i="86"/>
  <c r="Z261" i="86"/>
  <c r="Y261" i="86"/>
  <c r="X261" i="86"/>
  <c r="B261" i="86"/>
  <c r="AG260" i="86"/>
  <c r="AF260" i="86"/>
  <c r="AE260" i="86"/>
  <c r="AD260" i="86"/>
  <c r="AC260" i="86"/>
  <c r="AB260" i="86"/>
  <c r="AA260" i="86"/>
  <c r="Z260" i="86"/>
  <c r="Y260" i="86"/>
  <c r="X260" i="86"/>
  <c r="B260" i="86"/>
  <c r="AG259" i="86"/>
  <c r="AF259" i="86"/>
  <c r="AE259" i="86"/>
  <c r="AD259" i="86"/>
  <c r="AC259" i="86"/>
  <c r="AB259" i="86"/>
  <c r="AA259" i="86"/>
  <c r="Z259" i="86"/>
  <c r="Y259" i="86"/>
  <c r="X259" i="86"/>
  <c r="B259" i="86"/>
  <c r="AG258" i="86"/>
  <c r="AF258" i="86"/>
  <c r="AE258" i="86"/>
  <c r="AD258" i="86"/>
  <c r="AC258" i="86"/>
  <c r="AB258" i="86"/>
  <c r="AA258" i="86"/>
  <c r="Z258" i="86"/>
  <c r="Y258" i="86"/>
  <c r="X258" i="86"/>
  <c r="B258" i="86"/>
  <c r="AG257" i="86"/>
  <c r="AF257" i="86"/>
  <c r="AE257" i="86"/>
  <c r="AD257" i="86"/>
  <c r="AC257" i="86"/>
  <c r="AB257" i="86"/>
  <c r="AA257" i="86"/>
  <c r="Z257" i="86"/>
  <c r="Y257" i="86"/>
  <c r="X257" i="86"/>
  <c r="B257" i="86"/>
  <c r="AG256" i="86"/>
  <c r="AF256" i="86"/>
  <c r="AE256" i="86"/>
  <c r="AD256" i="86"/>
  <c r="AC256" i="86"/>
  <c r="AB256" i="86"/>
  <c r="AA256" i="86"/>
  <c r="Z256" i="86"/>
  <c r="Y256" i="86"/>
  <c r="X256" i="86"/>
  <c r="B256" i="86"/>
  <c r="AG255" i="86"/>
  <c r="AF255" i="86"/>
  <c r="AE255" i="86"/>
  <c r="AD255" i="86"/>
  <c r="AC255" i="86"/>
  <c r="AB255" i="86"/>
  <c r="AA255" i="86"/>
  <c r="Z255" i="86"/>
  <c r="Y255" i="86"/>
  <c r="X255" i="86"/>
  <c r="B255" i="86"/>
  <c r="AG254" i="86"/>
  <c r="AF254" i="86"/>
  <c r="AE254" i="86"/>
  <c r="AD254" i="86"/>
  <c r="AC254" i="86"/>
  <c r="AB254" i="86"/>
  <c r="AA254" i="86"/>
  <c r="Z254" i="86"/>
  <c r="Y254" i="86"/>
  <c r="X254" i="86"/>
  <c r="B254" i="86"/>
  <c r="AG253" i="86"/>
  <c r="AF253" i="86"/>
  <c r="AE253" i="86"/>
  <c r="AD253" i="86"/>
  <c r="AC253" i="86"/>
  <c r="AB253" i="86"/>
  <c r="AA253" i="86"/>
  <c r="Z253" i="86"/>
  <c r="Y253" i="86"/>
  <c r="X253" i="86"/>
  <c r="B253" i="86"/>
  <c r="AG252" i="86"/>
  <c r="AF252" i="86"/>
  <c r="AE252" i="86"/>
  <c r="AD252" i="86"/>
  <c r="AC252" i="86"/>
  <c r="AB252" i="86"/>
  <c r="AA252" i="86"/>
  <c r="Z252" i="86"/>
  <c r="Y252" i="86"/>
  <c r="X252" i="86"/>
  <c r="B252" i="86"/>
  <c r="AG251" i="86"/>
  <c r="AF251" i="86"/>
  <c r="AE251" i="86"/>
  <c r="AD251" i="86"/>
  <c r="AC251" i="86"/>
  <c r="AB251" i="86"/>
  <c r="AA251" i="86"/>
  <c r="Z251" i="86"/>
  <c r="Y251" i="86"/>
  <c r="X251" i="86"/>
  <c r="B251" i="86"/>
  <c r="AG250" i="86"/>
  <c r="AF250" i="86"/>
  <c r="AE250" i="86"/>
  <c r="AD250" i="86"/>
  <c r="AC250" i="86"/>
  <c r="AB250" i="86"/>
  <c r="AA250" i="86"/>
  <c r="Z250" i="86"/>
  <c r="Y250" i="86"/>
  <c r="X250" i="86"/>
  <c r="B250" i="86"/>
  <c r="AG249" i="86"/>
  <c r="AF249" i="86"/>
  <c r="AE249" i="86"/>
  <c r="AD249" i="86"/>
  <c r="AC249" i="86"/>
  <c r="AB249" i="86"/>
  <c r="AA249" i="86"/>
  <c r="Z249" i="86"/>
  <c r="Y249" i="86"/>
  <c r="X249" i="86"/>
  <c r="B249" i="86"/>
  <c r="AG248" i="86"/>
  <c r="AF248" i="86"/>
  <c r="AE248" i="86"/>
  <c r="AD248" i="86"/>
  <c r="AC248" i="86"/>
  <c r="AB248" i="86"/>
  <c r="AA248" i="86"/>
  <c r="Z248" i="86"/>
  <c r="Y248" i="86"/>
  <c r="X248" i="86"/>
  <c r="B248" i="86"/>
  <c r="AG247" i="86"/>
  <c r="AF247" i="86"/>
  <c r="AE247" i="86"/>
  <c r="AD247" i="86"/>
  <c r="AC247" i="86"/>
  <c r="AB247" i="86"/>
  <c r="AA247" i="86"/>
  <c r="Z247" i="86"/>
  <c r="Y247" i="86"/>
  <c r="X247" i="86"/>
  <c r="B247" i="86"/>
  <c r="AG246" i="86"/>
  <c r="AF246" i="86"/>
  <c r="AE246" i="86"/>
  <c r="AD246" i="86"/>
  <c r="AC246" i="86"/>
  <c r="AB246" i="86"/>
  <c r="AA246" i="86"/>
  <c r="Z246" i="86"/>
  <c r="Y246" i="86"/>
  <c r="X246" i="86"/>
  <c r="B246" i="86"/>
  <c r="AG245" i="86"/>
  <c r="AF245" i="86"/>
  <c r="AE245" i="86"/>
  <c r="AD245" i="86"/>
  <c r="AC245" i="86"/>
  <c r="AB245" i="86"/>
  <c r="AA245" i="86"/>
  <c r="Z245" i="86"/>
  <c r="Y245" i="86"/>
  <c r="X245" i="86"/>
  <c r="B245" i="86"/>
  <c r="AG244" i="86"/>
  <c r="AF244" i="86"/>
  <c r="AE244" i="86"/>
  <c r="AD244" i="86"/>
  <c r="AC244" i="86"/>
  <c r="AB244" i="86"/>
  <c r="AA244" i="86"/>
  <c r="Z244" i="86"/>
  <c r="Y244" i="86"/>
  <c r="X244" i="86"/>
  <c r="B244" i="86"/>
  <c r="AG243" i="86"/>
  <c r="AF243" i="86"/>
  <c r="AE243" i="86"/>
  <c r="AD243" i="86"/>
  <c r="AC243" i="86"/>
  <c r="AB243" i="86"/>
  <c r="AA243" i="86"/>
  <c r="Z243" i="86"/>
  <c r="Y243" i="86"/>
  <c r="X243" i="86"/>
  <c r="B243" i="86"/>
  <c r="AG242" i="86"/>
  <c r="AF242" i="86"/>
  <c r="AE242" i="86"/>
  <c r="AD242" i="86"/>
  <c r="AC242" i="86"/>
  <c r="AB242" i="86"/>
  <c r="AA242" i="86"/>
  <c r="Z242" i="86"/>
  <c r="Y242" i="86"/>
  <c r="X242" i="86"/>
  <c r="B242" i="86"/>
  <c r="AG241" i="86"/>
  <c r="AF241" i="86"/>
  <c r="AE241" i="86"/>
  <c r="AD241" i="86"/>
  <c r="AC241" i="86"/>
  <c r="AB241" i="86"/>
  <c r="AA241" i="86"/>
  <c r="Z241" i="86"/>
  <c r="Y241" i="86"/>
  <c r="X241" i="86"/>
  <c r="B241" i="86"/>
  <c r="AG240" i="86"/>
  <c r="AF240" i="86"/>
  <c r="AE240" i="86"/>
  <c r="AD240" i="86"/>
  <c r="AC240" i="86"/>
  <c r="AB240" i="86"/>
  <c r="AA240" i="86"/>
  <c r="Z240" i="86"/>
  <c r="Y240" i="86"/>
  <c r="X240" i="86"/>
  <c r="B240" i="86"/>
  <c r="AG239" i="86"/>
  <c r="AF239" i="86"/>
  <c r="AE239" i="86"/>
  <c r="AD239" i="86"/>
  <c r="AC239" i="86"/>
  <c r="AB239" i="86"/>
  <c r="AA239" i="86"/>
  <c r="Z239" i="86"/>
  <c r="Y239" i="86"/>
  <c r="X239" i="86"/>
  <c r="B239" i="86"/>
  <c r="AG238" i="86"/>
  <c r="AF238" i="86"/>
  <c r="AE238" i="86"/>
  <c r="AD238" i="86"/>
  <c r="AC238" i="86"/>
  <c r="AB238" i="86"/>
  <c r="AA238" i="86"/>
  <c r="Z238" i="86"/>
  <c r="Y238" i="86"/>
  <c r="X238" i="86"/>
  <c r="B238" i="86"/>
  <c r="AG237" i="86"/>
  <c r="AF237" i="86"/>
  <c r="AE237" i="86"/>
  <c r="AD237" i="86"/>
  <c r="AC237" i="86"/>
  <c r="AB237" i="86"/>
  <c r="AA237" i="86"/>
  <c r="Z237" i="86"/>
  <c r="Y237" i="86"/>
  <c r="X237" i="86"/>
  <c r="B237" i="86"/>
  <c r="B235" i="86" s="1"/>
  <c r="AG236" i="86"/>
  <c r="AF236" i="86"/>
  <c r="AE236" i="86"/>
  <c r="AD236" i="86"/>
  <c r="AC236" i="86"/>
  <c r="AB236" i="86"/>
  <c r="AA236" i="86"/>
  <c r="Z236" i="86"/>
  <c r="Y236" i="86"/>
  <c r="X236" i="86"/>
  <c r="AF235" i="86"/>
  <c r="AE235" i="86"/>
  <c r="AB235" i="86"/>
  <c r="AA235" i="86"/>
  <c r="X235" i="86"/>
  <c r="L235" i="86"/>
  <c r="AG235" i="86" s="1"/>
  <c r="K235" i="86"/>
  <c r="J235" i="86"/>
  <c r="I235" i="86"/>
  <c r="AD235" i="86" s="1"/>
  <c r="H235" i="86"/>
  <c r="AC235" i="86" s="1"/>
  <c r="G235" i="86"/>
  <c r="F235" i="86"/>
  <c r="E235" i="86"/>
  <c r="Z235" i="86" s="1"/>
  <c r="D235" i="86"/>
  <c r="Y235" i="86" s="1"/>
  <c r="C235" i="86"/>
  <c r="AG234" i="86"/>
  <c r="AF234" i="86"/>
  <c r="AE234" i="86"/>
  <c r="AD234" i="86"/>
  <c r="AC234" i="86"/>
  <c r="AB234" i="86"/>
  <c r="AA234" i="86"/>
  <c r="Z234" i="86"/>
  <c r="Y234" i="86"/>
  <c r="X234" i="86"/>
  <c r="AG233" i="86"/>
  <c r="AF233" i="86"/>
  <c r="AE233" i="86"/>
  <c r="AD233" i="86"/>
  <c r="AC233" i="86"/>
  <c r="AB233" i="86"/>
  <c r="AA233" i="86"/>
  <c r="Z233" i="86"/>
  <c r="Y233" i="86"/>
  <c r="X233" i="86"/>
  <c r="AG232" i="86"/>
  <c r="AF232" i="86"/>
  <c r="AE232" i="86"/>
  <c r="AD232" i="86"/>
  <c r="AC232" i="86"/>
  <c r="AB232" i="86"/>
  <c r="AA232" i="86"/>
  <c r="Z232" i="86"/>
  <c r="Y232" i="86"/>
  <c r="X232" i="86"/>
  <c r="B232" i="86"/>
  <c r="AG231" i="86"/>
  <c r="AF231" i="86"/>
  <c r="AE231" i="86"/>
  <c r="AD231" i="86"/>
  <c r="AC231" i="86"/>
  <c r="AB231" i="86"/>
  <c r="AA231" i="86"/>
  <c r="Z231" i="86"/>
  <c r="Y231" i="86"/>
  <c r="X231" i="86"/>
  <c r="B231" i="86"/>
  <c r="AG230" i="86"/>
  <c r="AF230" i="86"/>
  <c r="AE230" i="86"/>
  <c r="AD230" i="86"/>
  <c r="AC230" i="86"/>
  <c r="AB230" i="86"/>
  <c r="AA230" i="86"/>
  <c r="Z230" i="86"/>
  <c r="Y230" i="86"/>
  <c r="X230" i="86"/>
  <c r="B230" i="86"/>
  <c r="AG229" i="86"/>
  <c r="AF229" i="86"/>
  <c r="AE229" i="86"/>
  <c r="AD229" i="86"/>
  <c r="AC229" i="86"/>
  <c r="AB229" i="86"/>
  <c r="AA229" i="86"/>
  <c r="Z229" i="86"/>
  <c r="Y229" i="86"/>
  <c r="X229" i="86"/>
  <c r="B229" i="86"/>
  <c r="AG228" i="86"/>
  <c r="AF228" i="86"/>
  <c r="AE228" i="86"/>
  <c r="AD228" i="86"/>
  <c r="AC228" i="86"/>
  <c r="AB228" i="86"/>
  <c r="AA228" i="86"/>
  <c r="Z228" i="86"/>
  <c r="Y228" i="86"/>
  <c r="X228" i="86"/>
  <c r="B228" i="86"/>
  <c r="AG227" i="86"/>
  <c r="AF227" i="86"/>
  <c r="AE227" i="86"/>
  <c r="AD227" i="86"/>
  <c r="AC227" i="86"/>
  <c r="AB227" i="86"/>
  <c r="AA227" i="86"/>
  <c r="Z227" i="86"/>
  <c r="Y227" i="86"/>
  <c r="X227" i="86"/>
  <c r="B227" i="86"/>
  <c r="AG226" i="86"/>
  <c r="AF226" i="86"/>
  <c r="AE226" i="86"/>
  <c r="AD226" i="86"/>
  <c r="AC226" i="86"/>
  <c r="AB226" i="86"/>
  <c r="AA226" i="86"/>
  <c r="Z226" i="86"/>
  <c r="Y226" i="86"/>
  <c r="X226" i="86"/>
  <c r="B226" i="86"/>
  <c r="AG225" i="86"/>
  <c r="AF225" i="86"/>
  <c r="AE225" i="86"/>
  <c r="AD225" i="86"/>
  <c r="AC225" i="86"/>
  <c r="AB225" i="86"/>
  <c r="AA225" i="86"/>
  <c r="Z225" i="86"/>
  <c r="Y225" i="86"/>
  <c r="X225" i="86"/>
  <c r="B225" i="86"/>
  <c r="AG224" i="86"/>
  <c r="AF224" i="86"/>
  <c r="AE224" i="86"/>
  <c r="AD224" i="86"/>
  <c r="AC224" i="86"/>
  <c r="AB224" i="86"/>
  <c r="AA224" i="86"/>
  <c r="Z224" i="86"/>
  <c r="Y224" i="86"/>
  <c r="X224" i="86"/>
  <c r="B224" i="86"/>
  <c r="AG223" i="86"/>
  <c r="AF223" i="86"/>
  <c r="AE223" i="86"/>
  <c r="AD223" i="86"/>
  <c r="AC223" i="86"/>
  <c r="AB223" i="86"/>
  <c r="AA223" i="86"/>
  <c r="Z223" i="86"/>
  <c r="Y223" i="86"/>
  <c r="X223" i="86"/>
  <c r="B223" i="86"/>
  <c r="AG222" i="86"/>
  <c r="AF222" i="86"/>
  <c r="AE222" i="86"/>
  <c r="AD222" i="86"/>
  <c r="AC222" i="86"/>
  <c r="AB222" i="86"/>
  <c r="AA222" i="86"/>
  <c r="Z222" i="86"/>
  <c r="Y222" i="86"/>
  <c r="X222" i="86"/>
  <c r="B222" i="86"/>
  <c r="AG221" i="86"/>
  <c r="AF221" i="86"/>
  <c r="AE221" i="86"/>
  <c r="AD221" i="86"/>
  <c r="AC221" i="86"/>
  <c r="AB221" i="86"/>
  <c r="AA221" i="86"/>
  <c r="Z221" i="86"/>
  <c r="Y221" i="86"/>
  <c r="X221" i="86"/>
  <c r="B221" i="86"/>
  <c r="AG220" i="86"/>
  <c r="AF220" i="86"/>
  <c r="AE220" i="86"/>
  <c r="AD220" i="86"/>
  <c r="AC220" i="86"/>
  <c r="AB220" i="86"/>
  <c r="AA220" i="86"/>
  <c r="Z220" i="86"/>
  <c r="Y220" i="86"/>
  <c r="X220" i="86"/>
  <c r="B220" i="86"/>
  <c r="AG219" i="86"/>
  <c r="AF219" i="86"/>
  <c r="AE219" i="86"/>
  <c r="AD219" i="86"/>
  <c r="AC219" i="86"/>
  <c r="AB219" i="86"/>
  <c r="AA219" i="86"/>
  <c r="Z219" i="86"/>
  <c r="Y219" i="86"/>
  <c r="X219" i="86"/>
  <c r="B219" i="86"/>
  <c r="AG218" i="86"/>
  <c r="AF218" i="86"/>
  <c r="AE218" i="86"/>
  <c r="AD218" i="86"/>
  <c r="AC218" i="86"/>
  <c r="AB218" i="86"/>
  <c r="AA218" i="86"/>
  <c r="Z218" i="86"/>
  <c r="Y218" i="86"/>
  <c r="X218" i="86"/>
  <c r="B218" i="86"/>
  <c r="AG217" i="86"/>
  <c r="AF217" i="86"/>
  <c r="AE217" i="86"/>
  <c r="AD217" i="86"/>
  <c r="AC217" i="86"/>
  <c r="AB217" i="86"/>
  <c r="AA217" i="86"/>
  <c r="Z217" i="86"/>
  <c r="Y217" i="86"/>
  <c r="X217" i="86"/>
  <c r="B217" i="86"/>
  <c r="AG216" i="86"/>
  <c r="AF216" i="86"/>
  <c r="AE216" i="86"/>
  <c r="AD216" i="86"/>
  <c r="AC216" i="86"/>
  <c r="AB216" i="86"/>
  <c r="AA216" i="86"/>
  <c r="Z216" i="86"/>
  <c r="Y216" i="86"/>
  <c r="X216" i="86"/>
  <c r="B216" i="86"/>
  <c r="AG215" i="86"/>
  <c r="AF215" i="86"/>
  <c r="AE215" i="86"/>
  <c r="AD215" i="86"/>
  <c r="AC215" i="86"/>
  <c r="AB215" i="86"/>
  <c r="AA215" i="86"/>
  <c r="Z215" i="86"/>
  <c r="Y215" i="86"/>
  <c r="X215" i="86"/>
  <c r="B215" i="86"/>
  <c r="AG214" i="86"/>
  <c r="AF214" i="86"/>
  <c r="AE214" i="86"/>
  <c r="AD214" i="86"/>
  <c r="AC214" i="86"/>
  <c r="AB214" i="86"/>
  <c r="AA214" i="86"/>
  <c r="Z214" i="86"/>
  <c r="Y214" i="86"/>
  <c r="X214" i="86"/>
  <c r="B214" i="86"/>
  <c r="AG213" i="86"/>
  <c r="AF213" i="86"/>
  <c r="AE213" i="86"/>
  <c r="AD213" i="86"/>
  <c r="AC213" i="86"/>
  <c r="AB213" i="86"/>
  <c r="AA213" i="86"/>
  <c r="Z213" i="86"/>
  <c r="Y213" i="86"/>
  <c r="X213" i="86"/>
  <c r="B213" i="86"/>
  <c r="AG212" i="86"/>
  <c r="AF212" i="86"/>
  <c r="AE212" i="86"/>
  <c r="AD212" i="86"/>
  <c r="AC212" i="86"/>
  <c r="AB212" i="86"/>
  <c r="AA212" i="86"/>
  <c r="Z212" i="86"/>
  <c r="Y212" i="86"/>
  <c r="X212" i="86"/>
  <c r="B212" i="86"/>
  <c r="AG211" i="86"/>
  <c r="AF211" i="86"/>
  <c r="AE211" i="86"/>
  <c r="AD211" i="86"/>
  <c r="AC211" i="86"/>
  <c r="AB211" i="86"/>
  <c r="AA211" i="86"/>
  <c r="Z211" i="86"/>
  <c r="Y211" i="86"/>
  <c r="X211" i="86"/>
  <c r="B211" i="86"/>
  <c r="AG210" i="86"/>
  <c r="AF210" i="86"/>
  <c r="AE210" i="86"/>
  <c r="AD210" i="86"/>
  <c r="AC210" i="86"/>
  <c r="AB210" i="86"/>
  <c r="AA210" i="86"/>
  <c r="Z210" i="86"/>
  <c r="Y210" i="86"/>
  <c r="X210" i="86"/>
  <c r="B210" i="86"/>
  <c r="AG209" i="86"/>
  <c r="AF209" i="86"/>
  <c r="AE209" i="86"/>
  <c r="AD209" i="86"/>
  <c r="AC209" i="86"/>
  <c r="AB209" i="86"/>
  <c r="AA209" i="86"/>
  <c r="Z209" i="86"/>
  <c r="Y209" i="86"/>
  <c r="X209" i="86"/>
  <c r="B209" i="86"/>
  <c r="AG208" i="86"/>
  <c r="AF208" i="86"/>
  <c r="AE208" i="86"/>
  <c r="AD208" i="86"/>
  <c r="AC208" i="86"/>
  <c r="AB208" i="86"/>
  <c r="AA208" i="86"/>
  <c r="Z208" i="86"/>
  <c r="Y208" i="86"/>
  <c r="X208" i="86"/>
  <c r="B208" i="86"/>
  <c r="AG207" i="86"/>
  <c r="AF207" i="86"/>
  <c r="AE207" i="86"/>
  <c r="AD207" i="86"/>
  <c r="AC207" i="86"/>
  <c r="AB207" i="86"/>
  <c r="AA207" i="86"/>
  <c r="Z207" i="86"/>
  <c r="Y207" i="86"/>
  <c r="X207" i="86"/>
  <c r="B207" i="86"/>
  <c r="AG206" i="86"/>
  <c r="AF206" i="86"/>
  <c r="AE206" i="86"/>
  <c r="AD206" i="86"/>
  <c r="AC206" i="86"/>
  <c r="AB206" i="86"/>
  <c r="AA206" i="86"/>
  <c r="Z206" i="86"/>
  <c r="Y206" i="86"/>
  <c r="X206" i="86"/>
  <c r="B206" i="86"/>
  <c r="AG205" i="86"/>
  <c r="AF205" i="86"/>
  <c r="AE205" i="86"/>
  <c r="AD205" i="86"/>
  <c r="AC205" i="86"/>
  <c r="AB205" i="86"/>
  <c r="AA205" i="86"/>
  <c r="Z205" i="86"/>
  <c r="Y205" i="86"/>
  <c r="X205" i="86"/>
  <c r="B205" i="86"/>
  <c r="AG204" i="86"/>
  <c r="AF204" i="86"/>
  <c r="AE204" i="86"/>
  <c r="AD204" i="86"/>
  <c r="AC204" i="86"/>
  <c r="AB204" i="86"/>
  <c r="AA204" i="86"/>
  <c r="Z204" i="86"/>
  <c r="Y204" i="86"/>
  <c r="X204" i="86"/>
  <c r="B204" i="86"/>
  <c r="AG203" i="86"/>
  <c r="AF203" i="86"/>
  <c r="AE203" i="86"/>
  <c r="AD203" i="86"/>
  <c r="AC203" i="86"/>
  <c r="AB203" i="86"/>
  <c r="AA203" i="86"/>
  <c r="Z203" i="86"/>
  <c r="Y203" i="86"/>
  <c r="X203" i="86"/>
  <c r="B203" i="86"/>
  <c r="AG202" i="86"/>
  <c r="AF202" i="86"/>
  <c r="AE202" i="86"/>
  <c r="AD202" i="86"/>
  <c r="AC202" i="86"/>
  <c r="AB202" i="86"/>
  <c r="AA202" i="86"/>
  <c r="Z202" i="86"/>
  <c r="Y202" i="86"/>
  <c r="X202" i="86"/>
  <c r="B202" i="86"/>
  <c r="AG201" i="86"/>
  <c r="AF201" i="86"/>
  <c r="AE201" i="86"/>
  <c r="AD201" i="86"/>
  <c r="AC201" i="86"/>
  <c r="AB201" i="86"/>
  <c r="AA201" i="86"/>
  <c r="Z201" i="86"/>
  <c r="Y201" i="86"/>
  <c r="X201" i="86"/>
  <c r="B201" i="86"/>
  <c r="AG200" i="86"/>
  <c r="AF200" i="86"/>
  <c r="AE200" i="86"/>
  <c r="AD200" i="86"/>
  <c r="AC200" i="86"/>
  <c r="AB200" i="86"/>
  <c r="AA200" i="86"/>
  <c r="Z200" i="86"/>
  <c r="Y200" i="86"/>
  <c r="X200" i="86"/>
  <c r="B200" i="86"/>
  <c r="AG199" i="86"/>
  <c r="AF199" i="86"/>
  <c r="AE199" i="86"/>
  <c r="AD199" i="86"/>
  <c r="AC199" i="86"/>
  <c r="AB199" i="86"/>
  <c r="AA199" i="86"/>
  <c r="Z199" i="86"/>
  <c r="Y199" i="86"/>
  <c r="X199" i="86"/>
  <c r="AG198" i="86"/>
  <c r="AD198" i="86"/>
  <c r="AC198" i="86"/>
  <c r="Z198" i="86"/>
  <c r="Y198" i="86"/>
  <c r="L198" i="86"/>
  <c r="K198" i="86"/>
  <c r="AF198" i="86" s="1"/>
  <c r="J198" i="86"/>
  <c r="AE198" i="86" s="1"/>
  <c r="I198" i="86"/>
  <c r="H198" i="86"/>
  <c r="G198" i="86"/>
  <c r="AB198" i="86" s="1"/>
  <c r="F198" i="86"/>
  <c r="AA198" i="86" s="1"/>
  <c r="E198" i="86"/>
  <c r="D198" i="86"/>
  <c r="C198" i="86"/>
  <c r="X198" i="86" s="1"/>
  <c r="B198" i="86"/>
  <c r="AG197" i="86"/>
  <c r="AF197" i="86"/>
  <c r="AE197" i="86"/>
  <c r="AD197" i="86"/>
  <c r="AC197" i="86"/>
  <c r="AB197" i="86"/>
  <c r="AA197" i="86"/>
  <c r="Z197" i="86"/>
  <c r="Y197" i="86"/>
  <c r="X197" i="86"/>
  <c r="AG196" i="86"/>
  <c r="AF196" i="86"/>
  <c r="AE196" i="86"/>
  <c r="AD196" i="86"/>
  <c r="AC196" i="86"/>
  <c r="AB196" i="86"/>
  <c r="AA196" i="86"/>
  <c r="Z196" i="86"/>
  <c r="Y196" i="86"/>
  <c r="X196" i="86"/>
  <c r="AG195" i="86"/>
  <c r="AF195" i="86"/>
  <c r="AE195" i="86"/>
  <c r="AD195" i="86"/>
  <c r="AC195" i="86"/>
  <c r="AB195" i="86"/>
  <c r="AA195" i="86"/>
  <c r="Z195" i="86"/>
  <c r="Y195" i="86"/>
  <c r="X195" i="86"/>
  <c r="B195" i="86"/>
  <c r="AG194" i="86"/>
  <c r="AF194" i="86"/>
  <c r="AE194" i="86"/>
  <c r="AD194" i="86"/>
  <c r="AC194" i="86"/>
  <c r="AB194" i="86"/>
  <c r="AA194" i="86"/>
  <c r="Z194" i="86"/>
  <c r="Y194" i="86"/>
  <c r="X194" i="86"/>
  <c r="B194" i="86"/>
  <c r="AG193" i="86"/>
  <c r="AF193" i="86"/>
  <c r="AE193" i="86"/>
  <c r="AD193" i="86"/>
  <c r="AC193" i="86"/>
  <c r="AB193" i="86"/>
  <c r="AA193" i="86"/>
  <c r="Z193" i="86"/>
  <c r="Y193" i="86"/>
  <c r="X193" i="86"/>
  <c r="B193" i="86"/>
  <c r="AG192" i="86"/>
  <c r="AF192" i="86"/>
  <c r="AE192" i="86"/>
  <c r="AD192" i="86"/>
  <c r="AC192" i="86"/>
  <c r="AB192" i="86"/>
  <c r="AA192" i="86"/>
  <c r="Z192" i="86"/>
  <c r="Y192" i="86"/>
  <c r="X192" i="86"/>
  <c r="B192" i="86"/>
  <c r="AG191" i="86"/>
  <c r="AF191" i="86"/>
  <c r="AE191" i="86"/>
  <c r="AD191" i="86"/>
  <c r="AC191" i="86"/>
  <c r="AB191" i="86"/>
  <c r="AA191" i="86"/>
  <c r="Z191" i="86"/>
  <c r="Y191" i="86"/>
  <c r="X191" i="86"/>
  <c r="B191" i="86"/>
  <c r="AG190" i="86"/>
  <c r="AF190" i="86"/>
  <c r="AE190" i="86"/>
  <c r="AD190" i="86"/>
  <c r="AC190" i="86"/>
  <c r="AB190" i="86"/>
  <c r="AA190" i="86"/>
  <c r="Z190" i="86"/>
  <c r="Y190" i="86"/>
  <c r="X190" i="86"/>
  <c r="B190" i="86"/>
  <c r="AG189" i="86"/>
  <c r="AF189" i="86"/>
  <c r="AE189" i="86"/>
  <c r="AD189" i="86"/>
  <c r="AC189" i="86"/>
  <c r="AB189" i="86"/>
  <c r="AA189" i="86"/>
  <c r="Z189" i="86"/>
  <c r="Y189" i="86"/>
  <c r="X189" i="86"/>
  <c r="B189" i="86"/>
  <c r="AG188" i="86"/>
  <c r="AF188" i="86"/>
  <c r="AE188" i="86"/>
  <c r="AD188" i="86"/>
  <c r="AC188" i="86"/>
  <c r="AB188" i="86"/>
  <c r="AA188" i="86"/>
  <c r="Z188" i="86"/>
  <c r="Y188" i="86"/>
  <c r="X188" i="86"/>
  <c r="B188" i="86"/>
  <c r="AG187" i="86"/>
  <c r="AF187" i="86"/>
  <c r="AE187" i="86"/>
  <c r="AD187" i="86"/>
  <c r="AC187" i="86"/>
  <c r="AB187" i="86"/>
  <c r="AA187" i="86"/>
  <c r="Z187" i="86"/>
  <c r="Y187" i="86"/>
  <c r="X187" i="86"/>
  <c r="B187" i="86"/>
  <c r="AG186" i="86"/>
  <c r="AF186" i="86"/>
  <c r="AE186" i="86"/>
  <c r="AD186" i="86"/>
  <c r="AC186" i="86"/>
  <c r="AB186" i="86"/>
  <c r="AA186" i="86"/>
  <c r="Z186" i="86"/>
  <c r="Y186" i="86"/>
  <c r="X186" i="86"/>
  <c r="B186" i="86"/>
  <c r="AG185" i="86"/>
  <c r="AF185" i="86"/>
  <c r="AE185" i="86"/>
  <c r="AD185" i="86"/>
  <c r="AC185" i="86"/>
  <c r="AB185" i="86"/>
  <c r="AA185" i="86"/>
  <c r="Z185" i="86"/>
  <c r="Y185" i="86"/>
  <c r="X185" i="86"/>
  <c r="B185" i="86"/>
  <c r="AG184" i="86"/>
  <c r="AF184" i="86"/>
  <c r="AE184" i="86"/>
  <c r="AD184" i="86"/>
  <c r="AC184" i="86"/>
  <c r="AB184" i="86"/>
  <c r="AA184" i="86"/>
  <c r="Z184" i="86"/>
  <c r="Y184" i="86"/>
  <c r="X184" i="86"/>
  <c r="B184" i="86"/>
  <c r="AG183" i="86"/>
  <c r="AF183" i="86"/>
  <c r="AE183" i="86"/>
  <c r="AD183" i="86"/>
  <c r="AC183" i="86"/>
  <c r="AB183" i="86"/>
  <c r="AA183" i="86"/>
  <c r="Z183" i="86"/>
  <c r="Y183" i="86"/>
  <c r="X183" i="86"/>
  <c r="B183" i="86"/>
  <c r="AG182" i="86"/>
  <c r="AF182" i="86"/>
  <c r="AE182" i="86"/>
  <c r="AD182" i="86"/>
  <c r="AC182" i="86"/>
  <c r="AB182" i="86"/>
  <c r="AA182" i="86"/>
  <c r="Z182" i="86"/>
  <c r="Y182" i="86"/>
  <c r="X182" i="86"/>
  <c r="B182" i="86"/>
  <c r="AG181" i="86"/>
  <c r="AF181" i="86"/>
  <c r="AE181" i="86"/>
  <c r="AD181" i="86"/>
  <c r="AC181" i="86"/>
  <c r="AB181" i="86"/>
  <c r="AA181" i="86"/>
  <c r="Z181" i="86"/>
  <c r="Y181" i="86"/>
  <c r="X181" i="86"/>
  <c r="B181" i="86"/>
  <c r="AG180" i="86"/>
  <c r="AF180" i="86"/>
  <c r="AE180" i="86"/>
  <c r="AD180" i="86"/>
  <c r="AC180" i="86"/>
  <c r="AB180" i="86"/>
  <c r="AA180" i="86"/>
  <c r="Z180" i="86"/>
  <c r="Y180" i="86"/>
  <c r="X180" i="86"/>
  <c r="B180" i="86"/>
  <c r="AG179" i="86"/>
  <c r="AF179" i="86"/>
  <c r="AE179" i="86"/>
  <c r="AD179" i="86"/>
  <c r="AC179" i="86"/>
  <c r="AB179" i="86"/>
  <c r="AA179" i="86"/>
  <c r="Z179" i="86"/>
  <c r="Y179" i="86"/>
  <c r="X179" i="86"/>
  <c r="B179" i="86"/>
  <c r="AG178" i="86"/>
  <c r="AF178" i="86"/>
  <c r="AE178" i="86"/>
  <c r="AD178" i="86"/>
  <c r="AC178" i="86"/>
  <c r="AB178" i="86"/>
  <c r="AA178" i="86"/>
  <c r="Z178" i="86"/>
  <c r="Y178" i="86"/>
  <c r="X178" i="86"/>
  <c r="B178" i="86"/>
  <c r="AG177" i="86"/>
  <c r="AF177" i="86"/>
  <c r="AE177" i="86"/>
  <c r="AD177" i="86"/>
  <c r="AC177" i="86"/>
  <c r="AB177" i="86"/>
  <c r="AA177" i="86"/>
  <c r="Z177" i="86"/>
  <c r="Y177" i="86"/>
  <c r="X177" i="86"/>
  <c r="B177" i="86"/>
  <c r="AG176" i="86"/>
  <c r="AF176" i="86"/>
  <c r="AE176" i="86"/>
  <c r="AD176" i="86"/>
  <c r="AC176" i="86"/>
  <c r="AB176" i="86"/>
  <c r="AA176" i="86"/>
  <c r="Z176" i="86"/>
  <c r="Y176" i="86"/>
  <c r="X176" i="86"/>
  <c r="B176" i="86"/>
  <c r="AG175" i="86"/>
  <c r="AF175" i="86"/>
  <c r="AE175" i="86"/>
  <c r="AD175" i="86"/>
  <c r="AC175" i="86"/>
  <c r="AB175" i="86"/>
  <c r="AA175" i="86"/>
  <c r="Z175" i="86"/>
  <c r="Y175" i="86"/>
  <c r="X175" i="86"/>
  <c r="B175" i="86"/>
  <c r="AG174" i="86"/>
  <c r="AF174" i="86"/>
  <c r="AE174" i="86"/>
  <c r="AD174" i="86"/>
  <c r="AC174" i="86"/>
  <c r="AB174" i="86"/>
  <c r="AA174" i="86"/>
  <c r="Z174" i="86"/>
  <c r="Y174" i="86"/>
  <c r="X174" i="86"/>
  <c r="B174" i="86"/>
  <c r="AG173" i="86"/>
  <c r="AF173" i="86"/>
  <c r="AE173" i="86"/>
  <c r="AD173" i="86"/>
  <c r="AC173" i="86"/>
  <c r="AB173" i="86"/>
  <c r="AA173" i="86"/>
  <c r="Z173" i="86"/>
  <c r="Y173" i="86"/>
  <c r="X173" i="86"/>
  <c r="B173" i="86"/>
  <c r="AG172" i="86"/>
  <c r="AF172" i="86"/>
  <c r="AE172" i="86"/>
  <c r="AD172" i="86"/>
  <c r="AC172" i="86"/>
  <c r="AB172" i="86"/>
  <c r="AA172" i="86"/>
  <c r="Z172" i="86"/>
  <c r="Y172" i="86"/>
  <c r="X172" i="86"/>
  <c r="B172" i="86"/>
  <c r="AG171" i="86"/>
  <c r="AF171" i="86"/>
  <c r="AE171" i="86"/>
  <c r="AD171" i="86"/>
  <c r="AC171" i="86"/>
  <c r="AB171" i="86"/>
  <c r="AA171" i="86"/>
  <c r="Z171" i="86"/>
  <c r="Y171" i="86"/>
  <c r="X171" i="86"/>
  <c r="B171" i="86"/>
  <c r="AG170" i="86"/>
  <c r="AF170" i="86"/>
  <c r="AE170" i="86"/>
  <c r="AD170" i="86"/>
  <c r="AC170" i="86"/>
  <c r="AB170" i="86"/>
  <c r="AA170" i="86"/>
  <c r="Z170" i="86"/>
  <c r="Y170" i="86"/>
  <c r="X170" i="86"/>
  <c r="B170" i="86"/>
  <c r="AG169" i="86"/>
  <c r="AF169" i="86"/>
  <c r="AE169" i="86"/>
  <c r="AD169" i="86"/>
  <c r="AC169" i="86"/>
  <c r="AB169" i="86"/>
  <c r="AA169" i="86"/>
  <c r="Z169" i="86"/>
  <c r="Y169" i="86"/>
  <c r="X169" i="86"/>
  <c r="B169" i="86"/>
  <c r="AG168" i="86"/>
  <c r="AF168" i="86"/>
  <c r="AE168" i="86"/>
  <c r="AD168" i="86"/>
  <c r="AC168" i="86"/>
  <c r="AB168" i="86"/>
  <c r="AA168" i="86"/>
  <c r="Z168" i="86"/>
  <c r="Y168" i="86"/>
  <c r="X168" i="86"/>
  <c r="B168" i="86"/>
  <c r="AG167" i="86"/>
  <c r="AF167" i="86"/>
  <c r="AE167" i="86"/>
  <c r="AD167" i="86"/>
  <c r="AC167" i="86"/>
  <c r="AB167" i="86"/>
  <c r="AA167" i="86"/>
  <c r="Z167" i="86"/>
  <c r="Y167" i="86"/>
  <c r="X167" i="86"/>
  <c r="B167" i="86"/>
  <c r="AG166" i="86"/>
  <c r="AF166" i="86"/>
  <c r="AE166" i="86"/>
  <c r="AD166" i="86"/>
  <c r="AC166" i="86"/>
  <c r="AB166" i="86"/>
  <c r="AA166" i="86"/>
  <c r="Z166" i="86"/>
  <c r="Y166" i="86"/>
  <c r="X166" i="86"/>
  <c r="B166" i="86"/>
  <c r="AG165" i="86"/>
  <c r="AF165" i="86"/>
  <c r="AE165" i="86"/>
  <c r="AD165" i="86"/>
  <c r="AC165" i="86"/>
  <c r="AB165" i="86"/>
  <c r="AA165" i="86"/>
  <c r="Z165" i="86"/>
  <c r="Y165" i="86"/>
  <c r="X165" i="86"/>
  <c r="B165" i="86"/>
  <c r="AG164" i="86"/>
  <c r="AF164" i="86"/>
  <c r="AE164" i="86"/>
  <c r="AD164" i="86"/>
  <c r="AC164" i="86"/>
  <c r="AB164" i="86"/>
  <c r="AA164" i="86"/>
  <c r="Z164" i="86"/>
  <c r="Y164" i="86"/>
  <c r="X164" i="86"/>
  <c r="B164" i="86"/>
  <c r="AG163" i="86"/>
  <c r="AF163" i="86"/>
  <c r="AE163" i="86"/>
  <c r="AD163" i="86"/>
  <c r="AC163" i="86"/>
  <c r="AB163" i="86"/>
  <c r="AA163" i="86"/>
  <c r="Z163" i="86"/>
  <c r="Y163" i="86"/>
  <c r="X163" i="86"/>
  <c r="B163" i="86"/>
  <c r="B161" i="86" s="1"/>
  <c r="AG162" i="86"/>
  <c r="AF162" i="86"/>
  <c r="AE162" i="86"/>
  <c r="AD162" i="86"/>
  <c r="AC162" i="86"/>
  <c r="AB162" i="86"/>
  <c r="AA162" i="86"/>
  <c r="Z162" i="86"/>
  <c r="Y162" i="86"/>
  <c r="X162" i="86"/>
  <c r="AF161" i="86"/>
  <c r="AE161" i="86"/>
  <c r="AB161" i="86"/>
  <c r="AA161" i="86"/>
  <c r="X161" i="86"/>
  <c r="L161" i="86"/>
  <c r="AG161" i="86" s="1"/>
  <c r="K161" i="86"/>
  <c r="J161" i="86"/>
  <c r="I161" i="86"/>
  <c r="AD161" i="86" s="1"/>
  <c r="H161" i="86"/>
  <c r="AC161" i="86" s="1"/>
  <c r="G161" i="86"/>
  <c r="F161" i="86"/>
  <c r="E161" i="86"/>
  <c r="Z161" i="86" s="1"/>
  <c r="D161" i="86"/>
  <c r="Y161" i="86" s="1"/>
  <c r="C161" i="86"/>
  <c r="AG160" i="86"/>
  <c r="AF160" i="86"/>
  <c r="AE160" i="86"/>
  <c r="AD160" i="86"/>
  <c r="AC160" i="86"/>
  <c r="AB160" i="86"/>
  <c r="AA160" i="86"/>
  <c r="Z160" i="86"/>
  <c r="Y160" i="86"/>
  <c r="X160" i="86"/>
  <c r="AG159" i="86"/>
  <c r="AF159" i="86"/>
  <c r="AE159" i="86"/>
  <c r="AD159" i="86"/>
  <c r="AC159" i="86"/>
  <c r="AB159" i="86"/>
  <c r="AA159" i="86"/>
  <c r="Z159" i="86"/>
  <c r="Y159" i="86"/>
  <c r="X159" i="86"/>
  <c r="AG158" i="86"/>
  <c r="AF158" i="86"/>
  <c r="AE158" i="86"/>
  <c r="AD158" i="86"/>
  <c r="AC158" i="86"/>
  <c r="AB158" i="86"/>
  <c r="AA158" i="86"/>
  <c r="Z158" i="86"/>
  <c r="Y158" i="86"/>
  <c r="X158" i="86"/>
  <c r="B158" i="86"/>
  <c r="AG157" i="86"/>
  <c r="AF157" i="86"/>
  <c r="AE157" i="86"/>
  <c r="AD157" i="86"/>
  <c r="AC157" i="86"/>
  <c r="AB157" i="86"/>
  <c r="AA157" i="86"/>
  <c r="Z157" i="86"/>
  <c r="Y157" i="86"/>
  <c r="X157" i="86"/>
  <c r="B157" i="86"/>
  <c r="AG156" i="86"/>
  <c r="AF156" i="86"/>
  <c r="AE156" i="86"/>
  <c r="AD156" i="86"/>
  <c r="AC156" i="86"/>
  <c r="AB156" i="86"/>
  <c r="AA156" i="86"/>
  <c r="Z156" i="86"/>
  <c r="Y156" i="86"/>
  <c r="X156" i="86"/>
  <c r="B156" i="86"/>
  <c r="AG155" i="86"/>
  <c r="AF155" i="86"/>
  <c r="AE155" i="86"/>
  <c r="AD155" i="86"/>
  <c r="AC155" i="86"/>
  <c r="AB155" i="86"/>
  <c r="AA155" i="86"/>
  <c r="Z155" i="86"/>
  <c r="Y155" i="86"/>
  <c r="X155" i="86"/>
  <c r="B155" i="86"/>
  <c r="AG154" i="86"/>
  <c r="AF154" i="86"/>
  <c r="AE154" i="86"/>
  <c r="AD154" i="86"/>
  <c r="AC154" i="86"/>
  <c r="AB154" i="86"/>
  <c r="AA154" i="86"/>
  <c r="Z154" i="86"/>
  <c r="Y154" i="86"/>
  <c r="X154" i="86"/>
  <c r="B154" i="86"/>
  <c r="AG153" i="86"/>
  <c r="AF153" i="86"/>
  <c r="AE153" i="86"/>
  <c r="AD153" i="86"/>
  <c r="AC153" i="86"/>
  <c r="AB153" i="86"/>
  <c r="AA153" i="86"/>
  <c r="Z153" i="86"/>
  <c r="Y153" i="86"/>
  <c r="X153" i="86"/>
  <c r="B153" i="86"/>
  <c r="AG152" i="86"/>
  <c r="AF152" i="86"/>
  <c r="AE152" i="86"/>
  <c r="AD152" i="86"/>
  <c r="AC152" i="86"/>
  <c r="AB152" i="86"/>
  <c r="AA152" i="86"/>
  <c r="Z152" i="86"/>
  <c r="Y152" i="86"/>
  <c r="X152" i="86"/>
  <c r="B152" i="86"/>
  <c r="AG151" i="86"/>
  <c r="AF151" i="86"/>
  <c r="AE151" i="86"/>
  <c r="AD151" i="86"/>
  <c r="AC151" i="86"/>
  <c r="AB151" i="86"/>
  <c r="AA151" i="86"/>
  <c r="Z151" i="86"/>
  <c r="Y151" i="86"/>
  <c r="X151" i="86"/>
  <c r="B151" i="86"/>
  <c r="AG150" i="86"/>
  <c r="AF150" i="86"/>
  <c r="AE150" i="86"/>
  <c r="AD150" i="86"/>
  <c r="AC150" i="86"/>
  <c r="AB150" i="86"/>
  <c r="AA150" i="86"/>
  <c r="Z150" i="86"/>
  <c r="Y150" i="86"/>
  <c r="X150" i="86"/>
  <c r="B150" i="86"/>
  <c r="AG149" i="86"/>
  <c r="AF149" i="86"/>
  <c r="AE149" i="86"/>
  <c r="AD149" i="86"/>
  <c r="AC149" i="86"/>
  <c r="AB149" i="86"/>
  <c r="AA149" i="86"/>
  <c r="Z149" i="86"/>
  <c r="Y149" i="86"/>
  <c r="X149" i="86"/>
  <c r="B149" i="86"/>
  <c r="AG148" i="86"/>
  <c r="AF148" i="86"/>
  <c r="AE148" i="86"/>
  <c r="AD148" i="86"/>
  <c r="AC148" i="86"/>
  <c r="AB148" i="86"/>
  <c r="AA148" i="86"/>
  <c r="Z148" i="86"/>
  <c r="Y148" i="86"/>
  <c r="X148" i="86"/>
  <c r="B148" i="86"/>
  <c r="AG147" i="86"/>
  <c r="AF147" i="86"/>
  <c r="AE147" i="86"/>
  <c r="AD147" i="86"/>
  <c r="AC147" i="86"/>
  <c r="AB147" i="86"/>
  <c r="AA147" i="86"/>
  <c r="Z147" i="86"/>
  <c r="Y147" i="86"/>
  <c r="X147" i="86"/>
  <c r="B147" i="86"/>
  <c r="AG146" i="86"/>
  <c r="AF146" i="86"/>
  <c r="AE146" i="86"/>
  <c r="AD146" i="86"/>
  <c r="AC146" i="86"/>
  <c r="AB146" i="86"/>
  <c r="AA146" i="86"/>
  <c r="Z146" i="86"/>
  <c r="Y146" i="86"/>
  <c r="X146" i="86"/>
  <c r="B146" i="86"/>
  <c r="AG145" i="86"/>
  <c r="AF145" i="86"/>
  <c r="AE145" i="86"/>
  <c r="AD145" i="86"/>
  <c r="AC145" i="86"/>
  <c r="AB145" i="86"/>
  <c r="AA145" i="86"/>
  <c r="Z145" i="86"/>
  <c r="Y145" i="86"/>
  <c r="X145" i="86"/>
  <c r="B145" i="86"/>
  <c r="AG144" i="86"/>
  <c r="AF144" i="86"/>
  <c r="AE144" i="86"/>
  <c r="AD144" i="86"/>
  <c r="AC144" i="86"/>
  <c r="AB144" i="86"/>
  <c r="AA144" i="86"/>
  <c r="Z144" i="86"/>
  <c r="Y144" i="86"/>
  <c r="X144" i="86"/>
  <c r="B144" i="86"/>
  <c r="AG143" i="86"/>
  <c r="AF143" i="86"/>
  <c r="AE143" i="86"/>
  <c r="AD143" i="86"/>
  <c r="AC143" i="86"/>
  <c r="AB143" i="86"/>
  <c r="AA143" i="86"/>
  <c r="Z143" i="86"/>
  <c r="Y143" i="86"/>
  <c r="X143" i="86"/>
  <c r="B143" i="86"/>
  <c r="AG142" i="86"/>
  <c r="AF142" i="86"/>
  <c r="AE142" i="86"/>
  <c r="AD142" i="86"/>
  <c r="AC142" i="86"/>
  <c r="AB142" i="86"/>
  <c r="AA142" i="86"/>
  <c r="Z142" i="86"/>
  <c r="Y142" i="86"/>
  <c r="X142" i="86"/>
  <c r="B142" i="86"/>
  <c r="AG141" i="86"/>
  <c r="AF141" i="86"/>
  <c r="AE141" i="86"/>
  <c r="AD141" i="86"/>
  <c r="AC141" i="86"/>
  <c r="AB141" i="86"/>
  <c r="AA141" i="86"/>
  <c r="Z141" i="86"/>
  <c r="Y141" i="86"/>
  <c r="X141" i="86"/>
  <c r="B141" i="86"/>
  <c r="AG140" i="86"/>
  <c r="AF140" i="86"/>
  <c r="AE140" i="86"/>
  <c r="AD140" i="86"/>
  <c r="AC140" i="86"/>
  <c r="AB140" i="86"/>
  <c r="AA140" i="86"/>
  <c r="Z140" i="86"/>
  <c r="Y140" i="86"/>
  <c r="X140" i="86"/>
  <c r="B140" i="86"/>
  <c r="AG139" i="86"/>
  <c r="AF139" i="86"/>
  <c r="AE139" i="86"/>
  <c r="AD139" i="86"/>
  <c r="AC139" i="86"/>
  <c r="AB139" i="86"/>
  <c r="AA139" i="86"/>
  <c r="Z139" i="86"/>
  <c r="Y139" i="86"/>
  <c r="X139" i="86"/>
  <c r="B139" i="86"/>
  <c r="AG138" i="86"/>
  <c r="AF138" i="86"/>
  <c r="AE138" i="86"/>
  <c r="AD138" i="86"/>
  <c r="AC138" i="86"/>
  <c r="AB138" i="86"/>
  <c r="AA138" i="86"/>
  <c r="Z138" i="86"/>
  <c r="Y138" i="86"/>
  <c r="X138" i="86"/>
  <c r="B138" i="86"/>
  <c r="AG137" i="86"/>
  <c r="AF137" i="86"/>
  <c r="AE137" i="86"/>
  <c r="AD137" i="86"/>
  <c r="AC137" i="86"/>
  <c r="AB137" i="86"/>
  <c r="AA137" i="86"/>
  <c r="Z137" i="86"/>
  <c r="Y137" i="86"/>
  <c r="X137" i="86"/>
  <c r="B137" i="86"/>
  <c r="AG136" i="86"/>
  <c r="AF136" i="86"/>
  <c r="AE136" i="86"/>
  <c r="AD136" i="86"/>
  <c r="AC136" i="86"/>
  <c r="AB136" i="86"/>
  <c r="AA136" i="86"/>
  <c r="Z136" i="86"/>
  <c r="Y136" i="86"/>
  <c r="X136" i="86"/>
  <c r="B136" i="86"/>
  <c r="AG135" i="86"/>
  <c r="AF135" i="86"/>
  <c r="AE135" i="86"/>
  <c r="AD135" i="86"/>
  <c r="AC135" i="86"/>
  <c r="AB135" i="86"/>
  <c r="AA135" i="86"/>
  <c r="Z135" i="86"/>
  <c r="Y135" i="86"/>
  <c r="X135" i="86"/>
  <c r="B135" i="86"/>
  <c r="AG134" i="86"/>
  <c r="AF134" i="86"/>
  <c r="AE134" i="86"/>
  <c r="AD134" i="86"/>
  <c r="AC134" i="86"/>
  <c r="AB134" i="86"/>
  <c r="AA134" i="86"/>
  <c r="Z134" i="86"/>
  <c r="Y134" i="86"/>
  <c r="X134" i="86"/>
  <c r="B134" i="86"/>
  <c r="AG133" i="86"/>
  <c r="AF133" i="86"/>
  <c r="AE133" i="86"/>
  <c r="AD133" i="86"/>
  <c r="AC133" i="86"/>
  <c r="AB133" i="86"/>
  <c r="AA133" i="86"/>
  <c r="Z133" i="86"/>
  <c r="Y133" i="86"/>
  <c r="X133" i="86"/>
  <c r="B133" i="86"/>
  <c r="AG132" i="86"/>
  <c r="AF132" i="86"/>
  <c r="AE132" i="86"/>
  <c r="AD132" i="86"/>
  <c r="AC132" i="86"/>
  <c r="AB132" i="86"/>
  <c r="AA132" i="86"/>
  <c r="Z132" i="86"/>
  <c r="Y132" i="86"/>
  <c r="X132" i="86"/>
  <c r="B132" i="86"/>
  <c r="AG131" i="86"/>
  <c r="AF131" i="86"/>
  <c r="AE131" i="86"/>
  <c r="AD131" i="86"/>
  <c r="AC131" i="86"/>
  <c r="AB131" i="86"/>
  <c r="AA131" i="86"/>
  <c r="Z131" i="86"/>
  <c r="Y131" i="86"/>
  <c r="X131" i="86"/>
  <c r="B131" i="86"/>
  <c r="AG130" i="86"/>
  <c r="AF130" i="86"/>
  <c r="AE130" i="86"/>
  <c r="AD130" i="86"/>
  <c r="AC130" i="86"/>
  <c r="AB130" i="86"/>
  <c r="AA130" i="86"/>
  <c r="Z130" i="86"/>
  <c r="Y130" i="86"/>
  <c r="X130" i="86"/>
  <c r="B130" i="86"/>
  <c r="AG129" i="86"/>
  <c r="AF129" i="86"/>
  <c r="AE129" i="86"/>
  <c r="AD129" i="86"/>
  <c r="AC129" i="86"/>
  <c r="AB129" i="86"/>
  <c r="AA129" i="86"/>
  <c r="Z129" i="86"/>
  <c r="Y129" i="86"/>
  <c r="X129" i="86"/>
  <c r="B129" i="86"/>
  <c r="AG128" i="86"/>
  <c r="AF128" i="86"/>
  <c r="AE128" i="86"/>
  <c r="AD128" i="86"/>
  <c r="AC128" i="86"/>
  <c r="AB128" i="86"/>
  <c r="AA128" i="86"/>
  <c r="Z128" i="86"/>
  <c r="Y128" i="86"/>
  <c r="X128" i="86"/>
  <c r="B128" i="86"/>
  <c r="AG127" i="86"/>
  <c r="AF127" i="86"/>
  <c r="AE127" i="86"/>
  <c r="AD127" i="86"/>
  <c r="AC127" i="86"/>
  <c r="AB127" i="86"/>
  <c r="AA127" i="86"/>
  <c r="Z127" i="86"/>
  <c r="Y127" i="86"/>
  <c r="X127" i="86"/>
  <c r="B127" i="86"/>
  <c r="AG126" i="86"/>
  <c r="AF126" i="86"/>
  <c r="AE126" i="86"/>
  <c r="AD126" i="86"/>
  <c r="AC126" i="86"/>
  <c r="AB126" i="86"/>
  <c r="AA126" i="86"/>
  <c r="Z126" i="86"/>
  <c r="Y126" i="86"/>
  <c r="X126" i="86"/>
  <c r="B126" i="86"/>
  <c r="AG125" i="86"/>
  <c r="AF125" i="86"/>
  <c r="AE125" i="86"/>
  <c r="AD125" i="86"/>
  <c r="AC125" i="86"/>
  <c r="AB125" i="86"/>
  <c r="AA125" i="86"/>
  <c r="Z125" i="86"/>
  <c r="Y125" i="86"/>
  <c r="X125" i="86"/>
  <c r="AG124" i="86"/>
  <c r="AD124" i="86"/>
  <c r="AC124" i="86"/>
  <c r="Z124" i="86"/>
  <c r="Y124" i="86"/>
  <c r="L124" i="86"/>
  <c r="K124" i="86"/>
  <c r="AF124" i="86" s="1"/>
  <c r="J124" i="86"/>
  <c r="AE124" i="86" s="1"/>
  <c r="I124" i="86"/>
  <c r="H124" i="86"/>
  <c r="G124" i="86"/>
  <c r="AB124" i="86" s="1"/>
  <c r="F124" i="86"/>
  <c r="AA124" i="86" s="1"/>
  <c r="E124" i="86"/>
  <c r="D124" i="86"/>
  <c r="C124" i="86"/>
  <c r="X124" i="86" s="1"/>
  <c r="B124" i="86"/>
  <c r="AG123" i="86"/>
  <c r="AF123" i="86"/>
  <c r="AE123" i="86"/>
  <c r="AD123" i="86"/>
  <c r="AC123" i="86"/>
  <c r="AB123" i="86"/>
  <c r="AA123" i="86"/>
  <c r="Z123" i="86"/>
  <c r="Y123" i="86"/>
  <c r="X123" i="86"/>
  <c r="AG122" i="86"/>
  <c r="AF122" i="86"/>
  <c r="AE122" i="86"/>
  <c r="AD122" i="86"/>
  <c r="AC122" i="86"/>
  <c r="AB122" i="86"/>
  <c r="AA122" i="86"/>
  <c r="Z122" i="86"/>
  <c r="Y122" i="86"/>
  <c r="X122" i="86"/>
  <c r="AG121" i="86"/>
  <c r="AF121" i="86"/>
  <c r="AE121" i="86"/>
  <c r="AD121" i="86"/>
  <c r="AC121" i="86"/>
  <c r="AB121" i="86"/>
  <c r="AA121" i="86"/>
  <c r="Z121" i="86"/>
  <c r="Y121" i="86"/>
  <c r="X121" i="86"/>
  <c r="B121" i="86"/>
  <c r="AG120" i="86"/>
  <c r="AF120" i="86"/>
  <c r="AE120" i="86"/>
  <c r="AD120" i="86"/>
  <c r="AC120" i="86"/>
  <c r="AB120" i="86"/>
  <c r="AA120" i="86"/>
  <c r="Z120" i="86"/>
  <c r="Y120" i="86"/>
  <c r="X120" i="86"/>
  <c r="B120" i="86"/>
  <c r="AG119" i="86"/>
  <c r="AF119" i="86"/>
  <c r="AE119" i="86"/>
  <c r="AD119" i="86"/>
  <c r="AC119" i="86"/>
  <c r="AB119" i="86"/>
  <c r="AA119" i="86"/>
  <c r="Z119" i="86"/>
  <c r="Y119" i="86"/>
  <c r="X119" i="86"/>
  <c r="B119" i="86"/>
  <c r="AG118" i="86"/>
  <c r="AF118" i="86"/>
  <c r="AE118" i="86"/>
  <c r="AD118" i="86"/>
  <c r="AC118" i="86"/>
  <c r="AB118" i="86"/>
  <c r="AA118" i="86"/>
  <c r="Z118" i="86"/>
  <c r="Y118" i="86"/>
  <c r="X118" i="86"/>
  <c r="B118" i="86"/>
  <c r="AG117" i="86"/>
  <c r="AF117" i="86"/>
  <c r="AE117" i="86"/>
  <c r="AD117" i="86"/>
  <c r="AC117" i="86"/>
  <c r="AB117" i="86"/>
  <c r="AA117" i="86"/>
  <c r="Z117" i="86"/>
  <c r="Y117" i="86"/>
  <c r="X117" i="86"/>
  <c r="B117" i="86"/>
  <c r="AG116" i="86"/>
  <c r="AF116" i="86"/>
  <c r="AE116" i="86"/>
  <c r="AD116" i="86"/>
  <c r="AC116" i="86"/>
  <c r="AB116" i="86"/>
  <c r="AA116" i="86"/>
  <c r="Z116" i="86"/>
  <c r="Y116" i="86"/>
  <c r="X116" i="86"/>
  <c r="B116" i="86"/>
  <c r="AG115" i="86"/>
  <c r="AF115" i="86"/>
  <c r="AE115" i="86"/>
  <c r="AD115" i="86"/>
  <c r="AC115" i="86"/>
  <c r="AB115" i="86"/>
  <c r="AA115" i="86"/>
  <c r="Z115" i="86"/>
  <c r="Y115" i="86"/>
  <c r="X115" i="86"/>
  <c r="B115" i="86"/>
  <c r="AG114" i="86"/>
  <c r="AF114" i="86"/>
  <c r="AE114" i="86"/>
  <c r="AD114" i="86"/>
  <c r="AC114" i="86"/>
  <c r="AB114" i="86"/>
  <c r="AA114" i="86"/>
  <c r="Z114" i="86"/>
  <c r="Y114" i="86"/>
  <c r="X114" i="86"/>
  <c r="B114" i="86"/>
  <c r="AG113" i="86"/>
  <c r="AF113" i="86"/>
  <c r="AE113" i="86"/>
  <c r="AD113" i="86"/>
  <c r="AC113" i="86"/>
  <c r="AB113" i="86"/>
  <c r="AA113" i="86"/>
  <c r="Z113" i="86"/>
  <c r="Y113" i="86"/>
  <c r="X113" i="86"/>
  <c r="B113" i="86"/>
  <c r="AG112" i="86"/>
  <c r="AF112" i="86"/>
  <c r="AE112" i="86"/>
  <c r="AD112" i="86"/>
  <c r="AC112" i="86"/>
  <c r="AB112" i="86"/>
  <c r="AA112" i="86"/>
  <c r="Z112" i="86"/>
  <c r="Y112" i="86"/>
  <c r="X112" i="86"/>
  <c r="B112" i="86"/>
  <c r="AG111" i="86"/>
  <c r="AF111" i="86"/>
  <c r="AE111" i="86"/>
  <c r="AD111" i="86"/>
  <c r="AC111" i="86"/>
  <c r="AB111" i="86"/>
  <c r="AA111" i="86"/>
  <c r="Z111" i="86"/>
  <c r="Y111" i="86"/>
  <c r="X111" i="86"/>
  <c r="B111" i="86"/>
  <c r="AG110" i="86"/>
  <c r="AF110" i="86"/>
  <c r="AE110" i="86"/>
  <c r="AD110" i="86"/>
  <c r="AC110" i="86"/>
  <c r="AB110" i="86"/>
  <c r="AA110" i="86"/>
  <c r="Z110" i="86"/>
  <c r="Y110" i="86"/>
  <c r="X110" i="86"/>
  <c r="B110" i="86"/>
  <c r="AG109" i="86"/>
  <c r="AF109" i="86"/>
  <c r="AE109" i="86"/>
  <c r="AD109" i="86"/>
  <c r="AC109" i="86"/>
  <c r="AB109" i="86"/>
  <c r="AA109" i="86"/>
  <c r="Z109" i="86"/>
  <c r="Y109" i="86"/>
  <c r="X109" i="86"/>
  <c r="B109" i="86"/>
  <c r="AG108" i="86"/>
  <c r="AF108" i="86"/>
  <c r="AE108" i="86"/>
  <c r="AD108" i="86"/>
  <c r="AC108" i="86"/>
  <c r="AB108" i="86"/>
  <c r="AA108" i="86"/>
  <c r="Z108" i="86"/>
  <c r="Y108" i="86"/>
  <c r="X108" i="86"/>
  <c r="B108" i="86"/>
  <c r="AG107" i="86"/>
  <c r="AF107" i="86"/>
  <c r="AE107" i="86"/>
  <c r="AD107" i="86"/>
  <c r="AC107" i="86"/>
  <c r="AB107" i="86"/>
  <c r="AA107" i="86"/>
  <c r="Z107" i="86"/>
  <c r="Y107" i="86"/>
  <c r="X107" i="86"/>
  <c r="B107" i="86"/>
  <c r="AG106" i="86"/>
  <c r="AF106" i="86"/>
  <c r="AE106" i="86"/>
  <c r="AD106" i="86"/>
  <c r="AC106" i="86"/>
  <c r="AB106" i="86"/>
  <c r="AA106" i="86"/>
  <c r="Z106" i="86"/>
  <c r="Y106" i="86"/>
  <c r="X106" i="86"/>
  <c r="B106" i="86"/>
  <c r="AG105" i="86"/>
  <c r="AF105" i="86"/>
  <c r="AE105" i="86"/>
  <c r="AD105" i="86"/>
  <c r="AC105" i="86"/>
  <c r="AB105" i="86"/>
  <c r="AA105" i="86"/>
  <c r="Z105" i="86"/>
  <c r="Y105" i="86"/>
  <c r="X105" i="86"/>
  <c r="B105" i="86"/>
  <c r="AG104" i="86"/>
  <c r="AF104" i="86"/>
  <c r="AE104" i="86"/>
  <c r="AD104" i="86"/>
  <c r="AC104" i="86"/>
  <c r="AB104" i="86"/>
  <c r="AA104" i="86"/>
  <c r="Z104" i="86"/>
  <c r="Y104" i="86"/>
  <c r="X104" i="86"/>
  <c r="B104" i="86"/>
  <c r="AG103" i="86"/>
  <c r="AF103" i="86"/>
  <c r="AE103" i="86"/>
  <c r="AD103" i="86"/>
  <c r="AC103" i="86"/>
  <c r="AB103" i="86"/>
  <c r="AA103" i="86"/>
  <c r="Z103" i="86"/>
  <c r="Y103" i="86"/>
  <c r="X103" i="86"/>
  <c r="B103" i="86"/>
  <c r="AG102" i="86"/>
  <c r="AF102" i="86"/>
  <c r="AE102" i="86"/>
  <c r="AD102" i="86"/>
  <c r="AC102" i="86"/>
  <c r="AB102" i="86"/>
  <c r="AA102" i="86"/>
  <c r="Z102" i="86"/>
  <c r="Y102" i="86"/>
  <c r="X102" i="86"/>
  <c r="B102" i="86"/>
  <c r="AG101" i="86"/>
  <c r="AF101" i="86"/>
  <c r="AE101" i="86"/>
  <c r="AD101" i="86"/>
  <c r="AC101" i="86"/>
  <c r="AB101" i="86"/>
  <c r="AA101" i="86"/>
  <c r="Z101" i="86"/>
  <c r="Y101" i="86"/>
  <c r="X101" i="86"/>
  <c r="B101" i="86"/>
  <c r="AG100" i="86"/>
  <c r="AF100" i="86"/>
  <c r="AE100" i="86"/>
  <c r="AD100" i="86"/>
  <c r="AC100" i="86"/>
  <c r="AB100" i="86"/>
  <c r="AA100" i="86"/>
  <c r="Z100" i="86"/>
  <c r="Y100" i="86"/>
  <c r="X100" i="86"/>
  <c r="B100" i="86"/>
  <c r="AG99" i="86"/>
  <c r="AF99" i="86"/>
  <c r="AE99" i="86"/>
  <c r="AD99" i="86"/>
  <c r="AC99" i="86"/>
  <c r="AB99" i="86"/>
  <c r="AA99" i="86"/>
  <c r="Z99" i="86"/>
  <c r="Y99" i="86"/>
  <c r="X99" i="86"/>
  <c r="B99" i="86"/>
  <c r="AG98" i="86"/>
  <c r="AF98" i="86"/>
  <c r="AE98" i="86"/>
  <c r="AD98" i="86"/>
  <c r="AC98" i="86"/>
  <c r="AB98" i="86"/>
  <c r="AA98" i="86"/>
  <c r="Z98" i="86"/>
  <c r="Y98" i="86"/>
  <c r="X98" i="86"/>
  <c r="B98" i="86"/>
  <c r="AG97" i="86"/>
  <c r="AF97" i="86"/>
  <c r="AE97" i="86"/>
  <c r="AD97" i="86"/>
  <c r="AC97" i="86"/>
  <c r="AB97" i="86"/>
  <c r="AA97" i="86"/>
  <c r="Z97" i="86"/>
  <c r="Y97" i="86"/>
  <c r="X97" i="86"/>
  <c r="B97" i="86"/>
  <c r="AG96" i="86"/>
  <c r="AF96" i="86"/>
  <c r="AE96" i="86"/>
  <c r="AD96" i="86"/>
  <c r="AC96" i="86"/>
  <c r="AB96" i="86"/>
  <c r="AA96" i="86"/>
  <c r="Z96" i="86"/>
  <c r="Y96" i="86"/>
  <c r="X96" i="86"/>
  <c r="B96" i="86"/>
  <c r="AG95" i="86"/>
  <c r="AF95" i="86"/>
  <c r="AE95" i="86"/>
  <c r="AD95" i="86"/>
  <c r="AC95" i="86"/>
  <c r="AB95" i="86"/>
  <c r="AA95" i="86"/>
  <c r="Z95" i="86"/>
  <c r="Y95" i="86"/>
  <c r="X95" i="86"/>
  <c r="B95" i="86"/>
  <c r="AG94" i="86"/>
  <c r="AF94" i="86"/>
  <c r="AE94" i="86"/>
  <c r="AD94" i="86"/>
  <c r="AC94" i="86"/>
  <c r="AB94" i="86"/>
  <c r="AA94" i="86"/>
  <c r="Z94" i="86"/>
  <c r="Y94" i="86"/>
  <c r="X94" i="86"/>
  <c r="B94" i="86"/>
  <c r="AG93" i="86"/>
  <c r="AF93" i="86"/>
  <c r="AE93" i="86"/>
  <c r="AD93" i="86"/>
  <c r="AC93" i="86"/>
  <c r="AB93" i="86"/>
  <c r="AA93" i="86"/>
  <c r="Z93" i="86"/>
  <c r="Y93" i="86"/>
  <c r="X93" i="86"/>
  <c r="B93" i="86"/>
  <c r="AG92" i="86"/>
  <c r="AF92" i="86"/>
  <c r="AE92" i="86"/>
  <c r="AD92" i="86"/>
  <c r="AC92" i="86"/>
  <c r="AB92" i="86"/>
  <c r="AA92" i="86"/>
  <c r="Z92" i="86"/>
  <c r="Y92" i="86"/>
  <c r="X92" i="86"/>
  <c r="B92" i="86"/>
  <c r="AG91" i="86"/>
  <c r="AF91" i="86"/>
  <c r="AE91" i="86"/>
  <c r="AD91" i="86"/>
  <c r="AC91" i="86"/>
  <c r="AB91" i="86"/>
  <c r="AA91" i="86"/>
  <c r="Z91" i="86"/>
  <c r="Y91" i="86"/>
  <c r="X91" i="86"/>
  <c r="B91" i="86"/>
  <c r="AG90" i="86"/>
  <c r="AF90" i="86"/>
  <c r="AE90" i="86"/>
  <c r="AD90" i="86"/>
  <c r="AC90" i="86"/>
  <c r="AB90" i="86"/>
  <c r="AA90" i="86"/>
  <c r="Z90" i="86"/>
  <c r="Y90" i="86"/>
  <c r="X90" i="86"/>
  <c r="B90" i="86"/>
  <c r="AG89" i="86"/>
  <c r="AF89" i="86"/>
  <c r="AE89" i="86"/>
  <c r="AD89" i="86"/>
  <c r="AC89" i="86"/>
  <c r="AB89" i="86"/>
  <c r="AA89" i="86"/>
  <c r="Z89" i="86"/>
  <c r="Y89" i="86"/>
  <c r="X89" i="86"/>
  <c r="B89" i="86"/>
  <c r="B87" i="86" s="1"/>
  <c r="AG88" i="86"/>
  <c r="AF88" i="86"/>
  <c r="AE88" i="86"/>
  <c r="AD88" i="86"/>
  <c r="AC88" i="86"/>
  <c r="AB88" i="86"/>
  <c r="AA88" i="86"/>
  <c r="Z88" i="86"/>
  <c r="Y88" i="86"/>
  <c r="X88" i="86"/>
  <c r="AE87" i="86"/>
  <c r="AD87" i="86"/>
  <c r="AA87" i="86"/>
  <c r="Z87" i="86"/>
  <c r="L87" i="86"/>
  <c r="AG87" i="86" s="1"/>
  <c r="K87" i="86"/>
  <c r="AF87" i="86" s="1"/>
  <c r="J87" i="86"/>
  <c r="I87" i="86"/>
  <c r="H87" i="86"/>
  <c r="AC87" i="86" s="1"/>
  <c r="G87" i="86"/>
  <c r="AB87" i="86" s="1"/>
  <c r="F87" i="86"/>
  <c r="E87" i="86"/>
  <c r="D87" i="86"/>
  <c r="Y87" i="86" s="1"/>
  <c r="C87" i="86"/>
  <c r="X87" i="86" s="1"/>
  <c r="AG86" i="86"/>
  <c r="AF86" i="86"/>
  <c r="AE86" i="86"/>
  <c r="AD86" i="86"/>
  <c r="AC86" i="86"/>
  <c r="AB86" i="86"/>
  <c r="AA86" i="86"/>
  <c r="Z86" i="86"/>
  <c r="Y86" i="86"/>
  <c r="X86" i="86"/>
  <c r="AG85" i="86"/>
  <c r="AF85" i="86"/>
  <c r="AE85" i="86"/>
  <c r="AD85" i="86"/>
  <c r="AC85" i="86"/>
  <c r="AB85" i="86"/>
  <c r="AA85" i="86"/>
  <c r="Z85" i="86"/>
  <c r="Y85" i="86"/>
  <c r="X85" i="86"/>
  <c r="AG84" i="86"/>
  <c r="AF84" i="86"/>
  <c r="AE84" i="86"/>
  <c r="AD84" i="86"/>
  <c r="AC84" i="86"/>
  <c r="AB84" i="86"/>
  <c r="AA84" i="86"/>
  <c r="Z84" i="86"/>
  <c r="Y84" i="86"/>
  <c r="X84" i="86"/>
  <c r="B84" i="86"/>
  <c r="AG83" i="86"/>
  <c r="AF83" i="86"/>
  <c r="AE83" i="86"/>
  <c r="AD83" i="86"/>
  <c r="AC83" i="86"/>
  <c r="AB83" i="86"/>
  <c r="AA83" i="86"/>
  <c r="Z83" i="86"/>
  <c r="Y83" i="86"/>
  <c r="X83" i="86"/>
  <c r="B83" i="86"/>
  <c r="AG82" i="86"/>
  <c r="AF82" i="86"/>
  <c r="AE82" i="86"/>
  <c r="AD82" i="86"/>
  <c r="AC82" i="86"/>
  <c r="AB82" i="86"/>
  <c r="AA82" i="86"/>
  <c r="Z82" i="86"/>
  <c r="Y82" i="86"/>
  <c r="X82" i="86"/>
  <c r="B82" i="86"/>
  <c r="AG81" i="86"/>
  <c r="AF81" i="86"/>
  <c r="AE81" i="86"/>
  <c r="AD81" i="86"/>
  <c r="AC81" i="86"/>
  <c r="AB81" i="86"/>
  <c r="AA81" i="86"/>
  <c r="Z81" i="86"/>
  <c r="Y81" i="86"/>
  <c r="X81" i="86"/>
  <c r="B81" i="86"/>
  <c r="AG80" i="86"/>
  <c r="AF80" i="86"/>
  <c r="AE80" i="86"/>
  <c r="AD80" i="86"/>
  <c r="AC80" i="86"/>
  <c r="AB80" i="86"/>
  <c r="AA80" i="86"/>
  <c r="Z80" i="86"/>
  <c r="Y80" i="86"/>
  <c r="X80" i="86"/>
  <c r="B80" i="86"/>
  <c r="AG79" i="86"/>
  <c r="AF79" i="86"/>
  <c r="AE79" i="86"/>
  <c r="AD79" i="86"/>
  <c r="AC79" i="86"/>
  <c r="AB79" i="86"/>
  <c r="AA79" i="86"/>
  <c r="Z79" i="86"/>
  <c r="Y79" i="86"/>
  <c r="X79" i="86"/>
  <c r="B79" i="86"/>
  <c r="AG78" i="86"/>
  <c r="AF78" i="86"/>
  <c r="AE78" i="86"/>
  <c r="AD78" i="86"/>
  <c r="AC78" i="86"/>
  <c r="AB78" i="86"/>
  <c r="AA78" i="86"/>
  <c r="Z78" i="86"/>
  <c r="Y78" i="86"/>
  <c r="X78" i="86"/>
  <c r="B78" i="86"/>
  <c r="AG77" i="86"/>
  <c r="AF77" i="86"/>
  <c r="AE77" i="86"/>
  <c r="AD77" i="86"/>
  <c r="AC77" i="86"/>
  <c r="AB77" i="86"/>
  <c r="AA77" i="86"/>
  <c r="Z77" i="86"/>
  <c r="Y77" i="86"/>
  <c r="X77" i="86"/>
  <c r="B77" i="86"/>
  <c r="AG76" i="86"/>
  <c r="AF76" i="86"/>
  <c r="AE76" i="86"/>
  <c r="AD76" i="86"/>
  <c r="AC76" i="86"/>
  <c r="AB76" i="86"/>
  <c r="AA76" i="86"/>
  <c r="Z76" i="86"/>
  <c r="Y76" i="86"/>
  <c r="X76" i="86"/>
  <c r="B76" i="86"/>
  <c r="AG75" i="86"/>
  <c r="AF75" i="86"/>
  <c r="AE75" i="86"/>
  <c r="AD75" i="86"/>
  <c r="AC75" i="86"/>
  <c r="AB75" i="86"/>
  <c r="AA75" i="86"/>
  <c r="Z75" i="86"/>
  <c r="Y75" i="86"/>
  <c r="X75" i="86"/>
  <c r="B75" i="86"/>
  <c r="AG74" i="86"/>
  <c r="AF74" i="86"/>
  <c r="AE74" i="86"/>
  <c r="AD74" i="86"/>
  <c r="AC74" i="86"/>
  <c r="AB74" i="86"/>
  <c r="AA74" i="86"/>
  <c r="Z74" i="86"/>
  <c r="Y74" i="86"/>
  <c r="X74" i="86"/>
  <c r="B74" i="86"/>
  <c r="AG73" i="86"/>
  <c r="AF73" i="86"/>
  <c r="AE73" i="86"/>
  <c r="AD73" i="86"/>
  <c r="AC73" i="86"/>
  <c r="AB73" i="86"/>
  <c r="AA73" i="86"/>
  <c r="Z73" i="86"/>
  <c r="Y73" i="86"/>
  <c r="X73" i="86"/>
  <c r="B73" i="86"/>
  <c r="AG72" i="86"/>
  <c r="AF72" i="86"/>
  <c r="AE72" i="86"/>
  <c r="AD72" i="86"/>
  <c r="AC72" i="86"/>
  <c r="AB72" i="86"/>
  <c r="AA72" i="86"/>
  <c r="Z72" i="86"/>
  <c r="Y72" i="86"/>
  <c r="X72" i="86"/>
  <c r="B72" i="86"/>
  <c r="AG71" i="86"/>
  <c r="AF71" i="86"/>
  <c r="AE71" i="86"/>
  <c r="AD71" i="86"/>
  <c r="AC71" i="86"/>
  <c r="AB71" i="86"/>
  <c r="AA71" i="86"/>
  <c r="Z71" i="86"/>
  <c r="Y71" i="86"/>
  <c r="X71" i="86"/>
  <c r="B71" i="86"/>
  <c r="AG70" i="86"/>
  <c r="AF70" i="86"/>
  <c r="AE70" i="86"/>
  <c r="AD70" i="86"/>
  <c r="AC70" i="86"/>
  <c r="AB70" i="86"/>
  <c r="AA70" i="86"/>
  <c r="Z70" i="86"/>
  <c r="Y70" i="86"/>
  <c r="X70" i="86"/>
  <c r="B70" i="86"/>
  <c r="AG69" i="86"/>
  <c r="AF69" i="86"/>
  <c r="AE69" i="86"/>
  <c r="AD69" i="86"/>
  <c r="AC69" i="86"/>
  <c r="AB69" i="86"/>
  <c r="AA69" i="86"/>
  <c r="Z69" i="86"/>
  <c r="Y69" i="86"/>
  <c r="X69" i="86"/>
  <c r="B69" i="86"/>
  <c r="AG68" i="86"/>
  <c r="AF68" i="86"/>
  <c r="AE68" i="86"/>
  <c r="AD68" i="86"/>
  <c r="AC68" i="86"/>
  <c r="AB68" i="86"/>
  <c r="AA68" i="86"/>
  <c r="Z68" i="86"/>
  <c r="Y68" i="86"/>
  <c r="X68" i="86"/>
  <c r="B68" i="86"/>
  <c r="AG67" i="86"/>
  <c r="AF67" i="86"/>
  <c r="AE67" i="86"/>
  <c r="AD67" i="86"/>
  <c r="AC67" i="86"/>
  <c r="AB67" i="86"/>
  <c r="AA67" i="86"/>
  <c r="Z67" i="86"/>
  <c r="Y67" i="86"/>
  <c r="X67" i="86"/>
  <c r="B67" i="86"/>
  <c r="AG66" i="86"/>
  <c r="AF66" i="86"/>
  <c r="AE66" i="86"/>
  <c r="AD66" i="86"/>
  <c r="AC66" i="86"/>
  <c r="AB66" i="86"/>
  <c r="AA66" i="86"/>
  <c r="Z66" i="86"/>
  <c r="Y66" i="86"/>
  <c r="X66" i="86"/>
  <c r="B66" i="86"/>
  <c r="AG65" i="86"/>
  <c r="AF65" i="86"/>
  <c r="AE65" i="86"/>
  <c r="AD65" i="86"/>
  <c r="AC65" i="86"/>
  <c r="AB65" i="86"/>
  <c r="AA65" i="86"/>
  <c r="Z65" i="86"/>
  <c r="Y65" i="86"/>
  <c r="X65" i="86"/>
  <c r="B65" i="86"/>
  <c r="AG64" i="86"/>
  <c r="AF64" i="86"/>
  <c r="AE64" i="86"/>
  <c r="AD64" i="86"/>
  <c r="AC64" i="86"/>
  <c r="AB64" i="86"/>
  <c r="AA64" i="86"/>
  <c r="Z64" i="86"/>
  <c r="Y64" i="86"/>
  <c r="X64" i="86"/>
  <c r="B64" i="86"/>
  <c r="AG63" i="86"/>
  <c r="AF63" i="86"/>
  <c r="AE63" i="86"/>
  <c r="AD63" i="86"/>
  <c r="AC63" i="86"/>
  <c r="AB63" i="86"/>
  <c r="AA63" i="86"/>
  <c r="Z63" i="86"/>
  <c r="Y63" i="86"/>
  <c r="X63" i="86"/>
  <c r="B63" i="86"/>
  <c r="AG62" i="86"/>
  <c r="AF62" i="86"/>
  <c r="AE62" i="86"/>
  <c r="AD62" i="86"/>
  <c r="AC62" i="86"/>
  <c r="AB62" i="86"/>
  <c r="AA62" i="86"/>
  <c r="Z62" i="86"/>
  <c r="Y62" i="86"/>
  <c r="X62" i="86"/>
  <c r="B62" i="86"/>
  <c r="AG61" i="86"/>
  <c r="AF61" i="86"/>
  <c r="AE61" i="86"/>
  <c r="AD61" i="86"/>
  <c r="AC61" i="86"/>
  <c r="AB61" i="86"/>
  <c r="AA61" i="86"/>
  <c r="Z61" i="86"/>
  <c r="Y61" i="86"/>
  <c r="X61" i="86"/>
  <c r="B61" i="86"/>
  <c r="AG60" i="86"/>
  <c r="AF60" i="86"/>
  <c r="AE60" i="86"/>
  <c r="AD60" i="86"/>
  <c r="AC60" i="86"/>
  <c r="AB60" i="86"/>
  <c r="AA60" i="86"/>
  <c r="Z60" i="86"/>
  <c r="Y60" i="86"/>
  <c r="X60" i="86"/>
  <c r="B60" i="86"/>
  <c r="AG59" i="86"/>
  <c r="AF59" i="86"/>
  <c r="AE59" i="86"/>
  <c r="AD59" i="86"/>
  <c r="AC59" i="86"/>
  <c r="AB59" i="86"/>
  <c r="AA59" i="86"/>
  <c r="Z59" i="86"/>
  <c r="Y59" i="86"/>
  <c r="X59" i="86"/>
  <c r="B59" i="86"/>
  <c r="AG58" i="86"/>
  <c r="AF58" i="86"/>
  <c r="AE58" i="86"/>
  <c r="AD58" i="86"/>
  <c r="AC58" i="86"/>
  <c r="AB58" i="86"/>
  <c r="AA58" i="86"/>
  <c r="Z58" i="86"/>
  <c r="Y58" i="86"/>
  <c r="X58" i="86"/>
  <c r="B58" i="86"/>
  <c r="AG57" i="86"/>
  <c r="AF57" i="86"/>
  <c r="AE57" i="86"/>
  <c r="AD57" i="86"/>
  <c r="AC57" i="86"/>
  <c r="AB57" i="86"/>
  <c r="AA57" i="86"/>
  <c r="Z57" i="86"/>
  <c r="Y57" i="86"/>
  <c r="X57" i="86"/>
  <c r="B57" i="86"/>
  <c r="AG56" i="86"/>
  <c r="AF56" i="86"/>
  <c r="AE56" i="86"/>
  <c r="AD56" i="86"/>
  <c r="AC56" i="86"/>
  <c r="AB56" i="86"/>
  <c r="AA56" i="86"/>
  <c r="Z56" i="86"/>
  <c r="Y56" i="86"/>
  <c r="X56" i="86"/>
  <c r="B56" i="86"/>
  <c r="AG55" i="86"/>
  <c r="AF55" i="86"/>
  <c r="AE55" i="86"/>
  <c r="AD55" i="86"/>
  <c r="AC55" i="86"/>
  <c r="AB55" i="86"/>
  <c r="AA55" i="86"/>
  <c r="Z55" i="86"/>
  <c r="Y55" i="86"/>
  <c r="X55" i="86"/>
  <c r="B55" i="86"/>
  <c r="AG54" i="86"/>
  <c r="AF54" i="86"/>
  <c r="AE54" i="86"/>
  <c r="AD54" i="86"/>
  <c r="AC54" i="86"/>
  <c r="AB54" i="86"/>
  <c r="AA54" i="86"/>
  <c r="Z54" i="86"/>
  <c r="Y54" i="86"/>
  <c r="X54" i="86"/>
  <c r="B54" i="86"/>
  <c r="AG53" i="86"/>
  <c r="AF53" i="86"/>
  <c r="AE53" i="86"/>
  <c r="AD53" i="86"/>
  <c r="AC53" i="86"/>
  <c r="AB53" i="86"/>
  <c r="AA53" i="86"/>
  <c r="Z53" i="86"/>
  <c r="Y53" i="86"/>
  <c r="X53" i="86"/>
  <c r="B53" i="86"/>
  <c r="AG52" i="86"/>
  <c r="AF52" i="86"/>
  <c r="AE52" i="86"/>
  <c r="AD52" i="86"/>
  <c r="AC52" i="86"/>
  <c r="AB52" i="86"/>
  <c r="AA52" i="86"/>
  <c r="Z52" i="86"/>
  <c r="Y52" i="86"/>
  <c r="X52" i="86"/>
  <c r="B52" i="86"/>
  <c r="AG51" i="86"/>
  <c r="AF51" i="86"/>
  <c r="AE51" i="86"/>
  <c r="AD51" i="86"/>
  <c r="AC51" i="86"/>
  <c r="AB51" i="86"/>
  <c r="AA51" i="86"/>
  <c r="Z51" i="86"/>
  <c r="Y51" i="86"/>
  <c r="X51" i="86"/>
  <c r="AG50" i="86"/>
  <c r="AF50" i="86"/>
  <c r="AC50" i="86"/>
  <c r="AB50" i="86"/>
  <c r="Y50" i="86"/>
  <c r="X50" i="86"/>
  <c r="L50" i="86"/>
  <c r="K50" i="86"/>
  <c r="J50" i="86"/>
  <c r="AE50" i="86" s="1"/>
  <c r="I50" i="86"/>
  <c r="AD50" i="86" s="1"/>
  <c r="H50" i="86"/>
  <c r="G50" i="86"/>
  <c r="F50" i="86"/>
  <c r="AA50" i="86" s="1"/>
  <c r="E50" i="86"/>
  <c r="Z50" i="86" s="1"/>
  <c r="D50" i="86"/>
  <c r="C50" i="86"/>
  <c r="B50" i="86"/>
  <c r="AG49" i="86"/>
  <c r="AF49" i="86"/>
  <c r="AE49" i="86"/>
  <c r="AD49" i="86"/>
  <c r="AC49" i="86"/>
  <c r="AB49" i="86"/>
  <c r="AA49" i="86"/>
  <c r="Z49" i="86"/>
  <c r="Y49" i="86"/>
  <c r="X49" i="86"/>
  <c r="AG48" i="86"/>
  <c r="AF48" i="86"/>
  <c r="AE48" i="86"/>
  <c r="AD48" i="86"/>
  <c r="AC48" i="86"/>
  <c r="AB48" i="86"/>
  <c r="AA48" i="86"/>
  <c r="Z48" i="86"/>
  <c r="Y48" i="86"/>
  <c r="X48" i="86"/>
  <c r="AG47" i="86"/>
  <c r="AF47" i="86"/>
  <c r="AE47" i="86"/>
  <c r="AD47" i="86"/>
  <c r="AC47" i="86"/>
  <c r="AB47" i="86"/>
  <c r="AA47" i="86"/>
  <c r="Z47" i="86"/>
  <c r="Y47" i="86"/>
  <c r="X47" i="86"/>
  <c r="B47" i="86"/>
  <c r="AG46" i="86"/>
  <c r="AF46" i="86"/>
  <c r="AE46" i="86"/>
  <c r="AD46" i="86"/>
  <c r="AC46" i="86"/>
  <c r="AB46" i="86"/>
  <c r="AA46" i="86"/>
  <c r="Z46" i="86"/>
  <c r="Y46" i="86"/>
  <c r="X46" i="86"/>
  <c r="B46" i="86"/>
  <c r="AG45" i="86"/>
  <c r="AF45" i="86"/>
  <c r="AE45" i="86"/>
  <c r="AD45" i="86"/>
  <c r="AC45" i="86"/>
  <c r="AB45" i="86"/>
  <c r="AA45" i="86"/>
  <c r="Z45" i="86"/>
  <c r="Y45" i="86"/>
  <c r="X45" i="86"/>
  <c r="B45" i="86"/>
  <c r="AG44" i="86"/>
  <c r="AF44" i="86"/>
  <c r="AE44" i="86"/>
  <c r="AD44" i="86"/>
  <c r="AC44" i="86"/>
  <c r="AB44" i="86"/>
  <c r="AA44" i="86"/>
  <c r="Z44" i="86"/>
  <c r="Y44" i="86"/>
  <c r="X44" i="86"/>
  <c r="B44" i="86"/>
  <c r="AG43" i="86"/>
  <c r="AF43" i="86"/>
  <c r="AE43" i="86"/>
  <c r="AD43" i="86"/>
  <c r="AC43" i="86"/>
  <c r="AB43" i="86"/>
  <c r="AA43" i="86"/>
  <c r="Z43" i="86"/>
  <c r="Y43" i="86"/>
  <c r="X43" i="86"/>
  <c r="B43" i="86"/>
  <c r="AG42" i="86"/>
  <c r="AF42" i="86"/>
  <c r="AE42" i="86"/>
  <c r="AD42" i="86"/>
  <c r="AC42" i="86"/>
  <c r="AB42" i="86"/>
  <c r="AA42" i="86"/>
  <c r="Z42" i="86"/>
  <c r="Y42" i="86"/>
  <c r="X42" i="86"/>
  <c r="B42" i="86"/>
  <c r="AG41" i="86"/>
  <c r="AF41" i="86"/>
  <c r="AE41" i="86"/>
  <c r="AD41" i="86"/>
  <c r="AC41" i="86"/>
  <c r="AB41" i="86"/>
  <c r="AA41" i="86"/>
  <c r="Z41" i="86"/>
  <c r="Y41" i="86"/>
  <c r="X41" i="86"/>
  <c r="B41" i="86"/>
  <c r="AG40" i="86"/>
  <c r="AF40" i="86"/>
  <c r="AE40" i="86"/>
  <c r="AD40" i="86"/>
  <c r="AC40" i="86"/>
  <c r="AB40" i="86"/>
  <c r="AA40" i="86"/>
  <c r="Z40" i="86"/>
  <c r="Y40" i="86"/>
  <c r="X40" i="86"/>
  <c r="B40" i="86"/>
  <c r="AG39" i="86"/>
  <c r="AF39" i="86"/>
  <c r="AE39" i="86"/>
  <c r="AD39" i="86"/>
  <c r="AC39" i="86"/>
  <c r="AB39" i="86"/>
  <c r="AA39" i="86"/>
  <c r="Z39" i="86"/>
  <c r="Y39" i="86"/>
  <c r="X39" i="86"/>
  <c r="B39" i="86"/>
  <c r="AG38" i="86"/>
  <c r="AF38" i="86"/>
  <c r="AE38" i="86"/>
  <c r="AD38" i="86"/>
  <c r="AC38" i="86"/>
  <c r="AB38" i="86"/>
  <c r="AA38" i="86"/>
  <c r="Z38" i="86"/>
  <c r="Y38" i="86"/>
  <c r="X38" i="86"/>
  <c r="B38" i="86"/>
  <c r="AG37" i="86"/>
  <c r="AF37" i="86"/>
  <c r="AE37" i="86"/>
  <c r="AD37" i="86"/>
  <c r="AC37" i="86"/>
  <c r="AB37" i="86"/>
  <c r="AA37" i="86"/>
  <c r="Z37" i="86"/>
  <c r="Y37" i="86"/>
  <c r="X37" i="86"/>
  <c r="B37" i="86"/>
  <c r="AG36" i="86"/>
  <c r="AF36" i="86"/>
  <c r="AE36" i="86"/>
  <c r="AD36" i="86"/>
  <c r="AC36" i="86"/>
  <c r="AB36" i="86"/>
  <c r="AA36" i="86"/>
  <c r="Z36" i="86"/>
  <c r="Y36" i="86"/>
  <c r="X36" i="86"/>
  <c r="B36" i="86"/>
  <c r="AG35" i="86"/>
  <c r="AF35" i="86"/>
  <c r="AE35" i="86"/>
  <c r="AD35" i="86"/>
  <c r="AC35" i="86"/>
  <c r="AB35" i="86"/>
  <c r="AA35" i="86"/>
  <c r="Z35" i="86"/>
  <c r="Y35" i="86"/>
  <c r="X35" i="86"/>
  <c r="B35" i="86"/>
  <c r="AG34" i="86"/>
  <c r="AF34" i="86"/>
  <c r="AE34" i="86"/>
  <c r="AD34" i="86"/>
  <c r="AC34" i="86"/>
  <c r="AB34" i="86"/>
  <c r="AA34" i="86"/>
  <c r="Z34" i="86"/>
  <c r="Y34" i="86"/>
  <c r="X34" i="86"/>
  <c r="B34" i="86"/>
  <c r="AG33" i="86"/>
  <c r="AF33" i="86"/>
  <c r="AE33" i="86"/>
  <c r="AD33" i="86"/>
  <c r="AC33" i="86"/>
  <c r="AB33" i="86"/>
  <c r="AA33" i="86"/>
  <c r="Z33" i="86"/>
  <c r="Y33" i="86"/>
  <c r="X33" i="86"/>
  <c r="B33" i="86"/>
  <c r="AG32" i="86"/>
  <c r="AF32" i="86"/>
  <c r="AE32" i="86"/>
  <c r="AD32" i="86"/>
  <c r="AC32" i="86"/>
  <c r="AB32" i="86"/>
  <c r="AA32" i="86"/>
  <c r="Z32" i="86"/>
  <c r="Y32" i="86"/>
  <c r="X32" i="86"/>
  <c r="B32" i="86"/>
  <c r="AG31" i="86"/>
  <c r="AF31" i="86"/>
  <c r="AE31" i="86"/>
  <c r="AD31" i="86"/>
  <c r="AC31" i="86"/>
  <c r="AB31" i="86"/>
  <c r="AA31" i="86"/>
  <c r="Z31" i="86"/>
  <c r="Y31" i="86"/>
  <c r="X31" i="86"/>
  <c r="B31" i="86"/>
  <c r="AG30" i="86"/>
  <c r="AF30" i="86"/>
  <c r="AE30" i="86"/>
  <c r="AD30" i="86"/>
  <c r="AC30" i="86"/>
  <c r="AB30" i="86"/>
  <c r="AA30" i="86"/>
  <c r="Z30" i="86"/>
  <c r="Y30" i="86"/>
  <c r="X30" i="86"/>
  <c r="B30" i="86"/>
  <c r="AG29" i="86"/>
  <c r="AF29" i="86"/>
  <c r="AE29" i="86"/>
  <c r="AD29" i="86"/>
  <c r="AC29" i="86"/>
  <c r="AB29" i="86"/>
  <c r="AA29" i="86"/>
  <c r="Z29" i="86"/>
  <c r="Y29" i="86"/>
  <c r="X29" i="86"/>
  <c r="B29" i="86"/>
  <c r="AG28" i="86"/>
  <c r="AF28" i="86"/>
  <c r="AE28" i="86"/>
  <c r="AD28" i="86"/>
  <c r="AC28" i="86"/>
  <c r="AB28" i="86"/>
  <c r="AA28" i="86"/>
  <c r="Z28" i="86"/>
  <c r="Y28" i="86"/>
  <c r="X28" i="86"/>
  <c r="B28" i="86"/>
  <c r="AG27" i="86"/>
  <c r="AF27" i="86"/>
  <c r="AE27" i="86"/>
  <c r="AD27" i="86"/>
  <c r="AC27" i="86"/>
  <c r="AB27" i="86"/>
  <c r="AA27" i="86"/>
  <c r="Z27" i="86"/>
  <c r="Y27" i="86"/>
  <c r="X27" i="86"/>
  <c r="B27" i="86"/>
  <c r="AG26" i="86"/>
  <c r="AF26" i="86"/>
  <c r="AE26" i="86"/>
  <c r="AD26" i="86"/>
  <c r="AC26" i="86"/>
  <c r="AB26" i="86"/>
  <c r="AA26" i="86"/>
  <c r="Z26" i="86"/>
  <c r="Y26" i="86"/>
  <c r="X26" i="86"/>
  <c r="B26" i="86"/>
  <c r="AG25" i="86"/>
  <c r="AF25" i="86"/>
  <c r="AE25" i="86"/>
  <c r="AD25" i="86"/>
  <c r="AC25" i="86"/>
  <c r="AB25" i="86"/>
  <c r="AA25" i="86"/>
  <c r="Z25" i="86"/>
  <c r="Y25" i="86"/>
  <c r="X25" i="86"/>
  <c r="B25" i="86"/>
  <c r="AG24" i="86"/>
  <c r="AF24" i="86"/>
  <c r="AE24" i="86"/>
  <c r="AD24" i="86"/>
  <c r="AC24" i="86"/>
  <c r="AB24" i="86"/>
  <c r="AA24" i="86"/>
  <c r="Z24" i="86"/>
  <c r="Y24" i="86"/>
  <c r="X24" i="86"/>
  <c r="B24" i="86"/>
  <c r="AG23" i="86"/>
  <c r="AF23" i="86"/>
  <c r="AE23" i="86"/>
  <c r="AD23" i="86"/>
  <c r="AC23" i="86"/>
  <c r="AB23" i="86"/>
  <c r="AA23" i="86"/>
  <c r="Z23" i="86"/>
  <c r="Y23" i="86"/>
  <c r="X23" i="86"/>
  <c r="B23" i="86"/>
  <c r="AG22" i="86"/>
  <c r="AF22" i="86"/>
  <c r="AE22" i="86"/>
  <c r="AD22" i="86"/>
  <c r="AC22" i="86"/>
  <c r="AB22" i="86"/>
  <c r="AA22" i="86"/>
  <c r="Z22" i="86"/>
  <c r="Y22" i="86"/>
  <c r="X22" i="86"/>
  <c r="B22" i="86"/>
  <c r="AG21" i="86"/>
  <c r="AF21" i="86"/>
  <c r="AE21" i="86"/>
  <c r="AD21" i="86"/>
  <c r="AC21" i="86"/>
  <c r="AB21" i="86"/>
  <c r="AA21" i="86"/>
  <c r="Z21" i="86"/>
  <c r="Y21" i="86"/>
  <c r="X21" i="86"/>
  <c r="B21" i="86"/>
  <c r="AG20" i="86"/>
  <c r="AF20" i="86"/>
  <c r="AE20" i="86"/>
  <c r="AD20" i="86"/>
  <c r="AC20" i="86"/>
  <c r="AB20" i="86"/>
  <c r="AA20" i="86"/>
  <c r="Z20" i="86"/>
  <c r="Y20" i="86"/>
  <c r="X20" i="86"/>
  <c r="B20" i="86"/>
  <c r="AG19" i="86"/>
  <c r="AF19" i="86"/>
  <c r="AE19" i="86"/>
  <c r="AD19" i="86"/>
  <c r="AC19" i="86"/>
  <c r="AB19" i="86"/>
  <c r="AA19" i="86"/>
  <c r="Z19" i="86"/>
  <c r="Y19" i="86"/>
  <c r="X19" i="86"/>
  <c r="B19" i="86"/>
  <c r="AG18" i="86"/>
  <c r="AF18" i="86"/>
  <c r="AE18" i="86"/>
  <c r="AD18" i="86"/>
  <c r="AC18" i="86"/>
  <c r="AB18" i="86"/>
  <c r="AA18" i="86"/>
  <c r="Z18" i="86"/>
  <c r="Y18" i="86"/>
  <c r="X18" i="86"/>
  <c r="B18" i="86"/>
  <c r="AG17" i="86"/>
  <c r="AF17" i="86"/>
  <c r="AE17" i="86"/>
  <c r="AD17" i="86"/>
  <c r="AC17" i="86"/>
  <c r="AB17" i="86"/>
  <c r="AA17" i="86"/>
  <c r="Z17" i="86"/>
  <c r="Y17" i="86"/>
  <c r="X17" i="86"/>
  <c r="B17" i="86"/>
  <c r="AG16" i="86"/>
  <c r="AF16" i="86"/>
  <c r="AE16" i="86"/>
  <c r="AD16" i="86"/>
  <c r="AC16" i="86"/>
  <c r="AB16" i="86"/>
  <c r="AA16" i="86"/>
  <c r="Z16" i="86"/>
  <c r="Y16" i="86"/>
  <c r="X16" i="86"/>
  <c r="B16" i="86"/>
  <c r="AG15" i="86"/>
  <c r="AF15" i="86"/>
  <c r="AE15" i="86"/>
  <c r="AD15" i="86"/>
  <c r="AC15" i="86"/>
  <c r="AB15" i="86"/>
  <c r="AA15" i="86"/>
  <c r="Z15" i="86"/>
  <c r="Y15" i="86"/>
  <c r="X15" i="86"/>
  <c r="B15" i="86"/>
  <c r="B13" i="86" s="1"/>
  <c r="L13" i="86"/>
  <c r="K13" i="86"/>
  <c r="J13" i="86"/>
  <c r="I13" i="86"/>
  <c r="H13" i="86"/>
  <c r="G13" i="86"/>
  <c r="F13" i="86"/>
  <c r="E13" i="86"/>
  <c r="D13" i="86"/>
  <c r="C13" i="86"/>
  <c r="B713" i="87" l="1"/>
  <c r="B343" i="87"/>
  <c r="B380" i="87"/>
  <c r="B417" i="87"/>
  <c r="B454" i="87"/>
  <c r="B528" i="87"/>
  <c r="B863" i="88"/>
  <c r="B639" i="87"/>
  <c r="B565" i="87"/>
  <c r="B676" i="87"/>
  <c r="B787" i="87"/>
  <c r="B750" i="87"/>
  <c r="B824" i="87"/>
  <c r="L814" i="21" l="1"/>
  <c r="K814" i="21"/>
  <c r="J814" i="21"/>
  <c r="I814" i="21"/>
  <c r="H814" i="21"/>
  <c r="F814" i="21"/>
  <c r="E814" i="21"/>
  <c r="D814" i="21"/>
  <c r="B814" i="21"/>
  <c r="L778" i="21"/>
  <c r="K778" i="21"/>
  <c r="J778" i="21"/>
  <c r="I778" i="21"/>
  <c r="H778" i="21"/>
  <c r="F778" i="21"/>
  <c r="E778" i="21"/>
  <c r="D778" i="21"/>
  <c r="B778" i="21"/>
  <c r="B289" i="48" l="1"/>
  <c r="B283" i="48" l="1"/>
  <c r="B791" i="46" l="1"/>
  <c r="B127" i="81" l="1"/>
  <c r="B15" i="81" l="1"/>
  <c r="B609" i="33" l="1"/>
  <c r="B269" i="49"/>
  <c r="E268" i="48"/>
  <c r="B270" i="48"/>
  <c r="B273" i="48" l="1"/>
  <c r="B158" i="81" l="1"/>
  <c r="B157" i="81"/>
  <c r="B156" i="81"/>
  <c r="B155" i="81"/>
  <c r="B154" i="81"/>
  <c r="B153" i="81"/>
  <c r="B152" i="81"/>
  <c r="B151" i="81"/>
  <c r="B150" i="81"/>
  <c r="B149" i="81"/>
  <c r="B148" i="81"/>
  <c r="B147" i="81"/>
  <c r="B146" i="81"/>
  <c r="B145" i="81"/>
  <c r="B144" i="81"/>
  <c r="B143" i="81"/>
  <c r="B142" i="81"/>
  <c r="B141" i="81"/>
  <c r="B140" i="81"/>
  <c r="B139" i="81"/>
  <c r="B138" i="81"/>
  <c r="B137" i="81"/>
  <c r="B136" i="81"/>
  <c r="B135" i="81"/>
  <c r="B134" i="81"/>
  <c r="B133" i="81"/>
  <c r="B132" i="81"/>
  <c r="B131" i="81"/>
  <c r="B130" i="81"/>
  <c r="B129" i="81"/>
  <c r="B128" i="81"/>
  <c r="B126" i="81"/>
  <c r="O124" i="81"/>
  <c r="N124" i="81"/>
  <c r="M124" i="81"/>
  <c r="L124" i="81"/>
  <c r="K124" i="81"/>
  <c r="J124" i="81"/>
  <c r="I124" i="81"/>
  <c r="G124" i="81"/>
  <c r="F124" i="81"/>
  <c r="E124" i="81"/>
  <c r="D124" i="81"/>
  <c r="C124" i="81"/>
  <c r="B121" i="81" l="1"/>
  <c r="B120" i="81"/>
  <c r="B119" i="81"/>
  <c r="B118" i="81"/>
  <c r="B117" i="81"/>
  <c r="B116" i="81"/>
  <c r="B115" i="81"/>
  <c r="B114" i="81"/>
  <c r="B113" i="81"/>
  <c r="B112" i="81"/>
  <c r="B111" i="81"/>
  <c r="B110" i="81"/>
  <c r="B109" i="81"/>
  <c r="B108" i="81"/>
  <c r="B107" i="81"/>
  <c r="B106" i="81"/>
  <c r="B105" i="81"/>
  <c r="B104" i="81"/>
  <c r="B103" i="81"/>
  <c r="B102" i="81"/>
  <c r="B101" i="81"/>
  <c r="B100" i="81"/>
  <c r="B99" i="81"/>
  <c r="B98" i="81"/>
  <c r="B97" i="81"/>
  <c r="B96" i="81"/>
  <c r="B95" i="81"/>
  <c r="B94" i="81"/>
  <c r="B93" i="81"/>
  <c r="B92" i="81"/>
  <c r="B91" i="81"/>
  <c r="B90" i="81"/>
  <c r="B89" i="81"/>
  <c r="O87" i="81" l="1"/>
  <c r="N87" i="81"/>
  <c r="M87" i="81"/>
  <c r="L87" i="81"/>
  <c r="K87" i="81"/>
  <c r="J87" i="81"/>
  <c r="I87" i="81"/>
  <c r="G87" i="81"/>
  <c r="F87" i="81"/>
  <c r="E87" i="81"/>
  <c r="D87" i="81"/>
  <c r="C87" i="81"/>
  <c r="B87" i="81"/>
  <c r="B84" i="81"/>
  <c r="B83" i="81"/>
  <c r="B82" i="81"/>
  <c r="B81" i="81"/>
  <c r="B80" i="81"/>
  <c r="B79" i="81"/>
  <c r="B78" i="81"/>
  <c r="B77" i="81"/>
  <c r="B76" i="81"/>
  <c r="B75" i="81"/>
  <c r="B74" i="81"/>
  <c r="B73" i="81"/>
  <c r="B72" i="81"/>
  <c r="B71" i="81"/>
  <c r="B70" i="81"/>
  <c r="B69" i="81"/>
  <c r="B68" i="81"/>
  <c r="B67" i="81"/>
  <c r="B66" i="81"/>
  <c r="B65" i="81"/>
  <c r="B64" i="81"/>
  <c r="B63" i="81"/>
  <c r="B62" i="81"/>
  <c r="B61" i="81"/>
  <c r="B60" i="81"/>
  <c r="B59" i="81"/>
  <c r="B58" i="81"/>
  <c r="B57" i="81"/>
  <c r="B56" i="81"/>
  <c r="B55" i="81"/>
  <c r="B54" i="81"/>
  <c r="B53" i="81"/>
  <c r="B52" i="81"/>
  <c r="O50" i="81"/>
  <c r="N50" i="81"/>
  <c r="M50" i="81"/>
  <c r="L50" i="81"/>
  <c r="K50" i="81"/>
  <c r="J50" i="81"/>
  <c r="I50" i="81"/>
  <c r="G50" i="81"/>
  <c r="F50" i="81"/>
  <c r="E50" i="81"/>
  <c r="D50" i="81"/>
  <c r="C50" i="81"/>
  <c r="B50" i="81" l="1"/>
  <c r="B47" i="81" l="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25" i="81"/>
  <c r="B24" i="81"/>
  <c r="B23" i="81"/>
  <c r="B22" i="81"/>
  <c r="B21" i="81"/>
  <c r="B20" i="81"/>
  <c r="B19" i="81"/>
  <c r="B18" i="81"/>
  <c r="B17" i="81"/>
  <c r="B16" i="81"/>
  <c r="B13" i="81" s="1"/>
  <c r="O13" i="81"/>
  <c r="N13" i="81"/>
  <c r="M13" i="81"/>
  <c r="L13" i="81"/>
  <c r="K13" i="81"/>
  <c r="J13" i="81"/>
  <c r="I13" i="81"/>
  <c r="G13" i="81"/>
  <c r="F13" i="81"/>
  <c r="E13" i="81"/>
  <c r="D13" i="81"/>
  <c r="C13" i="81"/>
  <c r="B124" i="81" l="1"/>
  <c r="C812" i="72" l="1"/>
  <c r="D272" i="56"/>
  <c r="F267" i="54"/>
  <c r="D269" i="54"/>
  <c r="B267" i="54"/>
  <c r="C791" i="46"/>
  <c r="B753" i="46"/>
  <c r="B740" i="42" l="1"/>
  <c r="D740" i="42" l="1"/>
  <c r="F753" i="46" l="1"/>
  <c r="C753" i="46"/>
  <c r="B846" i="22" l="1"/>
  <c r="B842" i="22"/>
  <c r="B838" i="22"/>
  <c r="B834" i="22"/>
  <c r="B830" i="22"/>
  <c r="B826" i="22"/>
  <c r="B822" i="22"/>
  <c r="B818" i="22"/>
  <c r="B845" i="22"/>
  <c r="B844" i="22"/>
  <c r="B843" i="22"/>
  <c r="B841" i="22"/>
  <c r="B840" i="22"/>
  <c r="B839" i="22"/>
  <c r="B837" i="22"/>
  <c r="B836" i="22"/>
  <c r="B835" i="22"/>
  <c r="B833" i="22"/>
  <c r="B832" i="22"/>
  <c r="B831" i="22"/>
  <c r="B829" i="22"/>
  <c r="B828" i="22"/>
  <c r="B827" i="22"/>
  <c r="B825" i="22"/>
  <c r="B824" i="22"/>
  <c r="B823" i="22"/>
  <c r="B821" i="22"/>
  <c r="B820" i="22"/>
  <c r="B819" i="22"/>
  <c r="B817" i="22"/>
  <c r="B816" i="22"/>
  <c r="B815" i="22"/>
  <c r="G120" i="83" l="1"/>
  <c r="F120" i="83"/>
  <c r="E120" i="83"/>
  <c r="D120" i="83"/>
  <c r="C120" i="83"/>
  <c r="B153" i="83"/>
  <c r="B152" i="83"/>
  <c r="B151" i="83"/>
  <c r="B150" i="83"/>
  <c r="B149" i="83"/>
  <c r="B148" i="83"/>
  <c r="B147" i="83"/>
  <c r="B146" i="83"/>
  <c r="B145" i="83"/>
  <c r="B144" i="83"/>
  <c r="B143" i="83"/>
  <c r="B142" i="83"/>
  <c r="B141" i="83"/>
  <c r="B140" i="83"/>
  <c r="B139" i="83"/>
  <c r="B138" i="83"/>
  <c r="B137" i="83"/>
  <c r="B136" i="83"/>
  <c r="B135" i="83"/>
  <c r="B134" i="83"/>
  <c r="B133" i="83"/>
  <c r="B132" i="83"/>
  <c r="B131" i="83"/>
  <c r="B130" i="83"/>
  <c r="B129" i="83"/>
  <c r="B128" i="83"/>
  <c r="B127" i="83"/>
  <c r="B126" i="83"/>
  <c r="B125" i="83"/>
  <c r="B124" i="83"/>
  <c r="B123" i="83"/>
  <c r="B122" i="83"/>
  <c r="B120" i="83" s="1"/>
  <c r="E609" i="33" l="1"/>
  <c r="D704" i="42" l="1"/>
  <c r="B704" i="42"/>
  <c r="D668" i="42"/>
  <c r="B668" i="42"/>
  <c r="AN88" i="84"/>
  <c r="AM88" i="84"/>
  <c r="AL88" i="84"/>
  <c r="AK88" i="84"/>
  <c r="AJ88" i="84"/>
  <c r="AI88" i="84"/>
  <c r="AH88" i="84"/>
  <c r="AG88" i="84"/>
  <c r="AF88" i="84"/>
  <c r="AD88" i="84"/>
  <c r="AC88" i="84"/>
  <c r="AB88" i="84"/>
  <c r="AA88" i="84"/>
  <c r="Z88" i="84"/>
  <c r="Y88" i="84"/>
  <c r="X88" i="84"/>
  <c r="V88" i="84"/>
  <c r="U88" i="84"/>
  <c r="T88" i="84"/>
  <c r="S88" i="84"/>
  <c r="R88" i="84"/>
  <c r="Q88" i="84"/>
  <c r="P88" i="84"/>
  <c r="O88" i="84"/>
  <c r="N88" i="84"/>
  <c r="M88" i="84"/>
  <c r="K88" i="84"/>
  <c r="J88" i="84"/>
  <c r="I88" i="84"/>
  <c r="H88" i="84"/>
  <c r="G88" i="84"/>
  <c r="F88" i="84"/>
  <c r="E88" i="84"/>
  <c r="D88" i="84"/>
  <c r="C88" i="84"/>
  <c r="B88" i="84"/>
  <c r="K573" i="33"/>
  <c r="J573" i="33"/>
  <c r="I573" i="33"/>
  <c r="H573" i="33"/>
  <c r="G573" i="33"/>
  <c r="D573" i="33"/>
  <c r="C573" i="33"/>
  <c r="B573" i="33"/>
  <c r="G561" i="32"/>
  <c r="F561" i="32"/>
  <c r="E561" i="32"/>
  <c r="D561" i="32"/>
  <c r="B561" i="32"/>
  <c r="D776" i="24"/>
  <c r="B776" i="24"/>
  <c r="F776" i="72"/>
  <c r="D776" i="72"/>
  <c r="C776" i="7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F777" i="22"/>
  <c r="D777" i="22"/>
  <c r="C777" i="22"/>
  <c r="B777" i="22" l="1"/>
  <c r="F778" i="20" l="1"/>
  <c r="E778" i="20"/>
  <c r="C778" i="20"/>
  <c r="B778" i="20"/>
  <c r="B408" i="58"/>
  <c r="B407" i="58"/>
  <c r="B406" i="58"/>
  <c r="B405" i="58"/>
  <c r="B404" i="58"/>
  <c r="B403" i="58"/>
  <c r="B402" i="58"/>
  <c r="B401" i="58"/>
  <c r="B400" i="58"/>
  <c r="B399" i="58"/>
  <c r="B398" i="58"/>
  <c r="B397" i="58"/>
  <c r="B396" i="58"/>
  <c r="B395" i="58"/>
  <c r="B394" i="58"/>
  <c r="B393" i="58"/>
  <c r="B392" i="58"/>
  <c r="B391" i="58"/>
  <c r="B390" i="58"/>
  <c r="B389" i="58"/>
  <c r="B388" i="58"/>
  <c r="B387" i="58"/>
  <c r="B386" i="58"/>
  <c r="B385" i="58"/>
  <c r="B384" i="58"/>
  <c r="B383" i="58"/>
  <c r="B382" i="58"/>
  <c r="B381" i="58"/>
  <c r="B380" i="58"/>
  <c r="B379" i="58"/>
  <c r="B378" i="58"/>
  <c r="B377" i="58"/>
  <c r="E375" i="58"/>
  <c r="D375" i="58"/>
  <c r="C375" i="58"/>
  <c r="D264" i="60"/>
  <c r="D263" i="60"/>
  <c r="D262" i="60"/>
  <c r="D261" i="60"/>
  <c r="D260" i="60"/>
  <c r="D259" i="60"/>
  <c r="D258" i="60"/>
  <c r="D257" i="60"/>
  <c r="D256" i="60"/>
  <c r="D255" i="60"/>
  <c r="D254" i="60"/>
  <c r="D253" i="60"/>
  <c r="D252" i="60"/>
  <c r="D251" i="60"/>
  <c r="D250" i="60"/>
  <c r="D249" i="60"/>
  <c r="D248" i="60"/>
  <c r="D247" i="60"/>
  <c r="D246" i="60"/>
  <c r="D245" i="60"/>
  <c r="D244" i="60"/>
  <c r="D243" i="60"/>
  <c r="D242" i="60"/>
  <c r="D241" i="60"/>
  <c r="D240" i="60"/>
  <c r="D239" i="60"/>
  <c r="D238" i="60"/>
  <c r="D237" i="60"/>
  <c r="D236" i="60"/>
  <c r="D235" i="60"/>
  <c r="D234" i="60"/>
  <c r="D233" i="60"/>
  <c r="H231" i="60"/>
  <c r="G231" i="60"/>
  <c r="F231" i="60"/>
  <c r="B231" i="60"/>
  <c r="D291" i="56"/>
  <c r="D265" i="56"/>
  <c r="D264" i="56"/>
  <c r="D263" i="56"/>
  <c r="D262" i="56"/>
  <c r="D261" i="56"/>
  <c r="D260" i="56"/>
  <c r="D259" i="56"/>
  <c r="D258" i="56"/>
  <c r="D257" i="56"/>
  <c r="D256" i="56"/>
  <c r="D254" i="56"/>
  <c r="D253" i="56"/>
  <c r="D252" i="56"/>
  <c r="D251" i="56"/>
  <c r="D250" i="56"/>
  <c r="D249" i="56"/>
  <c r="D248" i="56"/>
  <c r="D247" i="56"/>
  <c r="D246" i="56"/>
  <c r="D245" i="56"/>
  <c r="D244" i="56"/>
  <c r="D243" i="56"/>
  <c r="D242" i="56"/>
  <c r="D241" i="56"/>
  <c r="D240" i="56"/>
  <c r="D239" i="56"/>
  <c r="D238" i="56"/>
  <c r="D237" i="56"/>
  <c r="D232" i="56" s="1"/>
  <c r="D236" i="56"/>
  <c r="D235" i="56"/>
  <c r="D234" i="56"/>
  <c r="H232" i="56"/>
  <c r="G232" i="56"/>
  <c r="F232" i="56"/>
  <c r="B232" i="56"/>
  <c r="B824" i="55"/>
  <c r="B823" i="55"/>
  <c r="B822" i="55"/>
  <c r="B821" i="55"/>
  <c r="B820" i="55"/>
  <c r="B819" i="55"/>
  <c r="B818" i="55"/>
  <c r="B817" i="55"/>
  <c r="B816" i="55"/>
  <c r="B815" i="55"/>
  <c r="B814" i="55"/>
  <c r="B813" i="55"/>
  <c r="B812" i="55"/>
  <c r="B811" i="55"/>
  <c r="B810" i="55"/>
  <c r="B809" i="55"/>
  <c r="B808" i="55"/>
  <c r="B807" i="55"/>
  <c r="B806" i="55"/>
  <c r="B805" i="55"/>
  <c r="B804" i="55"/>
  <c r="B803" i="55"/>
  <c r="B802" i="55"/>
  <c r="B801" i="55"/>
  <c r="B800" i="55"/>
  <c r="B799" i="55"/>
  <c r="B798" i="55"/>
  <c r="B797" i="55"/>
  <c r="B796" i="55"/>
  <c r="B795" i="55"/>
  <c r="B794" i="55"/>
  <c r="B793" i="55"/>
  <c r="F791" i="55"/>
  <c r="D791" i="55"/>
  <c r="D300" i="54"/>
  <c r="D299" i="54"/>
  <c r="D298" i="54"/>
  <c r="D297" i="54"/>
  <c r="D296" i="54"/>
  <c r="D295" i="54"/>
  <c r="D294" i="54"/>
  <c r="D293" i="54"/>
  <c r="D292" i="54"/>
  <c r="D291" i="54"/>
  <c r="D290" i="54"/>
  <c r="D289" i="54"/>
  <c r="D288" i="54"/>
  <c r="D287" i="54"/>
  <c r="D286" i="54"/>
  <c r="D285" i="54"/>
  <c r="D284" i="54"/>
  <c r="D283" i="54"/>
  <c r="D282" i="54"/>
  <c r="D281" i="54"/>
  <c r="D280" i="54"/>
  <c r="D279" i="54"/>
  <c r="D278" i="54"/>
  <c r="D277" i="54"/>
  <c r="D276" i="54"/>
  <c r="D275" i="54"/>
  <c r="D274" i="54"/>
  <c r="D273" i="54"/>
  <c r="D272" i="54"/>
  <c r="D271" i="54"/>
  <c r="D270" i="54"/>
  <c r="D264" i="54"/>
  <c r="D263" i="54"/>
  <c r="D262" i="54"/>
  <c r="D261" i="54"/>
  <c r="D260" i="54"/>
  <c r="D259" i="54"/>
  <c r="D258" i="54"/>
  <c r="D257" i="54"/>
  <c r="D256" i="54"/>
  <c r="D255" i="54"/>
  <c r="D254" i="54"/>
  <c r="D253" i="54"/>
  <c r="D252" i="54"/>
  <c r="D251" i="54"/>
  <c r="D250" i="54"/>
  <c r="D249" i="54"/>
  <c r="D248" i="54"/>
  <c r="D247" i="54"/>
  <c r="D246" i="54"/>
  <c r="D245" i="54"/>
  <c r="D244" i="54"/>
  <c r="D243" i="54"/>
  <c r="D242" i="54"/>
  <c r="D241" i="54"/>
  <c r="D240" i="54"/>
  <c r="D239" i="54"/>
  <c r="D238" i="54"/>
  <c r="D237" i="54"/>
  <c r="D236" i="54"/>
  <c r="D235" i="54"/>
  <c r="D234" i="54"/>
  <c r="D233" i="54"/>
  <c r="H231" i="54"/>
  <c r="G231" i="54"/>
  <c r="F231" i="54"/>
  <c r="B231" i="54"/>
  <c r="D231" i="60" l="1"/>
  <c r="B375" i="58"/>
  <c r="D231" i="54"/>
  <c r="B791" i="55"/>
  <c r="D264" i="53"/>
  <c r="D263" i="53"/>
  <c r="D262" i="53"/>
  <c r="D261" i="53"/>
  <c r="D260" i="53"/>
  <c r="D259" i="53"/>
  <c r="D258" i="53"/>
  <c r="D257" i="53"/>
  <c r="D256" i="53"/>
  <c r="D255" i="53"/>
  <c r="D254" i="53"/>
  <c r="D253" i="53"/>
  <c r="D252" i="53"/>
  <c r="D251" i="53"/>
  <c r="D250" i="53"/>
  <c r="D249" i="53"/>
  <c r="D248" i="53"/>
  <c r="D247" i="53"/>
  <c r="D246" i="53"/>
  <c r="D245" i="53"/>
  <c r="D244" i="53"/>
  <c r="D243" i="53"/>
  <c r="D242" i="53"/>
  <c r="D241" i="53"/>
  <c r="D240" i="53"/>
  <c r="D239" i="53"/>
  <c r="D238" i="53"/>
  <c r="D237" i="53"/>
  <c r="D236" i="53"/>
  <c r="D235" i="53"/>
  <c r="D234" i="53"/>
  <c r="D233" i="53"/>
  <c r="G231" i="53"/>
  <c r="F231" i="53"/>
  <c r="E231" i="53"/>
  <c r="B231" i="53"/>
  <c r="D231" i="53" l="1"/>
  <c r="B263" i="49"/>
  <c r="B262" i="49"/>
  <c r="B261" i="49"/>
  <c r="B260" i="49"/>
  <c r="B259" i="49"/>
  <c r="B258" i="49"/>
  <c r="B257" i="49"/>
  <c r="B256" i="49"/>
  <c r="B255" i="49"/>
  <c r="B254" i="49"/>
  <c r="B253" i="49"/>
  <c r="B252" i="49"/>
  <c r="B251" i="49"/>
  <c r="B250" i="49"/>
  <c r="B249" i="49"/>
  <c r="B248" i="49"/>
  <c r="B247" i="49"/>
  <c r="B246" i="49"/>
  <c r="B245" i="49"/>
  <c r="B244" i="49"/>
  <c r="B243" i="49"/>
  <c r="B242" i="49"/>
  <c r="B241" i="49"/>
  <c r="B240" i="49"/>
  <c r="B239" i="49"/>
  <c r="B238" i="49"/>
  <c r="B237" i="49"/>
  <c r="B236" i="49"/>
  <c r="B235" i="49"/>
  <c r="B234" i="49"/>
  <c r="B233" i="49"/>
  <c r="B232" i="49"/>
  <c r="F230" i="49"/>
  <c r="E230" i="49"/>
  <c r="D230" i="49"/>
  <c r="C230" i="49"/>
  <c r="B230" i="49" l="1"/>
  <c r="B264" i="48" l="1"/>
  <c r="B263" i="48"/>
  <c r="B262" i="48"/>
  <c r="B261" i="48"/>
  <c r="B260" i="48"/>
  <c r="B259" i="48"/>
  <c r="B258" i="48"/>
  <c r="B257" i="48"/>
  <c r="B256" i="48"/>
  <c r="B255" i="48"/>
  <c r="B254" i="48"/>
  <c r="B253" i="48"/>
  <c r="B252" i="48"/>
  <c r="B251" i="48"/>
  <c r="B250" i="48"/>
  <c r="B249" i="48"/>
  <c r="B248" i="48"/>
  <c r="B247" i="48"/>
  <c r="B246" i="48"/>
  <c r="B245" i="48"/>
  <c r="B244" i="48"/>
  <c r="B243" i="48"/>
  <c r="B242" i="48"/>
  <c r="B241" i="48"/>
  <c r="B240" i="48"/>
  <c r="B239" i="48"/>
  <c r="B238" i="48"/>
  <c r="B237" i="48"/>
  <c r="B236" i="48"/>
  <c r="B235" i="48"/>
  <c r="B234" i="48"/>
  <c r="B233" i="48"/>
  <c r="P231" i="48"/>
  <c r="O231" i="48"/>
  <c r="N231" i="48"/>
  <c r="M231" i="48"/>
  <c r="L231" i="48"/>
  <c r="K231" i="48"/>
  <c r="I231" i="48"/>
  <c r="H231" i="48"/>
  <c r="G231" i="48"/>
  <c r="F231" i="48"/>
  <c r="E231" i="48"/>
  <c r="D231" i="48"/>
  <c r="B231" i="48" l="1"/>
  <c r="J752" i="44"/>
  <c r="H752" i="44"/>
  <c r="F752" i="44"/>
  <c r="D752" i="44"/>
  <c r="C752" i="44"/>
  <c r="B752" i="44"/>
  <c r="J714" i="44"/>
  <c r="I714" i="44"/>
  <c r="H714" i="44"/>
  <c r="F714" i="44"/>
  <c r="E714" i="44"/>
  <c r="D714" i="44"/>
  <c r="C714" i="44"/>
  <c r="B714" i="44"/>
  <c r="E814" i="20" l="1"/>
  <c r="E267" i="49" l="1"/>
  <c r="B715" i="46" l="1"/>
  <c r="K609" i="33" l="1"/>
  <c r="K536" i="33"/>
  <c r="D812" i="24" l="1"/>
  <c r="B812" i="24"/>
  <c r="F812" i="72"/>
  <c r="D812" i="72"/>
  <c r="F813" i="22" l="1"/>
  <c r="D813" i="22"/>
  <c r="C813" i="22"/>
  <c r="F814" i="20"/>
  <c r="C814" i="20"/>
  <c r="B814" i="20"/>
  <c r="B444" i="58"/>
  <c r="B443" i="58"/>
  <c r="B442" i="58"/>
  <c r="B441" i="58"/>
  <c r="B440" i="58"/>
  <c r="B439" i="58"/>
  <c r="B438" i="58"/>
  <c r="B437" i="58"/>
  <c r="B436" i="58"/>
  <c r="B435" i="58"/>
  <c r="B434" i="58"/>
  <c r="B433" i="58"/>
  <c r="B432" i="58"/>
  <c r="B431" i="58"/>
  <c r="B430" i="58"/>
  <c r="B429" i="58"/>
  <c r="B428" i="58"/>
  <c r="B427" i="58"/>
  <c r="B426" i="58"/>
  <c r="B425" i="58"/>
  <c r="B424" i="58"/>
  <c r="B423" i="58"/>
  <c r="B422" i="58"/>
  <c r="B421" i="58"/>
  <c r="B420" i="58"/>
  <c r="B419" i="58"/>
  <c r="B418" i="58"/>
  <c r="B417" i="58"/>
  <c r="B416" i="58"/>
  <c r="B415" i="58"/>
  <c r="B414" i="58"/>
  <c r="B413" i="58"/>
  <c r="E411" i="58"/>
  <c r="D411" i="58"/>
  <c r="C411" i="58"/>
  <c r="D290" i="60"/>
  <c r="D300" i="60"/>
  <c r="D299" i="60"/>
  <c r="D298" i="60"/>
  <c r="D297" i="60"/>
  <c r="D296" i="60"/>
  <c r="D295" i="60"/>
  <c r="D294" i="60"/>
  <c r="D293" i="60"/>
  <c r="D292" i="60"/>
  <c r="D291" i="60"/>
  <c r="D289" i="60"/>
  <c r="D288" i="60"/>
  <c r="D287" i="60"/>
  <c r="D286" i="60"/>
  <c r="D285" i="60"/>
  <c r="D284" i="60"/>
  <c r="D283" i="60"/>
  <c r="D282" i="60"/>
  <c r="D281" i="60"/>
  <c r="D280" i="60"/>
  <c r="D279" i="60"/>
  <c r="D278" i="60"/>
  <c r="D277" i="60"/>
  <c r="D276" i="60"/>
  <c r="D275" i="60"/>
  <c r="D274" i="60"/>
  <c r="D273" i="60"/>
  <c r="D272" i="60"/>
  <c r="D271" i="60"/>
  <c r="D270" i="60"/>
  <c r="D269" i="60"/>
  <c r="H267" i="60"/>
  <c r="G267" i="60"/>
  <c r="F267" i="60"/>
  <c r="B267" i="60"/>
  <c r="H268" i="56"/>
  <c r="D301" i="56"/>
  <c r="D300" i="56"/>
  <c r="D299" i="56"/>
  <c r="D298" i="56"/>
  <c r="D297" i="56"/>
  <c r="D296" i="56"/>
  <c r="D295" i="56"/>
  <c r="D294" i="56"/>
  <c r="D293" i="56"/>
  <c r="D292" i="56"/>
  <c r="D290" i="56"/>
  <c r="D289" i="56"/>
  <c r="D288" i="56"/>
  <c r="D287" i="56"/>
  <c r="D286" i="56"/>
  <c r="D285" i="56"/>
  <c r="D284" i="56"/>
  <c r="D283" i="56"/>
  <c r="D282" i="56"/>
  <c r="D281" i="56"/>
  <c r="D280" i="56"/>
  <c r="D279" i="56"/>
  <c r="D278" i="56"/>
  <c r="D277" i="56"/>
  <c r="D276" i="56"/>
  <c r="D275" i="56"/>
  <c r="D274" i="56"/>
  <c r="D273" i="56"/>
  <c r="D271" i="56"/>
  <c r="D270" i="56"/>
  <c r="G268" i="56"/>
  <c r="F268" i="56"/>
  <c r="B268" i="56"/>
  <c r="B861" i="55"/>
  <c r="B860" i="55"/>
  <c r="B859" i="55"/>
  <c r="B858" i="55"/>
  <c r="B857" i="55"/>
  <c r="B856" i="55"/>
  <c r="B855" i="55"/>
  <c r="B854" i="55"/>
  <c r="B853" i="55"/>
  <c r="B852" i="55"/>
  <c r="B851" i="55"/>
  <c r="B850" i="55"/>
  <c r="B849" i="55"/>
  <c r="B848" i="55"/>
  <c r="B847" i="55"/>
  <c r="B846" i="55"/>
  <c r="B845" i="55"/>
  <c r="B844" i="55"/>
  <c r="B843" i="55"/>
  <c r="B842" i="55"/>
  <c r="B841" i="55"/>
  <c r="B840" i="55"/>
  <c r="B839" i="55"/>
  <c r="B838" i="55"/>
  <c r="B837" i="55"/>
  <c r="B836" i="55"/>
  <c r="B835" i="55"/>
  <c r="B834" i="55"/>
  <c r="B833" i="55"/>
  <c r="B832" i="55"/>
  <c r="B831" i="55"/>
  <c r="B830" i="55"/>
  <c r="F828" i="55"/>
  <c r="D828" i="55"/>
  <c r="H267" i="54"/>
  <c r="G267" i="54"/>
  <c r="B268" i="53"/>
  <c r="G268" i="53"/>
  <c r="F268" i="53"/>
  <c r="E268" i="53"/>
  <c r="B300" i="49"/>
  <c r="B299" i="49"/>
  <c r="B298" i="49"/>
  <c r="B297" i="49"/>
  <c r="B296" i="49"/>
  <c r="B295" i="49"/>
  <c r="B294" i="49"/>
  <c r="B293" i="49"/>
  <c r="B292" i="49"/>
  <c r="B291" i="49"/>
  <c r="B290" i="49"/>
  <c r="B289" i="49"/>
  <c r="B288" i="49"/>
  <c r="B287" i="49"/>
  <c r="B286" i="49"/>
  <c r="B285" i="49"/>
  <c r="B284" i="49"/>
  <c r="B283" i="49"/>
  <c r="B282" i="49"/>
  <c r="B281" i="49"/>
  <c r="B280" i="49"/>
  <c r="B279" i="49"/>
  <c r="B278" i="49"/>
  <c r="B277" i="49"/>
  <c r="B276" i="49"/>
  <c r="B275" i="49"/>
  <c r="B274" i="49"/>
  <c r="B273" i="49"/>
  <c r="B272" i="49"/>
  <c r="B271" i="49"/>
  <c r="B270" i="49"/>
  <c r="F267" i="49"/>
  <c r="D267" i="49"/>
  <c r="C267" i="49"/>
  <c r="P268" i="48"/>
  <c r="O268" i="48"/>
  <c r="N268" i="48"/>
  <c r="M268" i="48"/>
  <c r="L268" i="48"/>
  <c r="K268" i="48"/>
  <c r="B301" i="48"/>
  <c r="B300" i="48"/>
  <c r="B299" i="48"/>
  <c r="B298" i="48"/>
  <c r="B297" i="48"/>
  <c r="B296" i="48"/>
  <c r="B295" i="48"/>
  <c r="B294" i="48"/>
  <c r="B293" i="48"/>
  <c r="B292" i="48"/>
  <c r="B291" i="48"/>
  <c r="B290" i="48"/>
  <c r="B288" i="48"/>
  <c r="B287" i="48"/>
  <c r="B286" i="48"/>
  <c r="B285" i="48"/>
  <c r="B284" i="48"/>
  <c r="B282" i="48"/>
  <c r="B281" i="48"/>
  <c r="B280" i="48"/>
  <c r="B279" i="48"/>
  <c r="B278" i="48"/>
  <c r="B277" i="48"/>
  <c r="B276" i="48"/>
  <c r="B275" i="48"/>
  <c r="B274" i="48"/>
  <c r="B272" i="48"/>
  <c r="B271" i="48"/>
  <c r="I268" i="48"/>
  <c r="H268" i="48"/>
  <c r="G268" i="48"/>
  <c r="F268" i="48"/>
  <c r="D268" i="48"/>
  <c r="F791" i="46"/>
  <c r="B828" i="55" l="1"/>
  <c r="B411" i="58"/>
  <c r="D267" i="60"/>
  <c r="B813" i="22"/>
  <c r="D268" i="56"/>
  <c r="D267" i="54"/>
  <c r="D268" i="53"/>
  <c r="B267" i="49"/>
  <c r="B268" i="48"/>
  <c r="F742" i="21"/>
  <c r="E742" i="21"/>
  <c r="B678" i="55" l="1"/>
  <c r="B677" i="55"/>
  <c r="B676" i="55"/>
  <c r="B675" i="55"/>
  <c r="B674" i="55"/>
  <c r="B673" i="55"/>
  <c r="B672" i="55"/>
  <c r="B671" i="55"/>
  <c r="B670" i="55"/>
  <c r="B669" i="55"/>
  <c r="B668" i="55"/>
  <c r="B667" i="55"/>
  <c r="B666" i="55"/>
  <c r="B665" i="55"/>
  <c r="B664" i="55"/>
  <c r="B663" i="55"/>
  <c r="B662" i="55"/>
  <c r="B661" i="55"/>
  <c r="B660" i="55"/>
  <c r="B659" i="55"/>
  <c r="B658" i="55"/>
  <c r="B657" i="55"/>
  <c r="B656" i="55"/>
  <c r="B655" i="55"/>
  <c r="B654" i="55"/>
  <c r="B653" i="55"/>
  <c r="B652" i="55"/>
  <c r="B651" i="55"/>
  <c r="B650" i="55"/>
  <c r="B649" i="55"/>
  <c r="B648" i="55"/>
  <c r="B647" i="55"/>
  <c r="J609" i="33" l="1"/>
  <c r="I609" i="33"/>
  <c r="G609" i="33"/>
  <c r="C609" i="33"/>
  <c r="D609" i="33"/>
  <c r="G597" i="32" l="1"/>
  <c r="F597" i="32"/>
  <c r="E597" i="32"/>
  <c r="D597" i="32"/>
  <c r="B597" i="32"/>
  <c r="AN125" i="84" l="1"/>
  <c r="AM125" i="84"/>
  <c r="AL125" i="84"/>
  <c r="AK125" i="84"/>
  <c r="AJ125" i="84"/>
  <c r="AI125" i="84"/>
  <c r="AH125" i="84"/>
  <c r="AG125" i="84"/>
  <c r="AF125" i="84"/>
  <c r="AD125" i="84"/>
  <c r="AC125" i="84"/>
  <c r="AB125" i="84"/>
  <c r="AA125" i="84"/>
  <c r="Z125" i="84"/>
  <c r="Y125" i="84"/>
  <c r="X125" i="84"/>
  <c r="V125" i="84"/>
  <c r="U125" i="84"/>
  <c r="T125" i="84"/>
  <c r="S125" i="84"/>
  <c r="R125" i="84"/>
  <c r="Q125" i="84"/>
  <c r="P125" i="84"/>
  <c r="O125" i="84"/>
  <c r="N125" i="84"/>
  <c r="M125" i="84"/>
  <c r="K125" i="84"/>
  <c r="J125" i="84"/>
  <c r="I125" i="84"/>
  <c r="H125" i="84"/>
  <c r="G125" i="84"/>
  <c r="F125" i="84"/>
  <c r="E125" i="84"/>
  <c r="D125" i="84"/>
  <c r="C125" i="84"/>
  <c r="B125" i="84"/>
  <c r="AN51" i="84"/>
  <c r="AM51" i="84"/>
  <c r="AL51" i="84"/>
  <c r="AK51" i="84"/>
  <c r="AJ51" i="84"/>
  <c r="AI51" i="84"/>
  <c r="AH51" i="84"/>
  <c r="AG51" i="84"/>
  <c r="AF51" i="84"/>
  <c r="AD51" i="84"/>
  <c r="AC51" i="84"/>
  <c r="AB51" i="84"/>
  <c r="AA51" i="84"/>
  <c r="Z51" i="84"/>
  <c r="Y51" i="84"/>
  <c r="X51" i="84"/>
  <c r="V51" i="84"/>
  <c r="U51" i="84"/>
  <c r="T51" i="84"/>
  <c r="S51" i="84"/>
  <c r="R51" i="84"/>
  <c r="Q51" i="84"/>
  <c r="P51" i="84"/>
  <c r="O51" i="84"/>
  <c r="N51" i="84"/>
  <c r="M51" i="84"/>
  <c r="K51" i="84"/>
  <c r="J51" i="84"/>
  <c r="I51" i="84"/>
  <c r="H51" i="84"/>
  <c r="G51" i="84"/>
  <c r="F51" i="84"/>
  <c r="E51" i="84"/>
  <c r="D51" i="84"/>
  <c r="C51" i="84"/>
  <c r="B51" i="84"/>
  <c r="AN14" i="84"/>
  <c r="AM14" i="84"/>
  <c r="AL14" i="84"/>
  <c r="AK14" i="84"/>
  <c r="AJ14" i="84"/>
  <c r="AI14" i="84"/>
  <c r="AH14" i="84"/>
  <c r="AG14" i="84"/>
  <c r="AF14" i="84"/>
  <c r="AD14" i="84"/>
  <c r="AC14" i="84"/>
  <c r="AB14" i="84"/>
  <c r="AA14" i="84"/>
  <c r="Z14" i="84"/>
  <c r="Y14" i="84"/>
  <c r="X14" i="84"/>
  <c r="V14" i="84"/>
  <c r="U14" i="84"/>
  <c r="T14" i="84"/>
  <c r="S14" i="84"/>
  <c r="R14" i="84"/>
  <c r="Q14" i="84"/>
  <c r="P14" i="84"/>
  <c r="O14" i="84"/>
  <c r="N14" i="84"/>
  <c r="M14" i="84"/>
  <c r="K14" i="84"/>
  <c r="J14" i="84"/>
  <c r="I14" i="84"/>
  <c r="H14" i="84"/>
  <c r="G14" i="84"/>
  <c r="F14" i="84"/>
  <c r="E14" i="84"/>
  <c r="D14" i="84"/>
  <c r="C14" i="84"/>
  <c r="B14" i="84"/>
  <c r="B80" i="83"/>
  <c r="B79" i="83"/>
  <c r="B78" i="83"/>
  <c r="B77" i="83"/>
  <c r="B76" i="83"/>
  <c r="B75" i="83"/>
  <c r="B74" i="83"/>
  <c r="B73" i="83"/>
  <c r="B72" i="83"/>
  <c r="B71" i="83"/>
  <c r="B70" i="83"/>
  <c r="B69" i="83"/>
  <c r="B68" i="83"/>
  <c r="B67" i="83"/>
  <c r="B66" i="83"/>
  <c r="B65" i="83"/>
  <c r="B64" i="83"/>
  <c r="B63" i="83"/>
  <c r="B62" i="83"/>
  <c r="B61" i="83"/>
  <c r="B60" i="83"/>
  <c r="B59" i="83"/>
  <c r="B58" i="83"/>
  <c r="B57" i="83"/>
  <c r="B56" i="83"/>
  <c r="B55" i="83"/>
  <c r="B54" i="83"/>
  <c r="B53" i="83"/>
  <c r="B52" i="83"/>
  <c r="B51" i="83"/>
  <c r="B50" i="83"/>
  <c r="B49" i="83"/>
  <c r="G47" i="83"/>
  <c r="F47" i="83"/>
  <c r="E47" i="83"/>
  <c r="D47" i="83"/>
  <c r="C47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6" i="83"/>
  <c r="B15" i="83"/>
  <c r="B14" i="83"/>
  <c r="B13" i="83"/>
  <c r="G11" i="83"/>
  <c r="F11" i="83"/>
  <c r="E11" i="83"/>
  <c r="D11" i="83"/>
  <c r="C11" i="83"/>
  <c r="B11" i="83" l="1"/>
  <c r="B47" i="83"/>
  <c r="K499" i="33"/>
  <c r="J499" i="33"/>
  <c r="I499" i="33"/>
  <c r="H499" i="33"/>
  <c r="G499" i="33"/>
  <c r="D499" i="33"/>
  <c r="C499" i="33"/>
  <c r="B499" i="33"/>
  <c r="F715" i="46" l="1"/>
  <c r="C715" i="46"/>
  <c r="F740" i="72" l="1"/>
  <c r="D740" i="72"/>
  <c r="C740" i="7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4" i="22"/>
  <c r="B745" i="22"/>
  <c r="B743" i="22"/>
  <c r="F741" i="22"/>
  <c r="C741" i="22"/>
  <c r="D741" i="22"/>
  <c r="D740" i="24"/>
  <c r="B740" i="24"/>
  <c r="B742" i="21"/>
  <c r="L742" i="21"/>
  <c r="K742" i="21"/>
  <c r="J742" i="21"/>
  <c r="I742" i="21"/>
  <c r="H742" i="21"/>
  <c r="D742" i="21"/>
  <c r="B742" i="20"/>
  <c r="F742" i="20"/>
  <c r="E742" i="20"/>
  <c r="C742" i="20"/>
  <c r="C790" i="44"/>
  <c r="D790" i="44"/>
  <c r="F790" i="44"/>
  <c r="H790" i="44"/>
  <c r="J790" i="44"/>
  <c r="B790" i="44"/>
  <c r="B741" i="22" l="1"/>
  <c r="G536" i="33" l="1"/>
  <c r="H536" i="33" l="1"/>
  <c r="I536" i="33"/>
  <c r="J536" i="33"/>
  <c r="C536" i="33"/>
  <c r="D536" i="33"/>
  <c r="B536" i="33"/>
  <c r="E524" i="32"/>
  <c r="F524" i="32"/>
  <c r="G524" i="32"/>
  <c r="D524" i="32"/>
  <c r="B524" i="32"/>
  <c r="B424" i="55" l="1"/>
  <c r="G13" i="56" l="1"/>
  <c r="G159" i="56"/>
  <c r="G122" i="56"/>
  <c r="G86" i="56"/>
  <c r="G49" i="56"/>
  <c r="D159" i="56" l="1"/>
  <c r="E158" i="53" l="1"/>
  <c r="B158" i="48" l="1"/>
  <c r="C302" i="58" l="1"/>
  <c r="E302" i="58" l="1"/>
  <c r="D302" i="58"/>
  <c r="B302" i="58"/>
  <c r="H158" i="60"/>
  <c r="G158" i="60"/>
  <c r="F158" i="60"/>
  <c r="D158" i="60"/>
  <c r="B158" i="60"/>
  <c r="F159" i="56"/>
  <c r="B159" i="56"/>
  <c r="F718" i="55" l="1"/>
  <c r="D718" i="55"/>
  <c r="H157" i="54"/>
  <c r="G157" i="54"/>
  <c r="F157" i="54"/>
  <c r="D157" i="54"/>
  <c r="B157" i="54"/>
  <c r="B718" i="55" l="1"/>
  <c r="D158" i="53" l="1"/>
  <c r="G158" i="53" l="1"/>
  <c r="F158" i="53"/>
  <c r="B158" i="53"/>
  <c r="B157" i="49"/>
  <c r="E157" i="49"/>
  <c r="F157" i="49"/>
  <c r="D157" i="49"/>
  <c r="C157" i="49"/>
  <c r="P158" i="48" l="1"/>
  <c r="O158" i="48"/>
  <c r="N158" i="48"/>
  <c r="M158" i="48"/>
  <c r="L158" i="48"/>
  <c r="K158" i="48"/>
  <c r="I158" i="48"/>
  <c r="H158" i="48"/>
  <c r="G158" i="48"/>
  <c r="F158" i="48"/>
  <c r="E158" i="48"/>
  <c r="D158" i="48"/>
  <c r="F678" i="46"/>
  <c r="C678" i="46"/>
  <c r="B678" i="46"/>
  <c r="J677" i="44" l="1"/>
  <c r="I677" i="44"/>
  <c r="H677" i="44"/>
  <c r="F677" i="44"/>
  <c r="E677" i="44"/>
  <c r="D677" i="44"/>
  <c r="C677" i="44"/>
  <c r="B677" i="44"/>
  <c r="D631" i="42" l="1"/>
  <c r="B631" i="42"/>
  <c r="B684" i="55" l="1"/>
  <c r="B685" i="55"/>
  <c r="B686" i="55"/>
  <c r="B687" i="55"/>
  <c r="B688" i="55"/>
  <c r="B689" i="55"/>
  <c r="B690" i="55"/>
  <c r="B691" i="55"/>
  <c r="B692" i="55"/>
  <c r="B693" i="55"/>
  <c r="B694" i="55"/>
  <c r="B695" i="55"/>
  <c r="B696" i="55"/>
  <c r="B697" i="55"/>
  <c r="B698" i="55"/>
  <c r="B699" i="55"/>
  <c r="B700" i="55"/>
  <c r="B701" i="55"/>
  <c r="B702" i="55"/>
  <c r="B703" i="55"/>
  <c r="B704" i="55"/>
  <c r="B705" i="55"/>
  <c r="B706" i="55"/>
  <c r="B707" i="55"/>
  <c r="B708" i="55"/>
  <c r="B709" i="55"/>
  <c r="B710" i="55"/>
  <c r="B711" i="55"/>
  <c r="B712" i="55"/>
  <c r="B713" i="55"/>
  <c r="B714" i="55"/>
  <c r="B715" i="55"/>
  <c r="D122" i="56" l="1"/>
  <c r="B639" i="44" l="1"/>
  <c r="J639" i="44"/>
  <c r="H639" i="44"/>
  <c r="I639" i="44"/>
  <c r="E120" i="49"/>
  <c r="E265" i="58"/>
  <c r="D265" i="58"/>
  <c r="C265" i="58"/>
  <c r="B265" i="58"/>
  <c r="D146" i="60"/>
  <c r="D147" i="60"/>
  <c r="D148" i="60"/>
  <c r="D149" i="60"/>
  <c r="D150" i="60"/>
  <c r="D151" i="60"/>
  <c r="D152" i="60"/>
  <c r="D153" i="60"/>
  <c r="D154" i="60"/>
  <c r="D145" i="60"/>
  <c r="D124" i="60"/>
  <c r="D125" i="60"/>
  <c r="D126" i="60"/>
  <c r="D127" i="60"/>
  <c r="D128" i="60"/>
  <c r="D129" i="60"/>
  <c r="D130" i="60"/>
  <c r="D131" i="60"/>
  <c r="D132" i="60"/>
  <c r="D133" i="60"/>
  <c r="D134" i="60"/>
  <c r="D135" i="60"/>
  <c r="D136" i="60"/>
  <c r="D137" i="60"/>
  <c r="D138" i="60"/>
  <c r="D139" i="60"/>
  <c r="D140" i="60"/>
  <c r="D141" i="60"/>
  <c r="D142" i="60"/>
  <c r="D143" i="60"/>
  <c r="D123" i="60"/>
  <c r="H121" i="60"/>
  <c r="G121" i="60"/>
  <c r="F121" i="60"/>
  <c r="B121" i="60"/>
  <c r="F122" i="56"/>
  <c r="B122" i="56"/>
  <c r="D682" i="55"/>
  <c r="F682" i="55"/>
  <c r="D145" i="54"/>
  <c r="D146" i="54"/>
  <c r="D147" i="54"/>
  <c r="D148" i="54"/>
  <c r="D149" i="54"/>
  <c r="D150" i="54"/>
  <c r="D151" i="54"/>
  <c r="D152" i="54"/>
  <c r="D153" i="54"/>
  <c r="D144" i="54"/>
  <c r="D133" i="54"/>
  <c r="D134" i="54"/>
  <c r="D135" i="54"/>
  <c r="D137" i="54"/>
  <c r="D138" i="54"/>
  <c r="D139" i="54"/>
  <c r="D140" i="54"/>
  <c r="D141" i="54"/>
  <c r="D142" i="54"/>
  <c r="D122" i="54"/>
  <c r="D123" i="54"/>
  <c r="D124" i="54"/>
  <c r="D125" i="54"/>
  <c r="D126" i="54"/>
  <c r="D127" i="54"/>
  <c r="D128" i="54"/>
  <c r="D129" i="54"/>
  <c r="D130" i="54"/>
  <c r="D131" i="54"/>
  <c r="D132" i="54"/>
  <c r="H120" i="54"/>
  <c r="G120" i="54"/>
  <c r="F120" i="54"/>
  <c r="B120" i="54"/>
  <c r="G121" i="53"/>
  <c r="F121" i="53"/>
  <c r="E121" i="53"/>
  <c r="D121" i="53"/>
  <c r="B121" i="53"/>
  <c r="B682" i="55" l="1"/>
  <c r="D121" i="60"/>
  <c r="D120" i="54"/>
  <c r="F120" i="49"/>
  <c r="D120" i="49"/>
  <c r="C120" i="49"/>
  <c r="B120" i="49"/>
  <c r="B124" i="48"/>
  <c r="B125" i="48"/>
  <c r="B126" i="48"/>
  <c r="B127" i="48"/>
  <c r="B128" i="48"/>
  <c r="B129" i="48"/>
  <c r="B130" i="48"/>
  <c r="B131" i="48"/>
  <c r="B132" i="48"/>
  <c r="B133" i="48"/>
  <c r="B134" i="48"/>
  <c r="B135" i="48"/>
  <c r="B136" i="48"/>
  <c r="B137" i="48"/>
  <c r="B138" i="48"/>
  <c r="B139" i="48"/>
  <c r="B140" i="48"/>
  <c r="B141" i="48"/>
  <c r="B142" i="48"/>
  <c r="B143" i="48"/>
  <c r="B144" i="48"/>
  <c r="B145" i="48"/>
  <c r="B146" i="48"/>
  <c r="B147" i="48"/>
  <c r="B148" i="48"/>
  <c r="B149" i="48"/>
  <c r="B150" i="48"/>
  <c r="B151" i="48"/>
  <c r="B152" i="48"/>
  <c r="B153" i="48"/>
  <c r="B154" i="48"/>
  <c r="B123" i="48"/>
  <c r="B121" i="48" l="1"/>
  <c r="P121" i="48"/>
  <c r="O121" i="48"/>
  <c r="N121" i="48"/>
  <c r="M121" i="48"/>
  <c r="L121" i="48"/>
  <c r="K121" i="48"/>
  <c r="I121" i="48"/>
  <c r="H121" i="48"/>
  <c r="G121" i="48"/>
  <c r="F121" i="48"/>
  <c r="E121" i="48"/>
  <c r="D121" i="48"/>
  <c r="F640" i="46"/>
  <c r="C640" i="46"/>
  <c r="B640" i="46"/>
  <c r="F639" i="44" l="1"/>
  <c r="E639" i="44"/>
  <c r="D639" i="44"/>
  <c r="C639" i="44"/>
  <c r="D594" i="42" l="1"/>
  <c r="B594" i="42"/>
  <c r="F86" i="56" l="1"/>
  <c r="D86" i="56"/>
  <c r="B229" i="58" l="1"/>
  <c r="C229" i="58"/>
  <c r="D229" i="58"/>
  <c r="E229" i="58"/>
  <c r="D45" i="60" l="1"/>
  <c r="D44" i="60"/>
  <c r="D43" i="60"/>
  <c r="D42" i="60"/>
  <c r="D41" i="60"/>
  <c r="D40" i="60"/>
  <c r="D39" i="60"/>
  <c r="D38" i="60"/>
  <c r="D37" i="60"/>
  <c r="D36" i="60"/>
  <c r="D34" i="60"/>
  <c r="D33" i="60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81" i="60"/>
  <c r="D80" i="60"/>
  <c r="D79" i="60"/>
  <c r="D78" i="60"/>
  <c r="D77" i="60"/>
  <c r="D76" i="60"/>
  <c r="D75" i="60"/>
  <c r="D74" i="60"/>
  <c r="D73" i="60"/>
  <c r="D72" i="60"/>
  <c r="D70" i="60"/>
  <c r="D69" i="60"/>
  <c r="D68" i="60"/>
  <c r="D67" i="60"/>
  <c r="D66" i="60"/>
  <c r="D65" i="60"/>
  <c r="D64" i="60"/>
  <c r="D63" i="60"/>
  <c r="D62" i="60"/>
  <c r="D61" i="60"/>
  <c r="D60" i="60"/>
  <c r="D59" i="60"/>
  <c r="D58" i="60"/>
  <c r="D57" i="60"/>
  <c r="D56" i="60"/>
  <c r="D55" i="60"/>
  <c r="D54" i="60"/>
  <c r="D53" i="60"/>
  <c r="D52" i="60"/>
  <c r="D51" i="60"/>
  <c r="D50" i="60"/>
  <c r="H85" i="60"/>
  <c r="G85" i="60"/>
  <c r="F85" i="60"/>
  <c r="D85" i="60"/>
  <c r="B85" i="60"/>
  <c r="D82" i="56"/>
  <c r="D81" i="56"/>
  <c r="D80" i="56"/>
  <c r="D79" i="56"/>
  <c r="D78" i="56"/>
  <c r="D77" i="56"/>
  <c r="D76" i="56"/>
  <c r="D75" i="56"/>
  <c r="D74" i="56"/>
  <c r="D73" i="56"/>
  <c r="D72" i="56"/>
  <c r="D71" i="56"/>
  <c r="D70" i="56"/>
  <c r="D69" i="56"/>
  <c r="D68" i="56"/>
  <c r="D67" i="56"/>
  <c r="D66" i="56"/>
  <c r="D65" i="56"/>
  <c r="D63" i="56"/>
  <c r="D62" i="56"/>
  <c r="D61" i="56"/>
  <c r="D60" i="56"/>
  <c r="D59" i="56"/>
  <c r="D58" i="56"/>
  <c r="D57" i="56"/>
  <c r="D56" i="56"/>
  <c r="D55" i="56"/>
  <c r="D54" i="56"/>
  <c r="D53" i="56"/>
  <c r="D52" i="56"/>
  <c r="D51" i="56"/>
  <c r="B86" i="56"/>
  <c r="D645" i="55"/>
  <c r="F645" i="55"/>
  <c r="B645" i="55"/>
  <c r="D117" i="54"/>
  <c r="D116" i="54"/>
  <c r="D115" i="54"/>
  <c r="D114" i="54"/>
  <c r="D113" i="54"/>
  <c r="D112" i="54"/>
  <c r="D111" i="54"/>
  <c r="D110" i="54"/>
  <c r="D109" i="54"/>
  <c r="D108" i="54"/>
  <c r="D107" i="54"/>
  <c r="D106" i="54"/>
  <c r="D105" i="54"/>
  <c r="D104" i="54"/>
  <c r="D103" i="54"/>
  <c r="D102" i="54"/>
  <c r="D101" i="54"/>
  <c r="D100" i="54"/>
  <c r="D99" i="54"/>
  <c r="D98" i="54"/>
  <c r="D97" i="54"/>
  <c r="D96" i="54"/>
  <c r="D95" i="54"/>
  <c r="D94" i="54"/>
  <c r="D93" i="54"/>
  <c r="D92" i="54"/>
  <c r="D91" i="54"/>
  <c r="D90" i="54"/>
  <c r="D89" i="54"/>
  <c r="D88" i="54"/>
  <c r="D87" i="54"/>
  <c r="D86" i="54"/>
  <c r="H84" i="54"/>
  <c r="G84" i="54"/>
  <c r="F84" i="54"/>
  <c r="B84" i="54"/>
  <c r="G85" i="53"/>
  <c r="F85" i="53"/>
  <c r="E85" i="53"/>
  <c r="D85" i="53"/>
  <c r="B85" i="53"/>
  <c r="F84" i="49"/>
  <c r="D84" i="49"/>
  <c r="C84" i="49"/>
  <c r="B84" i="49"/>
  <c r="B80" i="49"/>
  <c r="B79" i="49"/>
  <c r="B78" i="49"/>
  <c r="B77" i="49"/>
  <c r="B76" i="49"/>
  <c r="B75" i="49"/>
  <c r="B74" i="49"/>
  <c r="B73" i="49"/>
  <c r="B72" i="49"/>
  <c r="B71" i="49"/>
  <c r="B70" i="49"/>
  <c r="B69" i="49"/>
  <c r="B68" i="49"/>
  <c r="B67" i="49"/>
  <c r="B66" i="49"/>
  <c r="B65" i="49"/>
  <c r="B64" i="49"/>
  <c r="B63" i="49"/>
  <c r="B62" i="49"/>
  <c r="B61" i="49"/>
  <c r="B60" i="49"/>
  <c r="B59" i="49"/>
  <c r="B58" i="49"/>
  <c r="B57" i="49"/>
  <c r="B56" i="49"/>
  <c r="B55" i="49"/>
  <c r="B54" i="49"/>
  <c r="B53" i="49"/>
  <c r="B52" i="49"/>
  <c r="B51" i="49"/>
  <c r="B50" i="49"/>
  <c r="B49" i="49"/>
  <c r="F47" i="49"/>
  <c r="D47" i="49"/>
  <c r="C47" i="49"/>
  <c r="P85" i="48"/>
  <c r="O85" i="48"/>
  <c r="N85" i="48"/>
  <c r="M85" i="48"/>
  <c r="L85" i="48"/>
  <c r="K85" i="48"/>
  <c r="I85" i="48"/>
  <c r="H85" i="48"/>
  <c r="G85" i="48"/>
  <c r="F85" i="48"/>
  <c r="E85" i="48"/>
  <c r="D85" i="48"/>
  <c r="B85" i="48"/>
  <c r="F603" i="46"/>
  <c r="C603" i="46"/>
  <c r="B603" i="46"/>
  <c r="J602" i="44"/>
  <c r="I602" i="44"/>
  <c r="H602" i="44"/>
  <c r="F602" i="44"/>
  <c r="E602" i="44"/>
  <c r="D602" i="44"/>
  <c r="C602" i="44"/>
  <c r="B602" i="44"/>
  <c r="D557" i="42"/>
  <c r="B557" i="42"/>
  <c r="H48" i="60"/>
  <c r="G48" i="60"/>
  <c r="F48" i="60"/>
  <c r="B48" i="60"/>
  <c r="H12" i="60"/>
  <c r="G12" i="60"/>
  <c r="F12" i="60"/>
  <c r="B12" i="60"/>
  <c r="D12" i="60" l="1"/>
  <c r="D84" i="54"/>
  <c r="D48" i="60"/>
  <c r="B47" i="49"/>
  <c r="B225" i="58"/>
  <c r="B224" i="58"/>
  <c r="B223" i="58"/>
  <c r="B222" i="58"/>
  <c r="B221" i="58"/>
  <c r="B220" i="58"/>
  <c r="B219" i="58"/>
  <c r="B218" i="58"/>
  <c r="B217" i="58"/>
  <c r="B216" i="58"/>
  <c r="B215" i="58"/>
  <c r="B214" i="58"/>
  <c r="B213" i="58"/>
  <c r="B212" i="58"/>
  <c r="B211" i="58"/>
  <c r="B210" i="58"/>
  <c r="B209" i="58"/>
  <c r="B208" i="58"/>
  <c r="B207" i="58"/>
  <c r="B206" i="58"/>
  <c r="B205" i="58"/>
  <c r="B204" i="58"/>
  <c r="B203" i="58"/>
  <c r="B202" i="58"/>
  <c r="B201" i="58"/>
  <c r="B200" i="58"/>
  <c r="B199" i="58"/>
  <c r="B198" i="58"/>
  <c r="B197" i="58"/>
  <c r="B196" i="58"/>
  <c r="B195" i="58"/>
  <c r="B194" i="58"/>
  <c r="E192" i="58"/>
  <c r="D192" i="58"/>
  <c r="C192" i="58"/>
  <c r="B189" i="58"/>
  <c r="B188" i="58"/>
  <c r="B187" i="58"/>
  <c r="B186" i="58"/>
  <c r="B185" i="58"/>
  <c r="B184" i="58"/>
  <c r="B183" i="58"/>
  <c r="B182" i="58"/>
  <c r="B181" i="58"/>
  <c r="B180" i="58"/>
  <c r="B179" i="58"/>
  <c r="B178" i="58"/>
  <c r="B177" i="58"/>
  <c r="B176" i="58"/>
  <c r="B175" i="58"/>
  <c r="B174" i="58"/>
  <c r="B173" i="58"/>
  <c r="B172" i="58"/>
  <c r="B171" i="58"/>
  <c r="B170" i="58"/>
  <c r="B169" i="58"/>
  <c r="B168" i="58"/>
  <c r="B167" i="58"/>
  <c r="B166" i="58"/>
  <c r="B165" i="58"/>
  <c r="B164" i="58"/>
  <c r="B163" i="58"/>
  <c r="B162" i="58"/>
  <c r="B161" i="58"/>
  <c r="B160" i="58"/>
  <c r="B159" i="58"/>
  <c r="B158" i="58"/>
  <c r="E156" i="58"/>
  <c r="D156" i="58"/>
  <c r="C156" i="58"/>
  <c r="B152" i="58"/>
  <c r="B151" i="58"/>
  <c r="B150" i="58"/>
  <c r="B149" i="58"/>
  <c r="B148" i="58"/>
  <c r="B147" i="58"/>
  <c r="B146" i="58"/>
  <c r="B145" i="58"/>
  <c r="B144" i="58"/>
  <c r="B143" i="58"/>
  <c r="B142" i="58"/>
  <c r="B141" i="58"/>
  <c r="B140" i="58"/>
  <c r="B139" i="58"/>
  <c r="B138" i="58"/>
  <c r="B137" i="58"/>
  <c r="B136" i="58"/>
  <c r="B135" i="58"/>
  <c r="B134" i="58"/>
  <c r="B133" i="58"/>
  <c r="B132" i="58"/>
  <c r="B131" i="58"/>
  <c r="B130" i="58"/>
  <c r="B129" i="58"/>
  <c r="B128" i="58"/>
  <c r="B127" i="58"/>
  <c r="B126" i="58"/>
  <c r="B125" i="58"/>
  <c r="B124" i="58"/>
  <c r="B123" i="58"/>
  <c r="B122" i="58"/>
  <c r="B121" i="58"/>
  <c r="E119" i="58"/>
  <c r="D119" i="58"/>
  <c r="C119" i="58"/>
  <c r="B116" i="58"/>
  <c r="B115" i="58"/>
  <c r="B114" i="58"/>
  <c r="B113" i="58"/>
  <c r="B112" i="58"/>
  <c r="B111" i="58"/>
  <c r="B110" i="58"/>
  <c r="B109" i="58"/>
  <c r="B108" i="58"/>
  <c r="B107" i="58"/>
  <c r="B105" i="58"/>
  <c r="B104" i="58"/>
  <c r="B103" i="58"/>
  <c r="B102" i="58"/>
  <c r="B101" i="58"/>
  <c r="B100" i="58"/>
  <c r="B99" i="58"/>
  <c r="B98" i="58"/>
  <c r="B97" i="58"/>
  <c r="B96" i="58"/>
  <c r="B95" i="58"/>
  <c r="B94" i="58"/>
  <c r="B93" i="58"/>
  <c r="B92" i="58"/>
  <c r="B91" i="58"/>
  <c r="B90" i="58"/>
  <c r="B89" i="58"/>
  <c r="B88" i="58"/>
  <c r="B87" i="58"/>
  <c r="B86" i="58"/>
  <c r="B85" i="58"/>
  <c r="E83" i="58"/>
  <c r="D83" i="58"/>
  <c r="C83" i="58"/>
  <c r="B79" i="58"/>
  <c r="B78" i="58"/>
  <c r="B77" i="58"/>
  <c r="B76" i="58"/>
  <c r="B75" i="58"/>
  <c r="B74" i="58"/>
  <c r="B73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6" i="58"/>
  <c r="B55" i="58"/>
  <c r="B54" i="58"/>
  <c r="B53" i="58"/>
  <c r="B52" i="58"/>
  <c r="B51" i="58"/>
  <c r="B50" i="58"/>
  <c r="B49" i="58"/>
  <c r="B48" i="58"/>
  <c r="E46" i="58"/>
  <c r="D46" i="58"/>
  <c r="C46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E10" i="58"/>
  <c r="D10" i="58"/>
  <c r="C10" i="58"/>
  <c r="F49" i="56"/>
  <c r="D49" i="56"/>
  <c r="B49" i="56"/>
  <c r="F13" i="56"/>
  <c r="B13" i="56"/>
  <c r="B642" i="55"/>
  <c r="B641" i="55"/>
  <c r="B640" i="55"/>
  <c r="B639" i="55"/>
  <c r="B638" i="55"/>
  <c r="B637" i="55"/>
  <c r="B636" i="55"/>
  <c r="B635" i="55"/>
  <c r="B634" i="55"/>
  <c r="B633" i="55"/>
  <c r="B632" i="55"/>
  <c r="B631" i="55"/>
  <c r="B630" i="55"/>
  <c r="B629" i="55"/>
  <c r="B628" i="55"/>
  <c r="B627" i="55"/>
  <c r="B626" i="55"/>
  <c r="B625" i="55"/>
  <c r="B624" i="55"/>
  <c r="B623" i="55"/>
  <c r="B622" i="55"/>
  <c r="B621" i="55"/>
  <c r="B620" i="55"/>
  <c r="B619" i="55"/>
  <c r="B618" i="55"/>
  <c r="B617" i="55"/>
  <c r="B616" i="55"/>
  <c r="B615" i="55"/>
  <c r="B614" i="55"/>
  <c r="B613" i="55"/>
  <c r="B612" i="55"/>
  <c r="B611" i="55"/>
  <c r="F609" i="55"/>
  <c r="D609" i="55"/>
  <c r="B605" i="55"/>
  <c r="B604" i="55"/>
  <c r="B603" i="55"/>
  <c r="B602" i="55"/>
  <c r="B601" i="55"/>
  <c r="B600" i="55"/>
  <c r="B599" i="55"/>
  <c r="B598" i="55"/>
  <c r="B597" i="55"/>
  <c r="B596" i="55"/>
  <c r="B595" i="55"/>
  <c r="B594" i="55"/>
  <c r="B593" i="55"/>
  <c r="B592" i="55"/>
  <c r="B591" i="55"/>
  <c r="B590" i="55"/>
  <c r="B589" i="55"/>
  <c r="B588" i="55"/>
  <c r="B587" i="55"/>
  <c r="B586" i="55"/>
  <c r="B585" i="55"/>
  <c r="B584" i="55"/>
  <c r="B583" i="55"/>
  <c r="B582" i="55"/>
  <c r="B581" i="55"/>
  <c r="B580" i="55"/>
  <c r="B579" i="55"/>
  <c r="B578" i="55"/>
  <c r="B577" i="55"/>
  <c r="B576" i="55"/>
  <c r="B575" i="55"/>
  <c r="B574" i="55"/>
  <c r="F572" i="55"/>
  <c r="D572" i="55"/>
  <c r="B569" i="55"/>
  <c r="B568" i="55"/>
  <c r="B567" i="55"/>
  <c r="B566" i="55"/>
  <c r="B565" i="55"/>
  <c r="B564" i="55"/>
  <c r="B563" i="55"/>
  <c r="B562" i="55"/>
  <c r="B561" i="55"/>
  <c r="B560" i="55"/>
  <c r="B559" i="55"/>
  <c r="B558" i="55"/>
  <c r="B557" i="55"/>
  <c r="B556" i="55"/>
  <c r="B555" i="55"/>
  <c r="B554" i="55"/>
  <c r="B553" i="55"/>
  <c r="B552" i="55"/>
  <c r="B551" i="55"/>
  <c r="B550" i="55"/>
  <c r="B549" i="55"/>
  <c r="B548" i="55"/>
  <c r="B547" i="55"/>
  <c r="B546" i="55"/>
  <c r="B545" i="55"/>
  <c r="B544" i="55"/>
  <c r="B543" i="55"/>
  <c r="B542" i="55"/>
  <c r="B541" i="55"/>
  <c r="B540" i="55"/>
  <c r="B539" i="55"/>
  <c r="B538" i="55"/>
  <c r="B537" i="55"/>
  <c r="F535" i="55"/>
  <c r="D535" i="55"/>
  <c r="B531" i="55"/>
  <c r="B530" i="55"/>
  <c r="B529" i="55"/>
  <c r="B528" i="55"/>
  <c r="B527" i="55"/>
  <c r="B526" i="55"/>
  <c r="B525" i="55"/>
  <c r="B524" i="55"/>
  <c r="B523" i="55"/>
  <c r="B522" i="55"/>
  <c r="B521" i="55"/>
  <c r="B520" i="55"/>
  <c r="B519" i="55"/>
  <c r="B518" i="55"/>
  <c r="B517" i="55"/>
  <c r="B516" i="55"/>
  <c r="B515" i="55"/>
  <c r="B514" i="55"/>
  <c r="B513" i="55"/>
  <c r="B512" i="55"/>
  <c r="B511" i="55"/>
  <c r="B510" i="55"/>
  <c r="B509" i="55"/>
  <c r="B508" i="55"/>
  <c r="B507" i="55"/>
  <c r="B506" i="55"/>
  <c r="B505" i="55"/>
  <c r="B504" i="55"/>
  <c r="B503" i="55"/>
  <c r="B502" i="55"/>
  <c r="B501" i="55"/>
  <c r="B500" i="55"/>
  <c r="B499" i="55"/>
  <c r="F497" i="55"/>
  <c r="D497" i="55"/>
  <c r="B494" i="55"/>
  <c r="B493" i="55"/>
  <c r="B492" i="55"/>
  <c r="B491" i="55"/>
  <c r="B490" i="55"/>
  <c r="B489" i="55"/>
  <c r="B488" i="55"/>
  <c r="B487" i="55"/>
  <c r="B486" i="55"/>
  <c r="B485" i="55"/>
  <c r="B484" i="55"/>
  <c r="B483" i="55"/>
  <c r="B482" i="55"/>
  <c r="B481" i="55"/>
  <c r="B480" i="55"/>
  <c r="B479" i="55"/>
  <c r="B478" i="55"/>
  <c r="B477" i="55"/>
  <c r="B476" i="55"/>
  <c r="B475" i="55"/>
  <c r="B474" i="55"/>
  <c r="B473" i="55"/>
  <c r="B472" i="55"/>
  <c r="B471" i="55"/>
  <c r="B470" i="55"/>
  <c r="B469" i="55"/>
  <c r="B468" i="55"/>
  <c r="B467" i="55"/>
  <c r="B466" i="55"/>
  <c r="B465" i="55"/>
  <c r="B464" i="55"/>
  <c r="B463" i="55"/>
  <c r="B462" i="55"/>
  <c r="F460" i="55"/>
  <c r="D460" i="55"/>
  <c r="B456" i="55"/>
  <c r="B455" i="55"/>
  <c r="B454" i="55"/>
  <c r="B453" i="55"/>
  <c r="B452" i="55"/>
  <c r="B451" i="55"/>
  <c r="B450" i="55"/>
  <c r="B449" i="55"/>
  <c r="B448" i="55"/>
  <c r="B447" i="55"/>
  <c r="B446" i="55"/>
  <c r="B445" i="55"/>
  <c r="B444" i="55"/>
  <c r="B443" i="55"/>
  <c r="B442" i="55"/>
  <c r="B441" i="55"/>
  <c r="B440" i="55"/>
  <c r="B439" i="55"/>
  <c r="B438" i="55"/>
  <c r="B437" i="55"/>
  <c r="B436" i="55"/>
  <c r="B435" i="55"/>
  <c r="B434" i="55"/>
  <c r="B433" i="55"/>
  <c r="B432" i="55"/>
  <c r="B431" i="55"/>
  <c r="B430" i="55"/>
  <c r="B429" i="55"/>
  <c r="B428" i="55"/>
  <c r="B427" i="55"/>
  <c r="B426" i="55"/>
  <c r="B425" i="55"/>
  <c r="F422" i="55"/>
  <c r="D422" i="55"/>
  <c r="B419" i="55"/>
  <c r="B418" i="55"/>
  <c r="B417" i="55"/>
  <c r="B416" i="55"/>
  <c r="B415" i="55"/>
  <c r="B414" i="55"/>
  <c r="B413" i="55"/>
  <c r="B412" i="55"/>
  <c r="B411" i="55"/>
  <c r="B410" i="55"/>
  <c r="B409" i="55"/>
  <c r="B408" i="55"/>
  <c r="B407" i="55"/>
  <c r="B406" i="55"/>
  <c r="B405" i="55"/>
  <c r="B404" i="55"/>
  <c r="B403" i="55"/>
  <c r="B402" i="55"/>
  <c r="B401" i="55"/>
  <c r="B400" i="55"/>
  <c r="B399" i="55"/>
  <c r="B398" i="55"/>
  <c r="B397" i="55"/>
  <c r="B396" i="55"/>
  <c r="B395" i="55"/>
  <c r="B394" i="55"/>
  <c r="B393" i="55"/>
  <c r="B392" i="55"/>
  <c r="B391" i="55"/>
  <c r="B390" i="55"/>
  <c r="B389" i="55"/>
  <c r="B388" i="55"/>
  <c r="B387" i="55"/>
  <c r="F385" i="55"/>
  <c r="D385" i="55"/>
  <c r="B381" i="55"/>
  <c r="B380" i="55"/>
  <c r="B379" i="55"/>
  <c r="B378" i="55"/>
  <c r="B377" i="55"/>
  <c r="B376" i="55"/>
  <c r="B375" i="55"/>
  <c r="B374" i="55"/>
  <c r="B373" i="55"/>
  <c r="B372" i="55"/>
  <c r="B371" i="55"/>
  <c r="B370" i="55"/>
  <c r="B369" i="55"/>
  <c r="B368" i="55"/>
  <c r="B367" i="55"/>
  <c r="B366" i="55"/>
  <c r="B365" i="55"/>
  <c r="B364" i="55"/>
  <c r="B363" i="55"/>
  <c r="B362" i="55"/>
  <c r="B361" i="55"/>
  <c r="B360" i="55"/>
  <c r="B359" i="55"/>
  <c r="B358" i="55"/>
  <c r="B357" i="55"/>
  <c r="B356" i="55"/>
  <c r="B355" i="55"/>
  <c r="B354" i="55"/>
  <c r="B353" i="55"/>
  <c r="B352" i="55"/>
  <c r="B351" i="55"/>
  <c r="B350" i="55"/>
  <c r="B349" i="55"/>
  <c r="F347" i="55"/>
  <c r="D347" i="55"/>
  <c r="B344" i="55"/>
  <c r="B343" i="55"/>
  <c r="B342" i="55"/>
  <c r="B341" i="55"/>
  <c r="B340" i="55"/>
  <c r="B339" i="55"/>
  <c r="B338" i="55"/>
  <c r="B337" i="55"/>
  <c r="B336" i="55"/>
  <c r="B335" i="55"/>
  <c r="B334" i="55"/>
  <c r="B333" i="55"/>
  <c r="B332" i="55"/>
  <c r="B331" i="55"/>
  <c r="B330" i="55"/>
  <c r="B329" i="55"/>
  <c r="B328" i="55"/>
  <c r="B327" i="55"/>
  <c r="B326" i="55"/>
  <c r="B325" i="55"/>
  <c r="B324" i="55"/>
  <c r="B323" i="55"/>
  <c r="B322" i="55"/>
  <c r="B321" i="55"/>
  <c r="B320" i="55"/>
  <c r="B319" i="55"/>
  <c r="B318" i="55"/>
  <c r="B317" i="55"/>
  <c r="B316" i="55"/>
  <c r="B315" i="55"/>
  <c r="B314" i="55"/>
  <c r="B313" i="55"/>
  <c r="B312" i="55"/>
  <c r="F310" i="55"/>
  <c r="D310" i="55"/>
  <c r="B306" i="55"/>
  <c r="B305" i="55"/>
  <c r="B304" i="55"/>
  <c r="B303" i="55"/>
  <c r="B302" i="55"/>
  <c r="B301" i="55"/>
  <c r="B300" i="55"/>
  <c r="B299" i="55"/>
  <c r="B298" i="55"/>
  <c r="B297" i="55"/>
  <c r="B296" i="55"/>
  <c r="B295" i="55"/>
  <c r="B294" i="55"/>
  <c r="B293" i="55"/>
  <c r="B292" i="55"/>
  <c r="B291" i="55"/>
  <c r="B290" i="55"/>
  <c r="B289" i="55"/>
  <c r="B288" i="55"/>
  <c r="B287" i="55"/>
  <c r="B286" i="55"/>
  <c r="B285" i="55"/>
  <c r="B284" i="55"/>
  <c r="B283" i="55"/>
  <c r="B282" i="55"/>
  <c r="B281" i="55"/>
  <c r="B280" i="55"/>
  <c r="B279" i="55"/>
  <c r="B278" i="55"/>
  <c r="B277" i="55"/>
  <c r="B276" i="55"/>
  <c r="B275" i="55"/>
  <c r="B274" i="55"/>
  <c r="F272" i="55"/>
  <c r="D272" i="55"/>
  <c r="B269" i="55"/>
  <c r="B268" i="55"/>
  <c r="B267" i="55"/>
  <c r="B266" i="55"/>
  <c r="B265" i="55"/>
  <c r="B264" i="55"/>
  <c r="B263" i="55"/>
  <c r="B262" i="55"/>
  <c r="B261" i="55"/>
  <c r="B260" i="55"/>
  <c r="B259" i="55"/>
  <c r="B258" i="55"/>
  <c r="B257" i="55"/>
  <c r="B256" i="55"/>
  <c r="B255" i="55"/>
  <c r="B254" i="55"/>
  <c r="B253" i="55"/>
  <c r="B252" i="55"/>
  <c r="B251" i="55"/>
  <c r="B250" i="55"/>
  <c r="B249" i="55"/>
  <c r="B248" i="55"/>
  <c r="B247" i="55"/>
  <c r="B246" i="55"/>
  <c r="B245" i="55"/>
  <c r="B244" i="55"/>
  <c r="B243" i="55"/>
  <c r="B242" i="55"/>
  <c r="B241" i="55"/>
  <c r="B240" i="55"/>
  <c r="B239" i="55"/>
  <c r="B238" i="55"/>
  <c r="B237" i="55"/>
  <c r="F235" i="55"/>
  <c r="D235" i="55"/>
  <c r="B231" i="55"/>
  <c r="B230" i="55"/>
  <c r="B229" i="55"/>
  <c r="B228" i="55"/>
  <c r="B227" i="55"/>
  <c r="B226" i="55"/>
  <c r="B225" i="55"/>
  <c r="B224" i="55"/>
  <c r="B223" i="55"/>
  <c r="B222" i="55"/>
  <c r="B221" i="55"/>
  <c r="B220" i="55"/>
  <c r="B219" i="55"/>
  <c r="B218" i="55"/>
  <c r="B217" i="55"/>
  <c r="B216" i="55"/>
  <c r="B215" i="55"/>
  <c r="B214" i="55"/>
  <c r="B213" i="55"/>
  <c r="B212" i="55"/>
  <c r="B211" i="55"/>
  <c r="B210" i="55"/>
  <c r="B209" i="55"/>
  <c r="B208" i="55"/>
  <c r="B207" i="55"/>
  <c r="B206" i="55"/>
  <c r="B205" i="55"/>
  <c r="B204" i="55"/>
  <c r="B203" i="55"/>
  <c r="B202" i="55"/>
  <c r="B201" i="55"/>
  <c r="B200" i="55"/>
  <c r="B199" i="55"/>
  <c r="F197" i="55"/>
  <c r="D197" i="55"/>
  <c r="B194" i="55"/>
  <c r="B193" i="55"/>
  <c r="B192" i="55"/>
  <c r="B191" i="55"/>
  <c r="B190" i="55"/>
  <c r="B189" i="55"/>
  <c r="B188" i="55"/>
  <c r="B187" i="55"/>
  <c r="B186" i="55"/>
  <c r="B185" i="55"/>
  <c r="B184" i="55"/>
  <c r="B183" i="55"/>
  <c r="B182" i="55"/>
  <c r="B181" i="55"/>
  <c r="B180" i="55"/>
  <c r="B179" i="55"/>
  <c r="B178" i="55"/>
  <c r="B177" i="55"/>
  <c r="B176" i="55"/>
  <c r="B175" i="55"/>
  <c r="B174" i="55"/>
  <c r="B173" i="55"/>
  <c r="B172" i="55"/>
  <c r="B171" i="55"/>
  <c r="B170" i="55"/>
  <c r="B169" i="55"/>
  <c r="B168" i="55"/>
  <c r="B167" i="55"/>
  <c r="B166" i="55"/>
  <c r="B165" i="55"/>
  <c r="B164" i="55"/>
  <c r="B163" i="55"/>
  <c r="B162" i="55"/>
  <c r="F160" i="55"/>
  <c r="D160" i="55"/>
  <c r="B156" i="55"/>
  <c r="B155" i="55"/>
  <c r="B154" i="55"/>
  <c r="B153" i="55"/>
  <c r="B152" i="55"/>
  <c r="B151" i="55"/>
  <c r="B150" i="55"/>
  <c r="B149" i="55"/>
  <c r="B148" i="55"/>
  <c r="B147" i="55"/>
  <c r="B146" i="55"/>
  <c r="B145" i="55"/>
  <c r="B144" i="55"/>
  <c r="B143" i="55"/>
  <c r="B142" i="55"/>
  <c r="B141" i="55"/>
  <c r="B140" i="55"/>
  <c r="B139" i="55"/>
  <c r="B138" i="55"/>
  <c r="B137" i="55"/>
  <c r="B136" i="55"/>
  <c r="B135" i="55"/>
  <c r="B134" i="55"/>
  <c r="B133" i="55"/>
  <c r="B132" i="55"/>
  <c r="B131" i="55"/>
  <c r="B130" i="55"/>
  <c r="B129" i="55"/>
  <c r="B128" i="55"/>
  <c r="B127" i="55"/>
  <c r="B126" i="55"/>
  <c r="B125" i="55"/>
  <c r="B124" i="55"/>
  <c r="F122" i="55"/>
  <c r="D122" i="55"/>
  <c r="B119" i="55"/>
  <c r="B118" i="55"/>
  <c r="B117" i="55"/>
  <c r="B116" i="55"/>
  <c r="B115" i="55"/>
  <c r="B114" i="55"/>
  <c r="B113" i="55"/>
  <c r="B112" i="55"/>
  <c r="B111" i="55"/>
  <c r="B110" i="55"/>
  <c r="B109" i="55"/>
  <c r="B108" i="55"/>
  <c r="B107" i="55"/>
  <c r="B106" i="55"/>
  <c r="B105" i="55"/>
  <c r="B104" i="55"/>
  <c r="B103" i="55"/>
  <c r="B102" i="55"/>
  <c r="B101" i="55"/>
  <c r="B100" i="55"/>
  <c r="B99" i="55"/>
  <c r="B98" i="55"/>
  <c r="B97" i="55"/>
  <c r="B96" i="55"/>
  <c r="B95" i="55"/>
  <c r="B94" i="55"/>
  <c r="B93" i="55"/>
  <c r="B92" i="55"/>
  <c r="B91" i="55"/>
  <c r="B90" i="55"/>
  <c r="B89" i="55"/>
  <c r="B88" i="55"/>
  <c r="B87" i="55"/>
  <c r="F85" i="55"/>
  <c r="D85" i="55"/>
  <c r="B81" i="55"/>
  <c r="B80" i="55"/>
  <c r="B79" i="55"/>
  <c r="B78" i="55"/>
  <c r="B77" i="55"/>
  <c r="B76" i="55"/>
  <c r="B75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3" i="55"/>
  <c r="B52" i="55"/>
  <c r="B51" i="55"/>
  <c r="B50" i="55"/>
  <c r="B49" i="55"/>
  <c r="F47" i="55"/>
  <c r="D47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F10" i="55"/>
  <c r="D10" i="55"/>
  <c r="D80" i="54"/>
  <c r="D79" i="54"/>
  <c r="D78" i="54"/>
  <c r="D77" i="54"/>
  <c r="D76" i="54"/>
  <c r="D75" i="54"/>
  <c r="D74" i="54"/>
  <c r="D73" i="54"/>
  <c r="D72" i="54"/>
  <c r="D71" i="54"/>
  <c r="D70" i="54"/>
  <c r="D69" i="54"/>
  <c r="D68" i="54"/>
  <c r="D67" i="54"/>
  <c r="D66" i="54"/>
  <c r="D65" i="54"/>
  <c r="D64" i="54"/>
  <c r="D63" i="54"/>
  <c r="D62" i="54"/>
  <c r="D61" i="54"/>
  <c r="D60" i="54"/>
  <c r="D59" i="54"/>
  <c r="D58" i="54"/>
  <c r="D57" i="54"/>
  <c r="D56" i="54"/>
  <c r="D55" i="54"/>
  <c r="D54" i="54"/>
  <c r="D53" i="54"/>
  <c r="D52" i="54"/>
  <c r="D51" i="54"/>
  <c r="D50" i="54"/>
  <c r="D49" i="54"/>
  <c r="H47" i="54"/>
  <c r="G47" i="54"/>
  <c r="F47" i="54"/>
  <c r="B47" i="54"/>
  <c r="D44" i="54"/>
  <c r="D43" i="54"/>
  <c r="D42" i="54"/>
  <c r="D41" i="54"/>
  <c r="D40" i="54"/>
  <c r="D39" i="54"/>
  <c r="D38" i="54"/>
  <c r="D37" i="54"/>
  <c r="D36" i="54"/>
  <c r="D35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H11" i="54"/>
  <c r="G11" i="54"/>
  <c r="F11" i="54"/>
  <c r="B11" i="54"/>
  <c r="D81" i="53"/>
  <c r="D80" i="53"/>
  <c r="D79" i="53"/>
  <c r="D78" i="53"/>
  <c r="D77" i="53"/>
  <c r="D76" i="53"/>
  <c r="D75" i="53"/>
  <c r="D74" i="53"/>
  <c r="D73" i="53"/>
  <c r="D72" i="53"/>
  <c r="D71" i="53"/>
  <c r="D70" i="53"/>
  <c r="D69" i="53"/>
  <c r="D68" i="53"/>
  <c r="D67" i="53"/>
  <c r="D66" i="53"/>
  <c r="D65" i="53"/>
  <c r="D64" i="53"/>
  <c r="D63" i="53"/>
  <c r="D62" i="53"/>
  <c r="D61" i="53"/>
  <c r="D60" i="53"/>
  <c r="D59" i="53"/>
  <c r="D58" i="53"/>
  <c r="D57" i="53"/>
  <c r="D56" i="53"/>
  <c r="D55" i="53"/>
  <c r="D54" i="53"/>
  <c r="D53" i="53"/>
  <c r="D52" i="53"/>
  <c r="D51" i="53"/>
  <c r="D50" i="53"/>
  <c r="G48" i="53"/>
  <c r="F48" i="53"/>
  <c r="E48" i="53"/>
  <c r="B48" i="53"/>
  <c r="D45" i="53"/>
  <c r="D43" i="53"/>
  <c r="D42" i="53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G12" i="53"/>
  <c r="F12" i="53"/>
  <c r="E12" i="53"/>
  <c r="B12" i="53"/>
  <c r="B43" i="49"/>
  <c r="B42" i="49"/>
  <c r="B41" i="49"/>
  <c r="B40" i="49"/>
  <c r="B39" i="49"/>
  <c r="B38" i="49"/>
  <c r="B37" i="49"/>
  <c r="B36" i="49"/>
  <c r="B35" i="49"/>
  <c r="B34" i="49"/>
  <c r="B33" i="49"/>
  <c r="B32" i="49"/>
  <c r="B31" i="49"/>
  <c r="B29" i="49"/>
  <c r="B27" i="49"/>
  <c r="B26" i="49"/>
  <c r="B25" i="49"/>
  <c r="B24" i="49"/>
  <c r="B23" i="49"/>
  <c r="B22" i="49"/>
  <c r="B21" i="49"/>
  <c r="B20" i="49"/>
  <c r="B19" i="49"/>
  <c r="B18" i="49"/>
  <c r="B16" i="49"/>
  <c r="B15" i="49"/>
  <c r="B14" i="49"/>
  <c r="B13" i="49"/>
  <c r="F11" i="49"/>
  <c r="D11" i="49"/>
  <c r="C11" i="49"/>
  <c r="B81" i="48"/>
  <c r="B80" i="48"/>
  <c r="B79" i="48"/>
  <c r="B78" i="48"/>
  <c r="B77" i="48"/>
  <c r="B76" i="48"/>
  <c r="B75" i="48"/>
  <c r="B74" i="48"/>
  <c r="B73" i="48"/>
  <c r="B72" i="48"/>
  <c r="B71" i="48"/>
  <c r="B70" i="48"/>
  <c r="B69" i="48"/>
  <c r="B68" i="48"/>
  <c r="B67" i="48"/>
  <c r="B66" i="48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50" i="48"/>
  <c r="P48" i="48"/>
  <c r="O48" i="48"/>
  <c r="N48" i="48"/>
  <c r="M48" i="48"/>
  <c r="L48" i="48"/>
  <c r="K48" i="48"/>
  <c r="I48" i="48"/>
  <c r="H48" i="48"/>
  <c r="G48" i="48"/>
  <c r="F48" i="48"/>
  <c r="E48" i="48"/>
  <c r="D48" i="48"/>
  <c r="B44" i="48"/>
  <c r="B43" i="48"/>
  <c r="B42" i="48"/>
  <c r="B41" i="48"/>
  <c r="B40" i="48"/>
  <c r="B39" i="48"/>
  <c r="B38" i="48"/>
  <c r="B35" i="48"/>
  <c r="B34" i="48"/>
  <c r="B33" i="48"/>
  <c r="B32" i="48"/>
  <c r="B30" i="48"/>
  <c r="B28" i="48"/>
  <c r="B27" i="48"/>
  <c r="B26" i="48"/>
  <c r="B25" i="48"/>
  <c r="B24" i="48"/>
  <c r="B22" i="48"/>
  <c r="B21" i="48"/>
  <c r="B20" i="48"/>
  <c r="B19" i="48"/>
  <c r="B17" i="48"/>
  <c r="B16" i="48"/>
  <c r="B15" i="48"/>
  <c r="B14" i="48"/>
  <c r="P12" i="48"/>
  <c r="O12" i="48"/>
  <c r="N12" i="48"/>
  <c r="M12" i="48"/>
  <c r="L12" i="48"/>
  <c r="K12" i="48"/>
  <c r="I12" i="48"/>
  <c r="H12" i="48"/>
  <c r="G12" i="48"/>
  <c r="F12" i="48"/>
  <c r="E12" i="48"/>
  <c r="D12" i="48"/>
  <c r="F565" i="46"/>
  <c r="C565" i="46"/>
  <c r="B565" i="46"/>
  <c r="F528" i="46"/>
  <c r="C528" i="46"/>
  <c r="B528" i="46"/>
  <c r="F490" i="46"/>
  <c r="C490" i="46"/>
  <c r="B490" i="46"/>
  <c r="F453" i="46"/>
  <c r="C453" i="46"/>
  <c r="B453" i="46"/>
  <c r="F415" i="46"/>
  <c r="C415" i="46"/>
  <c r="B415" i="46"/>
  <c r="F379" i="46"/>
  <c r="C379" i="46"/>
  <c r="B379" i="46"/>
  <c r="F342" i="46"/>
  <c r="C342" i="46"/>
  <c r="B342" i="46"/>
  <c r="F306" i="46"/>
  <c r="C306" i="46"/>
  <c r="B306" i="46"/>
  <c r="C269" i="46"/>
  <c r="B269" i="46"/>
  <c r="F232" i="46"/>
  <c r="D232" i="46"/>
  <c r="C232" i="46"/>
  <c r="B232" i="46"/>
  <c r="F194" i="46"/>
  <c r="D194" i="46"/>
  <c r="C194" i="46"/>
  <c r="B194" i="46"/>
  <c r="F121" i="46"/>
  <c r="D121" i="46"/>
  <c r="C121" i="46"/>
  <c r="B121" i="46"/>
  <c r="F85" i="46"/>
  <c r="D85" i="46"/>
  <c r="C85" i="46"/>
  <c r="B85" i="46"/>
  <c r="F48" i="46"/>
  <c r="D48" i="46"/>
  <c r="C48" i="46"/>
  <c r="B48" i="46"/>
  <c r="F12" i="46"/>
  <c r="D12" i="46"/>
  <c r="C12" i="46"/>
  <c r="B12" i="46"/>
  <c r="B85" i="55" l="1"/>
  <c r="B160" i="55"/>
  <c r="B235" i="55"/>
  <c r="B385" i="55"/>
  <c r="B460" i="55"/>
  <c r="B535" i="55"/>
  <c r="B10" i="58"/>
  <c r="B83" i="58"/>
  <c r="B10" i="55"/>
  <c r="B310" i="55"/>
  <c r="D47" i="54"/>
  <c r="B47" i="55"/>
  <c r="B122" i="55"/>
  <c r="B197" i="55"/>
  <c r="B272" i="55"/>
  <c r="B347" i="55"/>
  <c r="B422" i="55"/>
  <c r="B497" i="55"/>
  <c r="B572" i="55"/>
  <c r="B46" i="58"/>
  <c r="D48" i="53"/>
  <c r="D11" i="54"/>
  <c r="B12" i="48"/>
  <c r="B48" i="48"/>
  <c r="D12" i="53"/>
  <c r="B192" i="58"/>
  <c r="B609" i="55"/>
  <c r="B119" i="58"/>
  <c r="B11" i="49"/>
  <c r="B156" i="58"/>
  <c r="J564" i="44" l="1"/>
  <c r="I564" i="44"/>
  <c r="H564" i="44"/>
  <c r="F564" i="44"/>
  <c r="E564" i="44"/>
  <c r="D564" i="44"/>
  <c r="C564" i="44"/>
  <c r="B564" i="44"/>
  <c r="J527" i="44"/>
  <c r="I527" i="44"/>
  <c r="H527" i="44"/>
  <c r="F527" i="44"/>
  <c r="E527" i="44"/>
  <c r="D527" i="44"/>
  <c r="C527" i="44"/>
  <c r="B527" i="44"/>
  <c r="J489" i="44"/>
  <c r="I489" i="44"/>
  <c r="H489" i="44"/>
  <c r="F489" i="44"/>
  <c r="E489" i="44"/>
  <c r="D489" i="44"/>
  <c r="C489" i="44"/>
  <c r="B489" i="44"/>
  <c r="J452" i="44"/>
  <c r="I452" i="44"/>
  <c r="H452" i="44"/>
  <c r="F452" i="44"/>
  <c r="E452" i="44"/>
  <c r="D452" i="44"/>
  <c r="C452" i="44"/>
  <c r="B452" i="44"/>
  <c r="J415" i="44"/>
  <c r="I415" i="44"/>
  <c r="H415" i="44"/>
  <c r="F415" i="44"/>
  <c r="E415" i="44"/>
  <c r="D415" i="44"/>
  <c r="C415" i="44"/>
  <c r="B415" i="44"/>
  <c r="J379" i="44"/>
  <c r="I379" i="44"/>
  <c r="H379" i="44"/>
  <c r="F379" i="44"/>
  <c r="E379" i="44"/>
  <c r="D379" i="44"/>
  <c r="C379" i="44"/>
  <c r="B379" i="44"/>
  <c r="J342" i="44"/>
  <c r="I342" i="44"/>
  <c r="H342" i="44"/>
  <c r="F342" i="44"/>
  <c r="E342" i="44"/>
  <c r="D342" i="44"/>
  <c r="C342" i="44"/>
  <c r="B342" i="44"/>
  <c r="J306" i="44"/>
  <c r="H306" i="44"/>
  <c r="F306" i="44"/>
  <c r="D306" i="44"/>
  <c r="C306" i="44"/>
  <c r="B306" i="44"/>
  <c r="J269" i="44"/>
  <c r="H269" i="44"/>
  <c r="F269" i="44"/>
  <c r="C269" i="44"/>
  <c r="B269" i="44"/>
  <c r="J232" i="44"/>
  <c r="H232" i="44"/>
  <c r="F232" i="44"/>
  <c r="C232" i="44"/>
  <c r="B232" i="44"/>
  <c r="J194" i="44"/>
  <c r="H194" i="44"/>
  <c r="F194" i="44"/>
  <c r="C194" i="44"/>
  <c r="B194" i="44"/>
  <c r="H158" i="44"/>
  <c r="C158" i="44"/>
  <c r="B158" i="44"/>
  <c r="J121" i="44"/>
  <c r="H121" i="44"/>
  <c r="G121" i="44"/>
  <c r="F121" i="44"/>
  <c r="C121" i="44"/>
  <c r="B121" i="44"/>
  <c r="J85" i="44"/>
  <c r="H85" i="44"/>
  <c r="F85" i="44"/>
  <c r="C85" i="44"/>
  <c r="B85" i="44"/>
  <c r="J12" i="44"/>
  <c r="H12" i="44"/>
  <c r="G12" i="44"/>
  <c r="F12" i="44"/>
  <c r="C12" i="44"/>
  <c r="B12" i="44"/>
  <c r="D521" i="42"/>
  <c r="B521" i="42"/>
  <c r="D484" i="42"/>
  <c r="B484" i="42"/>
  <c r="D448" i="42"/>
  <c r="B448" i="42"/>
  <c r="D411" i="42"/>
  <c r="B411" i="42"/>
  <c r="D375" i="42"/>
  <c r="B375" i="42"/>
  <c r="D338" i="42"/>
  <c r="B338" i="42"/>
  <c r="D302" i="42"/>
  <c r="B302" i="42"/>
  <c r="D265" i="42"/>
  <c r="B265" i="42"/>
  <c r="D229" i="42"/>
  <c r="B229" i="42"/>
  <c r="D192" i="42"/>
  <c r="B192" i="42"/>
  <c r="D156" i="42"/>
  <c r="B156" i="42"/>
  <c r="D119" i="42"/>
  <c r="B119" i="42"/>
  <c r="D83" i="42"/>
  <c r="B83" i="42"/>
  <c r="D46" i="42"/>
  <c r="B46" i="42"/>
  <c r="D10" i="42"/>
  <c r="B10" i="42"/>
  <c r="D15" i="56" l="1"/>
  <c r="D46" i="56"/>
  <c r="D44" i="56"/>
  <c r="D42" i="56"/>
  <c r="D40" i="56"/>
  <c r="D38" i="56"/>
  <c r="D36" i="56"/>
  <c r="D34" i="56"/>
  <c r="D31" i="56"/>
  <c r="D29" i="56"/>
  <c r="D24" i="56"/>
  <c r="D22" i="56"/>
  <c r="D18" i="56"/>
  <c r="D45" i="56"/>
  <c r="D43" i="56"/>
  <c r="D39" i="56"/>
  <c r="D37" i="56"/>
  <c r="D35" i="56"/>
  <c r="D33" i="56"/>
  <c r="D30" i="56"/>
  <c r="D23" i="56"/>
  <c r="D19" i="56"/>
  <c r="D41" i="56"/>
  <c r="D26" i="56"/>
  <c r="D21" i="56"/>
  <c r="D16" i="56"/>
  <c r="D13" i="56" l="1"/>
</calcChain>
</file>

<file path=xl/sharedStrings.xml><?xml version="1.0" encoding="utf-8"?>
<sst xmlns="http://schemas.openxmlformats.org/spreadsheetml/2006/main" count="17387" uniqueCount="542">
  <si>
    <t>Total</t>
  </si>
  <si>
    <t>ND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</si>
  <si>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</si>
  <si>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</si>
  <si>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</si>
  <si>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</si>
  <si>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</si>
  <si>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</si>
  <si>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</si>
  <si>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</si>
  <si>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</si>
  <si>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</si>
  <si>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</si>
  <si>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</si>
  <si>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</si>
  <si>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</si>
  <si>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</si>
  <si>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</si>
  <si>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</si>
  <si>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</si>
  <si>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</si>
  <si>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</si>
  <si>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</si>
  <si>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</si>
  <si>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</si>
  <si>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</si>
  <si>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</si>
  <si>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</si>
  <si>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</si>
  <si>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</si>
  <si>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</si>
  <si>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</si>
  <si>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</si>
  <si>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 especificado</t>
  </si>
  <si>
    <t>&amp;</t>
  </si>
  <si>
    <t>1996</t>
  </si>
  <si>
    <t>Estados Unidos Mexicanos</t>
  </si>
  <si>
    <t>Fraude</t>
  </si>
  <si>
    <t>Hombres</t>
  </si>
  <si>
    <t>Mujeres</t>
  </si>
  <si>
    <t>NA</t>
  </si>
  <si>
    <t>a los delitos contra la salud por entidad federativa</t>
  </si>
  <si>
    <t>Entidad
federativa</t>
  </si>
  <si>
    <t>Plantíos destruidos</t>
  </si>
  <si>
    <t>Superficie erradicada (ha)</t>
  </si>
  <si>
    <t>Marihuana</t>
  </si>
  <si>
    <t>Amapola-adormidera
(Opiáceos)</t>
  </si>
  <si>
    <t>1995</t>
  </si>
  <si>
    <t>1998</t>
  </si>
  <si>
    <t>1999</t>
  </si>
  <si>
    <t>2001</t>
  </si>
  <si>
    <t>2002</t>
  </si>
  <si>
    <t>2003</t>
  </si>
  <si>
    <t>Volumen asegurado de drogas en el combate a los delitos contra la salud</t>
  </si>
  <si>
    <t>por entidad federativa</t>
  </si>
  <si>
    <t>Cocaína</t>
  </si>
  <si>
    <t>Marihuana (kg)</t>
  </si>
  <si>
    <t>Amapola-adormidera (Opiáceos) (kg)</t>
  </si>
  <si>
    <t>Psicotró-
picos</t>
  </si>
  <si>
    <t>(kg) a/</t>
  </si>
  <si>
    <t>Hashis</t>
  </si>
  <si>
    <t>Goma</t>
  </si>
  <si>
    <t>Heroína</t>
  </si>
  <si>
    <t>(Unidades)</t>
  </si>
  <si>
    <t xml:space="preserve">a/ Se refiere a Clorhidrato. </t>
  </si>
  <si>
    <t xml:space="preserve">Armas y municiones aseguradas en el combate a los delitos contra la salud </t>
  </si>
  <si>
    <t>Armas</t>
  </si>
  <si>
    <t>2000</t>
  </si>
  <si>
    <t>Vehículos terrestres, aéreos y marítimos asegurados en el combate</t>
  </si>
  <si>
    <t>Entidad federativa</t>
  </si>
  <si>
    <t>Terrestres</t>
  </si>
  <si>
    <t>Aéreos</t>
  </si>
  <si>
    <t>Marítimos</t>
  </si>
  <si>
    <t xml:space="preserve">Personas nacionales y extranjeras detenidas en el combate a los delitos contra la salud </t>
  </si>
  <si>
    <t>Nacionales</t>
  </si>
  <si>
    <t>Extranjeros</t>
  </si>
  <si>
    <t>Centros federales a/</t>
  </si>
  <si>
    <t xml:space="preserve">
</t>
  </si>
  <si>
    <t>Fuero
federal
federal</t>
  </si>
  <si>
    <t>Accidentes</t>
  </si>
  <si>
    <t>Muertos</t>
  </si>
  <si>
    <t>Personas
detenidas</t>
  </si>
  <si>
    <t>Asaltos</t>
  </si>
  <si>
    <t>Autobuses a/</t>
  </si>
  <si>
    <t>Vehículos
particulares</t>
  </si>
  <si>
    <t>Camiones
de carga b/</t>
  </si>
  <si>
    <t>Otro</t>
  </si>
  <si>
    <t xml:space="preserve"> </t>
  </si>
  <si>
    <t>c/ Se refiere al área metropolitana.</t>
  </si>
  <si>
    <t>Zonas o espacios de
jurisdicción federal</t>
  </si>
  <si>
    <t>Indicadores de siniestralidad</t>
  </si>
  <si>
    <t>Acciones</t>
  </si>
  <si>
    <t>Daños
materia-
les (Miles
de pesos)</t>
  </si>
  <si>
    <t>Actas
convenio</t>
  </si>
  <si>
    <t>Partes
informa-
tivos</t>
  </si>
  <si>
    <t>Infraccio-
nes</t>
  </si>
  <si>
    <t>Ayudas al
público</t>
  </si>
  <si>
    <t>Kilómetros
patrulla-
dos
(Miles)</t>
  </si>
  <si>
    <t>Aeropuertos</t>
  </si>
  <si>
    <t>Patrulla fronteriza</t>
  </si>
  <si>
    <t>Puertos</t>
  </si>
  <si>
    <t>a/ Se refiere al área metropolitana.</t>
  </si>
  <si>
    <t>Fuente: Para 2001 a 2009: SSP. PF. Estado Mayor.</t>
  </si>
  <si>
    <t>Cuadro 7.1</t>
  </si>
  <si>
    <t xml:space="preserve">Coahuila de Zaragoza </t>
  </si>
  <si>
    <t>Cuadro 7.2</t>
  </si>
  <si>
    <t>(Continúa)</t>
  </si>
  <si>
    <t>Cuadro 7.3</t>
  </si>
  <si>
    <t>Cuadro 7.4</t>
  </si>
  <si>
    <t>Cuadro 7.5</t>
  </si>
  <si>
    <t>Cuadro 7.6</t>
  </si>
  <si>
    <t>Cuadro 7.8</t>
  </si>
  <si>
    <t>Agencias</t>
  </si>
  <si>
    <t>f/</t>
  </si>
  <si>
    <t>g/</t>
  </si>
  <si>
    <t>h/</t>
  </si>
  <si>
    <t>i/</t>
  </si>
  <si>
    <t>Agencias y agentes del Ministerio Público del fuero federal</t>
  </si>
  <si>
    <t>Cuadro 7.7</t>
  </si>
  <si>
    <t xml:space="preserve">Baja California </t>
  </si>
  <si>
    <t xml:space="preserve">Chihuahua </t>
  </si>
  <si>
    <t xml:space="preserve">Jalisco </t>
  </si>
  <si>
    <t xml:space="preserve">México </t>
  </si>
  <si>
    <t xml:space="preserve">Tamaulipas </t>
  </si>
  <si>
    <t xml:space="preserve">Veracruz de Ignacio de la Llave </t>
  </si>
  <si>
    <t>Baja California b/</t>
  </si>
  <si>
    <t>Chihuahua b/</t>
  </si>
  <si>
    <t>Jalisco b/</t>
  </si>
  <si>
    <t>México b/</t>
  </si>
  <si>
    <t>Tamaulipas b/</t>
  </si>
  <si>
    <t>Veracruz de Ignacio de la Llave b/</t>
  </si>
  <si>
    <t>Nota: Cifras al 31 de diciembre de cada año.</t>
  </si>
  <si>
    <t>a/ No maneja agencias, únicamente mesas investigadoras distribuidas en diferentes áreas de competencia.</t>
  </si>
  <si>
    <t>b/ Para este año no se generó información, razón por la que se reporta la misma del año anterior.</t>
  </si>
  <si>
    <t>1a. parte</t>
  </si>
  <si>
    <t>2a. parte y última</t>
  </si>
  <si>
    <t>Pendientes del
año anterior a/</t>
  </si>
  <si>
    <t>Recibidas du-
rante el año b/</t>
  </si>
  <si>
    <t>Reingresos</t>
  </si>
  <si>
    <t>Modificaciones</t>
  </si>
  <si>
    <t>Cumplimen-
tadas</t>
  </si>
  <si>
    <t xml:space="preserve">Informadas
</t>
  </si>
  <si>
    <t xml:space="preserve">Canceladas
</t>
  </si>
  <si>
    <t>Pendientes al
final del año</t>
  </si>
  <si>
    <t>autorizadas de</t>
  </si>
  <si>
    <t>autorizadas de cum-</t>
  </si>
  <si>
    <t>carga de trabajo</t>
  </si>
  <si>
    <t>plidas y canceladas</t>
  </si>
  <si>
    <t>Estados Unidos Mexicanos c/</t>
  </si>
  <si>
    <t>No distribuido geográficamente</t>
  </si>
  <si>
    <t>Sector central</t>
  </si>
  <si>
    <t>c/ Se presentan las cifras que reportó la fuente, aun cuando las sumas de los parciales no coinciden con los totales.</t>
  </si>
  <si>
    <t>En trámite</t>
  </si>
  <si>
    <t>En consulta</t>
  </si>
  <si>
    <t>Distrito Federal b/</t>
  </si>
  <si>
    <t>Sector central d/</t>
  </si>
  <si>
    <t xml:space="preserve">b/ A diferencia de los demás años, en éste las cifras de las averiguaciones previas no coinciden con la suma de averiguaciones previas despachadas, en consulta y pendientes al final </t>
  </si>
  <si>
    <t xml:space="preserve">    del año, debido a ajustes realizados por la delegación del Distrito Federal.</t>
  </si>
  <si>
    <t xml:space="preserve">    de Derechos Humanos, Atención a las Víctimas y Servicios a la Comunidad; Subprocuraduría de Investigación Especializada en Delitos Federales; Subprocuraduría de Investigación</t>
  </si>
  <si>
    <t xml:space="preserve">    Especializada en Delincuencia Organizada; Subprocuraduría Jurídica y de Asuntos Internacionales; Fiscalía Especial para  la Atención de Delitos Contra la Libertad de Expresión; </t>
  </si>
  <si>
    <t xml:space="preserve">    y Fiscalía Especial para los Delitos de Violencia contra las Mujeres y Trata de Personas.</t>
  </si>
  <si>
    <t>d/ Comprende información de  la Dirección General de Control de Averiguaciones Previas; Visitaduría General; Fiscalía Especial para la Atención de Delitos Electorales; Subprocuraduría</t>
  </si>
  <si>
    <t>Principales delitos registrados en averiguaciones previas iniciadas y/o carpetas</t>
  </si>
  <si>
    <t>de investigación abiertas en el Ministerio Público del fuero común</t>
  </si>
  <si>
    <t>j/</t>
  </si>
  <si>
    <t>k/</t>
  </si>
  <si>
    <t>d/ Con base en la NT y de acuerdo con lo reportado por cada entidad, puede incluir: privación de la libertad, tráfico de menores y otros contra la libertad personal.</t>
  </si>
  <si>
    <t>e/ Con base en la NT y de acuerdo con lo reportado por cada entidad, puede incluir: otros delitos que atentan contra la vida y la integridad corporal, abuso de confianza, extorsión, otros</t>
  </si>
  <si>
    <t xml:space="preserve">    delitos contra la familia, corrupción de menores, trata de personas, otros delitos contra la sociedad, narcomenudeo, allanamiento de morada, evasión de presos y otros delitos contra</t>
  </si>
  <si>
    <t xml:space="preserve">    el patrimonio.</t>
  </si>
  <si>
    <t>federativa según condición de presentación del presunto responsable</t>
  </si>
  <si>
    <t>Con presunto 
responsable</t>
  </si>
  <si>
    <t>Nota: Se refiere únicamente a las averiguaciones previas y carpetas de investigación derivadas de denuncias y querellas que tuvo conocimiento el Ministerio Público del fuero común</t>
  </si>
  <si>
    <t>Cuadro 7.18</t>
  </si>
  <si>
    <t>Sin presunto
responsable</t>
  </si>
  <si>
    <t>Centros 
penitenciarios</t>
  </si>
  <si>
    <t>Capacidad instalada (Camas)</t>
  </si>
  <si>
    <t>Población
sentenciada a/</t>
  </si>
  <si>
    <t>Población
en proceso b/</t>
  </si>
  <si>
    <t>Personal adscrito</t>
  </si>
  <si>
    <t>Custodios y/o
vigilantes</t>
  </si>
  <si>
    <t>Personal
de apoyo</t>
  </si>
  <si>
    <t>Centros a/</t>
  </si>
  <si>
    <t xml:space="preserve">    declarados por los gobiernos de los estados.</t>
  </si>
  <si>
    <t>b/ Se refiere a los espacios con los que contaba el Centro, al 31 de diciembre de cada año, para los adolescentes con resolución firme, incluyendo los espacios para adolescentes que aún</t>
  </si>
  <si>
    <t xml:space="preserve">    tenían posibilidad de interponer algún medio de impugnación.</t>
  </si>
  <si>
    <t>Vigilantes u
homólogos</t>
  </si>
  <si>
    <r>
      <t xml:space="preserve">Fuente: Para 2006 a 2009: INEGI. </t>
    </r>
    <r>
      <rPr>
        <i/>
        <sz val="6"/>
        <rFont val="Arial"/>
        <family val="2"/>
      </rPr>
      <t>Anuarios Estadísticos de los Estados.</t>
    </r>
  </si>
  <si>
    <t>Indicadores de siniestralidad y acciones de la Policía Federal</t>
  </si>
  <si>
    <t xml:space="preserve">Centros de tratamiento o internamiento para adolescentes </t>
  </si>
  <si>
    <t>y capacidad instalada por entidad federativa</t>
  </si>
  <si>
    <t>Centros de tratamiento o internamiento para adolescentes</t>
  </si>
  <si>
    <t>y personal adscrito por entidad federativa</t>
  </si>
  <si>
    <t>Cuadro 7.9</t>
  </si>
  <si>
    <t>Cuadro 7.10</t>
  </si>
  <si>
    <t>Cuadro 7.11</t>
  </si>
  <si>
    <t>Cuadro 7.12</t>
  </si>
  <si>
    <t>Cuadro 7.16</t>
  </si>
  <si>
    <t>Cuadro 7.17</t>
  </si>
  <si>
    <t>Cuadro 7.19</t>
  </si>
  <si>
    <t>Fuente: Para 2001 a 2011: SSP. PF. Estado Mayor.</t>
  </si>
  <si>
    <r>
      <t xml:space="preserve">Fuente: Para 2010: INEGI. </t>
    </r>
    <r>
      <rPr>
        <i/>
        <sz val="6"/>
        <rFont val="Arial"/>
        <family val="2"/>
      </rPr>
      <t xml:space="preserve">Censo Nacional de Gobierno 2011. Poder Ejecutivo Estatal. Procuración de Justicia. </t>
    </r>
  </si>
  <si>
    <t xml:space="preserve">              </t>
  </si>
  <si>
    <t xml:space="preserve">            </t>
  </si>
  <si>
    <r>
      <t xml:space="preserve">Fuente: Para 2010: INEGI. </t>
    </r>
    <r>
      <rPr>
        <i/>
        <sz val="6"/>
        <rFont val="Arial"/>
        <family val="2"/>
      </rPr>
      <t>Censo Nacional de Gobierno 2011. Poder Ejecutivo Estatal. Módulo 3: Sistema Penitenciario.</t>
    </r>
  </si>
  <si>
    <r>
      <t xml:space="preserve">              Para 2011: INEGI. </t>
    </r>
    <r>
      <rPr>
        <i/>
        <sz val="6"/>
        <rFont val="Arial"/>
        <family val="2"/>
      </rPr>
      <t>Censo Nacional de Procuración de Justicia Estatal 2012. Módulo 2: Ejercicio de la función.</t>
    </r>
  </si>
  <si>
    <r>
      <t xml:space="preserve">             Para 2011: INEGI. </t>
    </r>
    <r>
      <rPr>
        <i/>
        <sz val="6"/>
        <rFont val="Arial"/>
        <family val="2"/>
      </rPr>
      <t>Censo Nacional de Procuración de Justicia Estatal 2012. Módulo 2: Ejercicio de la función.</t>
    </r>
  </si>
  <si>
    <r>
      <t xml:space="preserve">             Para 2010: INEGI. </t>
    </r>
    <r>
      <rPr>
        <i/>
        <sz val="6"/>
        <rFont val="Arial"/>
        <family val="2"/>
      </rPr>
      <t>Censo Nacional de Gobierno 2011. Poder Ejecutivo Estatal. Módulo 3: Sistema Penitenciario.</t>
    </r>
  </si>
  <si>
    <t>Mixta</t>
  </si>
  <si>
    <t xml:space="preserve">Pendientes al
final del año </t>
  </si>
  <si>
    <t>-</t>
  </si>
  <si>
    <t xml:space="preserve"> (Continúa)</t>
  </si>
  <si>
    <t>a/ Los centros pueden ser: de tratamiento o internamiento, escuelas de readaptación social, comunidades o albergues, centros especializados y de otros tipos; solo se hace referencia a los</t>
  </si>
  <si>
    <t>f/  La suma de los delitos no coincide con el total por 154,276 casos en los que no se especificó el tipo de delito.</t>
  </si>
  <si>
    <t>i/  La suma de los delitos no coincide con el total por 10,565 casos en los que no se especificó el tipo de delito.</t>
  </si>
  <si>
    <t>j/  La suma de los delitos no coincide con el total por 34,965 casos en los que no se especificó el tipo de delito.</t>
  </si>
  <si>
    <t xml:space="preserve">          responder sobre este tema.</t>
  </si>
  <si>
    <t xml:space="preserve">a/ Se refiere a los espacios con los que contaba el centro, al 31 de diciembre del año de cada año, para las personas con sentencia de primera instancia y/o ejecutoriada, y que en ese </t>
  </si>
  <si>
    <t xml:space="preserve">Nota: Incluye centros penitenciarios que son responsabilidad del gobierno estatal; no considera los centros penitenciarios que son responsabilidad de los gobiernos municipales y/o del </t>
  </si>
  <si>
    <t xml:space="preserve">    momento aún tenían la posibilidad de interponer algún medio de impugnación.</t>
  </si>
  <si>
    <t xml:space="preserve">Estados Unidos Mexicanos </t>
  </si>
  <si>
    <t xml:space="preserve">Querétaro </t>
  </si>
  <si>
    <t>Centros</t>
  </si>
  <si>
    <t>Nota: Se consideran órdenes giradas por instancias locales y foráneas. A partir de 2012 entra en operación la policía federal ministerial sustituyendo a la policía judicial federal.</t>
  </si>
  <si>
    <t>e/</t>
  </si>
  <si>
    <t>e/ La suma no coincide con el total por los casos en los que el gobierno estatal no especificó el tipo de espacios para los adolescentes en tratamiento o internamiento.</t>
  </si>
  <si>
    <t xml:space="preserve">c/ Se refiere a los espacios destinados a las personas que se encontraba en proceso de recibir sentencia de primera instancia, incluyendo los espacios para la población que se </t>
  </si>
  <si>
    <t xml:space="preserve">     encontraba pendiente de ser puesta a disposición del juez correspondiente.</t>
  </si>
  <si>
    <t>b/</t>
  </si>
  <si>
    <t>b/ El total del personal adscrito  no coincide con la suma de las categorías debido a los casos en donde no se especificó el tipo de personal.</t>
  </si>
  <si>
    <t xml:space="preserve">Adolescentes internados en los centros de tratamiento </t>
  </si>
  <si>
    <t>o internamiento por entidad federativa según sexo</t>
  </si>
  <si>
    <t>Órdenes de aprehensión giradas a la Policía Judicial Federal</t>
  </si>
  <si>
    <t xml:space="preserve">Personas detenidas y asaltos en carreteras de jurisdicción </t>
  </si>
  <si>
    <t>federal por entidad federativa</t>
  </si>
  <si>
    <t>por zonas o espacios de jurisdicción federal</t>
  </si>
  <si>
    <t>Ciudad de México</t>
  </si>
  <si>
    <t>a/ Incluye las averiguaciones previas despachadas y carpetas de investigación determinadas y judicializadas que fueron iniciadas en ejercicios anteriores, así como los reingresos.</t>
  </si>
  <si>
    <t>Largas a/</t>
  </si>
  <si>
    <t>Cortas b/</t>
  </si>
  <si>
    <t>C</t>
  </si>
  <si>
    <t>por entidad federativa según situación</t>
  </si>
  <si>
    <t>c/ Se refiere a los espacios en los que converge población sentenciada y población en proceso de recibir sentencia. De 2010 a 2014 es información "No especificada".</t>
  </si>
  <si>
    <t>b/ Para 2007 el dato se refiere a litros.</t>
  </si>
  <si>
    <t>Hoja</t>
  </si>
  <si>
    <t>Semilla</t>
  </si>
  <si>
    <t>Morfina b/</t>
  </si>
  <si>
    <t>Cuadro 7.20</t>
  </si>
  <si>
    <t>Cuadro 7.21</t>
  </si>
  <si>
    <t>Accidentes de tránsito terrestre, muertos y heridos</t>
  </si>
  <si>
    <t>Cuadro 7.23</t>
  </si>
  <si>
    <t>en carreteras de jurisdicción federal por entidad federativa</t>
  </si>
  <si>
    <t>Heridos</t>
  </si>
  <si>
    <t>Fatal a/</t>
  </si>
  <si>
    <t>No fatal b/</t>
  </si>
  <si>
    <t>Sólo daños c/</t>
  </si>
  <si>
    <t>a/ Se refiere a todo accidente de tránsito en el cual una o más personas fallecen en el lugar del evento.</t>
  </si>
  <si>
    <t>b/ Se refiere a todo accidente de tránsito en el cual una o más personas resultan con lesiones con o sin consecuencia de muerte.</t>
  </si>
  <si>
    <t>c/ Se refiere a todo accidente en el que se ocasionaron daños materiales a vehículos automotores, propiedad del estado, inmueble particular y otros, sin que se presentaran</t>
  </si>
  <si>
    <t xml:space="preserve">    personas muertas o lesionadas.</t>
  </si>
  <si>
    <t>Accidentes de tránsito terrestre en carreteras</t>
  </si>
  <si>
    <t>Cuadro 7.24</t>
  </si>
  <si>
    <t>de jurisdicción federal por entidad federativa</t>
  </si>
  <si>
    <t>2a. parte</t>
  </si>
  <si>
    <t>3a. parte</t>
  </si>
  <si>
    <t>4a. parte y última</t>
  </si>
  <si>
    <t>según agente directo y causa del accidente</t>
  </si>
  <si>
    <t>Circunstancias que contribuyeron del conductor</t>
  </si>
  <si>
    <t>Circunstancias que contribuyeron del vehículo</t>
  </si>
  <si>
    <t>Circunstancias que contribuyeron del camino</t>
  </si>
  <si>
    <t>Agente natural</t>
  </si>
  <si>
    <t>Velocidad
excesiva</t>
  </si>
  <si>
    <t>Invadió
carril</t>
  </si>
  <si>
    <t>No guardó
distancia</t>
  </si>
  <si>
    <t>No cedió
el paso</t>
  </si>
  <si>
    <t>Viró indebi-
damente</t>
  </si>
  <si>
    <t>Rebasó
indebida-
mente</t>
  </si>
  <si>
    <t>Otras a/</t>
  </si>
  <si>
    <t>Neumáticos b/</t>
  </si>
  <si>
    <t>Malas
condiciones
mecánicas</t>
  </si>
  <si>
    <t>Frenos</t>
  </si>
  <si>
    <t>Malas
condiciones
electromecánicas</t>
  </si>
  <si>
    <t>Dirección</t>
  </si>
  <si>
    <t>Suspensión</t>
  </si>
  <si>
    <t>Ejes</t>
  </si>
  <si>
    <t>Luces</t>
  </si>
  <si>
    <t>Otras c/</t>
  </si>
  <si>
    <t>Mojado</t>
  </si>
  <si>
    <t>Resbaloso</t>
  </si>
  <si>
    <t>Irrupción
de ganado</t>
  </si>
  <si>
    <t>Desperfectos</t>
  </si>
  <si>
    <t>Otras</t>
  </si>
  <si>
    <t>Niebla</t>
  </si>
  <si>
    <t>Vientos
fuertes</t>
  </si>
  <si>
    <t>Humo</t>
  </si>
  <si>
    <t>Nieve</t>
  </si>
  <si>
    <t>Granizo</t>
  </si>
  <si>
    <t>Inundación</t>
  </si>
  <si>
    <t>Tolvanera</t>
  </si>
  <si>
    <t>Otros</t>
  </si>
  <si>
    <t>Nota: Un accidente puede ocurrir por la coincidencia de más de un agente y causa.</t>
  </si>
  <si>
    <t>a/ Comprende: mal estacionado, no respetó señal de alto, deslumbramiento, no respetó semáforo y bajo efecto de estimulantes, estupefacientes o sustancia psicotrópicas.</t>
  </si>
  <si>
    <t>b/ Se refiere a neumáticos en mal estado, estallamiento y/o desprendimiento.</t>
  </si>
  <si>
    <t>c/ Comprende: vehículo con sobrepeso, vehículo con exceso de dimensiones, motor y transmisión.</t>
  </si>
  <si>
    <t xml:space="preserve">                   Para 1996 a 1999: PGR. CENAPI. Sistema Estadístico Uniforme para el Control de Drogas. Análisis Mensual. Diciembre (varios años).</t>
  </si>
  <si>
    <r>
      <t xml:space="preserve">Fuente: Para 1995: PGR. CENDRO. </t>
    </r>
    <r>
      <rPr>
        <i/>
        <sz val="6"/>
        <rFont val="Arial"/>
        <family val="2"/>
      </rPr>
      <t>Sistema Estadístico Uniforme para el Control de Drogas. Anuario, 1995.</t>
    </r>
  </si>
  <si>
    <t>2016 P/</t>
  </si>
  <si>
    <t>Lluvia</t>
  </si>
  <si>
    <t>c/ Con base en la NT y de acuerdo con lo reportado por cada  entidad, puede incluir: secuestro exprés.</t>
  </si>
  <si>
    <t xml:space="preserve">          durante el año. Los totales corresponden a la suma de las cifras proporcionadas  por las procuradurías o fiscalías generales de justicia que contaron con datos o elementos para </t>
  </si>
  <si>
    <t xml:space="preserve">Nota: Comprende las diferentes instituciones orientadas a la readaptación social de los infractores menores de edad, cuya denominación puede variar en cada entidad federativa. </t>
  </si>
  <si>
    <t>Cuadro 7.22</t>
  </si>
  <si>
    <t>a/ Para los periodos 1997 a 1999, 2001 a 2004 y 2006, las cifras no coinciden con las órdenes de aprehensión pendientes al final del año inmediato anterior debido a las actualizaciones</t>
  </si>
  <si>
    <t xml:space="preserve">    que las delegaciones hacen a las cifras.</t>
  </si>
  <si>
    <t>g/ La suma de los delitos no coincide con el total por 28,762 casos en los que no se especificó el tipo de delito.</t>
  </si>
  <si>
    <t>h/ La suma de los delitos no coincide con el total por 36,421 casos en los que no se especificó el tipo de delito.</t>
  </si>
  <si>
    <t>k/ La suma de los delitos no coincide con el total por 43,563 casos en los que no se especificó el tipo de delito.</t>
  </si>
  <si>
    <t>Robo a/</t>
  </si>
  <si>
    <t>Lesiones</t>
  </si>
  <si>
    <t>Daño a la pro-
piedad</t>
  </si>
  <si>
    <t>Amenazas</t>
  </si>
  <si>
    <t>Violencia 
familiar</t>
  </si>
  <si>
    <t>Homicidio</t>
  </si>
  <si>
    <t>Delitos sexuales
seleccionados  b/</t>
  </si>
  <si>
    <t>Despojo</t>
  </si>
  <si>
    <t>Secuestro c/</t>
  </si>
  <si>
    <t>Delitos contra la
libertad personal d/</t>
  </si>
  <si>
    <t>Otros delitos
del fuero común e/</t>
  </si>
  <si>
    <t xml:space="preserve">             gobierno federal. Los totales corresponden a la suma de las cifras proporcionadas por las administraciones públicas de las entidades federativas que contaron con datos o elemen-</t>
  </si>
  <si>
    <t xml:space="preserve">             tos para responder sobre este tema.</t>
  </si>
  <si>
    <t xml:space="preserve">b/ Se refiere a los espacios con los que contaba el centro, al 31 de diciembre de cada año, para las personas que se encontraban en proceso de recibir sentencia de primera instancia, </t>
  </si>
  <si>
    <t xml:space="preserve">    incluyendo los espacios para personas que se encontraban pendientes de ser puestos a disposición del juez correspondiente.</t>
  </si>
  <si>
    <t xml:space="preserve">             cionadas por las administraciones públicas de las entidades federativas que contaron con datos o elementos para responder sobre este tema.</t>
  </si>
  <si>
    <t>Nota: Se incluye registros de los centros que son responsabilidad de las administraciones públicas estatales o del Distrito Federal. Los totales corresponden a la suma de las cifras propor-</t>
  </si>
  <si>
    <t>a/ Incluye personas clasificadas como personal técnico o de operación que realizaron labores especializadas en el ámbito de la reinserción, y/o aquellos que además monitorean las con-</t>
  </si>
  <si>
    <t xml:space="preserve">     diciones adecuadas de reclusión de los internos para acceder a los servicios de reinserción y de alimentación, que a partir de 2015 se identificaron por separado del personal directivo.</t>
  </si>
  <si>
    <t>Adolescentes sentenciados
y adolescentes en proceso
de recibir sentencia
en proceso d/</t>
  </si>
  <si>
    <t xml:space="preserve">          A partir del 2012 se incluyen ingresos por primera vez, reincidentes y reingresos.</t>
  </si>
  <si>
    <t>Municiones</t>
  </si>
  <si>
    <t>Ciudad de México d/</t>
  </si>
  <si>
    <t>Dormitando</t>
  </si>
  <si>
    <t>Imprudencia</t>
  </si>
  <si>
    <t>Falta de
señales</t>
  </si>
  <si>
    <t>Objetos en
el camino</t>
  </si>
  <si>
    <t>Carga mal
sujeta</t>
  </si>
  <si>
    <t>Estado de
ebriedad</t>
  </si>
  <si>
    <t>No espe-
cificado</t>
  </si>
  <si>
    <t>NS</t>
  </si>
  <si>
    <t xml:space="preserve">                   Para 2010 a 2014: Comisión Nacional de Seguridad. Policía Federal. División de Seguridad Regional.</t>
  </si>
  <si>
    <t>Ciudad de México b/</t>
  </si>
  <si>
    <t>b/ Considera los Municipios de Chalco, Cuautitlán Izcalli, Ecatepec y Texcoco del estado de México, en razón de la competencia territorial de la unidad administrativa generadora.</t>
  </si>
  <si>
    <t>Plantíos ilícitos destruidos y superficie erradicada destruidos en el combate</t>
  </si>
  <si>
    <t xml:space="preserve">Averiguaciones previas registradas y/o carpetas de investigación abiertas por presuntos </t>
  </si>
  <si>
    <t xml:space="preserve">Averiguaciones previas iniciadas y/o carpetas de investigación abiertas por entidad </t>
  </si>
  <si>
    <t>Centros penitenciarios y capacidad instalada por entidad federativa</t>
  </si>
  <si>
    <t>Centros penitenciarios y personal adscrito por entidad federativa</t>
  </si>
  <si>
    <t>delitos denunciados ante las agencias del Ministerio Público de la Federación</t>
  </si>
  <si>
    <t>Población interna penitenciaria por entidad federativa según fuero</t>
  </si>
  <si>
    <t>b/ Incluye 845 personas que no desglosaron tipo de fuero.</t>
  </si>
  <si>
    <t>Población sentenciada
 y población en proceso
de recibir sentencia c/</t>
  </si>
  <si>
    <t>Nota:  La información se refiere a la población reclusa al 31 de diciembre.  partir de 2010 sólo considera penales a cargo de los gobiernos estatales, razón por la cual la información no</t>
  </si>
  <si>
    <t>a/ Se refiere a no distribuidos geográficamente.</t>
  </si>
  <si>
    <t>7. Seguridad y justicia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</si>
  <si>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</si>
  <si>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</si>
  <si>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</si>
  <si>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</si>
  <si>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</si>
  <si>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</si>
  <si>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</si>
  <si>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</si>
  <si>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</si>
  <si>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</si>
  <si>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</si>
  <si>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</si>
  <si>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</si>
  <si>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</si>
  <si>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</si>
  <si>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</si>
  <si>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</si>
  <si>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</si>
  <si>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</si>
  <si>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</si>
  <si>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</si>
  <si>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Adolescentes
sentenciados b/</t>
  </si>
  <si>
    <t>Adolescentes
en proceso c/</t>
  </si>
  <si>
    <t>d/ Se refiere a los espacios en los que convergen adolescentes con resolución y en proceso de recibir resolución.</t>
  </si>
  <si>
    <t>b/ La suma no coincide con el total por los casos en los que el gobierno estatal no especificó el tipo de personal del Centro de tratamiento o internamiento para adolescentes.</t>
  </si>
  <si>
    <t>Directivo de administración
u operación a/</t>
  </si>
  <si>
    <t>a/ A partir de 2015 se refiere a armas ligeras que son usadas por un grupo de dos o tres personas, aunque algunas pueden ser</t>
  </si>
  <si>
    <t xml:space="preserve">     de cohetes; lanzadores portátiles de sistemas de misiles, entre otras.</t>
  </si>
  <si>
    <t xml:space="preserve">     cañones antiaéreos portátiles; cañones antitanque portátiles; fusiles sin retroceso; lanzadores portátiles de misiles antitanque y sistemas</t>
  </si>
  <si>
    <t xml:space="preserve">     fusiles y carabinas; metralletas; fusiles de asalto; ametralladoras ligeras, entre otras.</t>
  </si>
  <si>
    <t xml:space="preserve">     utilizadas por una sola persona. Comprende ametralladoras pesadas; lanzagranadas portátiles, con y sin soporte;</t>
  </si>
  <si>
    <t>b/ A partir de 2015 se refiere a armas pequeñas destinadas al uso personal. Comprende revólveres y pistolas automáticas;</t>
  </si>
  <si>
    <r>
      <t xml:space="preserve">Fuente: Para 1995 a 2009: PR. </t>
    </r>
    <r>
      <rPr>
        <i/>
        <sz val="6"/>
        <rFont val="Arial"/>
        <family val="2"/>
      </rPr>
      <t>Sexto Informe de Gobierno, 2012. Anexo.</t>
    </r>
  </si>
  <si>
    <t>Ciudad de México a/</t>
  </si>
  <si>
    <t>Ciudad de México c/</t>
  </si>
  <si>
    <r>
      <t xml:space="preserve">                   Para 2000 a 2016: PGR. CENAPI. </t>
    </r>
    <r>
      <rPr>
        <i/>
        <sz val="6"/>
        <rFont val="Arial"/>
        <family val="2"/>
      </rPr>
      <t>Sistema Estadístico Uniforme para el Análisis de la Delincuencia</t>
    </r>
    <r>
      <rPr>
        <sz val="6"/>
        <rFont val="Arial"/>
        <family val="2"/>
      </rPr>
      <t xml:space="preserve"> (varios años).</t>
    </r>
  </si>
  <si>
    <t xml:space="preserve">              es comparable con periodos anteriores. En 2015 y 2016 la información corresponde a delitos cometidos por la población interna penitenciaria.</t>
  </si>
  <si>
    <t xml:space="preserve">Agencias y agentes del Ministerio Público del fuero federal por entidad federativa
Serie anual de 1997 a 2017
</t>
  </si>
  <si>
    <t xml:space="preserve">Órdenes de aprehensión giradas a la Policía Judicial Federal por entidad federativa según situación
Serie anual de 1996 a 2017
</t>
  </si>
  <si>
    <t xml:space="preserve">Averiguaciones previas registradas y/o carpetas de investigación abiertas por presuntos delitos denunciados ante las agencias del Ministerio Público de la Federación por entidad federativa
Serie anual de 1996 a 2017
</t>
  </si>
  <si>
    <t>Serie anual de 1996 a 2017</t>
  </si>
  <si>
    <t>Fuente: Para 1996 a 2015. PGR. Dirección General de Planeación e Innovación Institucional.</t>
  </si>
  <si>
    <t>b/ Se refiere a las órdenes de aprehensión libradas. Para 2016 a 2017  se refiere a las órdenes giradas.</t>
  </si>
  <si>
    <t>Serie anual de 2010 a 2017</t>
  </si>
  <si>
    <r>
      <t xml:space="preserve">              Para 2012 a 2017: INEGI. </t>
    </r>
    <r>
      <rPr>
        <i/>
        <sz val="6"/>
        <rFont val="Arial"/>
        <family val="2"/>
      </rPr>
      <t>Censo Nacional de Procuración de Justicia Estatal. Módulo 2: Procuración de Justicia</t>
    </r>
    <r>
      <rPr>
        <sz val="6"/>
        <rFont val="Arial"/>
        <family val="2"/>
      </rPr>
      <t xml:space="preserve"> (varios años).</t>
    </r>
  </si>
  <si>
    <t xml:space="preserve">Principales delitos registrados en averiguaciones previas iniciadas y/o carpetas de investigación abiertas en el Ministerio Público del fuero común por entidad federativa
Serie anual de 2010 a 2017
</t>
  </si>
  <si>
    <t>l/</t>
  </si>
  <si>
    <t xml:space="preserve">Averiguaciones previas iniciadas y/o carpetas de investigación abiertas por entidad federativa según condición de presentación del presunto responsable
Serie anual de 2010 a 2017
</t>
  </si>
  <si>
    <r>
      <t xml:space="preserve">             Para 2012 a 2017: INEGI. </t>
    </r>
    <r>
      <rPr>
        <i/>
        <sz val="6"/>
        <rFont val="Arial"/>
        <family val="2"/>
      </rPr>
      <t>Censo Nacional de Procuración de Justicia Estatal. Módulo 2: Procuración de Justicia</t>
    </r>
    <r>
      <rPr>
        <sz val="6"/>
        <rFont val="Arial"/>
        <family val="2"/>
      </rPr>
      <t xml:space="preserve"> (varios años).</t>
    </r>
  </si>
  <si>
    <t xml:space="preserve">Centros penitenciarios y capacidad instalada por entidad federativa
Serie anual de 2010 a 2017
</t>
  </si>
  <si>
    <r>
      <t xml:space="preserve">                  Para 2011 a 2017: INEGI. </t>
    </r>
    <r>
      <rPr>
        <i/>
        <sz val="6"/>
        <rFont val="Arial"/>
        <family val="2"/>
      </rPr>
      <t>Censo Nacional de Gobierno, Seguridad Pública y Sistema Penitenciario Estatales. Módulo 3: Sistema Penitenciario</t>
    </r>
    <r>
      <rPr>
        <sz val="6"/>
        <rFont val="Arial"/>
        <family val="2"/>
      </rPr>
      <t xml:space="preserve"> (varios años).</t>
    </r>
  </si>
  <si>
    <r>
      <t xml:space="preserve">                   Para 2011 a 2017: INEGI. </t>
    </r>
    <r>
      <rPr>
        <i/>
        <sz val="6"/>
        <rFont val="Arial"/>
        <family val="2"/>
      </rPr>
      <t>Censo Nacional de Gobierno, Seguridad Pública y Sistema Penitenciario Estatales. Módulo 3: Sistema Penitenciario</t>
    </r>
    <r>
      <rPr>
        <sz val="6"/>
        <rFont val="Arial"/>
        <family val="2"/>
      </rPr>
      <t xml:space="preserve"> (varios años).</t>
    </r>
  </si>
  <si>
    <t>Serie anual de 1995 a 2017</t>
  </si>
  <si>
    <r>
      <t xml:space="preserve">             Para 2011 a 2017: INEGI. </t>
    </r>
    <r>
      <rPr>
        <i/>
        <sz val="6"/>
        <rFont val="Arial"/>
        <family val="2"/>
      </rPr>
      <t>Censo Nacional de Gobierno, Seguridad Pública y Sistema Penitenciario Estatales. Módulo 3: Sistema Penitenciario</t>
    </r>
    <r>
      <rPr>
        <sz val="6"/>
        <rFont val="Arial"/>
        <family val="2"/>
      </rPr>
      <t xml:space="preserve"> (varios años).</t>
    </r>
  </si>
  <si>
    <t>Serie anual de 2006 a 2017</t>
  </si>
  <si>
    <r>
      <t xml:space="preserve">                   Para 2017: INEGI. </t>
    </r>
    <r>
      <rPr>
        <i/>
        <sz val="6"/>
        <rFont val="Arial"/>
        <family val="2"/>
      </rPr>
      <t>Censo Nacional de Procuración de Justicia Federal 2018</t>
    </r>
    <r>
      <rPr>
        <sz val="6"/>
        <rFont val="Arial"/>
        <family val="2"/>
      </rPr>
      <t>.</t>
    </r>
  </si>
  <si>
    <r>
      <t xml:space="preserve">                   Para 2017:  INEGI. </t>
    </r>
    <r>
      <rPr>
        <i/>
        <sz val="6"/>
        <rFont val="Arial"/>
        <family val="2"/>
      </rPr>
      <t>Censo Nacional de Procuración de Justicia Federal 2018</t>
    </r>
    <r>
      <rPr>
        <sz val="6"/>
        <rFont val="Arial"/>
        <family val="2"/>
      </rPr>
      <t>.</t>
    </r>
  </si>
  <si>
    <t>Serie anual de 2001 a 2017</t>
  </si>
  <si>
    <t>Serie anual de 2014 a 2017</t>
  </si>
  <si>
    <t>Serie anual de 1997 a 2017</t>
  </si>
  <si>
    <t xml:space="preserve">Centros penitenciarios y personal adscrito por entidad federativa
Serie anual de 2010 a 2017
</t>
  </si>
  <si>
    <t xml:space="preserve">Población interna penitenciaria por entidad federativa según fuero
Serie anual de 1995 a 2017
</t>
  </si>
  <si>
    <t xml:space="preserve">Centros de tratamiento o internamiento para adolescentes y capacidad instalada por entidad federativa
Serie anual de 2010 a 2017
</t>
  </si>
  <si>
    <t xml:space="preserve">Centros de tratamiento o internamiento para adolescentes y personal adscrito por entidad federativa
Serie anual de 2010 a 2017
</t>
  </si>
  <si>
    <t xml:space="preserve">Adolescentes internados en los centros de tratamiento o internamiento por entidad federativa según sexo
Serie anual de 2006 a 2017
</t>
  </si>
  <si>
    <t xml:space="preserve">Plantíos ilícitos destruidos y superficie erradicada destruidos en el combate a los delitos contra la salud por entidad federativa
Serie anual de 1995 a 2017
</t>
  </si>
  <si>
    <t xml:space="preserve">Volumen asegurado de drogas en el combate a los delitos contra la salud por entidad federativa
Serie anual de 1995 a 2017
</t>
  </si>
  <si>
    <t xml:space="preserve">Armas y municiones aseguradas en el combate a los delitos contra la salud por entidad federativa
Serie anual de 1995 a 2017
</t>
  </si>
  <si>
    <t xml:space="preserve">Personas nacionales y extranjeras detenidas en el combate a los delitos contra la salud por entidad federativa
Serie anual de 1995 a 2017
</t>
  </si>
  <si>
    <t xml:space="preserve">Personas detenidas y asaltos en carreteras de jurisdicción federal por entidad federativa
Serie anual de 2001 a 2017
</t>
  </si>
  <si>
    <t xml:space="preserve">Indicadores de siniestralidad y acciones de la Policía Federal por zonas o espacios de jurisdicción federal
Serie anual de 2001 a 2017
</t>
  </si>
  <si>
    <t xml:space="preserve">Accidentes de tránsito terrestre, muertos y heridos en carreteras de jurisdicción federal por entidad federativa
Serie anual de 2014 a 2017
</t>
  </si>
  <si>
    <t xml:space="preserve">Accidentes de tránsito terrestre en carreteras de jurisdicción federal por entidad federativa según agente directo y causa del accidente
Serie anual de 2014 a 2017
</t>
  </si>
  <si>
    <t xml:space="preserve">                   Para 2015 y 2016: Comisión Nacional de Seguridad. Policía Federal. Unidad de Informes de Gestión de la Oficina del Comisionado General.</t>
  </si>
  <si>
    <t>Agentes c/</t>
  </si>
  <si>
    <t>c/ A partir de 2016 incluye agentes y fiscales del Ministerio Público</t>
  </si>
  <si>
    <t>Fuente: Para 1996 a 2016: PGR. Dirección General de Planeación e Innovación Institucional.</t>
  </si>
  <si>
    <t>a/ Se refiere a los probables robos y asaltos en transporte de pasaje en general.</t>
  </si>
  <si>
    <t>b/ Se refiere a los probables robos y asaltos a unidades del Servicio Público de Autotransporte Federal de Carga.</t>
  </si>
  <si>
    <r>
      <t xml:space="preserve">                   Para 2017: INEGI. </t>
    </r>
    <r>
      <rPr>
        <i/>
        <sz val="6"/>
        <rFont val="Arial"/>
        <family val="2"/>
      </rPr>
      <t>Censo Nacional de Seguridad Pública Federal 2018</t>
    </r>
    <r>
      <rPr>
        <sz val="6"/>
        <rFont val="Arial"/>
        <family val="2"/>
      </rPr>
      <t>.</t>
    </r>
  </si>
  <si>
    <t xml:space="preserve">                   Para 2012 a 2014: Comisión Nacional de Seguridad, Policía Federal, División de Seguridad Regional.</t>
  </si>
  <si>
    <t>Fuente: Para 2014 a 2016: Comisión Nacional de Seguridad. Policía Federal. División de Seguridad Regional.</t>
  </si>
  <si>
    <t>Contra
el medio ambiente, el equilibrio ecológico y la gestión ambiental</t>
  </si>
  <si>
    <t>Delincuencia organizada</t>
  </si>
  <si>
    <t>En materia de vías de comunicación y correspondencia</t>
  </si>
  <si>
    <t>En materia de instituciones de crédito, inversión, fianzas y seguros</t>
  </si>
  <si>
    <t>Contra la salud relacionados con narcóticos</t>
  </si>
  <si>
    <t>En materia fiscal</t>
  </si>
  <si>
    <t>Falsedad y falsificación</t>
  </si>
  <si>
    <t>Otros
delitos</t>
  </si>
  <si>
    <t>Nota: Incluye delitos registrados en averiguaciones previas iniciadas</t>
  </si>
  <si>
    <t xml:space="preserve">Nota: La selección de delitos fue realizada con base en una frecuencia del 85 por a nivel nacional sobre el total de delitos registrados; las categorías se establecen con base en la </t>
  </si>
  <si>
    <t xml:space="preserve">          Norma técnica  para  la clasificación  nacional  de delitos del  fuero común  para fines estadísticos (NT) publicada en el Diario  Oficial el  21  de  febrero de 2011.  Una  averiguación </t>
  </si>
  <si>
    <t xml:space="preserve">          previa puede incluir uno o más delitos. En 2012  se refiere a  presuntos delitos  consumados. </t>
  </si>
  <si>
    <t xml:space="preserve">a/ Con base en la NT y de acuerdo con lo reportado por cada entidad, puede incluir: robos en casa habitación, de vehículo, a transeúntes, a transportistas, a institución bancaria, </t>
  </si>
  <si>
    <t xml:space="preserve">    a negocios, de ganado, de maquinaria y otros robos.</t>
  </si>
  <si>
    <t>b/ Con base en la NT y de acuerdo con lo reportado por cada  entidad, puede incluir: abuso sexual, violación simple, violación equiparada y otros delitos que atentan contra la libertad</t>
  </si>
  <si>
    <t xml:space="preserve">    y seguridad sexual.</t>
  </si>
  <si>
    <r>
      <t xml:space="preserve">                   Para 2016 a 2017. INEGI.</t>
    </r>
    <r>
      <rPr>
        <i/>
        <sz val="6"/>
        <rFont val="Arial"/>
        <family val="2"/>
      </rPr>
      <t xml:space="preserve"> Censo Nacional de Procuración de Justicia Federal </t>
    </r>
    <r>
      <rPr>
        <sz val="6"/>
        <rFont val="Arial"/>
        <family val="2"/>
      </rPr>
      <t>(varios años).</t>
    </r>
  </si>
  <si>
    <r>
      <t xml:space="preserve">Fuente: INEGI. </t>
    </r>
    <r>
      <rPr>
        <i/>
        <sz val="6"/>
        <rFont val="Arial"/>
        <family val="2"/>
      </rPr>
      <t xml:space="preserve">Censo Nacional de Procuración de Justicia Federal </t>
    </r>
    <r>
      <rPr>
        <sz val="6"/>
        <rFont val="Arial"/>
        <family val="2"/>
      </rPr>
      <t>(varios años).</t>
    </r>
  </si>
  <si>
    <t>Lesionados</t>
  </si>
  <si>
    <t>Contra el patrimonio</t>
  </si>
  <si>
    <t>En materia de armas de fuego y explosivos</t>
  </si>
  <si>
    <t>Delitos por hechos de corrupción</t>
  </si>
  <si>
    <t>Determinadas a/</t>
  </si>
  <si>
    <t>del Ministerio Público de la Federación por entidad federativa</t>
  </si>
  <si>
    <t>Delitos registrados en carpetas de investigación abiertas en las agencias</t>
  </si>
  <si>
    <t xml:space="preserve">Delitos registrados en carpetas de investigación abiertas en las agencias del Ministerio Público de la Federación por entidad federativa
Serie anual de 2014 a 2017
</t>
  </si>
  <si>
    <t>Fuero
común</t>
  </si>
  <si>
    <t>a/ Incluye personas clasificadas como personal técnico o de operación que realizaron labores especializadas en el ámbito de la reinserción, y/o aquellos que además monitorean las</t>
  </si>
  <si>
    <t xml:space="preserve">     condiciones adecuadas de reclusión de los internos para acceder a los servicios de reinserción y de alimentación, que a partir de 2015 se identificaron por separado del personal</t>
  </si>
  <si>
    <t xml:space="preserve">     directivo.</t>
  </si>
  <si>
    <r>
      <t xml:space="preserve">                   Para 2017: INEGI. </t>
    </r>
    <r>
      <rPr>
        <i/>
        <sz val="6"/>
        <rFont val="Arial"/>
        <family val="2"/>
      </rPr>
      <t>Censo Nacional de Procuración de Justicia Federal 2018.</t>
    </r>
  </si>
  <si>
    <t>d/ Considera los Municipios de Chalco, Cuautitlán Izcalli, Ecatepec y Texcoco del estado de México, en razón de la competencia territorial de la unidad administrativa generadora.</t>
  </si>
  <si>
    <t>d/ Hasta 2015 se denominó Distrito Federal (DOF del 29 de enero de 2016).</t>
  </si>
  <si>
    <t xml:space="preserve">Vehículos terrestres, aéreos y marítimos asegurados en el combate a los delitos contra la salud por entidad federativa
Serie anual de 1995 a 2017
</t>
  </si>
  <si>
    <t>l/  La suma de los delitos no coincide con el total por 278 casos en los que no se especificó el tipo de delito.</t>
  </si>
  <si>
    <t>Fuente: Para 1997 a 2015: PGR. Dirección General de Planeación e Innovación Institucional.</t>
  </si>
  <si>
    <t>En materia de derechos de autor y de propiedad industrial</t>
  </si>
  <si>
    <t>Nota: Se refiere a los centros que son responsabilidad de los gobiernos estatales o de la Ciudad de México. Los totales corresponden a la suma de las cifras proporcionadas por las</t>
  </si>
  <si>
    <t xml:space="preserve">             administraciones públicas de las entidades federativas que contaron con datos o elementos para responder sobre este tema.</t>
  </si>
  <si>
    <r>
      <t xml:space="preserve">                   Para 2017: INEGI. </t>
    </r>
    <r>
      <rPr>
        <i/>
        <sz val="6"/>
        <rFont val="Arial"/>
        <family val="2"/>
      </rPr>
      <t>Censo Nacional de Procuración de Justicia Estatal 2018.</t>
    </r>
  </si>
  <si>
    <t>7.13</t>
  </si>
  <si>
    <t>7.14</t>
  </si>
  <si>
    <t>7.15</t>
  </si>
  <si>
    <t xml:space="preserve">Defunciones accidentales y violentas por ámbito geográfico de ocurrencia </t>
  </si>
  <si>
    <t>Cuadro 7.13</t>
  </si>
  <si>
    <t>según lugar donde ocurrió la lesión</t>
  </si>
  <si>
    <t>Serie anual de 2004 a 2018</t>
  </si>
  <si>
    <t>Ámbito
geográfico</t>
  </si>
  <si>
    <t xml:space="preserve">Vivienda
parti-
cular
</t>
  </si>
  <si>
    <t>Vivienda
colectiva</t>
  </si>
  <si>
    <t xml:space="preserve">Escuela u
oficina
públicas
</t>
  </si>
  <si>
    <t xml:space="preserve">Áreas
depor-
tivas
</t>
  </si>
  <si>
    <t xml:space="preserve">Calle o
carre-
tera
</t>
  </si>
  <si>
    <t>Área
comercial</t>
  </si>
  <si>
    <t xml:space="preserve">Área
indus-
trial
</t>
  </si>
  <si>
    <t xml:space="preserve">Granja
</t>
  </si>
  <si>
    <t xml:space="preserve">Otro
</t>
  </si>
  <si>
    <t>No
especi-
ficado</t>
  </si>
  <si>
    <t>En el extranjero</t>
  </si>
  <si>
    <t>2018 P/</t>
  </si>
  <si>
    <r>
      <t xml:space="preserve">Fuente: INEGI. </t>
    </r>
    <r>
      <rPr>
        <i/>
        <sz val="6"/>
        <rFont val="Arial"/>
        <family val="2"/>
      </rPr>
      <t>Estadísticas de Mortalidad.</t>
    </r>
  </si>
  <si>
    <t>Defunciones accidentales y violentas por ámbito geográfico de ocurrencia</t>
  </si>
  <si>
    <t>Cuadro 7.14</t>
  </si>
  <si>
    <t>según tipo de defunción</t>
  </si>
  <si>
    <t>Serie anual de 1995 a 2018</t>
  </si>
  <si>
    <t>Ámbito geográfico</t>
  </si>
  <si>
    <t>Accidente</t>
  </si>
  <si>
    <t>Suicidio</t>
  </si>
  <si>
    <t>Otros a/</t>
  </si>
  <si>
    <t>2014 R/</t>
  </si>
  <si>
    <t>Nota: Comprende secuelas.</t>
  </si>
  <si>
    <t>a/ Incluye operaciones legales y de guerra, y se ignora.</t>
  </si>
  <si>
    <t>Cuadro 7.15</t>
  </si>
  <si>
    <t>según edad del fallecido</t>
  </si>
  <si>
    <t>Menores</t>
  </si>
  <si>
    <t>De 15 a</t>
  </si>
  <si>
    <t>De 20 a</t>
  </si>
  <si>
    <t>De 25 a</t>
  </si>
  <si>
    <t>De 30 a</t>
  </si>
  <si>
    <t>De 35 a</t>
  </si>
  <si>
    <t>De 40 a</t>
  </si>
  <si>
    <t>De 50 a</t>
  </si>
  <si>
    <t>De 60</t>
  </si>
  <si>
    <t>No espe-</t>
  </si>
  <si>
    <t>de 15 años</t>
  </si>
  <si>
    <t>19 años</t>
  </si>
  <si>
    <t>24 años</t>
  </si>
  <si>
    <t>29 años</t>
  </si>
  <si>
    <t>34 años</t>
  </si>
  <si>
    <t>39 años</t>
  </si>
  <si>
    <t>49 años</t>
  </si>
  <si>
    <t>59 años</t>
  </si>
  <si>
    <t>y más años</t>
  </si>
  <si>
    <t>cificado</t>
  </si>
  <si>
    <t xml:space="preserve">Defunciones accidentales y violentas por ámbito geográfico de ocurrencia según lugar donde ocurrió la lesión
Serie anual de 2004 a 2018
</t>
  </si>
  <si>
    <t xml:space="preserve">Defunciones accidentales y violentas por ámbito geográfico de ocurrencia según tipo de defunción
Serie anual de 1995 a 2018
</t>
  </si>
  <si>
    <t xml:space="preserve">Defunciones accidentales y violentas por ámbito geográfico de ocurrencia según edad del fallecido
Serie anual de 1995 a 2018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</si>
</sst>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##,##0"/>
    <numFmt numFmtId="165" formatCode="###,##0.0"/>
    <numFmt numFmtId="166" formatCode="###,##0.00"/>
    <numFmt numFmtId="167" formatCode="##,##0.000"/>
    <numFmt numFmtId="168" formatCode="##,##0.0"/>
    <numFmt numFmtId="169" formatCode="_-[$€-2]* #,##0.00_-;\-[$€-2]* #,##0.00_-;_-[$€-2]* &quot;-&quot;??_-"/>
    <numFmt numFmtId="170" formatCode="##,##0.00"/>
    <numFmt numFmtId="171" formatCode="#\ ##0.0"/>
    <numFmt numFmtId="172" formatCode="#\ \ ###\ \ ##0;\(#\ \ ###\ \ ##0\)"/>
    <numFmt numFmtId="173" formatCode="#####\ ###\ ##0"/>
    <numFmt numFmtId="174" formatCode="#\ ###\ ##0"/>
    <numFmt numFmtId="175" formatCode="#\ ##0;\-#\ ##0"/>
    <numFmt numFmtId="176" formatCode="0.00;\-0.00"/>
    <numFmt numFmtId="177" formatCode="#\ ##0.0;\-#\ ##0.0"/>
    <numFmt numFmtId="178" formatCode="#\ ###\ ###\ ##0"/>
    <numFmt numFmtId="179" formatCode="#,##0.0"/>
    <numFmt numFmtId="180" formatCode="0.0"/>
    <numFmt numFmtId="181" formatCode="#\ ##0"/>
    <numFmt numFmtId="182" formatCode="##\ ##0"/>
    <numFmt numFmtId="183" formatCode="#,##0.000"/>
    <numFmt numFmtId="184" formatCode="#,##0.00\ &quot;$&quot;;[Red]\-#,##0.00\ &quot;$&quot;"/>
    <numFmt numFmtId="185" formatCode="_-* #,##0\ &quot;$&quot;_-;\-* #,##0\ &quot;$&quot;_-;_-* &quot;-&quot;\ &quot;$&quot;_-;_-@_-"/>
    <numFmt numFmtId="186" formatCode="#,##0\ &quot;€&quot;;\-#,##0\ &quot;€&quot;"/>
    <numFmt numFmtId="187" formatCode="#,##0.00\ &quot;€&quot;;[Red]\-#,##0.00\ &quot;€&quot;"/>
    <numFmt numFmtId="188" formatCode="#,##0\ &quot;pta&quot;;\-#,##0\ &quot;pta&quot;"/>
    <numFmt numFmtId="189" formatCode="0.0_);[Red]\(0.0\)"/>
    <numFmt numFmtId="190" formatCode="0.000"/>
    <numFmt numFmtId="191" formatCode="###,##0.0000"/>
    <numFmt numFmtId="192" formatCode="General_)"/>
    <numFmt numFmtId="193" formatCode="00"/>
    <numFmt numFmtId="194" formatCode="_(&quot;$&quot;* #,##0_);_(&quot;$&quot;* \(#,##0\);_(&quot;$&quot;* &quot;-&quot;_);_(@_)"/>
    <numFmt numFmtId="195" formatCode="&quot;$&quot;#,##0\ ;\(&quot;$&quot;#,##0\)"/>
    <numFmt numFmtId="196" formatCode="##0.0;\(##0.0\)"/>
    <numFmt numFmtId="197" formatCode="#,##0;[Red]#,##0;&quot;-&quot;"/>
    <numFmt numFmtId="198" formatCode="_ &quot;$&quot;* #,##0.00_ ;_ &quot;$&quot;* \-#,##0.00_ ;_ &quot;$&quot;* &quot;-&quot;??_ ;_ @_ "/>
    <numFmt numFmtId="199" formatCode="#,##0;[Red]General;&quot;0&quot;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6.5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9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sz val="8"/>
      <name val="Swiss"/>
    </font>
    <font>
      <sz val="2"/>
      <name val="Arial"/>
      <family val="2"/>
    </font>
    <font>
      <b/>
      <sz val="12"/>
      <name val="Helvetica"/>
      <family val="2"/>
    </font>
    <font>
      <b/>
      <sz val="9"/>
      <name val="Arial"/>
      <family val="2"/>
    </font>
    <font>
      <u/>
      <sz val="13"/>
      <color indexed="12"/>
      <name val="Arial"/>
      <family val="2"/>
    </font>
    <font>
      <sz val="10"/>
      <name val="MS Sans Serif"/>
      <family val="2"/>
    </font>
    <font>
      <b/>
      <sz val="13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7"/>
      <color indexed="12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rgb="FF004488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i/>
      <sz val="6.5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u/>
      <sz val="8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7"/>
      <name val="Arial"/>
      <family val="2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8.25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indexed="55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6"/>
      <name val="Arial"/>
      <family val="2"/>
    </font>
    <font>
      <sz val="10"/>
      <color rgb="FF000000"/>
      <name val="Arial"/>
      <family val="2"/>
    </font>
    <font>
      <u/>
      <sz val="8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name val="Arial"/>
      <family val="2"/>
    </font>
    <font>
      <u/>
      <sz val="10"/>
      <color indexed="12"/>
      <name val="Times New Roman"/>
      <family val="1"/>
    </font>
    <font>
      <u/>
      <sz val="7"/>
      <name val="Arial"/>
      <family val="2"/>
    </font>
    <font>
      <u/>
      <sz val="11"/>
      <color theme="10"/>
      <name val="Calibri"/>
      <family val="2"/>
      <scheme val="minor"/>
    </font>
    <font>
      <u/>
      <sz val="13"/>
      <color theme="10"/>
      <name val="Arial"/>
      <family val="2"/>
    </font>
    <font>
      <u/>
      <sz val="10"/>
      <color theme="10"/>
      <name val="Arial"/>
      <family val="2"/>
    </font>
    <font>
      <u/>
      <sz val="6"/>
      <color theme="1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Grid">
        <fgColor indexed="9"/>
        <bgColor indexed="9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5">
    <xf numFmtId="0" fontId="0" fillId="0" borderId="0"/>
    <xf numFmtId="0" fontId="9" fillId="0" borderId="0" applyNumberFormat="0" applyFill="0" applyBorder="0" applyAlignment="0" applyProtection="0"/>
    <xf numFmtId="164" fontId="19" fillId="0" borderId="0" applyFill="0" applyBorder="0" applyProtection="0">
      <alignment horizontal="right"/>
      <protection locked="0"/>
    </xf>
    <xf numFmtId="165" fontId="19" fillId="0" borderId="0" applyFill="0" applyBorder="0" applyAlignment="0" applyProtection="0"/>
    <xf numFmtId="166" fontId="19" fillId="0" borderId="0" applyFill="0" applyBorder="0" applyAlignment="0" applyProtection="0">
      <alignment horizontal="right"/>
    </xf>
    <xf numFmtId="0" fontId="10" fillId="0" borderId="0" applyNumberFormat="0" applyFill="0" applyBorder="0" applyAlignment="0" applyProtection="0">
      <alignment horizontal="left" vertical="center"/>
    </xf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left" vertical="top"/>
    </xf>
    <xf numFmtId="0" fontId="13" fillId="0" borderId="0" applyNumberFormat="0" applyFill="0" applyBorder="0" applyAlignment="0" applyProtection="0"/>
    <xf numFmtId="0" fontId="19" fillId="0" borderId="0" applyNumberFormat="0" applyFill="0" applyBorder="0" applyProtection="0">
      <alignment horizontal="right" vertical="top"/>
    </xf>
    <xf numFmtId="169" fontId="9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70" fontId="20" fillId="0" borderId="0" applyFont="0" applyFill="0" applyBorder="0" applyAlignment="0" applyProtection="0"/>
    <xf numFmtId="0" fontId="21" fillId="0" borderId="1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0" applyNumberFormat="0" applyFill="0" applyAlignment="0" applyProtection="0"/>
    <xf numFmtId="17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9" fillId="0" borderId="0"/>
    <xf numFmtId="0" fontId="8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7" fillId="0" borderId="0" applyNumberFormat="0" applyFill="0" applyBorder="0" applyProtection="0">
      <alignment horizontal="right" vertical="top"/>
      <protection locked="0"/>
    </xf>
    <xf numFmtId="172" fontId="22" fillId="0" borderId="0" applyFont="0" applyFill="0" applyBorder="0" applyProtection="0">
      <alignment horizontal="right"/>
    </xf>
    <xf numFmtId="0" fontId="19" fillId="0" borderId="0" applyNumberFormat="0" applyFill="0" applyBorder="0" applyProtection="0">
      <alignment vertical="top"/>
      <protection locked="0"/>
    </xf>
    <xf numFmtId="0" fontId="11" fillId="0" borderId="0">
      <alignment horizontal="left" vertical="top"/>
    </xf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23" fillId="0" borderId="0" applyNumberFormat="0" applyFill="0" applyBorder="0" applyAlignment="0" applyProtection="0">
      <alignment horizontal="left" vertical="top"/>
    </xf>
    <xf numFmtId="178" fontId="26" fillId="0" borderId="0" applyNumberFormat="0" applyFill="0" applyBorder="0" applyProtection="0">
      <alignment horizontal="left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19" fillId="0" borderId="0"/>
    <xf numFmtId="3" fontId="11" fillId="0" borderId="0" applyFill="0" applyBorder="0" applyProtection="0">
      <alignment horizontal="right"/>
    </xf>
    <xf numFmtId="164" fontId="11" fillId="0" borderId="0" applyFill="0" applyBorder="0" applyAlignment="0" applyProtection="0">
      <alignment horizontal="right"/>
      <protection locked="0"/>
    </xf>
    <xf numFmtId="164" fontId="19" fillId="0" borderId="0" applyFill="0" applyBorder="0" applyProtection="0">
      <alignment horizontal="right"/>
      <protection locked="0"/>
    </xf>
    <xf numFmtId="164" fontId="19" fillId="0" borderId="0" applyFill="0" applyBorder="0" applyProtection="0">
      <alignment horizontal="right"/>
      <protection locked="0"/>
    </xf>
    <xf numFmtId="184" fontId="19" fillId="0" borderId="0" applyFill="0" applyBorder="0" applyProtection="0">
      <alignment horizontal="right"/>
      <protection locked="0"/>
    </xf>
    <xf numFmtId="164" fontId="11" fillId="0" borderId="0" applyFill="0" applyBorder="0" applyAlignment="0" applyProtection="0">
      <alignment horizontal="right"/>
      <protection locked="0"/>
    </xf>
    <xf numFmtId="185" fontId="11" fillId="0" borderId="0" applyFill="0" applyBorder="0" applyProtection="0">
      <alignment horizontal="right"/>
      <protection locked="0"/>
    </xf>
    <xf numFmtId="185" fontId="11" fillId="0" borderId="0" applyFill="0" applyBorder="0" applyProtection="0">
      <alignment horizontal="right"/>
      <protection locked="0"/>
    </xf>
    <xf numFmtId="186" fontId="19" fillId="0" borderId="0" applyFill="0" applyBorder="0" applyProtection="0">
      <alignment horizontal="right"/>
      <protection locked="0"/>
    </xf>
    <xf numFmtId="180" fontId="19" fillId="0" borderId="0" applyFill="0" applyBorder="0" applyProtection="0">
      <alignment horizontal="right"/>
      <protection locked="0"/>
    </xf>
    <xf numFmtId="180" fontId="19" fillId="0" borderId="0" applyFill="0" applyBorder="0" applyProtection="0">
      <alignment horizontal="right"/>
      <protection locked="0"/>
    </xf>
    <xf numFmtId="164" fontId="19" fillId="0" borderId="0" applyFill="0" applyBorder="0" applyProtection="0">
      <alignment horizontal="right"/>
      <protection locked="0"/>
    </xf>
    <xf numFmtId="187" fontId="11" fillId="0" borderId="0" applyFill="0" applyBorder="0" applyProtection="0">
      <alignment horizontal="right"/>
      <protection locked="0"/>
    </xf>
    <xf numFmtId="187" fontId="11" fillId="0" borderId="0" applyFill="0" applyBorder="0" applyProtection="0">
      <alignment horizontal="right"/>
      <protection locked="0"/>
    </xf>
    <xf numFmtId="164" fontId="19" fillId="0" borderId="0" applyFill="0" applyBorder="0" applyProtection="0">
      <alignment horizontal="right"/>
      <protection locked="0"/>
    </xf>
    <xf numFmtId="164" fontId="19" fillId="0" borderId="0" applyFill="0" applyBorder="0" applyAlignment="0" applyProtection="0">
      <alignment horizontal="right"/>
      <protection locked="0"/>
    </xf>
    <xf numFmtId="188" fontId="19" fillId="0" borderId="0" applyFill="0" applyBorder="0" applyProtection="0">
      <alignment horizontal="right"/>
      <protection locked="0"/>
    </xf>
    <xf numFmtId="164" fontId="19" fillId="0" borderId="0" applyFill="0" applyBorder="0" applyAlignment="0" applyProtection="0">
      <alignment horizontal="right"/>
      <protection locked="0"/>
    </xf>
    <xf numFmtId="164" fontId="13" fillId="0" borderId="0" applyFill="0" applyBorder="0" applyProtection="0">
      <alignment horizontal="right"/>
      <protection locked="0"/>
    </xf>
    <xf numFmtId="164" fontId="11" fillId="0" borderId="0" applyFill="0" applyBorder="0" applyProtection="0">
      <alignment horizontal="right"/>
      <protection locked="0"/>
    </xf>
    <xf numFmtId="189" fontId="19" fillId="0" borderId="0" applyFill="0" applyBorder="0" applyProtection="0">
      <alignment horizontal="right"/>
    </xf>
    <xf numFmtId="189" fontId="19" fillId="0" borderId="0" applyFill="0" applyBorder="0" applyProtection="0">
      <alignment horizontal="right"/>
    </xf>
    <xf numFmtId="165" fontId="19" fillId="0" borderId="0" applyFill="0" applyBorder="0" applyProtection="0">
      <alignment horizontal="right"/>
    </xf>
    <xf numFmtId="165" fontId="19" fillId="0" borderId="0" applyFill="0" applyBorder="0" applyProtection="0">
      <alignment horizontal="right"/>
    </xf>
    <xf numFmtId="165" fontId="19" fillId="0" borderId="0" applyFill="0" applyBorder="0" applyAlignment="0" applyProtection="0"/>
    <xf numFmtId="165" fontId="19" fillId="0" borderId="0" applyFill="0" applyBorder="0" applyProtection="0">
      <alignment horizontal="right"/>
    </xf>
    <xf numFmtId="165" fontId="19" fillId="0" borderId="0" applyFill="0" applyBorder="0" applyAlignment="0" applyProtection="0"/>
    <xf numFmtId="190" fontId="19" fillId="0" borderId="0" applyFill="0" applyBorder="0" applyProtection="0">
      <alignment horizontal="right"/>
    </xf>
    <xf numFmtId="190" fontId="19" fillId="0" borderId="0" applyFill="0" applyBorder="0" applyProtection="0">
      <alignment horizontal="right"/>
    </xf>
    <xf numFmtId="166" fontId="19" fillId="0" borderId="0" applyFill="0" applyBorder="0" applyProtection="0">
      <alignment horizontal="right"/>
    </xf>
    <xf numFmtId="190" fontId="19" fillId="0" borderId="0" applyFill="0" applyBorder="0" applyProtection="0">
      <alignment horizontal="right"/>
    </xf>
    <xf numFmtId="190" fontId="19" fillId="0" borderId="0" applyFill="0" applyBorder="0" applyProtection="0">
      <alignment horizontal="right"/>
    </xf>
    <xf numFmtId="166" fontId="19" fillId="0" borderId="0" applyFill="0" applyBorder="0" applyProtection="0">
      <alignment horizontal="right"/>
    </xf>
    <xf numFmtId="166" fontId="19" fillId="0" borderId="0" applyFill="0" applyBorder="0" applyAlignment="0" applyProtection="0">
      <alignment horizontal="right"/>
    </xf>
    <xf numFmtId="166" fontId="19" fillId="0" borderId="0" applyFill="0" applyBorder="0" applyProtection="0">
      <alignment horizontal="right"/>
    </xf>
    <xf numFmtId="166" fontId="19" fillId="0" borderId="0" applyFill="0" applyBorder="0" applyAlignment="0" applyProtection="0">
      <alignment horizontal="right"/>
    </xf>
    <xf numFmtId="183" fontId="19" fillId="0" borderId="0">
      <alignment horizontal="right"/>
      <protection locked="0"/>
    </xf>
    <xf numFmtId="191" fontId="19" fillId="0" borderId="0">
      <alignment horizontal="right"/>
      <protection locked="0"/>
    </xf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9" fillId="20" borderId="4" applyNumberFormat="0" applyAlignment="0" applyProtection="0"/>
    <xf numFmtId="0" fontId="29" fillId="20" borderId="4" applyNumberFormat="0" applyAlignment="0" applyProtection="0"/>
    <xf numFmtId="0" fontId="29" fillId="20" borderId="4" applyNumberFormat="0" applyAlignment="0" applyProtection="0"/>
    <xf numFmtId="0" fontId="29" fillId="20" borderId="4" applyNumberFormat="0" applyAlignment="0" applyProtection="0"/>
    <xf numFmtId="0" fontId="29" fillId="20" borderId="4" applyNumberFormat="0" applyAlignment="0" applyProtection="0"/>
    <xf numFmtId="0" fontId="29" fillId="20" borderId="4" applyNumberFormat="0" applyAlignment="0" applyProtection="0"/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Alignment="0" applyProtection="0">
      <alignment horizontal="left" vertical="center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Alignment="0" applyProtection="0">
      <alignment horizontal="left" vertical="center"/>
    </xf>
    <xf numFmtId="0" fontId="30" fillId="21" borderId="5" applyNumberFormat="0" applyAlignment="0" applyProtection="0"/>
    <xf numFmtId="0" fontId="30" fillId="21" borderId="5" applyNumberFormat="0" applyAlignment="0" applyProtection="0"/>
    <xf numFmtId="0" fontId="30" fillId="21" borderId="5" applyNumberFormat="0" applyAlignment="0" applyProtection="0"/>
    <xf numFmtId="0" fontId="30" fillId="21" borderId="5" applyNumberFormat="0" applyAlignment="0" applyProtection="0"/>
    <xf numFmtId="0" fontId="30" fillId="21" borderId="5" applyNumberFormat="0" applyAlignment="0" applyProtection="0"/>
    <xf numFmtId="0" fontId="30" fillId="21" borderId="5" applyNumberFormat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26" fillId="0" borderId="0" applyNumberFormat="0" applyFill="0" applyBorder="0" applyProtection="0">
      <alignment horizontal="right"/>
    </xf>
    <xf numFmtId="192" fontId="32" fillId="0" borderId="0"/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left" vertical="top"/>
    </xf>
    <xf numFmtId="0" fontId="19" fillId="0" borderId="0" applyNumberFormat="0" applyFill="0" applyBorder="0" applyProtection="0">
      <alignment horizontal="left" vertical="top"/>
    </xf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left" vertical="top"/>
    </xf>
    <xf numFmtId="0" fontId="19" fillId="0" borderId="0">
      <alignment horizontal="left" vertical="center"/>
    </xf>
    <xf numFmtId="0" fontId="19" fillId="0" borderId="0" applyNumberFormat="0" applyFill="0" applyBorder="0" applyProtection="0">
      <alignment horizontal="left" vertical="top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>
      <alignment horizontal="right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1" fontId="19" fillId="0" borderId="0"/>
    <xf numFmtId="0" fontId="36" fillId="11" borderId="4" applyNumberFormat="0" applyAlignment="0" applyProtection="0"/>
    <xf numFmtId="0" fontId="36" fillId="11" borderId="4" applyNumberFormat="0" applyAlignment="0" applyProtection="0"/>
    <xf numFmtId="0" fontId="36" fillId="11" borderId="4" applyNumberFormat="0" applyAlignment="0" applyProtection="0"/>
    <xf numFmtId="0" fontId="36" fillId="11" borderId="4" applyNumberFormat="0" applyAlignment="0" applyProtection="0"/>
    <xf numFmtId="0" fontId="36" fillId="11" borderId="4" applyNumberFormat="0" applyAlignment="0" applyProtection="0"/>
    <xf numFmtId="0" fontId="36" fillId="11" borderId="4" applyNumberForma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9" fillId="0" borderId="0" applyFont="0" applyFill="0" applyBorder="0" applyAlignment="0" applyProtection="0">
      <alignment vertical="top"/>
      <protection locked="0"/>
    </xf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9" fillId="0" borderId="0" applyFon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193" fontId="19" fillId="0" borderId="0">
      <alignment horizontal="right"/>
      <protection locked="0"/>
    </xf>
    <xf numFmtId="0" fontId="21" fillId="0" borderId="1" applyNumberFormat="0" applyFill="0" applyAlignment="0" applyProtection="0">
      <alignment vertical="top"/>
      <protection locked="0"/>
    </xf>
    <xf numFmtId="0" fontId="21" fillId="0" borderId="1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2" applyNumberFormat="0" applyFill="0" applyAlignment="0" applyProtection="0">
      <alignment vertical="top"/>
      <protection locked="0"/>
    </xf>
    <xf numFmtId="0" fontId="21" fillId="0" borderId="0" applyNumberFormat="0" applyFill="0" applyAlignment="0" applyProtection="0"/>
    <xf numFmtId="3" fontId="19" fillId="0" borderId="0"/>
    <xf numFmtId="3" fontId="19" fillId="0" borderId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9" fillId="0" borderId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5" fillId="0" borderId="0"/>
    <xf numFmtId="0" fontId="25" fillId="0" borderId="0"/>
    <xf numFmtId="0" fontId="7" fillId="0" borderId="0"/>
    <xf numFmtId="0" fontId="9" fillId="0" borderId="0"/>
    <xf numFmtId="0" fontId="2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25" fillId="0" borderId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1" fillId="0" borderId="0"/>
    <xf numFmtId="0" fontId="43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>
      <alignment vertical="top"/>
      <protection locked="0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9" fillId="0" borderId="0">
      <alignment vertical="top"/>
      <protection locked="0"/>
    </xf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 applyNumberFormat="0" applyFill="0" applyBorder="0" applyAlignment="0" applyProtection="0"/>
    <xf numFmtId="0" fontId="9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25" fillId="0" borderId="0"/>
    <xf numFmtId="0" fontId="11" fillId="0" borderId="0"/>
    <xf numFmtId="0" fontId="7" fillId="0" borderId="0"/>
    <xf numFmtId="0" fontId="44" fillId="0" borderId="0"/>
    <xf numFmtId="0" fontId="44" fillId="0" borderId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5" fillId="0" borderId="0"/>
    <xf numFmtId="0" fontId="11" fillId="0" borderId="0" applyNumberFormat="0" applyFill="0" applyBorder="0" applyAlignment="0" applyProtection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11" fillId="0" borderId="0"/>
    <xf numFmtId="0" fontId="19" fillId="0" borderId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11" fillId="0" borderId="0"/>
    <xf numFmtId="0" fontId="44" fillId="0" borderId="0"/>
    <xf numFmtId="0" fontId="11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46" fillId="4" borderId="3" applyNumberFormat="0" applyFont="0" applyAlignment="0" applyProtection="0"/>
    <xf numFmtId="0" fontId="44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7" fillId="4" borderId="3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7" fillId="4" borderId="3" applyNumberFormat="0" applyFont="0" applyAlignment="0" applyProtection="0"/>
    <xf numFmtId="0" fontId="7" fillId="4" borderId="3" applyNumberFormat="0" applyFont="0" applyAlignment="0" applyProtection="0"/>
    <xf numFmtId="0" fontId="8" fillId="4" borderId="3" applyNumberFormat="0" applyFont="0" applyAlignment="0" applyProtection="0"/>
    <xf numFmtId="0" fontId="7" fillId="4" borderId="3" applyNumberFormat="0" applyFont="0" applyAlignment="0" applyProtection="0"/>
    <xf numFmtId="0" fontId="8" fillId="4" borderId="3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7" fillId="4" borderId="3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0" fontId="46" fillId="4" borderId="3" applyNumberFormat="0" applyFont="0" applyAlignment="0" applyProtection="0"/>
    <xf numFmtId="0" fontId="44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4" fillId="4" borderId="3" applyNumberFormat="0" applyFont="0" applyAlignment="0" applyProtection="0"/>
    <xf numFmtId="0" fontId="46" fillId="4" borderId="3" applyNumberFormat="0" applyFont="0" applyAlignment="0" applyProtection="0"/>
    <xf numFmtId="0" fontId="17" fillId="0" borderId="0" applyNumberFormat="0" applyFill="0" applyBorder="0" applyProtection="0">
      <alignment horizontal="right" vertical="top"/>
    </xf>
    <xf numFmtId="0" fontId="17" fillId="0" borderId="0" applyNumberFormat="0" applyFill="0" applyBorder="0" applyProtection="0">
      <alignment horizontal="right" vertical="top"/>
    </xf>
    <xf numFmtId="0" fontId="17" fillId="0" borderId="0" applyNumberFormat="0" applyFill="0" applyBorder="0" applyProtection="0">
      <alignment horizontal="right" vertical="top"/>
    </xf>
    <xf numFmtId="0" fontId="17" fillId="0" borderId="0" applyNumberFormat="0" applyFill="0" applyBorder="0" applyProtection="0">
      <alignment horizontal="right" vertical="top"/>
    </xf>
    <xf numFmtId="0" fontId="17" fillId="0" borderId="0" applyNumberFormat="0" applyFill="0" applyBorder="0" applyProtection="0">
      <alignment horizontal="right" vertical="top"/>
      <protection locked="0"/>
    </xf>
    <xf numFmtId="0" fontId="17" fillId="0" borderId="0" applyNumberFormat="0" applyFill="0" applyBorder="0" applyProtection="0">
      <alignment horizontal="right" vertical="top"/>
      <protection locked="0"/>
    </xf>
    <xf numFmtId="0" fontId="10" fillId="0" borderId="0" applyNumberFormat="0" applyFill="0" applyBorder="0" applyProtection="0">
      <alignment horizontal="right" vertical="top"/>
      <protection locked="0"/>
    </xf>
    <xf numFmtId="49" fontId="17" fillId="0" borderId="0">
      <alignment horizontal="right"/>
      <protection locked="0"/>
    </xf>
    <xf numFmtId="0" fontId="17" fillId="0" borderId="0">
      <alignment horizontal="right"/>
      <protection locked="0"/>
    </xf>
    <xf numFmtId="196" fontId="22" fillId="0" borderId="0" applyFont="0" applyFill="0" applyBorder="0" applyProtection="0">
      <alignment horizontal="right"/>
    </xf>
    <xf numFmtId="0" fontId="19" fillId="0" borderId="0" applyNumberFormat="0" applyFill="0" applyBorder="0" applyProtection="0">
      <alignment vertical="top"/>
      <protection locked="0"/>
    </xf>
    <xf numFmtId="0" fontId="19" fillId="0" borderId="0"/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19" fillId="0" borderId="0">
      <alignment horizontal="left" wrapText="1" indent="2"/>
    </xf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23" fillId="0" borderId="0" applyNumberFormat="0" applyFill="0" applyBorder="0" applyProtection="0">
      <alignment horizontal="left" vertical="top"/>
    </xf>
    <xf numFmtId="0" fontId="23" fillId="0" borderId="0" applyNumberForma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>
      <alignment horizontal="left" vertical="top"/>
    </xf>
    <xf numFmtId="0" fontId="23" fillId="0" borderId="0" applyNumberFormat="0" applyFill="0" applyBorder="0" applyProtection="0">
      <alignment horizontal="left" vertical="top"/>
    </xf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23" fillId="0" borderId="0" applyNumberFormat="0" applyFill="0" applyBorder="0" applyProtection="0">
      <alignment horizontal="left" vertical="top"/>
    </xf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23" fillId="0" borderId="0" applyNumberFormat="0" applyFill="0" applyBorder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horizontal="left" vertical="top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4" fontId="19" fillId="0" borderId="0">
      <alignment horizontal="right"/>
      <protection locked="0"/>
    </xf>
    <xf numFmtId="0" fontId="19" fillId="0" borderId="0">
      <alignment horizontal="right"/>
    </xf>
    <xf numFmtId="0" fontId="6" fillId="35" borderId="0" applyNumberFormat="0" applyBorder="0" applyAlignment="0" applyProtection="0"/>
    <xf numFmtId="0" fontId="5" fillId="35" borderId="0" applyNumberFormat="0" applyBorder="0" applyAlignment="0" applyProtection="0"/>
    <xf numFmtId="0" fontId="6" fillId="39" borderId="0" applyNumberFormat="0" applyBorder="0" applyAlignment="0" applyProtection="0"/>
    <xf numFmtId="0" fontId="5" fillId="39" borderId="0" applyNumberFormat="0" applyBorder="0" applyAlignment="0" applyProtection="0"/>
    <xf numFmtId="0" fontId="6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47" borderId="0" applyNumberFormat="0" applyBorder="0" applyAlignment="0" applyProtection="0"/>
    <xf numFmtId="0" fontId="5" fillId="47" borderId="0" applyNumberFormat="0" applyBorder="0" applyAlignment="0" applyProtection="0"/>
    <xf numFmtId="0" fontId="6" fillId="51" borderId="0" applyNumberFormat="0" applyBorder="0" applyAlignment="0" applyProtection="0"/>
    <xf numFmtId="0" fontId="5" fillId="51" borderId="0" applyNumberFormat="0" applyBorder="0" applyAlignment="0" applyProtection="0"/>
    <xf numFmtId="0" fontId="6" fillId="55" borderId="0" applyNumberFormat="0" applyBorder="0" applyAlignment="0" applyProtection="0"/>
    <xf numFmtId="0" fontId="5" fillId="55" borderId="0" applyNumberFormat="0" applyBorder="0" applyAlignment="0" applyProtection="0"/>
    <xf numFmtId="0" fontId="6" fillId="36" borderId="0" applyNumberFormat="0" applyBorder="0" applyAlignment="0" applyProtection="0"/>
    <xf numFmtId="0" fontId="5" fillId="36" borderId="0" applyNumberFormat="0" applyBorder="0" applyAlignment="0" applyProtection="0"/>
    <xf numFmtId="0" fontId="6" fillId="40" borderId="0" applyNumberFormat="0" applyBorder="0" applyAlignment="0" applyProtection="0"/>
    <xf numFmtId="0" fontId="5" fillId="40" borderId="0" applyNumberFormat="0" applyBorder="0" applyAlignment="0" applyProtection="0"/>
    <xf numFmtId="0" fontId="6" fillId="44" borderId="0" applyNumberFormat="0" applyBorder="0" applyAlignment="0" applyProtection="0"/>
    <xf numFmtId="0" fontId="5" fillId="44" borderId="0" applyNumberFormat="0" applyBorder="0" applyAlignment="0" applyProtection="0"/>
    <xf numFmtId="0" fontId="6" fillId="48" borderId="0" applyNumberFormat="0" applyBorder="0" applyAlignment="0" applyProtection="0"/>
    <xf numFmtId="0" fontId="5" fillId="48" borderId="0" applyNumberFormat="0" applyBorder="0" applyAlignment="0" applyProtection="0"/>
    <xf numFmtId="0" fontId="6" fillId="52" borderId="0" applyNumberFormat="0" applyBorder="0" applyAlignment="0" applyProtection="0"/>
    <xf numFmtId="0" fontId="5" fillId="52" borderId="0" applyNumberFormat="0" applyBorder="0" applyAlignment="0" applyProtection="0"/>
    <xf numFmtId="0" fontId="6" fillId="56" borderId="0" applyNumberFormat="0" applyBorder="0" applyAlignment="0" applyProtection="0"/>
    <xf numFmtId="0" fontId="5" fillId="56" borderId="0" applyNumberFormat="0" applyBorder="0" applyAlignment="0" applyProtection="0"/>
    <xf numFmtId="0" fontId="74" fillId="37" borderId="0" applyNumberFormat="0" applyBorder="0" applyAlignment="0" applyProtection="0"/>
    <xf numFmtId="0" fontId="72" fillId="37" borderId="0" applyNumberFormat="0" applyBorder="0" applyAlignment="0" applyProtection="0"/>
    <xf numFmtId="0" fontId="74" fillId="41" borderId="0" applyNumberFormat="0" applyBorder="0" applyAlignment="0" applyProtection="0"/>
    <xf numFmtId="0" fontId="72" fillId="41" borderId="0" applyNumberFormat="0" applyBorder="0" applyAlignment="0" applyProtection="0"/>
    <xf numFmtId="0" fontId="74" fillId="45" borderId="0" applyNumberFormat="0" applyBorder="0" applyAlignment="0" applyProtection="0"/>
    <xf numFmtId="0" fontId="72" fillId="45" borderId="0" applyNumberFormat="0" applyBorder="0" applyAlignment="0" applyProtection="0"/>
    <xf numFmtId="0" fontId="74" fillId="49" borderId="0" applyNumberFormat="0" applyBorder="0" applyAlignment="0" applyProtection="0"/>
    <xf numFmtId="0" fontId="72" fillId="49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/>
    <xf numFmtId="0" fontId="74" fillId="57" borderId="0" applyNumberFormat="0" applyBorder="0" applyAlignment="0" applyProtection="0"/>
    <xf numFmtId="0" fontId="72" fillId="57" borderId="0" applyNumberFormat="0" applyBorder="0" applyAlignment="0" applyProtection="0"/>
    <xf numFmtId="197" fontId="19" fillId="0" borderId="0" applyFill="0" applyBorder="0" applyProtection="0">
      <alignment horizontal="right" vertical="top"/>
    </xf>
    <xf numFmtId="198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98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98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97" fontId="19" fillId="0" borderId="0" applyFill="0" applyBorder="0" applyProtection="0">
      <alignment horizontal="right" vertical="top"/>
    </xf>
    <xf numFmtId="164" fontId="19" fillId="0" borderId="0" applyFill="0" applyBorder="0" applyAlignment="0" applyProtection="0">
      <alignment horizontal="right"/>
      <protection locked="0"/>
    </xf>
    <xf numFmtId="199" fontId="19" fillId="0" borderId="0" applyFill="0" applyBorder="0" applyProtection="0">
      <alignment horizontal="right"/>
      <protection locked="0"/>
    </xf>
    <xf numFmtId="199" fontId="19" fillId="0" borderId="0" applyFill="0" applyBorder="0" applyProtection="0">
      <alignment horizontal="right"/>
      <protection locked="0"/>
    </xf>
    <xf numFmtId="199" fontId="19" fillId="0" borderId="0" applyFill="0" applyBorder="0" applyProtection="0">
      <alignment horizontal="right"/>
      <protection locked="0"/>
    </xf>
    <xf numFmtId="164" fontId="19" fillId="0" borderId="0" applyFill="0" applyBorder="0" applyAlignment="0" applyProtection="0">
      <alignment horizontal="right"/>
      <protection locked="0"/>
    </xf>
    <xf numFmtId="187" fontId="11" fillId="0" borderId="0" applyFill="0" applyBorder="0" applyProtection="0">
      <alignment horizontal="right"/>
      <protection locked="0"/>
    </xf>
    <xf numFmtId="187" fontId="11" fillId="0" borderId="0" applyFill="0" applyBorder="0" applyProtection="0">
      <alignment horizontal="right"/>
      <protection locked="0"/>
    </xf>
    <xf numFmtId="164" fontId="11" fillId="0" borderId="0" applyFill="0" applyBorder="0" applyAlignment="0" applyProtection="0">
      <alignment horizontal="right"/>
      <protection locked="0"/>
    </xf>
    <xf numFmtId="187" fontId="11" fillId="0" borderId="0" applyFill="0" applyBorder="0" applyProtection="0">
      <alignment horizontal="right"/>
      <protection locked="0"/>
    </xf>
    <xf numFmtId="165" fontId="19" fillId="0" borderId="0" applyFill="0" applyBorder="0" applyProtection="0">
      <alignment horizontal="right"/>
    </xf>
    <xf numFmtId="165" fontId="19" fillId="0" borderId="0" applyFill="0" applyBorder="0" applyAlignment="0" applyProtection="0"/>
    <xf numFmtId="165" fontId="19" fillId="0" borderId="0" applyFill="0" applyBorder="0" applyProtection="0">
      <alignment horizontal="right"/>
    </xf>
    <xf numFmtId="165" fontId="19" fillId="0" borderId="0" applyFill="0" applyBorder="0" applyProtection="0">
      <alignment horizontal="right"/>
    </xf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89" fontId="19" fillId="0" borderId="0" applyFill="0" applyBorder="0" applyProtection="0">
      <alignment horizontal="right"/>
    </xf>
    <xf numFmtId="165" fontId="19" fillId="0" borderId="0" applyFill="0" applyBorder="0" applyProtection="0">
      <alignment horizontal="right"/>
    </xf>
    <xf numFmtId="166" fontId="19" fillId="0" borderId="0" applyFill="0" applyBorder="0" applyProtection="0">
      <alignment horizontal="right"/>
    </xf>
    <xf numFmtId="166" fontId="19" fillId="0" borderId="0" applyFill="0" applyBorder="0" applyAlignment="0" applyProtection="0">
      <alignment horizontal="right"/>
    </xf>
    <xf numFmtId="166" fontId="19" fillId="0" borderId="0" applyFill="0" applyBorder="0" applyProtection="0">
      <alignment horizontal="right"/>
    </xf>
    <xf numFmtId="166" fontId="19" fillId="0" borderId="0" applyFill="0" applyBorder="0" applyProtection="0">
      <alignment horizontal="right"/>
    </xf>
    <xf numFmtId="166" fontId="19" fillId="0" borderId="0" applyFill="0" applyBorder="0" applyAlignment="0" applyProtection="0">
      <alignment horizontal="right"/>
    </xf>
    <xf numFmtId="166" fontId="19" fillId="0" borderId="0" applyFill="0" applyBorder="0" applyAlignment="0" applyProtection="0">
      <alignment horizontal="right"/>
    </xf>
    <xf numFmtId="190" fontId="19" fillId="0" borderId="0" applyFill="0" applyBorder="0" applyProtection="0">
      <alignment horizontal="right"/>
    </xf>
    <xf numFmtId="166" fontId="19" fillId="0" borderId="0" applyFill="0" applyBorder="0" applyProtection="0">
      <alignment horizontal="right"/>
    </xf>
    <xf numFmtId="0" fontId="75" fillId="28" borderId="0" applyNumberFormat="0" applyBorder="0" applyAlignment="0" applyProtection="0"/>
    <xf numFmtId="0" fontId="62" fillId="28" borderId="0" applyNumberFormat="0" applyBorder="0" applyAlignment="0" applyProtection="0"/>
    <xf numFmtId="0" fontId="76" fillId="32" borderId="16" applyNumberFormat="0" applyAlignment="0" applyProtection="0"/>
    <xf numFmtId="0" fontId="67" fillId="32" borderId="16" applyNumberFormat="0" applyAlignment="0" applyProtection="0"/>
    <xf numFmtId="0" fontId="77" fillId="0" borderId="0" applyNumberFormat="0" applyFill="0" applyBorder="0" applyProtection="0">
      <alignment horizontal="left" vertical="top"/>
    </xf>
    <xf numFmtId="0" fontId="10" fillId="0" borderId="0" applyNumberFormat="0" applyFill="0" applyBorder="0" applyAlignment="0" applyProtection="0">
      <alignment horizontal="left" vertical="center"/>
    </xf>
    <xf numFmtId="0" fontId="78" fillId="33" borderId="19" applyNumberFormat="0" applyAlignment="0" applyProtection="0"/>
    <xf numFmtId="0" fontId="69" fillId="33" borderId="19" applyNumberFormat="0" applyAlignment="0" applyProtection="0"/>
    <xf numFmtId="0" fontId="79" fillId="0" borderId="18" applyNumberFormat="0" applyFill="0" applyAlignment="0" applyProtection="0"/>
    <xf numFmtId="0" fontId="68" fillId="0" borderId="18" applyNumberFormat="0" applyFill="0" applyAlignment="0" applyProtection="0"/>
    <xf numFmtId="0" fontId="15" fillId="0" borderId="0" applyAlignment="0">
      <alignment horizontal="left"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left" vertical="top" wrapText="1"/>
    </xf>
    <xf numFmtId="0" fontId="19" fillId="0" borderId="0" applyNumberFormat="0" applyFill="0" applyBorder="0" applyProtection="0">
      <alignment horizontal="left" wrapText="1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left" vertical="top"/>
    </xf>
    <xf numFmtId="0" fontId="19" fillId="0" borderId="0" applyNumberFormat="0" applyFill="0" applyBorder="0" applyProtection="0">
      <alignment horizontal="left" vertical="top"/>
    </xf>
    <xf numFmtId="0" fontId="8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4" fillId="34" borderId="0" applyNumberFormat="0" applyBorder="0" applyAlignment="0" applyProtection="0"/>
    <xf numFmtId="0" fontId="72" fillId="34" borderId="0" applyNumberFormat="0" applyBorder="0" applyAlignment="0" applyProtection="0"/>
    <xf numFmtId="0" fontId="74" fillId="38" borderId="0" applyNumberFormat="0" applyBorder="0" applyAlignment="0" applyProtection="0"/>
    <xf numFmtId="0" fontId="72" fillId="38" borderId="0" applyNumberFormat="0" applyBorder="0" applyAlignment="0" applyProtection="0"/>
    <xf numFmtId="0" fontId="74" fillId="42" borderId="0" applyNumberFormat="0" applyBorder="0" applyAlignment="0" applyProtection="0"/>
    <xf numFmtId="0" fontId="72" fillId="42" borderId="0" applyNumberFormat="0" applyBorder="0" applyAlignment="0" applyProtection="0"/>
    <xf numFmtId="0" fontId="74" fillId="46" borderId="0" applyNumberFormat="0" applyBorder="0" applyAlignment="0" applyProtection="0"/>
    <xf numFmtId="0" fontId="72" fillId="46" borderId="0" applyNumberFormat="0" applyBorder="0" applyAlignment="0" applyProtection="0"/>
    <xf numFmtId="0" fontId="74" fillId="50" borderId="0" applyNumberFormat="0" applyBorder="0" applyAlignment="0" applyProtection="0"/>
    <xf numFmtId="0" fontId="72" fillId="50" borderId="0" applyNumberFormat="0" applyBorder="0" applyAlignment="0" applyProtection="0"/>
    <xf numFmtId="0" fontId="74" fillId="54" borderId="0" applyNumberFormat="0" applyBorder="0" applyAlignment="0" applyProtection="0"/>
    <xf numFmtId="0" fontId="72" fillId="54" borderId="0" applyNumberFormat="0" applyBorder="0" applyAlignment="0" applyProtection="0"/>
    <xf numFmtId="0" fontId="81" fillId="31" borderId="16" applyNumberFormat="0" applyAlignment="0" applyProtection="0"/>
    <xf numFmtId="0" fontId="65" fillId="31" borderId="16" applyNumberFormat="0" applyAlignment="0" applyProtection="0"/>
    <xf numFmtId="0" fontId="11" fillId="0" borderId="0">
      <alignment horizontal="left" vertical="top" wrapText="1"/>
    </xf>
    <xf numFmtId="16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3" fillId="29" borderId="0" applyNumberFormat="0" applyBorder="0" applyAlignment="0" applyProtection="0"/>
    <xf numFmtId="0" fontId="63" fillId="29" borderId="0" applyNumberFormat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5" fontId="19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4" fillId="30" borderId="0" applyNumberFormat="0" applyBorder="0" applyAlignment="0" applyProtection="0"/>
    <xf numFmtId="0" fontId="64" fillId="30" borderId="0" applyNumberFormat="0" applyBorder="0" applyAlignment="0" applyProtection="0"/>
    <xf numFmtId="0" fontId="15" fillId="0" borderId="0">
      <alignment horizontal="right"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1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9" fillId="58" borderId="0" applyBorder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9" fillId="0" borderId="0"/>
    <xf numFmtId="0" fontId="6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3" fillId="0" borderId="0"/>
    <xf numFmtId="0" fontId="9" fillId="0" borderId="0"/>
    <xf numFmtId="0" fontId="11" fillId="0" borderId="0"/>
    <xf numFmtId="0" fontId="9" fillId="0" borderId="0"/>
    <xf numFmtId="0" fontId="6" fillId="0" borderId="0"/>
    <xf numFmtId="0" fontId="6" fillId="0" borderId="0"/>
    <xf numFmtId="0" fontId="46" fillId="0" borderId="0">
      <alignment vertical="top"/>
    </xf>
    <xf numFmtId="0" fontId="46" fillId="0" borderId="0">
      <alignment vertical="top"/>
    </xf>
    <xf numFmtId="0" fontId="43" fillId="0" borderId="0"/>
    <xf numFmtId="0" fontId="43" fillId="0" borderId="0"/>
    <xf numFmtId="0" fontId="9" fillId="58" borderId="0" applyBorder="0"/>
    <xf numFmtId="0" fontId="46" fillId="0" borderId="0">
      <alignment vertical="top"/>
    </xf>
    <xf numFmtId="0" fontId="46" fillId="0" borderId="0">
      <alignment vertical="top"/>
    </xf>
    <xf numFmtId="0" fontId="9" fillId="0" borderId="0"/>
    <xf numFmtId="0" fontId="1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58" borderId="0" applyBorder="0"/>
    <xf numFmtId="0" fontId="6" fillId="0" borderId="0"/>
    <xf numFmtId="0" fontId="9" fillId="58" borderId="0" applyBorder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5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5" fillId="4" borderId="3" applyNumberFormat="0" applyFont="0" applyAlignment="0" applyProtection="0"/>
    <xf numFmtId="0" fontId="5" fillId="4" borderId="3" applyNumberFormat="0" applyFont="0" applyAlignment="0" applyProtection="0"/>
    <xf numFmtId="0" fontId="5" fillId="4" borderId="3" applyNumberFormat="0" applyFont="0" applyAlignment="0" applyProtection="0"/>
    <xf numFmtId="0" fontId="6" fillId="4" borderId="3" applyNumberFormat="0" applyFont="0" applyAlignment="0" applyProtection="0"/>
    <xf numFmtId="0" fontId="8" fillId="4" borderId="3" applyNumberFormat="0" applyFont="0" applyAlignment="0" applyProtection="0"/>
    <xf numFmtId="0" fontId="8" fillId="4" borderId="3" applyNumberFormat="0" applyFont="0" applyAlignment="0" applyProtection="0"/>
    <xf numFmtId="0" fontId="6" fillId="4" borderId="3" applyNumberFormat="0" applyFont="0" applyAlignment="0" applyProtection="0"/>
    <xf numFmtId="0" fontId="8" fillId="4" borderId="3" applyNumberFormat="0" applyFont="0" applyAlignment="0" applyProtection="0"/>
    <xf numFmtId="0" fontId="8" fillId="4" borderId="3" applyNumberFormat="0" applyFont="0" applyAlignment="0" applyProtection="0"/>
    <xf numFmtId="0" fontId="6" fillId="4" borderId="3" applyNumberFormat="0" applyFont="0" applyAlignment="0" applyProtection="0"/>
    <xf numFmtId="0" fontId="5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5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46" fillId="4" borderId="3" applyNumberFormat="0" applyFont="0" applyAlignment="0" applyProtection="0"/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85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6" fillId="32" borderId="17" applyNumberFormat="0" applyAlignment="0" applyProtection="0"/>
    <xf numFmtId="0" fontId="66" fillId="32" borderId="17" applyNumberFormat="0" applyAlignment="0" applyProtection="0"/>
    <xf numFmtId="0" fontId="8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89" fillId="0" borderId="13" applyNumberFormat="0" applyFill="0" applyAlignment="0" applyProtection="0"/>
    <xf numFmtId="0" fontId="59" fillId="0" borderId="13" applyNumberFormat="0" applyFill="0" applyAlignment="0" applyProtection="0"/>
    <xf numFmtId="0" fontId="90" fillId="0" borderId="14" applyNumberFormat="0" applyFill="0" applyAlignment="0" applyProtection="0"/>
    <xf numFmtId="0" fontId="60" fillId="0" borderId="14" applyNumberFormat="0" applyFill="0" applyAlignment="0" applyProtection="0"/>
    <xf numFmtId="0" fontId="80" fillId="0" borderId="15" applyNumberFormat="0" applyFill="0" applyAlignment="0" applyProtection="0"/>
    <xf numFmtId="0" fontId="61" fillId="0" borderId="15" applyNumberFormat="0" applyFill="0" applyAlignment="0" applyProtection="0"/>
    <xf numFmtId="0" fontId="91" fillId="0" borderId="20" applyNumberFormat="0" applyFill="0" applyAlignment="0" applyProtection="0"/>
    <xf numFmtId="0" fontId="57" fillId="0" borderId="20" applyNumberFormat="0" applyFill="0" applyAlignment="0" applyProtection="0"/>
    <xf numFmtId="0" fontId="4" fillId="0" borderId="0"/>
    <xf numFmtId="43" fontId="8" fillId="0" borderId="0" applyFont="0" applyFill="0" applyBorder="0" applyAlignment="0" applyProtection="0"/>
    <xf numFmtId="0" fontId="9" fillId="0" borderId="0"/>
    <xf numFmtId="0" fontId="3" fillId="0" borderId="0"/>
    <xf numFmtId="0" fontId="6" fillId="0" borderId="0"/>
    <xf numFmtId="0" fontId="19" fillId="0" borderId="0">
      <alignment vertical="top"/>
      <protection locked="0"/>
    </xf>
    <xf numFmtId="0" fontId="93" fillId="0" borderId="0"/>
    <xf numFmtId="0" fontId="94" fillId="0" borderId="0"/>
    <xf numFmtId="0" fontId="93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06" fillId="0" borderId="0" applyNumberFormat="0" applyFill="0" applyBorder="0" applyAlignment="0" applyProtection="0">
      <alignment vertical="top"/>
      <protection locked="0"/>
    </xf>
  </cellStyleXfs>
  <cellXfs count="795">
    <xf numFmtId="0" fontId="0" fillId="0" borderId="0" xfId="0"/>
    <xf numFmtId="0" fontId="11" fillId="0" borderId="0" xfId="25" applyFont="1" applyBorder="1" applyAlignment="1" applyProtection="1">
      <alignment vertical="top"/>
    </xf>
    <xf numFmtId="0" fontId="11" fillId="0" borderId="0" xfId="25" applyFont="1" applyAlignment="1" applyProtection="1">
      <alignment vertical="top"/>
    </xf>
    <xf numFmtId="0" fontId="14" fillId="0" borderId="0" xfId="25" applyFont="1" applyBorder="1" applyAlignment="1" applyProtection="1">
      <alignment horizontal="right" vertical="top"/>
    </xf>
    <xf numFmtId="0" fontId="15" fillId="0" borderId="0" xfId="25" applyFont="1" applyAlignment="1" applyProtection="1">
      <alignment vertical="center"/>
    </xf>
    <xf numFmtId="0" fontId="16" fillId="0" borderId="0" xfId="25" applyFont="1" applyBorder="1" applyAlignment="1" applyProtection="1">
      <alignment vertical="center"/>
    </xf>
    <xf numFmtId="0" fontId="14" fillId="0" borderId="0" xfId="25" applyFont="1" applyAlignment="1" applyProtection="1">
      <alignment vertical="center"/>
    </xf>
    <xf numFmtId="3" fontId="14" fillId="0" borderId="0" xfId="25" applyNumberFormat="1" applyFont="1" applyBorder="1" applyAlignment="1" applyProtection="1">
      <alignment horizontal="right" vertical="center"/>
    </xf>
    <xf numFmtId="0" fontId="14" fillId="2" borderId="0" xfId="25" applyFont="1" applyFill="1" applyBorder="1" applyAlignment="1" applyProtection="1"/>
    <xf numFmtId="3" fontId="14" fillId="2" borderId="0" xfId="25" applyNumberFormat="1" applyFont="1" applyFill="1" applyBorder="1" applyAlignment="1" applyProtection="1">
      <alignment horizontal="right" vertical="center"/>
    </xf>
    <xf numFmtId="0" fontId="16" fillId="0" borderId="0" xfId="25" applyFont="1" applyBorder="1" applyAlignment="1" applyProtection="1">
      <alignment horizontal="left" vertical="center"/>
    </xf>
    <xf numFmtId="3" fontId="14" fillId="0" borderId="0" xfId="25" applyNumberFormat="1" applyFont="1" applyFill="1" applyBorder="1" applyAlignment="1" applyProtection="1">
      <alignment horizontal="right" vertical="center"/>
    </xf>
    <xf numFmtId="0" fontId="14" fillId="0" borderId="0" xfId="25" applyFont="1" applyBorder="1" applyAlignment="1" applyProtection="1">
      <alignment vertical="center"/>
    </xf>
    <xf numFmtId="0" fontId="14" fillId="2" borderId="0" xfId="25" applyFont="1" applyFill="1" applyBorder="1" applyAlignment="1" applyProtection="1">
      <alignment vertical="center"/>
    </xf>
    <xf numFmtId="3" fontId="14" fillId="2" borderId="0" xfId="25" applyNumberFormat="1" applyFont="1" applyFill="1" applyAlignment="1" applyProtection="1">
      <alignment horizontal="right" vertical="center"/>
    </xf>
    <xf numFmtId="0" fontId="9" fillId="0" borderId="1" xfId="25" applyFont="1" applyBorder="1" applyAlignment="1" applyProtection="1">
      <alignment vertical="center"/>
    </xf>
    <xf numFmtId="0" fontId="15" fillId="0" borderId="0" xfId="25" applyFont="1" applyBorder="1" applyAlignment="1" applyProtection="1">
      <alignment horizontal="left" vertical="center"/>
    </xf>
    <xf numFmtId="3" fontId="14" fillId="0" borderId="0" xfId="25" applyNumberFormat="1" applyFont="1" applyBorder="1" applyAlignment="1" applyProtection="1">
      <alignment vertical="center"/>
    </xf>
    <xf numFmtId="0" fontId="14" fillId="2" borderId="0" xfId="25" applyFont="1" applyFill="1" applyAlignment="1" applyProtection="1">
      <alignment vertical="center"/>
    </xf>
    <xf numFmtId="0" fontId="14" fillId="0" borderId="0" xfId="25" applyFont="1" applyFill="1" applyAlignment="1" applyProtection="1">
      <alignment vertical="center"/>
    </xf>
    <xf numFmtId="0" fontId="14" fillId="0" borderId="0" xfId="25" applyFont="1" applyFill="1" applyBorder="1" applyAlignment="1" applyProtection="1">
      <alignment vertical="center"/>
    </xf>
    <xf numFmtId="174" fontId="14" fillId="2" borderId="0" xfId="25" applyNumberFormat="1" applyFont="1" applyFill="1" applyBorder="1" applyAlignment="1" applyProtection="1">
      <alignment horizontal="right" vertical="center"/>
    </xf>
    <xf numFmtId="0" fontId="16" fillId="0" borderId="0" xfId="25" applyFont="1" applyAlignment="1" applyProtection="1">
      <alignment vertical="center"/>
    </xf>
    <xf numFmtId="3" fontId="14" fillId="2" borderId="0" xfId="25" applyNumberFormat="1" applyFont="1" applyFill="1" applyAlignment="1" applyProtection="1">
      <alignment vertical="center"/>
    </xf>
    <xf numFmtId="0" fontId="9" fillId="0" borderId="0" xfId="25" applyFont="1" applyBorder="1" applyAlignment="1" applyProtection="1">
      <alignment vertical="center"/>
    </xf>
    <xf numFmtId="0" fontId="14" fillId="0" borderId="1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3" fontId="16" fillId="0" borderId="0" xfId="0" applyNumberFormat="1" applyFont="1" applyAlignment="1" applyProtection="1">
      <alignment horizontal="right" vertical="center"/>
    </xf>
    <xf numFmtId="3" fontId="14" fillId="0" borderId="0" xfId="0" applyNumberFormat="1" applyFont="1" applyAlignment="1" applyProtection="1">
      <alignment horizontal="right" vertical="center"/>
    </xf>
    <xf numFmtId="0" fontId="14" fillId="2" borderId="0" xfId="0" applyFont="1" applyFill="1" applyAlignment="1" applyProtection="1">
      <alignment vertical="center"/>
    </xf>
    <xf numFmtId="3" fontId="14" fillId="2" borderId="0" xfId="0" applyNumberFormat="1" applyFont="1" applyFill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/>
    </xf>
    <xf numFmtId="179" fontId="14" fillId="2" borderId="0" xfId="0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vertical="center"/>
    </xf>
    <xf numFmtId="3" fontId="14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right" vertical="center"/>
    </xf>
    <xf numFmtId="179" fontId="14" fillId="0" borderId="0" xfId="0" applyNumberFormat="1" applyFont="1" applyFill="1" applyAlignment="1" applyProtection="1">
      <alignment horizontal="right" vertical="center"/>
    </xf>
    <xf numFmtId="3" fontId="14" fillId="0" borderId="1" xfId="0" applyNumberFormat="1" applyFont="1" applyBorder="1" applyAlignment="1" applyProtection="1">
      <alignment horizontal="right" vertical="center"/>
    </xf>
    <xf numFmtId="3" fontId="14" fillId="0" borderId="0" xfId="0" applyNumberFormat="1" applyFont="1" applyAlignment="1" applyProtection="1">
      <alignment vertical="center"/>
    </xf>
    <xf numFmtId="3" fontId="14" fillId="2" borderId="0" xfId="0" applyNumberFormat="1" applyFont="1" applyFill="1" applyAlignment="1" applyProtection="1">
      <alignment vertical="center"/>
    </xf>
    <xf numFmtId="0" fontId="9" fillId="0" borderId="0" xfId="42" applyFont="1" applyAlignment="1" applyProtection="1">
      <alignment vertical="center"/>
    </xf>
    <xf numFmtId="0" fontId="15" fillId="0" borderId="0" xfId="42" applyFont="1" applyAlignment="1" applyProtection="1">
      <alignment vertical="center"/>
    </xf>
    <xf numFmtId="0" fontId="15" fillId="0" borderId="0" xfId="42" applyNumberFormat="1" applyFont="1" applyAlignment="1" applyProtection="1"/>
    <xf numFmtId="0" fontId="15" fillId="0" borderId="0" xfId="42" applyFont="1" applyBorder="1" applyAlignment="1" applyProtection="1">
      <alignment vertical="center"/>
    </xf>
    <xf numFmtId="0" fontId="9" fillId="0" borderId="0" xfId="42" applyFont="1" applyBorder="1" applyAlignment="1" applyProtection="1">
      <alignment vertical="center"/>
    </xf>
    <xf numFmtId="0" fontId="9" fillId="0" borderId="1" xfId="42" applyFont="1" applyBorder="1" applyAlignment="1" applyProtection="1">
      <alignment vertical="center"/>
    </xf>
    <xf numFmtId="0" fontId="14" fillId="0" borderId="0" xfId="42" applyFont="1" applyAlignment="1" applyProtection="1">
      <alignment vertical="center"/>
    </xf>
    <xf numFmtId="181" fontId="14" fillId="0" borderId="0" xfId="42" applyNumberFormat="1" applyFont="1" applyFill="1" applyBorder="1" applyAlignment="1" applyProtection="1">
      <alignment horizontal="right" vertical="center"/>
    </xf>
    <xf numFmtId="0" fontId="14" fillId="0" borderId="0" xfId="42" applyNumberFormat="1" applyFont="1" applyBorder="1" applyAlignment="1" applyProtection="1"/>
    <xf numFmtId="0" fontId="14" fillId="2" borderId="0" xfId="42" applyFont="1" applyFill="1" applyBorder="1" applyAlignment="1" applyProtection="1"/>
    <xf numFmtId="0" fontId="14" fillId="0" borderId="0" xfId="42" applyFont="1" applyBorder="1" applyAlignment="1" applyProtection="1"/>
    <xf numFmtId="0" fontId="16" fillId="0" borderId="0" xfId="42" applyFont="1" applyAlignment="1" applyProtection="1">
      <alignment vertical="center"/>
    </xf>
    <xf numFmtId="181" fontId="16" fillId="0" borderId="0" xfId="42" applyNumberFormat="1" applyFont="1" applyBorder="1" applyAlignment="1" applyProtection="1">
      <alignment vertical="center"/>
    </xf>
    <xf numFmtId="0" fontId="16" fillId="0" borderId="0" xfId="42" applyFont="1" applyBorder="1" applyAlignment="1" applyProtection="1">
      <alignment vertical="center"/>
    </xf>
    <xf numFmtId="0" fontId="16" fillId="0" borderId="0" xfId="42" applyFont="1" applyAlignment="1" applyProtection="1">
      <alignment horizontal="left" vertical="center"/>
    </xf>
    <xf numFmtId="0" fontId="9" fillId="0" borderId="0" xfId="42" applyFont="1" applyProtection="1"/>
    <xf numFmtId="181" fontId="14" fillId="0" borderId="0" xfId="42" applyNumberFormat="1" applyFont="1" applyBorder="1" applyAlignment="1" applyProtection="1">
      <alignment vertical="center"/>
    </xf>
    <xf numFmtId="0" fontId="16" fillId="0" borderId="0" xfId="42" applyFont="1" applyBorder="1" applyAlignment="1" applyProtection="1">
      <alignment horizontal="left" vertical="center"/>
    </xf>
    <xf numFmtId="0" fontId="11" fillId="0" borderId="0" xfId="42" applyFont="1" applyAlignment="1" applyProtection="1">
      <alignment vertical="top"/>
    </xf>
    <xf numFmtId="0" fontId="10" fillId="0" borderId="0" xfId="42" applyFont="1" applyAlignment="1" applyProtection="1">
      <alignment horizontal="left"/>
    </xf>
    <xf numFmtId="0" fontId="16" fillId="0" borderId="0" xfId="25" applyFont="1" applyFill="1" applyBorder="1" applyAlignment="1" applyProtection="1">
      <alignment horizontal="left" vertical="center"/>
    </xf>
    <xf numFmtId="3" fontId="14" fillId="0" borderId="0" xfId="25" applyNumberFormat="1" applyFont="1" applyFill="1" applyBorder="1" applyAlignment="1" applyProtection="1">
      <alignment vertical="center"/>
    </xf>
    <xf numFmtId="3" fontId="14" fillId="2" borderId="0" xfId="25" applyNumberFormat="1" applyFont="1" applyFill="1" applyBorder="1" applyAlignment="1" applyProtection="1">
      <alignment vertical="center"/>
    </xf>
    <xf numFmtId="179" fontId="16" fillId="0" borderId="0" xfId="25" applyNumberFormat="1" applyFont="1" applyFill="1" applyBorder="1" applyAlignment="1" applyProtection="1">
      <alignment horizontal="right" vertical="center"/>
    </xf>
    <xf numFmtId="174" fontId="14" fillId="2" borderId="0" xfId="25" applyNumberFormat="1" applyFont="1" applyFill="1" applyBorder="1" applyAlignment="1" applyProtection="1">
      <alignment vertical="center"/>
    </xf>
    <xf numFmtId="0" fontId="10" fillId="0" borderId="0" xfId="25" applyFont="1" applyBorder="1" applyAlignment="1" applyProtection="1">
      <alignment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3" fontId="14" fillId="0" borderId="0" xfId="0" applyNumberFormat="1" applyFont="1" applyBorder="1" applyAlignment="1" applyProtection="1">
      <alignment horizontal="right" vertical="center"/>
    </xf>
    <xf numFmtId="0" fontId="15" fillId="0" borderId="0" xfId="25" applyFont="1" applyFill="1" applyBorder="1" applyAlignment="1" applyProtection="1">
      <alignment vertical="center"/>
    </xf>
    <xf numFmtId="0" fontId="14" fillId="2" borderId="0" xfId="25" applyFont="1" applyFill="1" applyBorder="1" applyAlignment="1" applyProtection="1">
      <alignment horizontal="left"/>
    </xf>
    <xf numFmtId="174" fontId="14" fillId="2" borderId="0" xfId="25" applyNumberFormat="1" applyFont="1" applyFill="1" applyBorder="1" applyAlignment="1" applyProtection="1">
      <alignment horizontal="left" vertical="center"/>
    </xf>
    <xf numFmtId="3" fontId="14" fillId="2" borderId="0" xfId="44" applyNumberFormat="1" applyFont="1" applyFill="1" applyAlignment="1" applyProtection="1">
      <alignment horizontal="right" vertical="center"/>
    </xf>
    <xf numFmtId="179" fontId="14" fillId="2" borderId="0" xfId="44" applyNumberFormat="1" applyFont="1" applyFill="1" applyAlignment="1" applyProtection="1">
      <alignment horizontal="right" vertical="center"/>
    </xf>
    <xf numFmtId="171" fontId="14" fillId="2" borderId="0" xfId="44" applyNumberFormat="1" applyFont="1" applyFill="1" applyAlignment="1" applyProtection="1">
      <alignment horizontal="right" vertical="center"/>
    </xf>
    <xf numFmtId="3" fontId="14" fillId="2" borderId="0" xfId="44" applyNumberFormat="1" applyFont="1" applyFill="1" applyAlignment="1" applyProtection="1">
      <alignment vertical="center"/>
    </xf>
    <xf numFmtId="0" fontId="15" fillId="0" borderId="0" xfId="25" applyFont="1" applyBorder="1" applyAlignment="1" applyProtection="1">
      <alignment vertical="center"/>
    </xf>
    <xf numFmtId="174" fontId="14" fillId="2" borderId="0" xfId="44" applyNumberFormat="1" applyFont="1" applyFill="1" applyBorder="1" applyAlignment="1" applyProtection="1">
      <alignment horizontal="right" vertical="center"/>
    </xf>
    <xf numFmtId="174" fontId="14" fillId="2" borderId="0" xfId="44" applyNumberFormat="1" applyFont="1" applyFill="1" applyBorder="1" applyAlignment="1" applyProtection="1">
      <alignment horizontal="left" vertical="center"/>
    </xf>
    <xf numFmtId="174" fontId="14" fillId="2" borderId="0" xfId="44" applyNumberFormat="1" applyFont="1" applyFill="1" applyBorder="1" applyAlignment="1" applyProtection="1">
      <alignment vertical="center"/>
    </xf>
    <xf numFmtId="0" fontId="15" fillId="0" borderId="0" xfId="44" applyFont="1" applyAlignment="1" applyProtection="1"/>
    <xf numFmtId="0" fontId="10" fillId="0" borderId="0" xfId="45" applyFont="1" applyAlignment="1" applyProtection="1"/>
    <xf numFmtId="3" fontId="16" fillId="0" borderId="0" xfId="45" applyNumberFormat="1" applyFont="1" applyAlignment="1" applyProtection="1">
      <alignment vertical="center"/>
    </xf>
    <xf numFmtId="3" fontId="14" fillId="0" borderId="0" xfId="45" applyNumberFormat="1" applyFont="1" applyAlignment="1" applyProtection="1">
      <alignment horizontal="right" vertical="center"/>
    </xf>
    <xf numFmtId="3" fontId="14" fillId="2" borderId="0" xfId="45" applyNumberFormat="1" applyFont="1" applyFill="1" applyAlignment="1" applyProtection="1">
      <alignment horizontal="right" vertical="center"/>
    </xf>
    <xf numFmtId="0" fontId="14" fillId="0" borderId="0" xfId="45" applyFont="1" applyFill="1" applyAlignment="1" applyProtection="1">
      <alignment vertical="center"/>
    </xf>
    <xf numFmtId="0" fontId="14" fillId="0" borderId="0" xfId="45" applyFont="1" applyFill="1" applyAlignment="1" applyProtection="1">
      <alignment horizontal="right" vertical="center"/>
    </xf>
    <xf numFmtId="0" fontId="16" fillId="0" borderId="0" xfId="45" applyFont="1" applyAlignment="1" applyProtection="1">
      <alignment horizontal="left" vertical="center"/>
    </xf>
    <xf numFmtId="0" fontId="16" fillId="0" borderId="0" xfId="45" applyFont="1" applyAlignment="1" applyProtection="1">
      <alignment vertical="center"/>
    </xf>
    <xf numFmtId="0" fontId="14" fillId="0" borderId="0" xfId="45" applyFont="1" applyBorder="1" applyAlignment="1" applyProtection="1">
      <alignment vertical="center"/>
    </xf>
    <xf numFmtId="0" fontId="14" fillId="0" borderId="0" xfId="45" applyFont="1" applyAlignment="1" applyProtection="1">
      <alignment vertical="center"/>
    </xf>
    <xf numFmtId="0" fontId="14" fillId="0" borderId="0" xfId="45" applyNumberFormat="1" applyFont="1" applyBorder="1" applyAlignment="1" applyProtection="1">
      <alignment vertical="center"/>
    </xf>
    <xf numFmtId="0" fontId="14" fillId="2" borderId="0" xfId="45" applyFont="1" applyFill="1" applyBorder="1" applyAlignment="1" applyProtection="1">
      <alignment vertical="center"/>
    </xf>
    <xf numFmtId="0" fontId="14" fillId="2" borderId="0" xfId="45" applyFont="1" applyFill="1" applyAlignment="1" applyProtection="1">
      <alignment vertical="center"/>
    </xf>
    <xf numFmtId="0" fontId="14" fillId="2" borderId="0" xfId="45" applyNumberFormat="1" applyFont="1" applyFill="1" applyBorder="1" applyAlignment="1" applyProtection="1">
      <alignment vertical="center"/>
    </xf>
    <xf numFmtId="0" fontId="14" fillId="0" borderId="0" xfId="45" applyFont="1" applyAlignment="1" applyProtection="1">
      <alignment horizontal="right" vertical="center"/>
    </xf>
    <xf numFmtId="0" fontId="14" fillId="0" borderId="0" xfId="45" applyNumberFormat="1" applyFont="1" applyBorder="1" applyAlignment="1" applyProtection="1"/>
    <xf numFmtId="0" fontId="9" fillId="0" borderId="0" xfId="45" applyFont="1" applyProtection="1"/>
    <xf numFmtId="181" fontId="16" fillId="0" borderId="0" xfId="45" applyNumberFormat="1" applyFont="1" applyAlignment="1" applyProtection="1">
      <alignment vertical="center"/>
    </xf>
    <xf numFmtId="0" fontId="14" fillId="0" borderId="0" xfId="45" applyFont="1" applyFill="1" applyBorder="1" applyAlignment="1" applyProtection="1">
      <alignment vertical="center"/>
    </xf>
    <xf numFmtId="0" fontId="15" fillId="0" borderId="0" xfId="45" applyNumberFormat="1" applyFont="1" applyAlignment="1" applyProtection="1"/>
    <xf numFmtId="0" fontId="15" fillId="0" borderId="0" xfId="45" applyFont="1" applyAlignment="1" applyProtection="1"/>
    <xf numFmtId="0" fontId="15" fillId="0" borderId="0" xfId="45" applyNumberFormat="1" applyFont="1" applyAlignment="1" applyProtection="1">
      <alignment vertical="center"/>
    </xf>
    <xf numFmtId="0" fontId="10" fillId="0" borderId="0" xfId="965" applyFont="1" applyFill="1" applyBorder="1" applyAlignment="1" applyProtection="1">
      <alignment vertical="center"/>
    </xf>
    <xf numFmtId="0" fontId="10" fillId="0" borderId="0" xfId="965" applyFont="1" applyFill="1" applyBorder="1" applyAlignment="1" applyProtection="1"/>
    <xf numFmtId="0" fontId="10" fillId="0" borderId="0" xfId="965" applyFont="1" applyFill="1" applyBorder="1" applyAlignment="1" applyProtection="1">
      <alignment horizontal="left" vertical="center"/>
    </xf>
    <xf numFmtId="0" fontId="10" fillId="0" borderId="0" xfId="902" applyFont="1" applyBorder="1" applyAlignment="1" applyProtection="1">
      <alignment horizontal="left"/>
    </xf>
    <xf numFmtId="0" fontId="15" fillId="0" borderId="0" xfId="33" applyFont="1" applyFill="1" applyBorder="1" applyAlignment="1" applyProtection="1">
      <alignment vertical="center"/>
    </xf>
    <xf numFmtId="0" fontId="15" fillId="0" borderId="0" xfId="33" applyNumberFormat="1" applyFont="1" applyFill="1" applyBorder="1" applyAlignment="1" applyProtection="1">
      <alignment vertical="center"/>
    </xf>
    <xf numFmtId="0" fontId="9" fillId="0" borderId="1" xfId="45" applyFont="1" applyBorder="1" applyAlignment="1" applyProtection="1">
      <alignment vertical="center"/>
    </xf>
    <xf numFmtId="0" fontId="9" fillId="0" borderId="0" xfId="45" applyFont="1" applyBorder="1" applyAlignment="1" applyProtection="1">
      <alignment vertical="center"/>
    </xf>
    <xf numFmtId="0" fontId="16" fillId="0" borderId="0" xfId="45" quotePrefix="1" applyFont="1" applyBorder="1" applyAlignment="1" applyProtection="1">
      <alignment horizontal="left" vertical="center"/>
    </xf>
    <xf numFmtId="0" fontId="16" fillId="0" borderId="0" xfId="45" applyFont="1" applyBorder="1" applyAlignment="1" applyProtection="1">
      <alignment vertical="center"/>
    </xf>
    <xf numFmtId="3" fontId="16" fillId="0" borderId="0" xfId="45" applyNumberFormat="1" applyFont="1" applyBorder="1" applyAlignment="1" applyProtection="1">
      <alignment horizontal="right" vertical="center"/>
    </xf>
    <xf numFmtId="3" fontId="16" fillId="0" borderId="0" xfId="45" applyNumberFormat="1" applyFont="1" applyFill="1" applyBorder="1" applyAlignment="1" applyProtection="1">
      <alignment horizontal="right" vertical="center"/>
    </xf>
    <xf numFmtId="0" fontId="14" fillId="0" borderId="0" xfId="45" applyFont="1" applyBorder="1" applyAlignment="1" applyProtection="1"/>
    <xf numFmtId="3" fontId="14" fillId="0" borderId="0" xfId="45" applyNumberFormat="1" applyFont="1" applyBorder="1" applyAlignment="1" applyProtection="1">
      <alignment horizontal="right" vertical="center"/>
    </xf>
    <xf numFmtId="3" fontId="14" fillId="0" borderId="0" xfId="45" applyNumberFormat="1" applyFont="1" applyFill="1" applyBorder="1" applyAlignment="1" applyProtection="1">
      <alignment horizontal="right" vertical="center"/>
    </xf>
    <xf numFmtId="0" fontId="14" fillId="2" borderId="0" xfId="45" applyFont="1" applyFill="1" applyBorder="1" applyAlignment="1" applyProtection="1"/>
    <xf numFmtId="3" fontId="14" fillId="2" borderId="0" xfId="45" applyNumberFormat="1" applyFont="1" applyFill="1" applyBorder="1" applyAlignment="1" applyProtection="1">
      <alignment horizontal="right" vertical="center"/>
    </xf>
    <xf numFmtId="3" fontId="14" fillId="0" borderId="0" xfId="45" quotePrefix="1" applyNumberFormat="1" applyFont="1" applyBorder="1" applyAlignment="1" applyProtection="1">
      <alignment horizontal="right" vertical="center"/>
    </xf>
    <xf numFmtId="0" fontId="16" fillId="0" borderId="0" xfId="45" applyFont="1" applyBorder="1" applyAlignment="1" applyProtection="1">
      <alignment horizontal="left" vertical="center"/>
    </xf>
    <xf numFmtId="3" fontId="16" fillId="0" borderId="0" xfId="45" applyNumberFormat="1" applyFont="1" applyBorder="1" applyAlignment="1" applyProtection="1">
      <alignment vertical="center"/>
    </xf>
    <xf numFmtId="3" fontId="16" fillId="0" borderId="0" xfId="45" applyNumberFormat="1" applyFont="1" applyAlignment="1" applyProtection="1">
      <alignment horizontal="right" vertical="center"/>
    </xf>
    <xf numFmtId="0" fontId="14" fillId="2" borderId="0" xfId="45" applyFont="1" applyFill="1" applyAlignment="1" applyProtection="1">
      <alignment horizontal="right" vertical="center"/>
    </xf>
    <xf numFmtId="3" fontId="14" fillId="0" borderId="0" xfId="45" applyNumberFormat="1" applyFont="1" applyFill="1" applyAlignment="1" applyProtection="1">
      <alignment horizontal="right" vertical="center"/>
    </xf>
    <xf numFmtId="3" fontId="14" fillId="0" borderId="0" xfId="45" applyNumberFormat="1" applyFont="1" applyBorder="1" applyAlignment="1" applyProtection="1">
      <alignment vertical="center"/>
    </xf>
    <xf numFmtId="0" fontId="14" fillId="0" borderId="0" xfId="45" applyFont="1" applyFill="1" applyBorder="1" applyAlignment="1" applyProtection="1"/>
    <xf numFmtId="0" fontId="55" fillId="0" borderId="0" xfId="45" applyFont="1" applyFill="1" applyAlignment="1" applyProtection="1">
      <alignment vertical="center"/>
    </xf>
    <xf numFmtId="0" fontId="17" fillId="0" borderId="0" xfId="45" applyFont="1" applyBorder="1" applyAlignment="1" applyProtection="1">
      <alignment vertical="center"/>
    </xf>
    <xf numFmtId="0" fontId="9" fillId="0" borderId="0" xfId="45" applyFont="1" applyAlignment="1" applyProtection="1">
      <alignment vertical="center"/>
    </xf>
    <xf numFmtId="0" fontId="55" fillId="0" borderId="0" xfId="45" applyFont="1" applyAlignment="1" applyProtection="1">
      <alignment vertical="center"/>
    </xf>
    <xf numFmtId="0" fontId="10" fillId="0" borderId="0" xfId="572" applyFont="1" applyBorder="1" applyAlignment="1" applyProtection="1"/>
    <xf numFmtId="0" fontId="11" fillId="0" borderId="0" xfId="572" applyFont="1" applyBorder="1" applyAlignment="1" applyProtection="1">
      <alignment vertical="top"/>
    </xf>
    <xf numFmtId="0" fontId="11" fillId="0" borderId="0" xfId="572" applyFont="1" applyAlignment="1" applyProtection="1">
      <alignment vertical="top"/>
    </xf>
    <xf numFmtId="0" fontId="14" fillId="0" borderId="0" xfId="572" applyFont="1" applyBorder="1" applyAlignment="1" applyProtection="1">
      <alignment horizontal="right" vertical="top"/>
    </xf>
    <xf numFmtId="0" fontId="10" fillId="0" borderId="0" xfId="572" applyFont="1" applyAlignment="1" applyProtection="1">
      <alignment horizontal="left"/>
    </xf>
    <xf numFmtId="0" fontId="15" fillId="0" borderId="0" xfId="572" applyNumberFormat="1" applyFont="1" applyBorder="1" applyAlignment="1" applyProtection="1">
      <alignment horizontal="right" vertical="center"/>
    </xf>
    <xf numFmtId="0" fontId="15" fillId="0" borderId="0" xfId="572" applyFont="1" applyAlignment="1" applyProtection="1">
      <alignment horizontal="right" vertical="center"/>
    </xf>
    <xf numFmtId="0" fontId="15" fillId="0" borderId="0" xfId="572" applyFont="1" applyProtection="1"/>
    <xf numFmtId="0" fontId="15" fillId="0" borderId="0" xfId="572" applyFont="1" applyAlignment="1" applyProtection="1">
      <alignment vertical="center"/>
    </xf>
    <xf numFmtId="0" fontId="9" fillId="0" borderId="1" xfId="572" applyFont="1" applyBorder="1" applyAlignment="1" applyProtection="1">
      <alignment vertical="center"/>
    </xf>
    <xf numFmtId="0" fontId="9" fillId="0" borderId="0" xfId="572" applyFont="1" applyAlignment="1" applyProtection="1">
      <alignment vertical="center"/>
    </xf>
    <xf numFmtId="0" fontId="9" fillId="0" borderId="0" xfId="572" applyFont="1" applyBorder="1" applyAlignment="1" applyProtection="1">
      <alignment vertical="center"/>
    </xf>
    <xf numFmtId="0" fontId="16" fillId="0" borderId="0" xfId="572" quotePrefix="1" applyFont="1" applyBorder="1" applyAlignment="1" applyProtection="1">
      <alignment horizontal="left" vertical="center"/>
    </xf>
    <xf numFmtId="0" fontId="16" fillId="0" borderId="0" xfId="572" applyFont="1" applyBorder="1" applyAlignment="1" applyProtection="1">
      <alignment vertical="center"/>
    </xf>
    <xf numFmtId="0" fontId="14" fillId="0" borderId="0" xfId="572" applyFont="1" applyAlignment="1" applyProtection="1">
      <alignment vertical="center"/>
    </xf>
    <xf numFmtId="3" fontId="16" fillId="0" borderId="0" xfId="572" applyNumberFormat="1" applyFont="1" applyBorder="1" applyAlignment="1" applyProtection="1">
      <alignment horizontal="right" vertical="center"/>
    </xf>
    <xf numFmtId="0" fontId="14" fillId="0" borderId="0" xfId="572" applyFont="1" applyAlignment="1" applyProtection="1">
      <alignment horizontal="right" vertical="center"/>
    </xf>
    <xf numFmtId="0" fontId="14" fillId="0" borderId="0" xfId="572" applyFont="1" applyBorder="1" applyAlignment="1" applyProtection="1"/>
    <xf numFmtId="3" fontId="14" fillId="0" borderId="0" xfId="572" applyNumberFormat="1" applyFont="1" applyBorder="1" applyAlignment="1" applyProtection="1">
      <alignment horizontal="right" vertical="center"/>
    </xf>
    <xf numFmtId="0" fontId="14" fillId="2" borderId="0" xfId="572" applyFont="1" applyFill="1" applyBorder="1" applyAlignment="1" applyProtection="1"/>
    <xf numFmtId="3" fontId="14" fillId="2" borderId="0" xfId="572" applyNumberFormat="1" applyFont="1" applyFill="1" applyBorder="1" applyAlignment="1" applyProtection="1">
      <alignment horizontal="right" vertical="center"/>
    </xf>
    <xf numFmtId="3" fontId="14" fillId="0" borderId="0" xfId="572" quotePrefix="1" applyNumberFormat="1" applyFont="1" applyBorder="1" applyAlignment="1" applyProtection="1">
      <alignment horizontal="right" vertical="center"/>
    </xf>
    <xf numFmtId="0" fontId="16" fillId="0" borderId="0" xfId="572" applyFont="1" applyBorder="1" applyAlignment="1" applyProtection="1">
      <alignment horizontal="left" vertical="center"/>
    </xf>
    <xf numFmtId="3" fontId="16" fillId="0" borderId="0" xfId="572" applyNumberFormat="1" applyFont="1" applyBorder="1" applyAlignment="1" applyProtection="1">
      <alignment vertical="center"/>
    </xf>
    <xf numFmtId="3" fontId="16" fillId="0" borderId="0" xfId="572" applyNumberFormat="1" applyFont="1" applyFill="1" applyBorder="1" applyAlignment="1" applyProtection="1">
      <alignment horizontal="right" vertical="center"/>
    </xf>
    <xf numFmtId="0" fontId="14" fillId="0" borderId="0" xfId="572" applyFont="1" applyBorder="1" applyAlignment="1" applyProtection="1">
      <alignment vertical="center"/>
    </xf>
    <xf numFmtId="3" fontId="16" fillId="0" borderId="0" xfId="572" applyNumberFormat="1" applyFont="1" applyAlignment="1" applyProtection="1">
      <alignment horizontal="right" vertical="center"/>
    </xf>
    <xf numFmtId="3" fontId="14" fillId="0" borderId="0" xfId="572" applyNumberFormat="1" applyFont="1" applyAlignment="1" applyProtection="1">
      <alignment horizontal="right" vertical="center"/>
    </xf>
    <xf numFmtId="0" fontId="14" fillId="2" borderId="0" xfId="572" applyFont="1" applyFill="1" applyBorder="1" applyAlignment="1" applyProtection="1">
      <alignment vertical="center"/>
    </xf>
    <xf numFmtId="0" fontId="14" fillId="2" borderId="0" xfId="572" applyFont="1" applyFill="1" applyAlignment="1" applyProtection="1">
      <alignment horizontal="right" vertical="center"/>
    </xf>
    <xf numFmtId="3" fontId="14" fillId="2" borderId="0" xfId="572" applyNumberFormat="1" applyFont="1" applyFill="1" applyAlignment="1" applyProtection="1">
      <alignment horizontal="right" vertical="center"/>
    </xf>
    <xf numFmtId="3" fontId="14" fillId="0" borderId="0" xfId="572" applyNumberFormat="1" applyFont="1" applyBorder="1" applyAlignment="1" applyProtection="1">
      <alignment vertical="center"/>
    </xf>
    <xf numFmtId="0" fontId="16" fillId="0" borderId="0" xfId="572" applyNumberFormat="1" applyFont="1" applyBorder="1" applyAlignment="1" applyProtection="1">
      <alignment vertical="center"/>
    </xf>
    <xf numFmtId="0" fontId="17" fillId="0" borderId="0" xfId="572" applyFont="1" applyBorder="1" applyAlignment="1" applyProtection="1">
      <alignment vertical="center"/>
    </xf>
    <xf numFmtId="3" fontId="9" fillId="0" borderId="0" xfId="572" applyNumberFormat="1" applyFont="1" applyAlignment="1" applyProtection="1">
      <alignment vertical="center"/>
    </xf>
    <xf numFmtId="3" fontId="9" fillId="0" borderId="0" xfId="572" applyNumberFormat="1" applyFont="1" applyBorder="1" applyAlignment="1" applyProtection="1">
      <alignment horizontal="right" vertical="center"/>
    </xf>
    <xf numFmtId="3" fontId="16" fillId="0" borderId="0" xfId="0" applyNumberFormat="1" applyFont="1" applyBorder="1" applyAlignment="1" applyProtection="1">
      <alignment vertical="center"/>
    </xf>
    <xf numFmtId="0" fontId="16" fillId="0" borderId="0" xfId="0" applyNumberFormat="1" applyFont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2" borderId="0" xfId="0" applyFont="1" applyFill="1" applyBorder="1" applyAlignment="1" applyProtection="1"/>
    <xf numFmtId="0" fontId="15" fillId="0" borderId="0" xfId="572" applyNumberFormat="1" applyFont="1" applyAlignment="1" applyProtection="1">
      <alignment vertical="center"/>
    </xf>
    <xf numFmtId="0" fontId="15" fillId="0" borderId="0" xfId="33" applyNumberFormat="1" applyFont="1" applyFill="1" applyBorder="1" applyAlignment="1" applyProtection="1">
      <alignment horizontal="left" vertical="center"/>
    </xf>
    <xf numFmtId="0" fontId="15" fillId="0" borderId="0" xfId="33" applyNumberFormat="1" applyFont="1" applyFill="1" applyBorder="1" applyAlignment="1" applyProtection="1">
      <alignment horizontal="left" vertical="center" wrapText="1"/>
    </xf>
    <xf numFmtId="3" fontId="14" fillId="3" borderId="0" xfId="45" applyNumberFormat="1" applyFont="1" applyFill="1" applyAlignment="1" applyProtection="1">
      <alignment horizontal="right" vertical="center"/>
    </xf>
    <xf numFmtId="0" fontId="10" fillId="0" borderId="0" xfId="902" applyFont="1" applyBorder="1" applyAlignment="1" applyProtection="1">
      <alignment vertical="center"/>
    </xf>
    <xf numFmtId="3" fontId="15" fillId="0" borderId="0" xfId="44" applyNumberFormat="1" applyFont="1" applyBorder="1" applyAlignment="1" applyProtection="1"/>
    <xf numFmtId="0" fontId="10" fillId="0" borderId="0" xfId="902" applyFont="1" applyBorder="1" applyAlignment="1" applyProtection="1"/>
    <xf numFmtId="0" fontId="10" fillId="0" borderId="0" xfId="25" applyFont="1" applyAlignment="1" applyProtection="1">
      <alignment horizontal="left" vertical="center"/>
    </xf>
    <xf numFmtId="0" fontId="14" fillId="0" borderId="1" xfId="25" applyFont="1" applyBorder="1" applyAlignment="1" applyProtection="1">
      <alignment vertical="center"/>
    </xf>
    <xf numFmtId="0" fontId="14" fillId="0" borderId="1" xfId="25" applyFont="1" applyBorder="1" applyProtection="1"/>
    <xf numFmtId="182" fontId="16" fillId="0" borderId="0" xfId="25" applyNumberFormat="1" applyFont="1" applyAlignment="1" applyProtection="1">
      <alignment horizontal="right"/>
    </xf>
    <xf numFmtId="3" fontId="16" fillId="0" borderId="0" xfId="25" applyNumberFormat="1" applyFont="1" applyFill="1" applyAlignment="1" applyProtection="1">
      <alignment horizontal="right" vertical="center"/>
    </xf>
    <xf numFmtId="179" fontId="16" fillId="0" borderId="0" xfId="25" applyNumberFormat="1" applyFont="1" applyAlignment="1" applyProtection="1">
      <alignment horizontal="right" vertical="center"/>
    </xf>
    <xf numFmtId="171" fontId="14" fillId="0" borderId="1" xfId="25" applyNumberFormat="1" applyFont="1" applyFill="1" applyBorder="1" applyAlignment="1" applyProtection="1">
      <alignment horizontal="right" vertical="center"/>
    </xf>
    <xf numFmtId="0" fontId="14" fillId="0" borderId="0" xfId="888" applyFont="1" applyAlignment="1" applyProtection="1">
      <alignment vertical="center"/>
    </xf>
    <xf numFmtId="3" fontId="14" fillId="0" borderId="0" xfId="888" applyNumberFormat="1" applyFont="1" applyFill="1" applyAlignment="1" applyProtection="1">
      <alignment vertical="center"/>
    </xf>
    <xf numFmtId="3" fontId="14" fillId="0" borderId="0" xfId="888" applyNumberFormat="1" applyFont="1" applyFill="1" applyAlignment="1" applyProtection="1">
      <alignment horizontal="right" vertical="center"/>
    </xf>
    <xf numFmtId="0" fontId="14" fillId="2" borderId="0" xfId="888" applyFont="1" applyFill="1" applyAlignment="1" applyProtection="1">
      <alignment vertical="center"/>
    </xf>
    <xf numFmtId="3" fontId="14" fillId="2" borderId="0" xfId="888" applyNumberFormat="1" applyFont="1" applyFill="1" applyAlignment="1" applyProtection="1">
      <alignment vertical="center"/>
    </xf>
    <xf numFmtId="3" fontId="14" fillId="2" borderId="0" xfId="888" applyNumberFormat="1" applyFont="1" applyFill="1" applyAlignment="1" applyProtection="1">
      <alignment horizontal="right" vertical="center"/>
    </xf>
    <xf numFmtId="0" fontId="14" fillId="0" borderId="0" xfId="888" applyNumberFormat="1" applyFont="1" applyAlignment="1" applyProtection="1">
      <alignment vertical="center"/>
    </xf>
    <xf numFmtId="0" fontId="10" fillId="0" borderId="0" xfId="1121" applyFont="1" applyBorder="1" applyAlignment="1" applyProtection="1">
      <alignment vertical="center"/>
    </xf>
    <xf numFmtId="0" fontId="15" fillId="0" borderId="0" xfId="25" applyFont="1" applyAlignment="1" applyProtection="1">
      <alignment horizontal="right" vertical="center"/>
    </xf>
    <xf numFmtId="0" fontId="10" fillId="0" borderId="0" xfId="1445" applyFont="1" applyBorder="1" applyAlignment="1" applyProtection="1">
      <alignment horizontal="left" vertical="center"/>
    </xf>
    <xf numFmtId="0" fontId="15" fillId="0" borderId="0" xfId="1120" applyFont="1" applyAlignment="1" applyProtection="1"/>
    <xf numFmtId="0" fontId="15" fillId="0" borderId="0" xfId="45" applyFont="1" applyAlignment="1" applyProtection="1">
      <alignment horizontal="left" vertical="center"/>
    </xf>
    <xf numFmtId="0" fontId="15" fillId="0" borderId="0" xfId="45" applyFont="1" applyAlignment="1" applyProtection="1">
      <alignment horizontal="justify" vertical="top" wrapText="1"/>
    </xf>
    <xf numFmtId="0" fontId="15" fillId="0" borderId="0" xfId="45" applyFont="1" applyAlignment="1" applyProtection="1">
      <alignment horizontal="left" vertical="top" wrapText="1"/>
    </xf>
    <xf numFmtId="0" fontId="15" fillId="0" borderId="0" xfId="45" applyFont="1" applyAlignment="1" applyProtection="1">
      <alignment vertical="top" wrapText="1"/>
    </xf>
    <xf numFmtId="3" fontId="9" fillId="0" borderId="0" xfId="45" applyNumberFormat="1" applyFont="1" applyBorder="1" applyAlignment="1" applyProtection="1">
      <alignment horizontal="right" vertical="center"/>
    </xf>
    <xf numFmtId="171" fontId="14" fillId="0" borderId="0" xfId="25" applyNumberFormat="1" applyFont="1" applyFill="1" applyBorder="1" applyAlignment="1" applyProtection="1">
      <alignment horizontal="right" vertical="center"/>
    </xf>
    <xf numFmtId="0" fontId="14" fillId="3" borderId="0" xfId="0" applyFont="1" applyFill="1" applyAlignment="1" applyProtection="1">
      <alignment vertical="center"/>
    </xf>
    <xf numFmtId="3" fontId="14" fillId="3" borderId="0" xfId="44" applyNumberFormat="1" applyFont="1" applyFill="1" applyAlignment="1" applyProtection="1">
      <alignment horizontal="right" vertical="center"/>
    </xf>
    <xf numFmtId="3" fontId="14" fillId="3" borderId="0" xfId="597" applyNumberFormat="1" applyFont="1" applyFill="1" applyBorder="1" applyAlignment="1" applyProtection="1">
      <alignment vertical="center"/>
    </xf>
    <xf numFmtId="3" fontId="14" fillId="3" borderId="0" xfId="597" applyNumberFormat="1" applyFont="1" applyFill="1" applyBorder="1" applyAlignment="1" applyProtection="1">
      <alignment horizontal="right" vertical="center"/>
    </xf>
    <xf numFmtId="3" fontId="14" fillId="3" borderId="0" xfId="0" applyNumberFormat="1" applyFont="1" applyFill="1" applyAlignment="1" applyProtection="1">
      <alignment horizontal="right" vertical="center"/>
    </xf>
    <xf numFmtId="3" fontId="14" fillId="0" borderId="0" xfId="45" quotePrefix="1" applyNumberFormat="1" applyFont="1" applyAlignment="1" applyProtection="1">
      <alignment horizontal="right" vertical="center"/>
    </xf>
    <xf numFmtId="3" fontId="14" fillId="0" borderId="0" xfId="45" quotePrefix="1" applyNumberFormat="1" applyFont="1" applyFill="1" applyAlignment="1" applyProtection="1">
      <alignment horizontal="right" vertical="center"/>
    </xf>
    <xf numFmtId="3" fontId="14" fillId="2" borderId="0" xfId="45" quotePrefix="1" applyNumberFormat="1" applyFont="1" applyFill="1" applyAlignment="1" applyProtection="1">
      <alignment horizontal="right" vertical="center"/>
    </xf>
    <xf numFmtId="179" fontId="14" fillId="2" borderId="0" xfId="0" quotePrefix="1" applyNumberFormat="1" applyFont="1" applyFill="1" applyAlignment="1" applyProtection="1">
      <alignment horizontal="right" vertical="center"/>
    </xf>
    <xf numFmtId="0" fontId="9" fillId="0" borderId="0" xfId="45" applyFont="1" applyFill="1" applyAlignment="1" applyProtection="1">
      <alignment vertical="center"/>
    </xf>
    <xf numFmtId="0" fontId="16" fillId="0" borderId="0" xfId="25" applyFont="1" applyFill="1" applyBorder="1" applyAlignment="1" applyProtection="1">
      <alignment vertical="center"/>
    </xf>
    <xf numFmtId="0" fontId="16" fillId="0" borderId="0" xfId="42" applyNumberFormat="1" applyFont="1" applyBorder="1" applyAlignment="1" applyProtection="1"/>
    <xf numFmtId="0" fontId="16" fillId="0" borderId="0" xfId="42" applyFont="1" applyBorder="1" applyAlignment="1" applyProtection="1"/>
    <xf numFmtId="0" fontId="16" fillId="0" borderId="0" xfId="572" applyFont="1" applyBorder="1" applyAlignment="1" applyProtection="1"/>
    <xf numFmtId="0" fontId="16" fillId="0" borderId="0" xfId="45" applyFont="1" applyBorder="1" applyAlignment="1" applyProtection="1"/>
    <xf numFmtId="0" fontId="16" fillId="0" borderId="0" xfId="45" applyNumberFormat="1" applyFont="1" applyBorder="1" applyAlignment="1" applyProtection="1"/>
    <xf numFmtId="0" fontId="14" fillId="0" borderId="0" xfId="572" applyFont="1" applyFill="1" applyBorder="1" applyAlignment="1" applyProtection="1"/>
    <xf numFmtId="3" fontId="14" fillId="0" borderId="0" xfId="572" applyNumberFormat="1" applyFont="1" applyFill="1" applyBorder="1" applyAlignment="1" applyProtection="1">
      <alignment horizontal="right" vertical="center"/>
    </xf>
    <xf numFmtId="0" fontId="14" fillId="0" borderId="0" xfId="572" applyFont="1" applyFill="1" applyAlignment="1" applyProtection="1">
      <alignment vertical="center"/>
    </xf>
    <xf numFmtId="0" fontId="14" fillId="0" borderId="0" xfId="572" applyFont="1" applyFill="1" applyBorder="1" applyAlignment="1" applyProtection="1">
      <alignment vertical="center"/>
    </xf>
    <xf numFmtId="0" fontId="14" fillId="0" borderId="0" xfId="572" applyFont="1" applyFill="1" applyAlignment="1" applyProtection="1">
      <alignment horizontal="right" vertical="center"/>
    </xf>
    <xf numFmtId="3" fontId="14" fillId="0" borderId="0" xfId="572" applyNumberFormat="1" applyFont="1" applyFill="1" applyAlignment="1" applyProtection="1">
      <alignment horizontal="right" vertical="center"/>
    </xf>
    <xf numFmtId="0" fontId="14" fillId="0" borderId="0" xfId="42" applyFont="1" applyFill="1" applyBorder="1" applyAlignment="1" applyProtection="1"/>
    <xf numFmtId="0" fontId="14" fillId="0" borderId="0" xfId="42" applyFont="1" applyFill="1" applyAlignment="1" applyProtection="1">
      <alignment vertical="center"/>
    </xf>
    <xf numFmtId="0" fontId="14" fillId="0" borderId="0" xfId="45" applyNumberFormat="1" applyFont="1" applyBorder="1" applyAlignment="1" applyProtection="1">
      <alignment horizontal="right" vertical="center"/>
    </xf>
    <xf numFmtId="3" fontId="9" fillId="0" borderId="0" xfId="42" applyNumberFormat="1" applyFont="1" applyAlignment="1" applyProtection="1">
      <alignment vertical="center"/>
    </xf>
    <xf numFmtId="0" fontId="14" fillId="5" borderId="0" xfId="888" applyFont="1" applyFill="1" applyAlignment="1" applyProtection="1">
      <alignment vertical="center"/>
    </xf>
    <xf numFmtId="3" fontId="14" fillId="5" borderId="0" xfId="597" applyNumberFormat="1" applyFont="1" applyFill="1" applyBorder="1" applyAlignment="1" applyProtection="1">
      <alignment vertical="center"/>
    </xf>
    <xf numFmtId="3" fontId="14" fillId="5" borderId="0" xfId="597" applyNumberFormat="1" applyFont="1" applyFill="1" applyBorder="1" applyAlignment="1" applyProtection="1">
      <alignment horizontal="right" vertical="center"/>
    </xf>
    <xf numFmtId="0" fontId="16" fillId="5" borderId="0" xfId="25" applyFont="1" applyFill="1" applyBorder="1" applyAlignment="1" applyProtection="1">
      <alignment horizontal="left" vertical="center"/>
    </xf>
    <xf numFmtId="0" fontId="14" fillId="5" borderId="0" xfId="25" applyFont="1" applyFill="1" applyBorder="1" applyAlignment="1" applyProtection="1"/>
    <xf numFmtId="174" fontId="14" fillId="5" borderId="0" xfId="44" applyNumberFormat="1" applyFont="1" applyFill="1" applyBorder="1" applyAlignment="1" applyProtection="1">
      <alignment horizontal="right" vertical="center"/>
    </xf>
    <xf numFmtId="174" fontId="14" fillId="5" borderId="0" xfId="44" applyNumberFormat="1" applyFont="1" applyFill="1" applyBorder="1" applyAlignment="1" applyProtection="1">
      <alignment vertical="center"/>
    </xf>
    <xf numFmtId="0" fontId="9" fillId="0" borderId="0" xfId="25" applyFont="1" applyAlignment="1" applyProtection="1">
      <alignment vertical="center"/>
    </xf>
    <xf numFmtId="0" fontId="9" fillId="0" borderId="0" xfId="25" applyFont="1" applyFill="1" applyBorder="1" applyAlignment="1" applyProtection="1">
      <alignment vertical="center"/>
    </xf>
    <xf numFmtId="0" fontId="17" fillId="0" borderId="0" xfId="25" applyFont="1" applyFill="1" applyBorder="1" applyAlignment="1" applyProtection="1">
      <alignment vertical="center"/>
    </xf>
    <xf numFmtId="0" fontId="15" fillId="0" borderId="0" xfId="42" applyFont="1" applyBorder="1" applyAlignment="1" applyProtection="1">
      <alignment horizontal="right" vertical="center"/>
    </xf>
    <xf numFmtId="0" fontId="15" fillId="0" borderId="0" xfId="42" applyFont="1" applyFill="1" applyAlignment="1" applyProtection="1">
      <alignment vertical="center"/>
    </xf>
    <xf numFmtId="0" fontId="10" fillId="0" borderId="0" xfId="42" applyFont="1" applyFill="1" applyBorder="1" applyAlignment="1" applyProtection="1"/>
    <xf numFmtId="0" fontId="15" fillId="0" borderId="0" xfId="25" applyFont="1" applyFill="1" applyAlignment="1" applyProtection="1">
      <alignment horizontal="left" vertical="center"/>
    </xf>
    <xf numFmtId="0" fontId="15" fillId="0" borderId="0" xfId="25" applyFont="1" applyFill="1" applyAlignment="1" applyProtection="1">
      <alignment horizontal="left"/>
    </xf>
    <xf numFmtId="3" fontId="15" fillId="0" borderId="0" xfId="44" applyNumberFormat="1" applyFont="1" applyFill="1" applyBorder="1" applyAlignment="1" applyProtection="1"/>
    <xf numFmtId="0" fontId="15" fillId="0" borderId="0" xfId="44" applyFont="1" applyFill="1" applyBorder="1" applyAlignment="1" applyProtection="1">
      <alignment horizontal="left" vertical="center"/>
    </xf>
    <xf numFmtId="0" fontId="10" fillId="0" borderId="0" xfId="573" applyFont="1" applyAlignment="1" applyProtection="1">
      <alignment vertical="center"/>
    </xf>
    <xf numFmtId="0" fontId="23" fillId="0" borderId="0" xfId="573" applyFont="1" applyAlignment="1" applyProtection="1">
      <alignment vertical="center"/>
    </xf>
    <xf numFmtId="0" fontId="97" fillId="0" borderId="0" xfId="380" applyFont="1" applyAlignment="1" applyProtection="1">
      <alignment horizontal="right" vertical="center"/>
    </xf>
    <xf numFmtId="0" fontId="98" fillId="0" borderId="0" xfId="1450" applyFont="1" applyFill="1" applyProtection="1"/>
    <xf numFmtId="0" fontId="99" fillId="0" borderId="0" xfId="1450" applyFont="1" applyProtection="1"/>
    <xf numFmtId="0" fontId="10" fillId="0" borderId="0" xfId="573" applyFont="1" applyAlignment="1" applyProtection="1">
      <alignment horizontal="left" vertical="center"/>
    </xf>
    <xf numFmtId="0" fontId="11" fillId="0" borderId="1" xfId="573" applyFont="1" applyBorder="1" applyAlignment="1" applyProtection="1">
      <alignment vertical="center"/>
    </xf>
    <xf numFmtId="0" fontId="11" fillId="0" borderId="2" xfId="573" applyFont="1" applyBorder="1" applyAlignment="1" applyProtection="1">
      <alignment vertical="center"/>
    </xf>
    <xf numFmtId="0" fontId="11" fillId="0" borderId="1" xfId="573" applyNumberFormat="1" applyFont="1" applyBorder="1" applyAlignment="1" applyProtection="1">
      <alignment horizontal="left" vertical="center" wrapText="1"/>
    </xf>
    <xf numFmtId="0" fontId="11" fillId="0" borderId="1" xfId="573" applyFont="1" applyBorder="1" applyAlignment="1" applyProtection="1">
      <alignment horizontal="right" vertical="top" wrapText="1"/>
    </xf>
    <xf numFmtId="0" fontId="11" fillId="0" borderId="1" xfId="573" applyFont="1" applyBorder="1" applyAlignment="1" applyProtection="1">
      <alignment horizontal="center" vertical="center" wrapText="1"/>
    </xf>
    <xf numFmtId="0" fontId="11" fillId="0" borderId="2" xfId="573" applyNumberFormat="1" applyFont="1" applyBorder="1" applyAlignment="1" applyProtection="1">
      <alignment horizontal="left" vertical="center" wrapText="1"/>
    </xf>
    <xf numFmtId="0" fontId="11" fillId="0" borderId="2" xfId="573" applyFont="1" applyBorder="1" applyAlignment="1" applyProtection="1">
      <alignment horizontal="right" vertical="top" wrapText="1"/>
    </xf>
    <xf numFmtId="0" fontId="11" fillId="0" borderId="2" xfId="573" applyFont="1" applyBorder="1" applyAlignment="1" applyProtection="1">
      <alignment horizontal="center" vertical="center" wrapText="1"/>
    </xf>
    <xf numFmtId="0" fontId="16" fillId="0" borderId="0" xfId="573" applyNumberFormat="1" applyFont="1" applyBorder="1" applyAlignment="1" applyProtection="1">
      <alignment horizontal="left"/>
    </xf>
    <xf numFmtId="0" fontId="14" fillId="0" borderId="0" xfId="573" applyFont="1" applyBorder="1" applyAlignment="1" applyProtection="1">
      <alignment horizontal="right" vertical="top" wrapText="1"/>
    </xf>
    <xf numFmtId="0" fontId="14" fillId="0" borderId="0" xfId="573" applyFont="1" applyBorder="1" applyAlignment="1" applyProtection="1">
      <alignment horizontal="center" vertical="center" wrapText="1"/>
    </xf>
    <xf numFmtId="3" fontId="16" fillId="0" borderId="0" xfId="573" applyNumberFormat="1" applyFont="1" applyBorder="1" applyAlignment="1" applyProtection="1">
      <alignment horizontal="right" vertical="center"/>
    </xf>
    <xf numFmtId="3" fontId="98" fillId="0" borderId="0" xfId="1450" applyNumberFormat="1" applyFont="1" applyFill="1" applyProtection="1"/>
    <xf numFmtId="174" fontId="100" fillId="0" borderId="0" xfId="1450" applyNumberFormat="1" applyFont="1" applyFill="1" applyProtection="1"/>
    <xf numFmtId="0" fontId="14" fillId="0" borderId="0" xfId="44" applyFont="1" applyBorder="1" applyAlignment="1" applyProtection="1">
      <alignment vertical="center"/>
    </xf>
    <xf numFmtId="0" fontId="14" fillId="2" borderId="0" xfId="44" applyFont="1" applyFill="1" applyBorder="1" applyAlignment="1" applyProtection="1">
      <alignment vertical="center"/>
    </xf>
    <xf numFmtId="0" fontId="14" fillId="3" borderId="0" xfId="888" applyFont="1" applyFill="1" applyAlignment="1" applyProtection="1">
      <alignment vertical="center"/>
    </xf>
    <xf numFmtId="0" fontId="14" fillId="3" borderId="0" xfId="573" applyNumberFormat="1" applyFont="1" applyFill="1" applyBorder="1" applyAlignment="1" applyProtection="1"/>
    <xf numFmtId="3" fontId="14" fillId="3" borderId="0" xfId="573" applyNumberFormat="1" applyFont="1" applyFill="1" applyBorder="1" applyAlignment="1" applyProtection="1">
      <alignment horizontal="right" vertical="center"/>
    </xf>
    <xf numFmtId="0" fontId="14" fillId="0" borderId="0" xfId="573" applyNumberFormat="1" applyFont="1" applyBorder="1" applyAlignment="1" applyProtection="1"/>
    <xf numFmtId="3" fontId="14" fillId="0" borderId="0" xfId="573" applyNumberFormat="1" applyFont="1" applyBorder="1" applyAlignment="1" applyProtection="1">
      <alignment horizontal="right" vertical="center"/>
    </xf>
    <xf numFmtId="0" fontId="16" fillId="0" borderId="0" xfId="573" applyNumberFormat="1" applyFont="1" applyBorder="1" applyAlignment="1" applyProtection="1"/>
    <xf numFmtId="0" fontId="98" fillId="0" borderId="0" xfId="1450" applyFont="1" applyProtection="1"/>
    <xf numFmtId="0" fontId="9" fillId="0" borderId="1" xfId="704" applyFont="1" applyBorder="1" applyProtection="1"/>
    <xf numFmtId="0" fontId="15" fillId="0" borderId="0" xfId="1450" applyFont="1" applyAlignment="1" applyProtection="1">
      <alignment horizontal="left"/>
    </xf>
    <xf numFmtId="0" fontId="101" fillId="0" borderId="0" xfId="1450" applyFont="1" applyFill="1" applyProtection="1"/>
    <xf numFmtId="0" fontId="101" fillId="0" borderId="0" xfId="1450" applyFont="1" applyProtection="1"/>
    <xf numFmtId="0" fontId="15" fillId="0" borderId="0" xfId="1450" applyFont="1" applyAlignment="1" applyProtection="1">
      <alignment horizontal="left" vertical="top"/>
    </xf>
    <xf numFmtId="0" fontId="15" fillId="0" borderId="0" xfId="1450" applyFont="1" applyAlignment="1" applyProtection="1">
      <alignment horizontal="left" vertical="top" wrapText="1"/>
    </xf>
    <xf numFmtId="0" fontId="15" fillId="0" borderId="0" xfId="704" applyFont="1" applyProtection="1"/>
    <xf numFmtId="0" fontId="9" fillId="0" borderId="0" xfId="704" applyFont="1" applyProtection="1"/>
    <xf numFmtId="0" fontId="11" fillId="0" borderId="0" xfId="888" applyFont="1" applyAlignment="1" applyProtection="1">
      <alignment horizontal="right" vertical="center"/>
    </xf>
    <xf numFmtId="0" fontId="98" fillId="0" borderId="0" xfId="1451" applyFont="1" applyFill="1" applyProtection="1"/>
    <xf numFmtId="0" fontId="99" fillId="0" borderId="0" xfId="1451" applyFont="1" applyProtection="1"/>
    <xf numFmtId="0" fontId="11" fillId="0" borderId="0" xfId="44" applyNumberFormat="1" applyFont="1" applyAlignment="1" applyProtection="1">
      <alignment horizontal="right" vertical="top"/>
    </xf>
    <xf numFmtId="0" fontId="15" fillId="0" borderId="0" xfId="573" applyFont="1" applyBorder="1" applyAlignment="1" applyProtection="1">
      <alignment vertical="top" wrapText="1"/>
    </xf>
    <xf numFmtId="3" fontId="98" fillId="0" borderId="0" xfId="1451" applyNumberFormat="1" applyFont="1" applyFill="1" applyProtection="1"/>
    <xf numFmtId="174" fontId="100" fillId="0" borderId="0" xfId="1451" applyNumberFormat="1" applyFont="1" applyFill="1" applyProtection="1"/>
    <xf numFmtId="3" fontId="16" fillId="0" borderId="0" xfId="573" applyNumberFormat="1" applyFont="1" applyFill="1" applyBorder="1" applyAlignment="1" applyProtection="1">
      <alignment horizontal="right" vertical="center"/>
    </xf>
    <xf numFmtId="0" fontId="98" fillId="0" borderId="0" xfId="1451" applyFont="1" applyProtection="1"/>
    <xf numFmtId="0" fontId="9" fillId="0" borderId="0" xfId="704" applyFont="1" applyBorder="1" applyProtection="1"/>
    <xf numFmtId="0" fontId="15" fillId="0" borderId="0" xfId="1451" applyFont="1" applyAlignment="1" applyProtection="1">
      <alignment horizontal="left"/>
    </xf>
    <xf numFmtId="0" fontId="101" fillId="0" borderId="0" xfId="1451" applyFont="1" applyFill="1" applyProtection="1"/>
    <xf numFmtId="0" fontId="101" fillId="0" borderId="0" xfId="1451" applyFont="1" applyProtection="1"/>
    <xf numFmtId="0" fontId="10" fillId="5" borderId="0" xfId="44" applyNumberFormat="1" applyFont="1" applyFill="1" applyAlignment="1" applyProtection="1"/>
    <xf numFmtId="0" fontId="14" fillId="5" borderId="0" xfId="0" applyFont="1" applyFill="1" applyAlignment="1" applyProtection="1">
      <alignment vertical="top"/>
    </xf>
    <xf numFmtId="0" fontId="10" fillId="5" borderId="0" xfId="44" applyFont="1" applyFill="1" applyAlignment="1" applyProtection="1"/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179" fontId="16" fillId="5" borderId="0" xfId="0" applyNumberFormat="1" applyFont="1" applyFill="1" applyAlignment="1" applyProtection="1">
      <alignment horizontal="right" vertical="center"/>
    </xf>
    <xf numFmtId="179" fontId="14" fillId="5" borderId="0" xfId="0" applyNumberFormat="1" applyFont="1" applyFill="1" applyAlignment="1" applyProtection="1">
      <alignment vertical="center"/>
    </xf>
    <xf numFmtId="3" fontId="13" fillId="5" borderId="0" xfId="0" applyNumberFormat="1" applyFont="1" applyFill="1" applyAlignment="1" applyProtection="1">
      <alignment horizontal="right" vertical="center"/>
    </xf>
    <xf numFmtId="0" fontId="11" fillId="5" borderId="0" xfId="0" applyFont="1" applyFill="1" applyAlignment="1" applyProtection="1">
      <alignment horizontal="right" vertical="center"/>
    </xf>
    <xf numFmtId="179" fontId="13" fillId="5" borderId="0" xfId="0" applyNumberFormat="1" applyFont="1" applyFill="1" applyAlignment="1" applyProtection="1">
      <alignment horizontal="right" vertical="center"/>
    </xf>
    <xf numFmtId="3" fontId="11" fillId="5" borderId="0" xfId="0" applyNumberFormat="1" applyFont="1" applyFill="1" applyAlignment="1" applyProtection="1">
      <alignment horizontal="right" vertical="center"/>
    </xf>
    <xf numFmtId="179" fontId="11" fillId="5" borderId="0" xfId="0" applyNumberFormat="1" applyFont="1" applyFill="1" applyAlignment="1" applyProtection="1">
      <alignment horizontal="right" vertical="center"/>
    </xf>
    <xf numFmtId="0" fontId="9" fillId="5" borderId="0" xfId="0" applyFont="1" applyFill="1" applyAlignment="1" applyProtection="1">
      <alignment vertical="center"/>
    </xf>
    <xf numFmtId="0" fontId="10" fillId="5" borderId="0" xfId="0" applyNumberFormat="1" applyFont="1" applyFill="1" applyAlignment="1" applyProtection="1"/>
    <xf numFmtId="0" fontId="10" fillId="5" borderId="0" xfId="0" applyFont="1" applyFill="1" applyAlignment="1" applyProtection="1">
      <alignment vertical="top"/>
    </xf>
    <xf numFmtId="0" fontId="10" fillId="5" borderId="0" xfId="0" applyFont="1" applyFill="1" applyAlignment="1" applyProtection="1"/>
    <xf numFmtId="0" fontId="10" fillId="5" borderId="0" xfId="0" applyFont="1" applyFill="1" applyAlignment="1" applyProtection="1">
      <alignment horizontal="left"/>
    </xf>
    <xf numFmtId="0" fontId="14" fillId="5" borderId="1" xfId="0" applyFont="1" applyFill="1" applyBorder="1" applyAlignment="1" applyProtection="1">
      <alignment vertical="center"/>
    </xf>
    <xf numFmtId="0" fontId="14" fillId="5" borderId="1" xfId="0" applyFont="1" applyFill="1" applyBorder="1" applyAlignment="1" applyProtection="1">
      <alignment horizontal="centerContinuous"/>
    </xf>
    <xf numFmtId="0" fontId="14" fillId="5" borderId="0" xfId="0" applyFont="1" applyFill="1" applyAlignment="1" applyProtection="1"/>
    <xf numFmtId="0" fontId="14" fillId="5" borderId="1" xfId="0" applyFont="1" applyFill="1" applyBorder="1" applyAlignment="1" applyProtection="1">
      <alignment horizontal="centerContinuous" wrapText="1"/>
    </xf>
    <xf numFmtId="0" fontId="14" fillId="5" borderId="1" xfId="0" applyFont="1" applyFill="1" applyBorder="1" applyAlignment="1" applyProtection="1">
      <alignment horizontal="centerContinuous" vertical="center"/>
    </xf>
    <xf numFmtId="0" fontId="16" fillId="5" borderId="0" xfId="0" quotePrefix="1" applyFont="1" applyFill="1" applyAlignment="1" applyProtection="1">
      <alignment horizontal="left" vertical="center"/>
    </xf>
    <xf numFmtId="0" fontId="16" fillId="5" borderId="0" xfId="0" applyFont="1" applyFill="1" applyAlignment="1" applyProtection="1">
      <alignment horizontal="left" vertical="center"/>
    </xf>
    <xf numFmtId="3" fontId="16" fillId="5" borderId="0" xfId="0" applyNumberFormat="1" applyFont="1" applyFill="1" applyAlignment="1" applyProtection="1">
      <alignment horizontal="right" vertical="center"/>
    </xf>
    <xf numFmtId="0" fontId="16" fillId="5" borderId="0" xfId="0" applyFont="1" applyFill="1" applyAlignment="1" applyProtection="1">
      <alignment horizontal="right" vertical="center"/>
    </xf>
    <xf numFmtId="3" fontId="14" fillId="5" borderId="0" xfId="0" applyNumberFormat="1" applyFont="1" applyFill="1" applyAlignment="1" applyProtection="1">
      <alignment horizontal="right" vertical="center"/>
    </xf>
    <xf numFmtId="179" fontId="14" fillId="5" borderId="0" xfId="0" applyNumberFormat="1" applyFont="1" applyFill="1" applyAlignment="1" applyProtection="1">
      <alignment horizontal="right" vertical="center"/>
    </xf>
    <xf numFmtId="179" fontId="14" fillId="5" borderId="0" xfId="0" quotePrefix="1" applyNumberFormat="1" applyFont="1" applyFill="1" applyAlignment="1" applyProtection="1">
      <alignment horizontal="right" vertical="center"/>
    </xf>
    <xf numFmtId="0" fontId="16" fillId="5" borderId="0" xfId="0" applyFont="1" applyFill="1" applyAlignment="1" applyProtection="1">
      <alignment vertical="center"/>
    </xf>
    <xf numFmtId="0" fontId="16" fillId="5" borderId="0" xfId="0" quotePrefix="1" applyNumberFormat="1" applyFont="1" applyFill="1" applyAlignment="1" applyProtection="1">
      <alignment horizontal="left" vertical="center"/>
    </xf>
    <xf numFmtId="0" fontId="16" fillId="5" borderId="0" xfId="0" applyNumberFormat="1" applyFont="1" applyFill="1" applyAlignment="1" applyProtection="1">
      <alignment horizontal="left" vertical="center"/>
    </xf>
    <xf numFmtId="0" fontId="14" fillId="5" borderId="1" xfId="0" applyFont="1" applyFill="1" applyBorder="1" applyAlignment="1" applyProtection="1">
      <alignment horizontal="right" vertical="center"/>
    </xf>
    <xf numFmtId="179" fontId="14" fillId="5" borderId="1" xfId="0" applyNumberFormat="1" applyFont="1" applyFill="1" applyBorder="1" applyAlignment="1" applyProtection="1">
      <alignment horizontal="right" vertical="center"/>
    </xf>
    <xf numFmtId="3" fontId="14" fillId="5" borderId="1" xfId="0" applyNumberFormat="1" applyFont="1" applyFill="1" applyBorder="1" applyAlignment="1" applyProtection="1">
      <alignment horizontal="right" vertical="center"/>
    </xf>
    <xf numFmtId="179" fontId="14" fillId="5" borderId="0" xfId="0" applyNumberFormat="1" applyFont="1" applyFill="1" applyBorder="1" applyAlignment="1" applyProtection="1">
      <alignment horizontal="right" vertical="center"/>
    </xf>
    <xf numFmtId="3" fontId="14" fillId="5" borderId="0" xfId="0" applyNumberFormat="1" applyFont="1" applyFill="1" applyBorder="1" applyAlignment="1" applyProtection="1">
      <alignment horizontal="right" vertical="center"/>
    </xf>
    <xf numFmtId="0" fontId="15" fillId="5" borderId="0" xfId="0" applyFont="1" applyFill="1" applyAlignment="1" applyProtection="1"/>
    <xf numFmtId="0" fontId="15" fillId="5" borderId="0" xfId="0" applyFont="1" applyFill="1" applyAlignment="1" applyProtection="1">
      <alignment vertical="center"/>
    </xf>
    <xf numFmtId="0" fontId="15" fillId="5" borderId="0" xfId="44" applyFont="1" applyFill="1" applyAlignment="1" applyProtection="1"/>
    <xf numFmtId="0" fontId="15" fillId="5" borderId="0" xfId="33" applyFont="1" applyFill="1" applyBorder="1" applyProtection="1"/>
    <xf numFmtId="3" fontId="14" fillId="5" borderId="0" xfId="44" applyNumberFormat="1" applyFont="1" applyFill="1" applyAlignment="1" applyProtection="1">
      <alignment horizontal="right" vertical="center"/>
    </xf>
    <xf numFmtId="179" fontId="14" fillId="5" borderId="0" xfId="44" applyNumberFormat="1" applyFont="1" applyFill="1" applyAlignment="1" applyProtection="1">
      <alignment horizontal="right" vertical="center"/>
    </xf>
    <xf numFmtId="0" fontId="16" fillId="5" borderId="0" xfId="0" applyFont="1" applyFill="1" applyBorder="1" applyAlignment="1" applyProtection="1">
      <alignment vertical="center"/>
    </xf>
    <xf numFmtId="3" fontId="16" fillId="5" borderId="0" xfId="44" applyNumberFormat="1" applyFont="1" applyFill="1" applyAlignment="1" applyProtection="1">
      <alignment horizontal="right" vertical="center"/>
    </xf>
    <xf numFmtId="179" fontId="16" fillId="5" borderId="0" xfId="44" applyNumberFormat="1" applyFont="1" applyFill="1" applyAlignment="1" applyProtection="1">
      <alignment horizontal="right" vertical="center"/>
    </xf>
    <xf numFmtId="0" fontId="16" fillId="5" borderId="0" xfId="44" applyFont="1" applyFill="1" applyAlignment="1" applyProtection="1">
      <alignment horizontal="right" vertical="center"/>
    </xf>
    <xf numFmtId="3" fontId="15" fillId="0" borderId="0" xfId="33" applyNumberFormat="1" applyFont="1" applyBorder="1" applyProtection="1"/>
    <xf numFmtId="0" fontId="14" fillId="5" borderId="1" xfId="0" applyFont="1" applyFill="1" applyBorder="1" applyProtection="1"/>
    <xf numFmtId="0" fontId="14" fillId="5" borderId="1" xfId="0" applyFont="1" applyFill="1" applyBorder="1" applyAlignment="1" applyProtection="1">
      <alignment horizontal="right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0" applyFont="1" applyFill="1" applyBorder="1" applyAlignment="1" applyProtection="1">
      <alignment horizontal="right"/>
    </xf>
    <xf numFmtId="0" fontId="15" fillId="5" borderId="0" xfId="0" applyFont="1" applyFill="1" applyAlignment="1" applyProtection="1">
      <alignment horizontal="right" vertical="center"/>
    </xf>
    <xf numFmtId="0" fontId="15" fillId="5" borderId="0" xfId="33" applyNumberFormat="1" applyFont="1" applyFill="1" applyBorder="1" applyProtection="1"/>
    <xf numFmtId="3" fontId="15" fillId="5" borderId="0" xfId="33" applyNumberFormat="1" applyFont="1" applyFill="1" applyBorder="1" applyProtection="1"/>
    <xf numFmtId="171" fontId="14" fillId="5" borderId="0" xfId="0" applyNumberFormat="1" applyFont="1" applyFill="1" applyProtection="1"/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Border="1" applyAlignment="1" applyProtection="1">
      <alignment horizontal="right" vertical="top"/>
    </xf>
    <xf numFmtId="0" fontId="14" fillId="5" borderId="0" xfId="0" applyFont="1" applyFill="1" applyAlignment="1" applyProtection="1">
      <alignment horizontal="right"/>
    </xf>
    <xf numFmtId="0" fontId="14" fillId="5" borderId="0" xfId="0" applyNumberFormat="1" applyFont="1" applyFill="1" applyAlignment="1" applyProtection="1">
      <alignment horizontal="right"/>
    </xf>
    <xf numFmtId="3" fontId="14" fillId="5" borderId="0" xfId="0" applyNumberFormat="1" applyFont="1" applyFill="1" applyProtection="1"/>
    <xf numFmtId="179" fontId="16" fillId="5" borderId="0" xfId="0" applyNumberFormat="1" applyFont="1" applyFill="1" applyAlignment="1" applyProtection="1">
      <alignment vertical="center"/>
    </xf>
    <xf numFmtId="3" fontId="16" fillId="5" borderId="0" xfId="0" applyNumberFormat="1" applyFont="1" applyFill="1" applyAlignment="1" applyProtection="1">
      <alignment vertical="center"/>
    </xf>
    <xf numFmtId="179" fontId="16" fillId="5" borderId="0" xfId="44" applyNumberFormat="1" applyFont="1" applyFill="1" applyAlignment="1" applyProtection="1">
      <alignment vertical="center"/>
    </xf>
    <xf numFmtId="0" fontId="14" fillId="5" borderId="0" xfId="44" applyFont="1" applyFill="1" applyAlignment="1" applyProtection="1">
      <alignment vertical="center"/>
    </xf>
    <xf numFmtId="171" fontId="16" fillId="5" borderId="0" xfId="44" applyNumberFormat="1" applyFont="1" applyFill="1" applyAlignment="1" applyProtection="1">
      <alignment horizontal="right" vertical="center"/>
    </xf>
    <xf numFmtId="179" fontId="14" fillId="5" borderId="0" xfId="44" applyNumberFormat="1" applyFont="1" applyFill="1" applyAlignment="1" applyProtection="1">
      <alignment vertical="center"/>
    </xf>
    <xf numFmtId="171" fontId="16" fillId="5" borderId="0" xfId="44" applyNumberFormat="1" applyFont="1" applyFill="1" applyAlignment="1" applyProtection="1">
      <alignment vertical="center"/>
    </xf>
    <xf numFmtId="3" fontId="16" fillId="5" borderId="0" xfId="44" applyNumberFormat="1" applyFont="1" applyFill="1" applyAlignment="1" applyProtection="1">
      <alignment vertical="center"/>
    </xf>
    <xf numFmtId="171" fontId="14" fillId="5" borderId="0" xfId="44" applyNumberFormat="1" applyFont="1" applyFill="1" applyAlignment="1" applyProtection="1">
      <alignment horizontal="right" vertical="center"/>
    </xf>
    <xf numFmtId="171" fontId="14" fillId="5" borderId="0" xfId="0" applyNumberFormat="1" applyFont="1" applyFill="1" applyAlignment="1" applyProtection="1">
      <alignment vertical="top"/>
    </xf>
    <xf numFmtId="171" fontId="14" fillId="5" borderId="0" xfId="0" applyNumberFormat="1" applyFont="1" applyFill="1" applyAlignment="1" applyProtection="1">
      <alignment vertical="center"/>
    </xf>
    <xf numFmtId="180" fontId="14" fillId="5" borderId="0" xfId="0" applyNumberFormat="1" applyFont="1" applyFill="1" applyAlignment="1" applyProtection="1">
      <alignment vertical="center"/>
    </xf>
    <xf numFmtId="2" fontId="14" fillId="5" borderId="0" xfId="0" applyNumberFormat="1" applyFont="1" applyFill="1" applyAlignment="1" applyProtection="1">
      <alignment vertical="center"/>
    </xf>
    <xf numFmtId="0" fontId="14" fillId="5" borderId="0" xfId="0" applyNumberFormat="1" applyFont="1" applyFill="1" applyAlignment="1" applyProtection="1">
      <alignment vertical="center"/>
    </xf>
    <xf numFmtId="179" fontId="13" fillId="5" borderId="0" xfId="0" applyNumberFormat="1" applyFont="1" applyFill="1" applyBorder="1" applyAlignment="1" applyProtection="1">
      <alignment vertical="center"/>
    </xf>
    <xf numFmtId="179" fontId="11" fillId="5" borderId="0" xfId="0" applyNumberFormat="1" applyFont="1" applyFill="1" applyBorder="1" applyAlignment="1" applyProtection="1">
      <alignment vertical="center"/>
    </xf>
    <xf numFmtId="171" fontId="14" fillId="5" borderId="0" xfId="0" applyNumberFormat="1" applyFont="1" applyFill="1" applyAlignment="1" applyProtection="1">
      <alignment horizontal="right" vertical="center"/>
    </xf>
    <xf numFmtId="3" fontId="14" fillId="5" borderId="0" xfId="0" applyNumberFormat="1" applyFont="1" applyFill="1" applyAlignment="1" applyProtection="1">
      <alignment vertical="center"/>
    </xf>
    <xf numFmtId="180" fontId="14" fillId="5" borderId="0" xfId="0" applyNumberFormat="1" applyFont="1" applyFill="1" applyAlignment="1" applyProtection="1">
      <alignment horizontal="right" vertical="center"/>
    </xf>
    <xf numFmtId="174" fontId="14" fillId="5" borderId="0" xfId="0" applyNumberFormat="1" applyFont="1" applyFill="1" applyAlignment="1" applyProtection="1">
      <alignment vertical="center"/>
    </xf>
    <xf numFmtId="0" fontId="16" fillId="5" borderId="0" xfId="0" applyFont="1" applyFill="1" applyBorder="1" applyProtection="1"/>
    <xf numFmtId="0" fontId="14" fillId="5" borderId="0" xfId="0" applyFont="1" applyFill="1" applyBorder="1" applyAlignment="1" applyProtection="1">
      <alignment horizontal="centerContinuous" vertical="center"/>
    </xf>
    <xf numFmtId="0" fontId="56" fillId="5" borderId="0" xfId="0" applyFont="1" applyFill="1" applyAlignment="1" applyProtection="1">
      <alignment vertical="center"/>
    </xf>
    <xf numFmtId="3" fontId="14" fillId="5" borderId="0" xfId="0" applyNumberFormat="1" applyFont="1" applyFill="1" applyBorder="1" applyAlignment="1" applyProtection="1">
      <alignment vertical="center"/>
    </xf>
    <xf numFmtId="3" fontId="14" fillId="5" borderId="1" xfId="0" applyNumberFormat="1" applyFont="1" applyFill="1" applyBorder="1" applyAlignment="1" applyProtection="1">
      <alignment vertical="center"/>
    </xf>
    <xf numFmtId="0" fontId="10" fillId="5" borderId="0" xfId="0" applyFont="1" applyFill="1" applyAlignment="1" applyProtection="1">
      <alignment horizontal="right" vertical="top"/>
    </xf>
    <xf numFmtId="0" fontId="16" fillId="5" borderId="0" xfId="0" quotePrefix="1" applyFont="1" applyFill="1" applyAlignment="1" applyProtection="1">
      <alignment horizontal="right" vertical="top"/>
    </xf>
    <xf numFmtId="4" fontId="11" fillId="5" borderId="0" xfId="0" applyNumberFormat="1" applyFont="1" applyFill="1" applyAlignment="1" applyProtection="1">
      <alignment horizontal="right" vertical="center"/>
    </xf>
    <xf numFmtId="4" fontId="11" fillId="5" borderId="0" xfId="0" applyNumberFormat="1" applyFont="1" applyFill="1" applyBorder="1" applyAlignment="1" applyProtection="1">
      <alignment horizontal="right" vertical="center"/>
    </xf>
    <xf numFmtId="3" fontId="14" fillId="5" borderId="0" xfId="44" applyNumberFormat="1" applyFont="1" applyFill="1" applyAlignment="1" applyProtection="1">
      <alignment vertical="center"/>
    </xf>
    <xf numFmtId="0" fontId="14" fillId="5" borderId="0" xfId="0" applyNumberFormat="1" applyFont="1" applyFill="1" applyBorder="1" applyAlignment="1" applyProtection="1">
      <alignment vertical="center"/>
    </xf>
    <xf numFmtId="0" fontId="11" fillId="5" borderId="0" xfId="25" applyFont="1" applyFill="1" applyAlignment="1" applyProtection="1">
      <alignment vertical="top"/>
    </xf>
    <xf numFmtId="0" fontId="13" fillId="5" borderId="0" xfId="25" applyFont="1" applyFill="1" applyAlignment="1" applyProtection="1">
      <alignment vertical="top"/>
    </xf>
    <xf numFmtId="0" fontId="9" fillId="5" borderId="0" xfId="25" applyFont="1" applyFill="1" applyProtection="1"/>
    <xf numFmtId="0" fontId="15" fillId="5" borderId="0" xfId="25" applyFont="1" applyFill="1" applyProtection="1"/>
    <xf numFmtId="0" fontId="15" fillId="5" borderId="0" xfId="25" applyFont="1" applyFill="1" applyBorder="1" applyAlignment="1" applyProtection="1">
      <alignment vertical="center"/>
    </xf>
    <xf numFmtId="3" fontId="14" fillId="5" borderId="0" xfId="25" applyNumberFormat="1" applyFont="1" applyFill="1" applyBorder="1" applyAlignment="1" applyProtection="1">
      <alignment horizontal="right" vertical="center"/>
    </xf>
    <xf numFmtId="0" fontId="14" fillId="5" borderId="0" xfId="25" applyFont="1" applyFill="1" applyBorder="1" applyAlignment="1" applyProtection="1">
      <alignment vertical="center"/>
    </xf>
    <xf numFmtId="0" fontId="14" fillId="5" borderId="0" xfId="25" applyFont="1" applyFill="1" applyAlignment="1" applyProtection="1">
      <alignment vertical="center"/>
    </xf>
    <xf numFmtId="174" fontId="11" fillId="5" borderId="0" xfId="597" applyNumberFormat="1" applyFont="1" applyFill="1" applyBorder="1" applyAlignment="1" applyProtection="1">
      <alignment horizontal="left" vertical="center"/>
    </xf>
    <xf numFmtId="0" fontId="15" fillId="5" borderId="0" xfId="25" applyFont="1" applyFill="1" applyAlignment="1" applyProtection="1">
      <alignment vertical="center"/>
    </xf>
    <xf numFmtId="174" fontId="9" fillId="5" borderId="0" xfId="25" applyNumberFormat="1" applyFont="1" applyFill="1" applyProtection="1"/>
    <xf numFmtId="0" fontId="9" fillId="5" borderId="1" xfId="25" applyFont="1" applyFill="1" applyBorder="1" applyProtection="1"/>
    <xf numFmtId="0" fontId="15" fillId="5" borderId="0" xfId="25" applyNumberFormat="1" applyFont="1" applyFill="1" applyAlignment="1" applyProtection="1">
      <alignment vertical="top"/>
    </xf>
    <xf numFmtId="0" fontId="15" fillId="5" borderId="0" xfId="44" applyNumberFormat="1" applyFont="1" applyFill="1" applyAlignment="1" applyProtection="1">
      <alignment vertical="top"/>
    </xf>
    <xf numFmtId="0" fontId="15" fillId="5" borderId="0" xfId="44" applyFont="1" applyFill="1" applyAlignment="1" applyProtection="1">
      <alignment vertical="center"/>
    </xf>
    <xf numFmtId="0" fontId="10" fillId="5" borderId="0" xfId="25" applyFont="1" applyFill="1" applyAlignment="1" applyProtection="1"/>
    <xf numFmtId="0" fontId="10" fillId="5" borderId="0" xfId="25" applyFont="1" applyFill="1" applyAlignment="1" applyProtection="1">
      <alignment horizontal="left"/>
    </xf>
    <xf numFmtId="0" fontId="13" fillId="5" borderId="0" xfId="25" applyFont="1" applyFill="1" applyAlignment="1" applyProtection="1">
      <alignment vertical="center"/>
    </xf>
    <xf numFmtId="0" fontId="15" fillId="5" borderId="0" xfId="25" applyNumberFormat="1" applyFont="1" applyFill="1" applyAlignment="1" applyProtection="1">
      <alignment horizontal="right" vertical="top"/>
    </xf>
    <xf numFmtId="0" fontId="15" fillId="5" borderId="0" xfId="25" applyFont="1" applyFill="1" applyAlignment="1" applyProtection="1">
      <alignment horizontal="right"/>
    </xf>
    <xf numFmtId="174" fontId="14" fillId="5" borderId="0" xfId="25" applyNumberFormat="1" applyFont="1" applyFill="1" applyBorder="1" applyAlignment="1" applyProtection="1">
      <alignment horizontal="right" vertical="center"/>
    </xf>
    <xf numFmtId="0" fontId="16" fillId="5" borderId="0" xfId="25" applyFont="1" applyFill="1" applyBorder="1" applyAlignment="1" applyProtection="1">
      <alignment vertical="center"/>
    </xf>
    <xf numFmtId="174" fontId="16" fillId="5" borderId="0" xfId="25" applyNumberFormat="1" applyFont="1" applyFill="1" applyBorder="1" applyAlignment="1" applyProtection="1">
      <alignment horizontal="right" vertical="center"/>
    </xf>
    <xf numFmtId="0" fontId="14" fillId="5" borderId="0" xfId="25" applyFont="1" applyFill="1" applyBorder="1" applyAlignment="1" applyProtection="1">
      <alignment horizontal="left"/>
    </xf>
    <xf numFmtId="174" fontId="14" fillId="5" borderId="0" xfId="25" applyNumberFormat="1" applyFont="1" applyFill="1" applyBorder="1" applyAlignment="1" applyProtection="1">
      <alignment horizontal="left" vertical="center"/>
    </xf>
    <xf numFmtId="174" fontId="16" fillId="5" borderId="0" xfId="25" applyNumberFormat="1" applyFont="1" applyFill="1" applyBorder="1" applyAlignment="1" applyProtection="1">
      <alignment horizontal="left" vertical="center"/>
    </xf>
    <xf numFmtId="174" fontId="16" fillId="5" borderId="0" xfId="44" applyNumberFormat="1" applyFont="1" applyFill="1" applyBorder="1" applyAlignment="1" applyProtection="1">
      <alignment horizontal="right" vertical="center"/>
    </xf>
    <xf numFmtId="174" fontId="14" fillId="5" borderId="0" xfId="44" applyNumberFormat="1" applyFont="1" applyFill="1" applyBorder="1" applyAlignment="1" applyProtection="1">
      <alignment horizontal="left" vertical="center"/>
    </xf>
    <xf numFmtId="0" fontId="14" fillId="5" borderId="0" xfId="25" applyNumberFormat="1" applyFont="1" applyFill="1" applyBorder="1" applyAlignment="1" applyProtection="1">
      <alignment horizontal="left"/>
    </xf>
    <xf numFmtId="0" fontId="14" fillId="5" borderId="0" xfId="25" applyFont="1" applyFill="1" applyBorder="1" applyAlignment="1" applyProtection="1">
      <alignment horizontal="left" vertical="center"/>
    </xf>
    <xf numFmtId="174" fontId="14" fillId="5" borderId="0" xfId="25" applyNumberFormat="1" applyFont="1" applyFill="1" applyBorder="1" applyAlignment="1" applyProtection="1">
      <alignment vertical="center"/>
    </xf>
    <xf numFmtId="0" fontId="16" fillId="5" borderId="0" xfId="25" applyFont="1" applyFill="1" applyBorder="1" applyAlignment="1" applyProtection="1">
      <alignment horizontal="left"/>
    </xf>
    <xf numFmtId="0" fontId="16" fillId="5" borderId="0" xfId="25" applyFont="1" applyFill="1" applyBorder="1" applyAlignment="1" applyProtection="1"/>
    <xf numFmtId="0" fontId="9" fillId="5" borderId="0" xfId="25" applyFont="1" applyFill="1" applyBorder="1" applyProtection="1"/>
    <xf numFmtId="0" fontId="16" fillId="5" borderId="0" xfId="888" applyFont="1" applyFill="1" applyAlignment="1" applyProtection="1">
      <alignment vertical="center"/>
    </xf>
    <xf numFmtId="0" fontId="16" fillId="5" borderId="0" xfId="888" applyFont="1" applyFill="1" applyBorder="1" applyAlignment="1" applyProtection="1">
      <alignment horizontal="left" vertical="center"/>
    </xf>
    <xf numFmtId="3" fontId="16" fillId="5" borderId="0" xfId="888" applyNumberFormat="1" applyFont="1" applyFill="1" applyAlignment="1" applyProtection="1">
      <alignment vertical="center"/>
    </xf>
    <xf numFmtId="0" fontId="16" fillId="5" borderId="0" xfId="888" applyFont="1" applyFill="1" applyAlignment="1" applyProtection="1">
      <alignment horizontal="left" vertical="center"/>
    </xf>
    <xf numFmtId="0" fontId="10" fillId="5" borderId="0" xfId="888" applyFont="1" applyFill="1" applyAlignment="1" applyProtection="1"/>
    <xf numFmtId="171" fontId="11" fillId="5" borderId="0" xfId="25" applyNumberFormat="1" applyFont="1" applyFill="1" applyAlignment="1" applyProtection="1">
      <alignment vertical="top"/>
    </xf>
    <xf numFmtId="171" fontId="9" fillId="5" borderId="0" xfId="25" applyNumberFormat="1" applyFont="1" applyFill="1" applyProtection="1"/>
    <xf numFmtId="171" fontId="15" fillId="5" borderId="0" xfId="25" applyNumberFormat="1" applyFont="1" applyFill="1" applyProtection="1"/>
    <xf numFmtId="171" fontId="14" fillId="5" borderId="0" xfId="25" applyNumberFormat="1" applyFont="1" applyFill="1" applyAlignment="1" applyProtection="1">
      <alignment vertical="center"/>
    </xf>
    <xf numFmtId="3" fontId="14" fillId="5" borderId="0" xfId="25" applyNumberFormat="1" applyFont="1" applyFill="1" applyAlignment="1" applyProtection="1">
      <alignment vertical="center"/>
    </xf>
    <xf numFmtId="0" fontId="11" fillId="5" borderId="0" xfId="25" applyFont="1" applyFill="1" applyBorder="1" applyAlignment="1" applyProtection="1">
      <alignment horizontal="right" vertical="top"/>
    </xf>
    <xf numFmtId="0" fontId="15" fillId="5" borderId="1" xfId="25" applyFont="1" applyFill="1" applyBorder="1" applyAlignment="1" applyProtection="1">
      <alignment horizontal="centerContinuous"/>
    </xf>
    <xf numFmtId="0" fontId="9" fillId="5" borderId="1" xfId="25" applyFont="1" applyFill="1" applyBorder="1" applyAlignment="1" applyProtection="1">
      <alignment horizontal="centerContinuous"/>
    </xf>
    <xf numFmtId="0" fontId="9" fillId="5" borderId="1" xfId="25" applyFont="1" applyFill="1" applyBorder="1" applyAlignment="1" applyProtection="1">
      <alignment horizontal="right"/>
    </xf>
    <xf numFmtId="3" fontId="9" fillId="5" borderId="0" xfId="25" applyNumberFormat="1" applyFont="1" applyFill="1" applyProtection="1"/>
    <xf numFmtId="0" fontId="16" fillId="5" borderId="0" xfId="25" applyFont="1" applyFill="1" applyAlignment="1" applyProtection="1">
      <alignment horizontal="left" vertical="center"/>
    </xf>
    <xf numFmtId="3" fontId="16" fillId="5" borderId="0" xfId="25" applyNumberFormat="1" applyFont="1" applyFill="1" applyAlignment="1" applyProtection="1">
      <alignment vertical="center"/>
    </xf>
    <xf numFmtId="3" fontId="14" fillId="5" borderId="0" xfId="25" applyNumberFormat="1" applyFont="1" applyFill="1" applyAlignment="1" applyProtection="1">
      <alignment horizontal="right" vertical="center"/>
    </xf>
    <xf numFmtId="0" fontId="14" fillId="5" borderId="1" xfId="25" applyFont="1" applyFill="1" applyBorder="1" applyProtection="1"/>
    <xf numFmtId="0" fontId="14" fillId="5" borderId="1" xfId="25" applyFont="1" applyFill="1" applyBorder="1" applyAlignment="1" applyProtection="1">
      <alignment horizontal="right"/>
    </xf>
    <xf numFmtId="3" fontId="14" fillId="5" borderId="1" xfId="25" applyNumberFormat="1" applyFont="1" applyFill="1" applyBorder="1" applyProtection="1"/>
    <xf numFmtId="0" fontId="9" fillId="5" borderId="0" xfId="25" applyFont="1" applyFill="1" applyBorder="1" applyAlignment="1" applyProtection="1">
      <alignment horizontal="right"/>
    </xf>
    <xf numFmtId="3" fontId="9" fillId="5" borderId="0" xfId="25" applyNumberFormat="1" applyFont="1" applyFill="1" applyBorder="1" applyProtection="1"/>
    <xf numFmtId="0" fontId="15" fillId="5" borderId="0" xfId="25" applyNumberFormat="1" applyFont="1" applyFill="1" applyAlignment="1" applyProtection="1">
      <alignment vertical="center"/>
    </xf>
    <xf numFmtId="0" fontId="9" fillId="5" borderId="0" xfId="25" applyFont="1" applyFill="1" applyAlignment="1" applyProtection="1">
      <alignment horizontal="right"/>
    </xf>
    <xf numFmtId="0" fontId="14" fillId="5" borderId="0" xfId="25" applyNumberFormat="1" applyFont="1" applyFill="1" applyAlignment="1" applyProtection="1">
      <alignment vertical="center"/>
    </xf>
    <xf numFmtId="0" fontId="16" fillId="5" borderId="0" xfId="25" applyFont="1" applyFill="1" applyAlignment="1" applyProtection="1">
      <alignment vertical="center"/>
    </xf>
    <xf numFmtId="3" fontId="14" fillId="5" borderId="0" xfId="888" applyNumberFormat="1" applyFont="1" applyFill="1" applyAlignment="1" applyProtection="1">
      <alignment vertical="center"/>
    </xf>
    <xf numFmtId="3" fontId="14" fillId="5" borderId="0" xfId="888" applyNumberFormat="1" applyFont="1" applyFill="1" applyAlignment="1" applyProtection="1">
      <alignment horizontal="right" vertical="center"/>
    </xf>
    <xf numFmtId="0" fontId="14" fillId="5" borderId="0" xfId="888" applyNumberFormat="1" applyFont="1" applyFill="1" applyAlignment="1" applyProtection="1">
      <alignment vertical="center"/>
    </xf>
    <xf numFmtId="3" fontId="16" fillId="5" borderId="0" xfId="888" applyNumberFormat="1" applyFont="1" applyFill="1" applyAlignment="1" applyProtection="1">
      <alignment horizontal="right" vertical="center"/>
    </xf>
    <xf numFmtId="3" fontId="14" fillId="5" borderId="0" xfId="572" applyNumberFormat="1" applyFont="1" applyFill="1" applyAlignment="1" applyProtection="1">
      <alignment horizontal="right"/>
    </xf>
    <xf numFmtId="0" fontId="16" fillId="5" borderId="0" xfId="45" applyFont="1" applyFill="1" applyAlignment="1" applyProtection="1">
      <alignment horizontal="left" vertical="center"/>
    </xf>
    <xf numFmtId="0" fontId="16" fillId="5" borderId="0" xfId="45" applyFont="1" applyFill="1" applyAlignment="1" applyProtection="1">
      <alignment vertical="center"/>
    </xf>
    <xf numFmtId="0" fontId="10" fillId="5" borderId="0" xfId="45" applyFont="1" applyFill="1" applyAlignment="1" applyProtection="1"/>
    <xf numFmtId="0" fontId="10" fillId="5" borderId="0" xfId="45" applyFont="1" applyFill="1" applyAlignment="1" applyProtection="1">
      <alignment horizontal="left"/>
    </xf>
    <xf numFmtId="0" fontId="15" fillId="5" borderId="0" xfId="45" applyFont="1" applyFill="1" applyAlignment="1" applyProtection="1">
      <alignment horizontal="right" vertical="center"/>
    </xf>
    <xf numFmtId="3" fontId="16" fillId="5" borderId="0" xfId="45" applyNumberFormat="1" applyFont="1" applyFill="1" applyAlignment="1" applyProtection="1">
      <alignment vertical="center"/>
    </xf>
    <xf numFmtId="0" fontId="14" fillId="5" borderId="0" xfId="45" applyFont="1" applyFill="1" applyBorder="1" applyAlignment="1" applyProtection="1">
      <alignment vertical="center"/>
    </xf>
    <xf numFmtId="0" fontId="14" fillId="5" borderId="0" xfId="45" applyFont="1" applyFill="1" applyAlignment="1" applyProtection="1">
      <alignment vertical="center"/>
    </xf>
    <xf numFmtId="0" fontId="14" fillId="5" borderId="0" xfId="45" applyNumberFormat="1" applyFont="1" applyFill="1" applyBorder="1" applyAlignment="1" applyProtection="1">
      <alignment vertical="center"/>
    </xf>
    <xf numFmtId="0" fontId="14" fillId="5" borderId="0" xfId="45" applyFont="1" applyFill="1" applyAlignment="1" applyProtection="1">
      <alignment horizontal="right" vertical="center"/>
    </xf>
    <xf numFmtId="0" fontId="14" fillId="5" borderId="0" xfId="45" applyNumberFormat="1" applyFont="1" applyFill="1" applyBorder="1" applyAlignment="1" applyProtection="1"/>
    <xf numFmtId="0" fontId="9" fillId="5" borderId="0" xfId="45" applyFont="1" applyFill="1" applyProtection="1"/>
    <xf numFmtId="0" fontId="16" fillId="5" borderId="0" xfId="45" applyNumberFormat="1" applyFont="1" applyFill="1" applyBorder="1" applyAlignment="1" applyProtection="1"/>
    <xf numFmtId="181" fontId="16" fillId="5" borderId="0" xfId="45" applyNumberFormat="1" applyFont="1" applyFill="1" applyAlignment="1" applyProtection="1">
      <alignment vertical="center"/>
    </xf>
    <xf numFmtId="0" fontId="14" fillId="0" borderId="0" xfId="45" applyFont="1" applyBorder="1" applyAlignment="1" applyProtection="1">
      <alignment vertical="top"/>
    </xf>
    <xf numFmtId="0" fontId="14" fillId="2" borderId="0" xfId="45" applyFont="1" applyFill="1" applyBorder="1" applyAlignment="1" applyProtection="1">
      <alignment vertical="top"/>
    </xf>
    <xf numFmtId="0" fontId="15" fillId="0" borderId="0" xfId="45" applyFont="1" applyAlignment="1" applyProtection="1">
      <alignment horizontal="left" vertical="top"/>
    </xf>
    <xf numFmtId="0" fontId="14" fillId="5" borderId="0" xfId="0" applyFont="1" applyFill="1" applyBorder="1" applyAlignment="1" applyProtection="1">
      <alignment horizontal="right" vertical="center" wrapText="1"/>
    </xf>
    <xf numFmtId="0" fontId="14" fillId="5" borderId="0" xfId="0" applyFont="1" applyFill="1" applyBorder="1" applyAlignment="1" applyProtection="1">
      <alignment horizontal="right" vertical="center"/>
    </xf>
    <xf numFmtId="0" fontId="14" fillId="0" borderId="0" xfId="25" applyFont="1" applyFill="1" applyBorder="1" applyAlignment="1" applyProtection="1"/>
    <xf numFmtId="174" fontId="14" fillId="0" borderId="0" xfId="44" applyNumberFormat="1" applyFont="1" applyFill="1" applyBorder="1" applyAlignment="1" applyProtection="1">
      <alignment horizontal="right" vertical="center"/>
    </xf>
    <xf numFmtId="174" fontId="14" fillId="0" borderId="0" xfId="44" applyNumberFormat="1" applyFont="1" applyFill="1" applyBorder="1" applyAlignment="1" applyProtection="1">
      <alignment vertical="center"/>
    </xf>
    <xf numFmtId="3" fontId="14" fillId="0" borderId="0" xfId="25" applyNumberFormat="1" applyFont="1" applyFill="1" applyAlignment="1" applyProtection="1">
      <alignment vertical="center"/>
    </xf>
    <xf numFmtId="3" fontId="14" fillId="0" borderId="0" xfId="25" applyNumberFormat="1" applyFont="1" applyFill="1" applyAlignment="1" applyProtection="1">
      <alignment horizontal="right" vertical="center"/>
    </xf>
    <xf numFmtId="171" fontId="14" fillId="0" borderId="0" xfId="25" applyNumberFormat="1" applyFont="1" applyFill="1" applyAlignment="1" applyProtection="1">
      <alignment vertical="center"/>
    </xf>
    <xf numFmtId="0" fontId="14" fillId="0" borderId="0" xfId="888" applyFont="1" applyFill="1" applyAlignment="1" applyProtection="1">
      <alignment vertical="center"/>
    </xf>
    <xf numFmtId="3" fontId="14" fillId="0" borderId="0" xfId="597" applyNumberFormat="1" applyFont="1" applyFill="1" applyBorder="1" applyAlignment="1" applyProtection="1">
      <alignment vertical="center"/>
    </xf>
    <xf numFmtId="3" fontId="14" fillId="0" borderId="0" xfId="597" applyNumberFormat="1" applyFont="1" applyFill="1" applyBorder="1" applyAlignment="1" applyProtection="1">
      <alignment horizontal="right" vertical="center"/>
    </xf>
    <xf numFmtId="0" fontId="9" fillId="0" borderId="0" xfId="25" applyFont="1" applyFill="1" applyProtection="1"/>
    <xf numFmtId="0" fontId="15" fillId="0" borderId="0" xfId="25" applyFont="1" applyAlignment="1" applyProtection="1">
      <alignment horizontal="right" vertical="top"/>
    </xf>
    <xf numFmtId="179" fontId="14" fillId="0" borderId="0" xfId="0" applyNumberFormat="1" applyFont="1" applyAlignment="1" applyProtection="1">
      <alignment vertical="center"/>
    </xf>
    <xf numFmtId="0" fontId="14" fillId="5" borderId="0" xfId="0" applyFont="1" applyFill="1" applyBorder="1" applyAlignment="1" applyProtection="1">
      <alignment horizontal="left" vertical="top"/>
    </xf>
    <xf numFmtId="49" fontId="19" fillId="59" borderId="0" xfId="1453" applyNumberFormat="1" applyFont="1" applyFill="1" applyAlignment="1" applyProtection="1">
      <alignment horizontal="left" vertical="top"/>
    </xf>
    <xf numFmtId="0" fontId="19" fillId="59" borderId="0" xfId="1453" applyFont="1" applyFill="1" applyAlignment="1" applyProtection="1">
      <alignment horizontal="left" vertical="top"/>
    </xf>
    <xf numFmtId="0" fontId="19" fillId="59" borderId="0" xfId="1453" applyFont="1" applyFill="1" applyProtection="1"/>
    <xf numFmtId="49" fontId="77" fillId="59" borderId="0" xfId="1453" applyNumberFormat="1" applyFont="1" applyFill="1" applyAlignment="1" applyProtection="1">
      <alignment horizontal="left" vertical="top"/>
    </xf>
    <xf numFmtId="49" fontId="103" fillId="0" borderId="0" xfId="1452" applyNumberFormat="1" applyFont="1" applyFill="1" applyAlignment="1" applyProtection="1">
      <alignment horizontal="left" vertical="top"/>
    </xf>
    <xf numFmtId="0" fontId="19" fillId="59" borderId="0" xfId="43" applyFont="1" applyFill="1" applyAlignment="1" applyProtection="1">
      <alignment horizontal="left" vertical="top" wrapText="1"/>
    </xf>
    <xf numFmtId="0" fontId="19" fillId="59" borderId="0" xfId="572" applyFont="1" applyFill="1" applyProtection="1"/>
    <xf numFmtId="49" fontId="103" fillId="59" borderId="0" xfId="1452" applyNumberFormat="1" applyFont="1" applyFill="1" applyAlignment="1" applyProtection="1">
      <alignment horizontal="left" vertical="top"/>
    </xf>
    <xf numFmtId="0" fontId="19" fillId="59" borderId="0" xfId="1453" applyFont="1" applyFill="1" applyAlignment="1" applyProtection="1">
      <alignment horizontal="left" vertical="top" wrapText="1"/>
    </xf>
    <xf numFmtId="49" fontId="103" fillId="59" borderId="0" xfId="16" applyNumberFormat="1" applyFont="1" applyFill="1" applyAlignment="1" applyProtection="1">
      <alignment horizontal="left" vertical="top"/>
    </xf>
    <xf numFmtId="0" fontId="19" fillId="59" borderId="0" xfId="26" applyFont="1" applyFill="1" applyProtection="1"/>
    <xf numFmtId="49" fontId="19" fillId="59" borderId="0" xfId="1453" applyNumberFormat="1" applyFont="1" applyFill="1" applyAlignment="1" applyProtection="1">
      <alignment horizontal="left" vertical="top" wrapText="1"/>
    </xf>
    <xf numFmtId="0" fontId="97" fillId="5" borderId="0" xfId="1464" applyFont="1" applyFill="1" applyAlignment="1" applyProtection="1">
      <alignment horizontal="right" vertical="top"/>
    </xf>
    <xf numFmtId="0" fontId="97" fillId="0" borderId="0" xfId="1464" applyFont="1" applyAlignment="1" applyProtection="1">
      <alignment horizontal="right" vertical="top"/>
    </xf>
    <xf numFmtId="0" fontId="97" fillId="0" borderId="0" xfId="1464" applyFont="1" applyAlignment="1" applyProtection="1">
      <alignment horizontal="right"/>
    </xf>
    <xf numFmtId="0" fontId="97" fillId="5" borderId="0" xfId="1464" applyFont="1" applyFill="1" applyAlignment="1" applyProtection="1">
      <alignment horizontal="right"/>
    </xf>
    <xf numFmtId="0" fontId="97" fillId="5" borderId="0" xfId="1464" applyFont="1" applyFill="1" applyAlignment="1" applyProtection="1">
      <alignment horizontal="right" vertical="center"/>
    </xf>
    <xf numFmtId="0" fontId="9" fillId="5" borderId="1" xfId="25" applyFont="1" applyFill="1" applyBorder="1" applyAlignment="1" applyProtection="1">
      <alignment vertical="center"/>
    </xf>
    <xf numFmtId="0" fontId="9" fillId="5" borderId="0" xfId="25" applyFont="1" applyFill="1" applyBorder="1" applyAlignment="1" applyProtection="1">
      <alignment vertical="center"/>
    </xf>
    <xf numFmtId="0" fontId="19" fillId="5" borderId="0" xfId="25" applyFont="1" applyFill="1" applyAlignment="1" applyProtection="1">
      <alignment vertical="center"/>
    </xf>
    <xf numFmtId="3" fontId="16" fillId="0" borderId="0" xfId="25" applyNumberFormat="1" applyFont="1" applyFill="1" applyAlignment="1" applyProtection="1">
      <alignment vertical="center"/>
    </xf>
    <xf numFmtId="164" fontId="13" fillId="5" borderId="0" xfId="231" applyFont="1" applyFill="1" applyAlignment="1" applyProtection="1">
      <alignment horizontal="right"/>
    </xf>
    <xf numFmtId="0" fontId="13" fillId="5" borderId="0" xfId="1446" applyFont="1" applyFill="1" applyAlignment="1" applyProtection="1">
      <alignment horizontal="right"/>
    </xf>
    <xf numFmtId="0" fontId="15" fillId="0" borderId="0" xfId="44" applyNumberFormat="1" applyFont="1" applyAlignment="1" applyProtection="1">
      <alignment vertical="center"/>
    </xf>
    <xf numFmtId="0" fontId="13" fillId="0" borderId="0" xfId="25" applyFont="1" applyAlignment="1" applyProtection="1">
      <alignment vertical="top"/>
    </xf>
    <xf numFmtId="0" fontId="10" fillId="0" borderId="0" xfId="25" applyFont="1" applyAlignment="1" applyProtection="1">
      <alignment horizontal="center" vertical="top"/>
    </xf>
    <xf numFmtId="0" fontId="10" fillId="0" borderId="0" xfId="25" applyFont="1" applyAlignment="1" applyProtection="1">
      <alignment horizontal="right" vertical="top"/>
    </xf>
    <xf numFmtId="0" fontId="11" fillId="0" borderId="0" xfId="25" applyFont="1" applyAlignment="1" applyProtection="1">
      <alignment horizontal="right" vertical="top"/>
    </xf>
    <xf numFmtId="0" fontId="11" fillId="0" borderId="0" xfId="1120" applyNumberFormat="1" applyFont="1" applyAlignment="1" applyProtection="1">
      <alignment horizontal="right" vertical="top"/>
    </xf>
    <xf numFmtId="0" fontId="13" fillId="0" borderId="0" xfId="25" applyFont="1" applyFill="1" applyAlignment="1" applyProtection="1">
      <alignment vertical="top"/>
    </xf>
    <xf numFmtId="0" fontId="9" fillId="0" borderId="1" xfId="25" applyFont="1" applyBorder="1" applyAlignment="1" applyProtection="1">
      <alignment horizontal="right" vertical="center"/>
    </xf>
    <xf numFmtId="0" fontId="9" fillId="0" borderId="0" xfId="25" applyFont="1" applyBorder="1" applyAlignment="1" applyProtection="1">
      <alignment horizontal="right" vertical="center"/>
    </xf>
    <xf numFmtId="0" fontId="95" fillId="0" borderId="0" xfId="25" applyFont="1" applyAlignment="1" applyProtection="1">
      <alignment vertical="center"/>
    </xf>
    <xf numFmtId="0" fontId="9" fillId="0" borderId="0" xfId="25" applyFont="1" applyAlignment="1" applyProtection="1">
      <alignment horizontal="right" vertical="center"/>
    </xf>
    <xf numFmtId="0" fontId="16" fillId="0" borderId="0" xfId="25" applyFont="1" applyFill="1" applyAlignment="1" applyProtection="1">
      <alignment horizontal="left" vertical="center"/>
    </xf>
    <xf numFmtId="3" fontId="11" fillId="5" borderId="0" xfId="1120" applyNumberFormat="1" applyFont="1" applyFill="1" applyAlignment="1" applyProtection="1">
      <alignment horizontal="left" vertical="center"/>
    </xf>
    <xf numFmtId="179" fontId="16" fillId="0" borderId="0" xfId="25" applyNumberFormat="1" applyFont="1" applyFill="1" applyAlignment="1" applyProtection="1">
      <alignment vertical="center"/>
    </xf>
    <xf numFmtId="179" fontId="16" fillId="0" borderId="0" xfId="25" applyNumberFormat="1" applyFont="1" applyFill="1" applyAlignment="1" applyProtection="1">
      <alignment horizontal="right" vertical="center"/>
    </xf>
    <xf numFmtId="0" fontId="56" fillId="0" borderId="0" xfId="25" applyFont="1" applyFill="1" applyAlignment="1" applyProtection="1">
      <alignment vertical="center"/>
    </xf>
    <xf numFmtId="0" fontId="11" fillId="5" borderId="0" xfId="1120" applyFont="1" applyFill="1" applyAlignment="1" applyProtection="1">
      <alignment horizontal="left" vertical="center"/>
    </xf>
    <xf numFmtId="0" fontId="16" fillId="0" borderId="0" xfId="25" applyFont="1" applyFill="1" applyAlignment="1" applyProtection="1">
      <alignment vertical="center"/>
    </xf>
    <xf numFmtId="0" fontId="11" fillId="0" borderId="0" xfId="1120" applyFont="1" applyFill="1" applyAlignment="1" applyProtection="1">
      <alignment horizontal="left" vertical="center"/>
    </xf>
    <xf numFmtId="3" fontId="11" fillId="0" borderId="0" xfId="1120" applyNumberFormat="1" applyFont="1" applyFill="1" applyAlignment="1" applyProtection="1">
      <alignment horizontal="left" vertical="center"/>
    </xf>
    <xf numFmtId="3" fontId="14" fillId="0" borderId="0" xfId="0" applyNumberFormat="1" applyFont="1" applyFill="1" applyBorder="1" applyProtection="1"/>
    <xf numFmtId="3" fontId="14" fillId="3" borderId="0" xfId="0" applyNumberFormat="1" applyFont="1" applyFill="1" applyBorder="1" applyProtection="1"/>
    <xf numFmtId="3" fontId="14" fillId="0" borderId="1" xfId="25" applyNumberFormat="1" applyFont="1" applyFill="1" applyBorder="1" applyAlignment="1" applyProtection="1">
      <alignment horizontal="right" vertical="center"/>
    </xf>
    <xf numFmtId="0" fontId="19" fillId="0" borderId="0" xfId="25" applyFont="1" applyAlignment="1" applyProtection="1">
      <alignment vertical="center"/>
    </xf>
    <xf numFmtId="0" fontId="9" fillId="0" borderId="0" xfId="25" applyFont="1" applyFill="1" applyAlignment="1" applyProtection="1">
      <alignment vertical="center"/>
    </xf>
    <xf numFmtId="0" fontId="9" fillId="0" borderId="0" xfId="25" applyFont="1" applyFill="1" applyAlignment="1" applyProtection="1">
      <alignment horizontal="right" vertical="center"/>
    </xf>
    <xf numFmtId="0" fontId="11" fillId="0" borderId="0" xfId="25" applyNumberFormat="1" applyFont="1" applyBorder="1" applyAlignment="1" applyProtection="1">
      <alignment vertical="top"/>
    </xf>
    <xf numFmtId="0" fontId="10" fillId="0" borderId="0" xfId="888" applyFont="1" applyBorder="1" applyAlignment="1" applyProtection="1"/>
    <xf numFmtId="0" fontId="11" fillId="0" borderId="0" xfId="888" applyFont="1" applyBorder="1" applyAlignment="1" applyProtection="1">
      <alignment vertical="top"/>
    </xf>
    <xf numFmtId="0" fontId="11" fillId="0" borderId="0" xfId="888" applyFont="1" applyAlignment="1" applyProtection="1">
      <alignment vertical="top"/>
    </xf>
    <xf numFmtId="0" fontId="14" fillId="0" borderId="0" xfId="888" applyFont="1" applyAlignment="1" applyProtection="1">
      <alignment horizontal="right" vertical="top"/>
    </xf>
    <xf numFmtId="0" fontId="9" fillId="0" borderId="1" xfId="888" applyFont="1" applyBorder="1" applyAlignment="1" applyProtection="1">
      <alignment vertical="center"/>
    </xf>
    <xf numFmtId="0" fontId="9" fillId="0" borderId="0" xfId="888" applyFont="1" applyAlignment="1" applyProtection="1">
      <alignment vertical="center"/>
    </xf>
    <xf numFmtId="0" fontId="9" fillId="0" borderId="0" xfId="888" applyFont="1" applyBorder="1" applyAlignment="1" applyProtection="1">
      <alignment vertical="center"/>
    </xf>
    <xf numFmtId="0" fontId="15" fillId="0" borderId="0" xfId="888" applyFont="1" applyProtection="1"/>
    <xf numFmtId="0" fontId="15" fillId="0" borderId="0" xfId="888" applyFont="1" applyAlignment="1" applyProtection="1">
      <alignment vertical="center"/>
    </xf>
    <xf numFmtId="0" fontId="55" fillId="0" borderId="0" xfId="45" applyFont="1" applyProtection="1"/>
    <xf numFmtId="0" fontId="55" fillId="0" borderId="0" xfId="45" applyFont="1" applyFill="1" applyProtection="1"/>
    <xf numFmtId="0" fontId="14" fillId="3" borderId="0" xfId="45" applyFont="1" applyFill="1" applyAlignment="1" applyProtection="1">
      <alignment horizontal="right" vertical="center"/>
    </xf>
    <xf numFmtId="0" fontId="14" fillId="0" borderId="0" xfId="45" applyFont="1" applyAlignment="1" applyProtection="1">
      <alignment horizontal="right"/>
    </xf>
    <xf numFmtId="0" fontId="9" fillId="0" borderId="0" xfId="0" applyFont="1" applyProtection="1"/>
    <xf numFmtId="0" fontId="13" fillId="0" borderId="0" xfId="25" applyFont="1" applyAlignment="1" applyProtection="1">
      <alignment horizontal="left" vertical="top"/>
    </xf>
    <xf numFmtId="0" fontId="9" fillId="0" borderId="1" xfId="25" applyFont="1" applyBorder="1" applyAlignment="1" applyProtection="1">
      <alignment horizontal="left" vertical="center"/>
    </xf>
    <xf numFmtId="0" fontId="9" fillId="0" borderId="0" xfId="25" applyFont="1" applyBorder="1" applyAlignment="1" applyProtection="1">
      <alignment horizontal="left" vertical="center"/>
    </xf>
    <xf numFmtId="0" fontId="15" fillId="0" borderId="0" xfId="25" applyNumberFormat="1" applyFont="1" applyBorder="1" applyAlignment="1" applyProtection="1">
      <alignment horizontal="left" vertical="top" wrapText="1"/>
    </xf>
    <xf numFmtId="0" fontId="9" fillId="0" borderId="0" xfId="25" applyFont="1" applyFill="1" applyAlignment="1" applyProtection="1">
      <alignment horizontal="left" vertical="center"/>
    </xf>
    <xf numFmtId="3" fontId="11" fillId="0" borderId="0" xfId="45" applyNumberFormat="1" applyFont="1" applyFill="1" applyAlignment="1" applyProtection="1">
      <alignment horizontal="left" vertical="center"/>
    </xf>
    <xf numFmtId="3" fontId="16" fillId="0" borderId="0" xfId="25" applyNumberFormat="1" applyFont="1" applyFill="1" applyAlignment="1" applyProtection="1">
      <alignment horizontal="left" vertical="center"/>
    </xf>
    <xf numFmtId="179" fontId="16" fillId="0" borderId="0" xfId="25" applyNumberFormat="1" applyFont="1" applyFill="1" applyAlignment="1" applyProtection="1">
      <alignment horizontal="left" vertical="center"/>
    </xf>
    <xf numFmtId="3" fontId="14" fillId="0" borderId="0" xfId="25" applyNumberFormat="1" applyFont="1" applyFill="1" applyAlignment="1" applyProtection="1">
      <alignment horizontal="left" vertical="center"/>
    </xf>
    <xf numFmtId="3" fontId="14" fillId="2" borderId="0" xfId="25" applyNumberFormat="1" applyFont="1" applyFill="1" applyAlignment="1" applyProtection="1">
      <alignment horizontal="left" vertical="center"/>
    </xf>
    <xf numFmtId="3" fontId="14" fillId="0" borderId="0" xfId="25" quotePrefix="1" applyNumberFormat="1" applyFont="1" applyFill="1" applyAlignment="1" applyProtection="1">
      <alignment horizontal="right" vertical="center"/>
    </xf>
    <xf numFmtId="3" fontId="14" fillId="2" borderId="0" xfId="25" quotePrefix="1" applyNumberFormat="1" applyFont="1" applyFill="1" applyAlignment="1" applyProtection="1">
      <alignment horizontal="right" vertical="center"/>
    </xf>
    <xf numFmtId="3" fontId="14" fillId="3" borderId="0" xfId="25" applyNumberFormat="1" applyFont="1" applyFill="1" applyAlignment="1" applyProtection="1">
      <alignment horizontal="left" vertical="center"/>
    </xf>
    <xf numFmtId="0" fontId="11" fillId="0" borderId="0" xfId="45" applyFont="1" applyFill="1" applyAlignment="1" applyProtection="1">
      <alignment horizontal="left" vertical="center"/>
    </xf>
    <xf numFmtId="3" fontId="14" fillId="3" borderId="0" xfId="25" applyNumberFormat="1" applyFont="1" applyFill="1" applyAlignment="1" applyProtection="1">
      <alignment vertical="center"/>
    </xf>
    <xf numFmtId="0" fontId="14" fillId="0" borderId="0" xfId="45" applyFont="1" applyProtection="1"/>
    <xf numFmtId="0" fontId="15" fillId="0" borderId="0" xfId="45" applyFont="1" applyFill="1" applyProtection="1"/>
    <xf numFmtId="0" fontId="92" fillId="0" borderId="0" xfId="45" applyFont="1" applyAlignment="1" applyProtection="1">
      <alignment horizontal="justify" vertical="top" wrapText="1"/>
    </xf>
    <xf numFmtId="0" fontId="92" fillId="0" borderId="0" xfId="45" applyFont="1" applyAlignment="1" applyProtection="1">
      <alignment horizontal="left" vertical="top" wrapText="1"/>
    </xf>
    <xf numFmtId="0" fontId="15" fillId="0" borderId="0" xfId="25" applyFont="1" applyAlignment="1" applyProtection="1">
      <alignment horizontal="left" vertical="center"/>
    </xf>
    <xf numFmtId="0" fontId="9" fillId="0" borderId="0" xfId="25" applyFont="1" applyAlignment="1" applyProtection="1">
      <alignment horizontal="left" vertical="center"/>
    </xf>
    <xf numFmtId="0" fontId="55" fillId="0" borderId="0" xfId="45" applyFont="1" applyAlignment="1" applyProtection="1">
      <alignment horizontal="left"/>
    </xf>
    <xf numFmtId="0" fontId="11" fillId="0" borderId="0" xfId="45" applyFont="1" applyAlignment="1" applyProtection="1">
      <alignment vertical="center"/>
    </xf>
    <xf numFmtId="0" fontId="18" fillId="0" borderId="0" xfId="25" applyFont="1" applyAlignment="1" applyProtection="1">
      <alignment horizontal="left" vertical="center"/>
    </xf>
    <xf numFmtId="0" fontId="55" fillId="0" borderId="0" xfId="45" applyFont="1" applyAlignment="1" applyProtection="1"/>
    <xf numFmtId="0" fontId="10" fillId="5" borderId="0" xfId="45" applyFont="1" applyFill="1" applyBorder="1" applyAlignment="1" applyProtection="1">
      <alignment horizontal="left" vertical="center"/>
    </xf>
    <xf numFmtId="0" fontId="10" fillId="0" borderId="0" xfId="25" applyFont="1" applyAlignment="1" applyProtection="1">
      <alignment vertical="center"/>
    </xf>
    <xf numFmtId="0" fontId="13" fillId="0" borderId="0" xfId="25" applyFont="1" applyAlignment="1" applyProtection="1">
      <alignment horizontal="right" vertical="top"/>
    </xf>
    <xf numFmtId="3" fontId="15" fillId="0" borderId="0" xfId="25" applyNumberFormat="1" applyFont="1" applyFill="1" applyAlignment="1" applyProtection="1">
      <alignment horizontal="right" vertical="center"/>
    </xf>
    <xf numFmtId="0" fontId="14" fillId="0" borderId="0" xfId="1447" applyFont="1" applyAlignment="1" applyProtection="1">
      <alignment horizontal="right"/>
    </xf>
    <xf numFmtId="0" fontId="14" fillId="3" borderId="0" xfId="1447" applyFont="1" applyFill="1" applyAlignment="1" applyProtection="1">
      <alignment horizontal="right"/>
    </xf>
    <xf numFmtId="0" fontId="14" fillId="3" borderId="0" xfId="1447" quotePrefix="1" applyFont="1" applyFill="1" applyAlignment="1" applyProtection="1">
      <alignment horizontal="right"/>
    </xf>
    <xf numFmtId="0" fontId="14" fillId="0" borderId="0" xfId="1447" quotePrefix="1" applyFont="1" applyAlignment="1" applyProtection="1">
      <alignment horizontal="right"/>
    </xf>
    <xf numFmtId="0" fontId="10" fillId="0" borderId="0" xfId="45" applyFont="1" applyFill="1" applyAlignment="1" applyProtection="1">
      <alignment horizontal="left" vertical="center"/>
    </xf>
    <xf numFmtId="0" fontId="10" fillId="0" borderId="0" xfId="45" applyFont="1" applyFill="1" applyAlignment="1" applyProtection="1">
      <alignment horizontal="left" vertical="top"/>
    </xf>
    <xf numFmtId="0" fontId="15" fillId="0" borderId="1" xfId="25" applyNumberFormat="1" applyFont="1" applyBorder="1" applyAlignment="1" applyProtection="1">
      <alignment horizontal="centerContinuous" vertical="top"/>
    </xf>
    <xf numFmtId="0" fontId="9" fillId="0" borderId="0" xfId="25" applyFont="1" applyAlignment="1" applyProtection="1">
      <alignment horizontal="centerContinuous" vertical="center"/>
    </xf>
    <xf numFmtId="3" fontId="16" fillId="0" borderId="0" xfId="25" applyNumberFormat="1" applyFont="1" applyFill="1" applyBorder="1" applyAlignment="1" applyProtection="1">
      <alignment vertical="center"/>
    </xf>
    <xf numFmtId="0" fontId="19" fillId="0" borderId="0" xfId="25" applyNumberFormat="1" applyFont="1" applyProtection="1"/>
    <xf numFmtId="0" fontId="15" fillId="0" borderId="0" xfId="756" applyFont="1" applyAlignment="1" applyProtection="1">
      <alignment horizontal="left" vertical="top"/>
    </xf>
    <xf numFmtId="0" fontId="15" fillId="0" borderId="0" xfId="25" applyFont="1" applyAlignment="1" applyProtection="1">
      <alignment horizontal="left" vertical="top"/>
    </xf>
    <xf numFmtId="0" fontId="18" fillId="0" borderId="0" xfId="44" applyFont="1" applyBorder="1" applyAlignment="1" applyProtection="1">
      <alignment horizontal="left" vertical="center"/>
    </xf>
    <xf numFmtId="0" fontId="10" fillId="0" borderId="0" xfId="25" applyFont="1" applyAlignment="1" applyProtection="1">
      <alignment horizontal="left" vertical="top"/>
    </xf>
    <xf numFmtId="0" fontId="15" fillId="0" borderId="1" xfId="25" applyNumberFormat="1" applyFont="1" applyBorder="1" applyAlignment="1" applyProtection="1">
      <alignment horizontal="centerContinuous" vertical="top" wrapText="1"/>
    </xf>
    <xf numFmtId="0" fontId="15" fillId="0" borderId="2" xfId="25" applyFont="1" applyBorder="1" applyAlignment="1" applyProtection="1">
      <alignment horizontal="right" vertical="center" wrapText="1"/>
    </xf>
    <xf numFmtId="0" fontId="14" fillId="0" borderId="0" xfId="25" applyFont="1" applyFill="1" applyAlignment="1" applyProtection="1">
      <alignment horizontal="right" vertical="center"/>
    </xf>
    <xf numFmtId="3" fontId="14" fillId="3" borderId="0" xfId="25" applyNumberFormat="1" applyFont="1" applyFill="1" applyAlignment="1" applyProtection="1">
      <alignment horizontal="right" vertical="center"/>
    </xf>
    <xf numFmtId="0" fontId="19" fillId="0" borderId="0" xfId="1448" applyFont="1" applyAlignment="1" applyProtection="1">
      <alignment horizontal="right"/>
    </xf>
    <xf numFmtId="0" fontId="15" fillId="0" borderId="0" xfId="25" applyFont="1" applyFill="1" applyAlignment="1" applyProtection="1">
      <alignment vertical="center"/>
    </xf>
    <xf numFmtId="0" fontId="15" fillId="0" borderId="0" xfId="25" applyFont="1" applyAlignment="1" applyProtection="1">
      <alignment horizontal="left"/>
    </xf>
    <xf numFmtId="0" fontId="10" fillId="0" borderId="0" xfId="45" applyFont="1" applyFill="1" applyAlignment="1" applyProtection="1">
      <alignment horizontal="left"/>
    </xf>
    <xf numFmtId="0" fontId="10" fillId="0" borderId="0" xfId="45" applyFont="1" applyFill="1" applyAlignment="1" applyProtection="1">
      <alignment vertical="top"/>
    </xf>
    <xf numFmtId="0" fontId="11" fillId="0" borderId="0" xfId="25" applyFont="1" applyFill="1" applyAlignment="1" applyProtection="1">
      <alignment vertical="top"/>
    </xf>
    <xf numFmtId="0" fontId="10" fillId="0" borderId="0" xfId="25" applyFont="1" applyAlignment="1" applyProtection="1"/>
    <xf numFmtId="0" fontId="15" fillId="0" borderId="0" xfId="25" applyNumberFormat="1" applyFont="1" applyBorder="1" applyAlignment="1" applyProtection="1">
      <alignment horizontal="centerContinuous" vertical="top"/>
    </xf>
    <xf numFmtId="0" fontId="14" fillId="2" borderId="0" xfId="25" applyFont="1" applyFill="1" applyAlignment="1" applyProtection="1">
      <alignment horizontal="right" vertical="center"/>
    </xf>
    <xf numFmtId="0" fontId="14" fillId="0" borderId="0" xfId="25" applyFont="1" applyFill="1" applyAlignment="1" applyProtection="1">
      <alignment horizontal="left" vertical="center"/>
    </xf>
    <xf numFmtId="0" fontId="16" fillId="0" borderId="0" xfId="25" applyFont="1" applyFill="1" applyAlignment="1" applyProtection="1">
      <alignment horizontal="right" vertical="center"/>
    </xf>
    <xf numFmtId="3" fontId="9" fillId="0" borderId="0" xfId="25" applyNumberFormat="1" applyFont="1" applyFill="1" applyAlignment="1" applyProtection="1">
      <alignment vertical="center"/>
    </xf>
    <xf numFmtId="0" fontId="15" fillId="0" borderId="0" xfId="25" applyFont="1" applyAlignment="1" applyProtection="1">
      <alignment vertical="top"/>
    </xf>
    <xf numFmtId="0" fontId="15" fillId="0" borderId="0" xfId="25" applyFont="1" applyAlignment="1" applyProtection="1"/>
    <xf numFmtId="0" fontId="10" fillId="0" borderId="0" xfId="1120" applyFont="1" applyFill="1" applyAlignment="1" applyProtection="1">
      <alignment horizontal="left" vertical="center"/>
    </xf>
    <xf numFmtId="0" fontId="10" fillId="0" borderId="0" xfId="1120" applyFont="1" applyFill="1" applyAlignment="1" applyProtection="1">
      <alignment horizontal="left" vertical="top"/>
    </xf>
    <xf numFmtId="174" fontId="19" fillId="0" borderId="0" xfId="25" applyNumberFormat="1" applyFont="1" applyAlignment="1" applyProtection="1">
      <alignment horizontal="right" vertical="center"/>
    </xf>
    <xf numFmtId="3" fontId="9" fillId="0" borderId="1" xfId="25" applyNumberFormat="1" applyFont="1" applyBorder="1" applyAlignment="1" applyProtection="1">
      <alignment vertical="center"/>
    </xf>
    <xf numFmtId="3" fontId="9" fillId="0" borderId="1" xfId="25" applyNumberFormat="1" applyFont="1" applyBorder="1" applyAlignment="1" applyProtection="1">
      <alignment horizontal="left" vertical="center"/>
    </xf>
    <xf numFmtId="3" fontId="9" fillId="0" borderId="0" xfId="25" applyNumberFormat="1" applyFont="1" applyBorder="1" applyAlignment="1" applyProtection="1">
      <alignment vertical="center"/>
    </xf>
    <xf numFmtId="3" fontId="9" fillId="0" borderId="0" xfId="25" applyNumberFormat="1" applyFont="1" applyBorder="1" applyAlignment="1" applyProtection="1">
      <alignment horizontal="left" vertical="center"/>
    </xf>
    <xf numFmtId="0" fontId="15" fillId="0" borderId="0" xfId="756" applyFont="1" applyAlignment="1" applyProtection="1">
      <alignment horizontal="left" vertical="center"/>
    </xf>
    <xf numFmtId="174" fontId="19" fillId="0" borderId="0" xfId="25" applyNumberFormat="1" applyFont="1" applyFill="1" applyBorder="1" applyAlignment="1" applyProtection="1">
      <alignment horizontal="right" vertical="center"/>
    </xf>
    <xf numFmtId="3" fontId="96" fillId="0" borderId="0" xfId="0" applyNumberFormat="1" applyFont="1" applyFill="1" applyBorder="1" applyAlignment="1" applyProtection="1">
      <alignment horizontal="right" vertical="center" wrapText="1"/>
    </xf>
    <xf numFmtId="0" fontId="96" fillId="0" borderId="0" xfId="0" applyFont="1" applyFill="1" applyBorder="1" applyAlignment="1" applyProtection="1">
      <alignment horizontal="right" vertical="center" wrapText="1"/>
    </xf>
    <xf numFmtId="0" fontId="15" fillId="0" borderId="0" xfId="44" applyFont="1" applyBorder="1" applyAlignment="1" applyProtection="1">
      <alignment horizontal="left" vertical="center"/>
    </xf>
    <xf numFmtId="0" fontId="11" fillId="5" borderId="0" xfId="0" applyFont="1" applyFill="1" applyAlignment="1" applyProtection="1">
      <alignment horizontal="right"/>
    </xf>
    <xf numFmtId="0" fontId="44" fillId="5" borderId="0" xfId="886" applyFill="1" applyProtection="1"/>
    <xf numFmtId="0" fontId="44" fillId="5" borderId="0" xfId="886" applyNumberFormat="1" applyFill="1" applyProtection="1"/>
    <xf numFmtId="0" fontId="11" fillId="5" borderId="0" xfId="886" applyFont="1" applyFill="1" applyProtection="1"/>
    <xf numFmtId="0" fontId="13" fillId="5" borderId="0" xfId="888" applyFont="1" applyFill="1" applyAlignment="1" applyProtection="1">
      <alignment vertical="top"/>
    </xf>
    <xf numFmtId="0" fontId="11" fillId="5" borderId="0" xfId="888" applyFont="1" applyFill="1" applyAlignment="1" applyProtection="1">
      <alignment vertical="top"/>
    </xf>
    <xf numFmtId="171" fontId="11" fillId="5" borderId="0" xfId="888" applyNumberFormat="1" applyFont="1" applyFill="1" applyAlignment="1" applyProtection="1">
      <alignment vertical="top"/>
    </xf>
    <xf numFmtId="0" fontId="14" fillId="5" borderId="0" xfId="888" applyFont="1" applyFill="1" applyBorder="1" applyAlignment="1" applyProtection="1">
      <alignment horizontal="right" vertical="center"/>
    </xf>
    <xf numFmtId="171" fontId="14" fillId="5" borderId="0" xfId="888" applyNumberFormat="1" applyFont="1" applyFill="1" applyAlignment="1" applyProtection="1">
      <alignment vertical="center"/>
    </xf>
    <xf numFmtId="171" fontId="9" fillId="5" borderId="0" xfId="888" applyNumberFormat="1" applyFont="1" applyFill="1" applyProtection="1"/>
    <xf numFmtId="0" fontId="9" fillId="5" borderId="0" xfId="888" applyFont="1" applyFill="1" applyProtection="1"/>
    <xf numFmtId="3" fontId="14" fillId="5" borderId="0" xfId="0" applyNumberFormat="1" applyFont="1" applyFill="1" applyAlignment="1" applyProtection="1">
      <alignment horizontal="right"/>
    </xf>
    <xf numFmtId="3" fontId="14" fillId="2" borderId="0" xfId="45" applyNumberFormat="1" applyFont="1" applyFill="1" applyBorder="1" applyAlignment="1" applyProtection="1">
      <alignment vertical="center"/>
    </xf>
    <xf numFmtId="3" fontId="14" fillId="0" borderId="0" xfId="45" applyNumberFormat="1" applyFont="1" applyBorder="1" applyAlignment="1" applyProtection="1"/>
    <xf numFmtId="3" fontId="14" fillId="0" borderId="0" xfId="45" applyNumberFormat="1" applyFont="1" applyFill="1" applyBorder="1" applyAlignment="1" applyProtection="1">
      <alignment vertical="center"/>
    </xf>
    <xf numFmtId="3" fontId="9" fillId="0" borderId="0" xfId="25" applyNumberFormat="1" applyFont="1" applyAlignment="1" applyProtection="1">
      <alignment vertical="center"/>
    </xf>
    <xf numFmtId="3" fontId="16" fillId="0" borderId="0" xfId="45" applyNumberFormat="1" applyFont="1" applyAlignment="1" applyProtection="1">
      <alignment horizontal="left" vertical="center"/>
    </xf>
    <xf numFmtId="3" fontId="9" fillId="0" borderId="0" xfId="25" applyNumberFormat="1" applyFont="1" applyAlignment="1" applyProtection="1">
      <alignment horizontal="left" vertical="center"/>
    </xf>
    <xf numFmtId="0" fontId="15" fillId="0" borderId="0" xfId="1313" applyFont="1" applyAlignment="1" applyProtection="1">
      <alignment vertical="center"/>
    </xf>
    <xf numFmtId="0" fontId="14" fillId="0" borderId="0" xfId="45" applyFont="1" applyAlignment="1" applyProtection="1">
      <alignment horizontal="left" vertical="center"/>
    </xf>
    <xf numFmtId="3" fontId="16" fillId="0" borderId="0" xfId="888" applyNumberFormat="1" applyFont="1" applyFill="1" applyAlignment="1" applyProtection="1">
      <alignment vertical="center"/>
    </xf>
    <xf numFmtId="3" fontId="16" fillId="0" borderId="0" xfId="888" applyNumberFormat="1" applyFont="1" applyFill="1" applyAlignment="1" applyProtection="1">
      <alignment horizontal="right" vertical="center"/>
    </xf>
    <xf numFmtId="0" fontId="15" fillId="0" borderId="0" xfId="45" applyFont="1" applyFill="1" applyAlignment="1" applyProtection="1">
      <alignment horizontal="left" vertical="top"/>
    </xf>
    <xf numFmtId="3" fontId="16" fillId="0" borderId="0" xfId="0" applyNumberFormat="1" applyFont="1" applyFill="1" applyAlignment="1" applyProtection="1">
      <alignment horizontal="right" vertical="center"/>
    </xf>
    <xf numFmtId="3" fontId="13" fillId="0" borderId="0" xfId="25" applyNumberFormat="1" applyFont="1" applyAlignment="1" applyProtection="1">
      <alignment vertical="top"/>
    </xf>
    <xf numFmtId="3" fontId="10" fillId="0" borderId="0" xfId="25" applyNumberFormat="1" applyFont="1" applyAlignment="1" applyProtection="1">
      <alignment horizontal="center" vertical="top"/>
    </xf>
    <xf numFmtId="0" fontId="97" fillId="0" borderId="0" xfId="43" applyFont="1" applyAlignment="1" applyProtection="1">
      <alignment horizontal="right" vertical="top"/>
    </xf>
    <xf numFmtId="0" fontId="10" fillId="0" borderId="0" xfId="1459" applyFont="1" applyFill="1" applyAlignment="1" applyProtection="1"/>
    <xf numFmtId="0" fontId="14" fillId="0" borderId="0" xfId="25" applyNumberFormat="1" applyFont="1" applyAlignment="1" applyProtection="1">
      <alignment horizontal="right" vertical="top"/>
    </xf>
    <xf numFmtId="0" fontId="10" fillId="0" borderId="0" xfId="25" applyFont="1" applyBorder="1" applyAlignment="1" applyProtection="1">
      <alignment horizontal="left" vertical="center"/>
    </xf>
    <xf numFmtId="0" fontId="10" fillId="0" borderId="0" xfId="1459" applyFont="1" applyFill="1" applyBorder="1" applyAlignment="1" applyProtection="1">
      <alignment horizontal="left" vertical="center"/>
    </xf>
    <xf numFmtId="0" fontId="15" fillId="0" borderId="0" xfId="25" applyFont="1" applyFill="1" applyBorder="1" applyAlignment="1" applyProtection="1">
      <alignment horizontal="right" vertical="center"/>
    </xf>
    <xf numFmtId="0" fontId="15" fillId="0" borderId="0" xfId="25" applyFont="1" applyFill="1" applyProtection="1"/>
    <xf numFmtId="0" fontId="15" fillId="0" borderId="0" xfId="25" applyFont="1" applyFill="1" applyBorder="1" applyProtection="1"/>
    <xf numFmtId="3" fontId="16" fillId="0" borderId="0" xfId="25" applyNumberFormat="1" applyFont="1" applyAlignment="1" applyProtection="1">
      <alignment vertical="center"/>
    </xf>
    <xf numFmtId="3" fontId="14" fillId="0" borderId="0" xfId="25" applyNumberFormat="1" applyFont="1" applyAlignment="1" applyProtection="1">
      <alignment vertical="center"/>
    </xf>
    <xf numFmtId="0" fontId="14" fillId="3" borderId="0" xfId="25" applyFont="1" applyFill="1" applyBorder="1" applyAlignment="1" applyProtection="1">
      <alignment vertical="center"/>
    </xf>
    <xf numFmtId="0" fontId="15" fillId="0" borderId="0" xfId="1459" applyFont="1" applyBorder="1" applyAlignment="1" applyProtection="1">
      <alignment vertical="center"/>
    </xf>
    <xf numFmtId="0" fontId="107" fillId="0" borderId="0" xfId="1454" applyFont="1" applyAlignment="1" applyProtection="1">
      <alignment vertical="center"/>
    </xf>
    <xf numFmtId="3" fontId="14" fillId="0" borderId="0" xfId="25" applyNumberFormat="1" applyFont="1" applyAlignment="1" applyProtection="1">
      <alignment horizontal="right" wrapText="1"/>
    </xf>
    <xf numFmtId="0" fontId="10" fillId="0" borderId="0" xfId="1459" applyFont="1" applyBorder="1" applyAlignment="1" applyProtection="1"/>
    <xf numFmtId="0" fontId="11" fillId="0" borderId="0" xfId="1459" applyFont="1" applyBorder="1" applyAlignment="1" applyProtection="1">
      <alignment vertical="top"/>
    </xf>
    <xf numFmtId="0" fontId="10" fillId="0" borderId="0" xfId="1459" applyFont="1" applyFill="1" applyBorder="1" applyAlignment="1" applyProtection="1">
      <alignment vertical="center"/>
    </xf>
    <xf numFmtId="0" fontId="11" fillId="0" borderId="0" xfId="1459" applyFont="1" applyFill="1" applyAlignment="1" applyProtection="1">
      <alignment vertical="top"/>
    </xf>
    <xf numFmtId="0" fontId="11" fillId="0" borderId="0" xfId="1459" applyFont="1" applyBorder="1" applyAlignment="1" applyProtection="1">
      <alignment horizontal="right" vertical="top"/>
    </xf>
    <xf numFmtId="0" fontId="10" fillId="0" borderId="0" xfId="1459" applyFont="1" applyAlignment="1" applyProtection="1">
      <alignment horizontal="left" vertical="center"/>
    </xf>
    <xf numFmtId="0" fontId="10" fillId="0" borderId="0" xfId="1459" applyFont="1" applyFill="1" applyAlignment="1" applyProtection="1">
      <alignment horizontal="left" vertical="center"/>
    </xf>
    <xf numFmtId="0" fontId="9" fillId="0" borderId="1" xfId="1459" applyBorder="1" applyAlignment="1" applyProtection="1">
      <alignment vertical="center"/>
    </xf>
    <xf numFmtId="0" fontId="9" fillId="0" borderId="0" xfId="1459" applyFill="1" applyAlignment="1" applyProtection="1">
      <alignment vertical="center"/>
    </xf>
    <xf numFmtId="0" fontId="9" fillId="0" borderId="0" xfId="1459" applyBorder="1" applyAlignment="1" applyProtection="1">
      <alignment vertical="center"/>
    </xf>
    <xf numFmtId="0" fontId="15" fillId="0" borderId="0" xfId="1459" applyFont="1" applyBorder="1" applyAlignment="1" applyProtection="1">
      <alignment horizontal="right" vertical="center"/>
    </xf>
    <xf numFmtId="0" fontId="15" fillId="0" borderId="0" xfId="1459" applyFont="1" applyFill="1" applyAlignment="1" applyProtection="1">
      <alignment vertical="center"/>
    </xf>
    <xf numFmtId="0" fontId="16" fillId="0" borderId="0" xfId="1459" applyFont="1" applyBorder="1" applyAlignment="1" applyProtection="1">
      <alignment horizontal="left" vertical="center"/>
    </xf>
    <xf numFmtId="3" fontId="16" fillId="0" borderId="0" xfId="1459" applyNumberFormat="1" applyFont="1" applyBorder="1" applyAlignment="1" applyProtection="1">
      <alignment horizontal="right" vertical="center"/>
    </xf>
    <xf numFmtId="0" fontId="14" fillId="0" borderId="0" xfId="1459" applyFont="1" applyFill="1" applyAlignment="1" applyProtection="1">
      <alignment vertical="center"/>
    </xf>
    <xf numFmtId="0" fontId="16" fillId="0" borderId="0" xfId="1459" applyFont="1" applyBorder="1" applyAlignment="1" applyProtection="1">
      <alignment vertical="center"/>
    </xf>
    <xf numFmtId="0" fontId="14" fillId="0" borderId="0" xfId="1459" applyFont="1" applyBorder="1" applyAlignment="1" applyProtection="1">
      <alignment vertical="center"/>
    </xf>
    <xf numFmtId="3" fontId="14" fillId="0" borderId="0" xfId="1459" applyNumberFormat="1" applyFont="1" applyBorder="1" applyAlignment="1" applyProtection="1">
      <alignment horizontal="right" vertical="center"/>
    </xf>
    <xf numFmtId="0" fontId="14" fillId="2" borderId="0" xfId="1459" applyFont="1" applyFill="1" applyBorder="1" applyAlignment="1" applyProtection="1">
      <alignment vertical="center"/>
    </xf>
    <xf numFmtId="3" fontId="14" fillId="2" borderId="0" xfId="1459" applyNumberFormat="1" applyFont="1" applyFill="1" applyBorder="1" applyAlignment="1" applyProtection="1">
      <alignment horizontal="right" vertical="center"/>
    </xf>
    <xf numFmtId="0" fontId="9" fillId="0" borderId="0" xfId="1459" applyProtection="1"/>
    <xf numFmtId="0" fontId="9" fillId="0" borderId="0" xfId="1459" applyFill="1" applyProtection="1"/>
    <xf numFmtId="3" fontId="16" fillId="0" borderId="0" xfId="1459" applyNumberFormat="1" applyFont="1" applyAlignment="1" applyProtection="1">
      <alignment vertical="center"/>
    </xf>
    <xf numFmtId="3" fontId="14" fillId="0" borderId="0" xfId="1459" applyNumberFormat="1" applyFont="1" applyAlignment="1" applyProtection="1">
      <alignment vertical="center"/>
    </xf>
    <xf numFmtId="3" fontId="14" fillId="2" borderId="0" xfId="1459" applyNumberFormat="1" applyFont="1" applyFill="1" applyAlignment="1" applyProtection="1">
      <alignment vertical="center"/>
    </xf>
    <xf numFmtId="3" fontId="14" fillId="0" borderId="0" xfId="1459" applyNumberFormat="1" applyFont="1" applyAlignment="1" applyProtection="1">
      <alignment horizontal="right" vertical="center"/>
    </xf>
    <xf numFmtId="3" fontId="14" fillId="0" borderId="0" xfId="1459" applyNumberFormat="1" applyFont="1" applyFill="1" applyAlignment="1" applyProtection="1">
      <alignment vertical="center"/>
    </xf>
    <xf numFmtId="0" fontId="14" fillId="0" borderId="0" xfId="1459" applyFont="1" applyAlignment="1" applyProtection="1">
      <alignment vertical="center"/>
    </xf>
    <xf numFmtId="3" fontId="16" fillId="0" borderId="0" xfId="1459" applyNumberFormat="1" applyFont="1" applyFill="1" applyBorder="1" applyAlignment="1" applyProtection="1">
      <alignment horizontal="right" vertical="center"/>
    </xf>
    <xf numFmtId="3" fontId="16" fillId="0" borderId="0" xfId="1459" applyNumberFormat="1" applyFont="1" applyAlignment="1" applyProtection="1">
      <alignment horizontal="right" vertical="center"/>
    </xf>
    <xf numFmtId="3" fontId="16" fillId="0" borderId="0" xfId="1459" applyNumberFormat="1" applyFont="1" applyFill="1" applyAlignment="1" applyProtection="1">
      <alignment horizontal="right" vertical="center"/>
    </xf>
    <xf numFmtId="0" fontId="14" fillId="0" borderId="0" xfId="1459" applyFont="1" applyFill="1" applyAlignment="1" applyProtection="1">
      <alignment horizontal="right" vertical="center"/>
    </xf>
    <xf numFmtId="3" fontId="14" fillId="2" borderId="0" xfId="1459" applyNumberFormat="1" applyFont="1" applyFill="1" applyAlignment="1" applyProtection="1">
      <alignment horizontal="right" vertical="center"/>
    </xf>
    <xf numFmtId="0" fontId="14" fillId="0" borderId="0" xfId="1459" applyFont="1" applyFill="1" applyBorder="1" applyAlignment="1" applyProtection="1">
      <alignment horizontal="right" vertical="center"/>
    </xf>
    <xf numFmtId="0" fontId="9" fillId="0" borderId="0" xfId="1459" applyFill="1" applyBorder="1" applyAlignment="1" applyProtection="1">
      <alignment vertical="center"/>
    </xf>
    <xf numFmtId="3" fontId="14" fillId="0" borderId="0" xfId="1459" applyNumberFormat="1" applyFont="1" applyFill="1" applyBorder="1" applyAlignment="1" applyProtection="1">
      <alignment horizontal="right" vertical="center"/>
    </xf>
    <xf numFmtId="0" fontId="14" fillId="3" borderId="0" xfId="1459" applyFont="1" applyFill="1" applyBorder="1" applyAlignment="1" applyProtection="1">
      <alignment vertical="center"/>
    </xf>
    <xf numFmtId="3" fontId="9" fillId="0" borderId="0" xfId="1459" applyNumberFormat="1" applyFill="1" applyAlignment="1" applyProtection="1">
      <alignment vertical="center"/>
    </xf>
    <xf numFmtId="0" fontId="9" fillId="0" borderId="1" xfId="1459" applyBorder="1" applyProtection="1"/>
    <xf numFmtId="0" fontId="9" fillId="0" borderId="0" xfId="1459" applyFont="1" applyFill="1" applyAlignment="1" applyProtection="1">
      <alignment vertical="center"/>
    </xf>
    <xf numFmtId="0" fontId="15" fillId="0" borderId="0" xfId="1459" applyFont="1" applyBorder="1" applyAlignment="1" applyProtection="1">
      <alignment horizontal="left" vertical="center"/>
    </xf>
    <xf numFmtId="0" fontId="15" fillId="0" borderId="0" xfId="1459" applyFont="1" applyAlignment="1" applyProtection="1">
      <alignment vertical="center"/>
    </xf>
    <xf numFmtId="0" fontId="9" fillId="0" borderId="0" xfId="1459" applyAlignment="1" applyProtection="1">
      <alignment vertical="center"/>
    </xf>
    <xf numFmtId="3" fontId="15" fillId="0" borderId="0" xfId="1459" applyNumberFormat="1" applyFont="1" applyFill="1" applyAlignment="1" applyProtection="1">
      <alignment vertical="center"/>
    </xf>
    <xf numFmtId="0" fontId="15" fillId="0" borderId="0" xfId="1459" applyFont="1" applyFill="1" applyBorder="1" applyAlignment="1" applyProtection="1">
      <alignment horizontal="right" vertical="center"/>
    </xf>
    <xf numFmtId="0" fontId="15" fillId="0" borderId="0" xfId="1459" applyFont="1" applyFill="1" applyBorder="1" applyAlignment="1" applyProtection="1">
      <alignment vertical="center"/>
    </xf>
    <xf numFmtId="0" fontId="15" fillId="0" borderId="0" xfId="1459" quotePrefix="1" applyFont="1" applyFill="1" applyAlignment="1" applyProtection="1">
      <alignment vertical="center" wrapText="1"/>
    </xf>
    <xf numFmtId="3" fontId="15" fillId="0" borderId="0" xfId="1459" quotePrefix="1" applyNumberFormat="1" applyFont="1" applyFill="1" applyAlignment="1" applyProtection="1">
      <alignment vertical="center"/>
    </xf>
    <xf numFmtId="0" fontId="15" fillId="0" borderId="0" xfId="888" applyFont="1" applyBorder="1" applyAlignment="1" applyProtection="1">
      <alignment horizontal="right" vertical="center"/>
    </xf>
    <xf numFmtId="0" fontId="15" fillId="0" borderId="0" xfId="888" applyFont="1" applyAlignment="1" applyProtection="1">
      <alignment horizontal="right" vertical="center" wrapText="1"/>
    </xf>
    <xf numFmtId="0" fontId="15" fillId="0" borderId="0" xfId="888" applyFont="1" applyAlignment="1" applyProtection="1">
      <alignment horizontal="right" vertical="center"/>
    </xf>
    <xf numFmtId="0" fontId="15" fillId="0" borderId="0" xfId="572" applyFont="1" applyBorder="1" applyAlignment="1" applyProtection="1">
      <alignment horizontal="right" vertical="center"/>
    </xf>
    <xf numFmtId="0" fontId="15" fillId="0" borderId="0" xfId="25" applyFont="1" applyBorder="1" applyAlignment="1" applyProtection="1">
      <alignment horizontal="right" vertical="top" wrapText="1"/>
    </xf>
    <xf numFmtId="0" fontId="15" fillId="0" borderId="0" xfId="25" applyFont="1" applyAlignment="1" applyProtection="1">
      <alignment horizontal="left" vertical="center" wrapText="1"/>
    </xf>
    <xf numFmtId="0" fontId="15" fillId="0" borderId="0" xfId="25" applyFont="1" applyBorder="1" applyAlignment="1" applyProtection="1">
      <alignment horizontal="right" vertical="top"/>
    </xf>
    <xf numFmtId="0" fontId="15" fillId="0" borderId="2" xfId="25" applyFont="1" applyBorder="1" applyAlignment="1" applyProtection="1">
      <alignment horizontal="right" vertical="top" wrapText="1"/>
    </xf>
    <xf numFmtId="0" fontId="15" fillId="0" borderId="0" xfId="25" applyFont="1" applyBorder="1" applyAlignment="1" applyProtection="1">
      <alignment vertical="center" wrapText="1"/>
    </xf>
    <xf numFmtId="0" fontId="15" fillId="0" borderId="0" xfId="25" applyFont="1" applyBorder="1" applyAlignment="1" applyProtection="1">
      <alignment horizontal="right" vertical="center" wrapText="1"/>
    </xf>
    <xf numFmtId="0" fontId="15" fillId="0" borderId="0" xfId="25" applyFont="1" applyBorder="1" applyAlignment="1" applyProtection="1">
      <alignment horizontal="right" vertical="center"/>
    </xf>
    <xf numFmtId="0" fontId="15" fillId="0" borderId="0" xfId="1459" applyNumberFormat="1" applyFont="1" applyBorder="1" applyAlignment="1" applyProtection="1">
      <alignment vertical="center" wrapText="1"/>
    </xf>
    <xf numFmtId="0" fontId="14" fillId="5" borderId="0" xfId="0" applyNumberFormat="1" applyFont="1" applyFill="1" applyAlignment="1" applyProtection="1">
      <alignment vertical="center" wrapText="1"/>
    </xf>
    <xf numFmtId="0" fontId="14" fillId="5" borderId="0" xfId="0" applyFont="1" applyFill="1" applyAlignment="1" applyProtection="1">
      <alignment horizontal="right" vertical="center"/>
    </xf>
    <xf numFmtId="0" fontId="9" fillId="5" borderId="0" xfId="25" applyFont="1" applyFill="1" applyAlignment="1" applyProtection="1">
      <alignment vertical="center"/>
    </xf>
    <xf numFmtId="0" fontId="15" fillId="5" borderId="0" xfId="25" applyFont="1" applyFill="1" applyAlignment="1" applyProtection="1">
      <alignment horizontal="right" vertical="center"/>
    </xf>
    <xf numFmtId="0" fontId="15" fillId="5" borderId="0" xfId="25" applyFont="1" applyFill="1" applyAlignment="1" applyProtection="1">
      <alignment horizontal="right" vertical="top"/>
    </xf>
    <xf numFmtId="0" fontId="15" fillId="5" borderId="0" xfId="25" applyFont="1" applyFill="1" applyBorder="1" applyAlignment="1" applyProtection="1">
      <alignment horizontal="right" vertical="top" wrapText="1"/>
    </xf>
    <xf numFmtId="0" fontId="15" fillId="5" borderId="0" xfId="25" applyFont="1" applyFill="1" applyAlignment="1" applyProtection="1">
      <alignment vertical="center" wrapText="1"/>
    </xf>
    <xf numFmtId="0" fontId="15" fillId="5" borderId="0" xfId="25" applyFont="1" applyFill="1" applyBorder="1" applyAlignment="1" applyProtection="1">
      <alignment horizontal="right"/>
    </xf>
    <xf numFmtId="0" fontId="15" fillId="0" borderId="0" xfId="573" applyFont="1" applyBorder="1" applyAlignment="1" applyProtection="1">
      <alignment horizontal="right" vertical="top" wrapText="1"/>
    </xf>
    <xf numFmtId="0" fontId="15" fillId="0" borderId="0" xfId="25" applyNumberFormat="1" applyFont="1" applyBorder="1" applyAlignment="1" applyProtection="1">
      <alignment horizontal="right" vertical="top" wrapText="1"/>
    </xf>
    <xf numFmtId="0" fontId="15" fillId="0" borderId="0" xfId="25" applyNumberFormat="1" applyFont="1" applyBorder="1" applyAlignment="1" applyProtection="1">
      <alignment horizontal="right" vertical="top"/>
    </xf>
    <xf numFmtId="0" fontId="15" fillId="0" borderId="0" xfId="25" applyFont="1" applyAlignment="1" applyProtection="1">
      <alignment vertical="center" wrapText="1"/>
    </xf>
    <xf numFmtId="0" fontId="15" fillId="0" borderId="0" xfId="25" applyNumberFormat="1" applyFont="1" applyFill="1" applyBorder="1" applyAlignment="1" applyProtection="1">
      <alignment horizontal="right" vertical="top" wrapText="1"/>
    </xf>
    <xf numFmtId="0" fontId="15" fillId="0" borderId="0" xfId="25" applyNumberFormat="1" applyFont="1" applyFill="1" applyBorder="1" applyAlignment="1" applyProtection="1">
      <alignment horizontal="right" vertical="top"/>
    </xf>
    <xf numFmtId="0" fontId="15" fillId="0" borderId="0" xfId="888" applyFont="1" applyBorder="1" applyAlignment="1" applyProtection="1">
      <alignment horizontal="right" vertical="top" wrapText="1"/>
    </xf>
    <xf numFmtId="0" fontId="15" fillId="0" borderId="0" xfId="888" applyNumberFormat="1" applyFont="1" applyBorder="1" applyAlignment="1" applyProtection="1">
      <alignment vertical="center" wrapText="1"/>
    </xf>
    <xf numFmtId="0" fontId="15" fillId="0" borderId="0" xfId="888" applyFont="1" applyBorder="1" applyAlignment="1" applyProtection="1">
      <alignment horizontal="right" vertical="center" wrapText="1"/>
    </xf>
    <xf numFmtId="0" fontId="15" fillId="0" borderId="0" xfId="888" applyFont="1" applyBorder="1" applyAlignment="1" applyProtection="1">
      <alignment horizontal="right" vertical="center"/>
    </xf>
    <xf numFmtId="0" fontId="15" fillId="0" borderId="0" xfId="888" applyFont="1" applyAlignment="1" applyProtection="1">
      <alignment horizontal="right" vertical="center" wrapText="1"/>
    </xf>
    <xf numFmtId="0" fontId="15" fillId="0" borderId="0" xfId="888" applyFont="1" applyAlignment="1" applyProtection="1">
      <alignment horizontal="right" vertical="center"/>
    </xf>
    <xf numFmtId="0" fontId="15" fillId="0" borderId="0" xfId="45" applyFont="1" applyAlignment="1" applyProtection="1">
      <alignment horizontal="right" vertical="center" wrapText="1"/>
    </xf>
    <xf numFmtId="0" fontId="15" fillId="0" borderId="0" xfId="45" applyFont="1" applyAlignment="1" applyProtection="1">
      <alignment horizontal="right" vertical="center"/>
    </xf>
    <xf numFmtId="0" fontId="15" fillId="0" borderId="0" xfId="572" applyNumberFormat="1" applyFont="1" applyBorder="1" applyAlignment="1" applyProtection="1">
      <alignment vertical="center" wrapText="1"/>
    </xf>
    <xf numFmtId="0" fontId="15" fillId="0" borderId="0" xfId="572" applyFont="1" applyBorder="1" applyAlignment="1" applyProtection="1">
      <alignment vertical="center" wrapText="1"/>
    </xf>
    <xf numFmtId="0" fontId="15" fillId="0" borderId="0" xfId="572" applyFont="1" applyBorder="1" applyAlignment="1" applyProtection="1">
      <alignment horizontal="right" vertical="center" wrapText="1"/>
    </xf>
    <xf numFmtId="0" fontId="15" fillId="0" borderId="0" xfId="572" applyFont="1" applyBorder="1" applyAlignment="1" applyProtection="1">
      <alignment horizontal="right" vertical="center"/>
    </xf>
    <xf numFmtId="0" fontId="15" fillId="0" borderId="0" xfId="25" applyFont="1" applyFill="1" applyBorder="1" applyAlignment="1" applyProtection="1">
      <alignment horizontal="right" vertical="top" wrapText="1"/>
    </xf>
    <xf numFmtId="0" fontId="15" fillId="0" borderId="0" xfId="25" applyFont="1" applyBorder="1" applyAlignment="1" applyProtection="1">
      <alignment horizontal="right" vertical="top" wrapText="1"/>
    </xf>
    <xf numFmtId="0" fontId="15" fillId="0" borderId="0" xfId="25" applyFont="1" applyFill="1" applyBorder="1" applyAlignment="1" applyProtection="1">
      <alignment horizontal="right" vertical="top"/>
    </xf>
    <xf numFmtId="0" fontId="15" fillId="0" borderId="0" xfId="25" applyFont="1" applyAlignment="1" applyProtection="1">
      <alignment horizontal="left" vertical="center" wrapText="1"/>
    </xf>
    <xf numFmtId="0" fontId="15" fillId="0" borderId="2" xfId="25" applyFont="1" applyFill="1" applyBorder="1" applyAlignment="1" applyProtection="1">
      <alignment horizontal="right" vertical="top" wrapText="1"/>
    </xf>
    <xf numFmtId="0" fontId="15" fillId="0" borderId="0" xfId="25" applyFont="1" applyBorder="1" applyAlignment="1" applyProtection="1">
      <alignment horizontal="right" vertical="top"/>
    </xf>
    <xf numFmtId="0" fontId="15" fillId="0" borderId="2" xfId="25" applyFont="1" applyBorder="1" applyAlignment="1" applyProtection="1">
      <alignment horizontal="right" vertical="top" wrapText="1"/>
    </xf>
    <xf numFmtId="0" fontId="15" fillId="0" borderId="2" xfId="25" applyNumberFormat="1" applyFont="1" applyBorder="1" applyAlignment="1" applyProtection="1">
      <alignment horizontal="right" vertical="center" wrapText="1"/>
    </xf>
    <xf numFmtId="0" fontId="15" fillId="0" borderId="0" xfId="25" applyNumberFormat="1" applyFont="1" applyBorder="1" applyAlignment="1" applyProtection="1">
      <alignment horizontal="right" vertical="center" wrapText="1"/>
    </xf>
    <xf numFmtId="0" fontId="15" fillId="0" borderId="2" xfId="25" applyFont="1" applyFill="1" applyBorder="1" applyAlignment="1" applyProtection="1">
      <alignment horizontal="right" vertical="center" wrapText="1"/>
    </xf>
    <xf numFmtId="0" fontId="15" fillId="0" borderId="0" xfId="25" applyFont="1" applyFill="1" applyBorder="1" applyAlignment="1" applyProtection="1">
      <alignment horizontal="right" vertical="center" wrapText="1"/>
    </xf>
    <xf numFmtId="0" fontId="15" fillId="0" borderId="0" xfId="42" applyNumberFormat="1" applyFont="1" applyBorder="1" applyAlignment="1" applyProtection="1">
      <alignment vertical="center" wrapText="1"/>
    </xf>
    <xf numFmtId="0" fontId="15" fillId="0" borderId="0" xfId="42" applyFont="1" applyBorder="1" applyAlignment="1" applyProtection="1">
      <alignment vertical="center" wrapText="1"/>
    </xf>
    <xf numFmtId="0" fontId="15" fillId="0" borderId="0" xfId="42" applyFont="1" applyBorder="1" applyAlignment="1" applyProtection="1">
      <alignment horizontal="right" vertical="center" wrapText="1"/>
    </xf>
    <xf numFmtId="0" fontId="15" fillId="0" borderId="0" xfId="42" applyFont="1" applyBorder="1" applyAlignment="1" applyProtection="1">
      <alignment horizontal="right" vertical="top" wrapText="1"/>
    </xf>
    <xf numFmtId="0" fontId="15" fillId="0" borderId="0" xfId="42" applyFont="1" applyBorder="1" applyAlignment="1" applyProtection="1">
      <alignment horizontal="right" vertical="top"/>
    </xf>
    <xf numFmtId="0" fontId="15" fillId="0" borderId="0" xfId="25" applyFont="1" applyBorder="1" applyAlignment="1" applyProtection="1">
      <alignment vertical="center" wrapText="1"/>
    </xf>
    <xf numFmtId="0" fontId="15" fillId="0" borderId="1" xfId="25" applyNumberFormat="1" applyFont="1" applyBorder="1" applyAlignment="1" applyProtection="1">
      <alignment horizontal="center" vertical="center" wrapText="1"/>
    </xf>
    <xf numFmtId="0" fontId="15" fillId="0" borderId="0" xfId="25" applyFont="1" applyBorder="1" applyAlignment="1" applyProtection="1">
      <alignment horizontal="right" vertical="center" wrapText="1"/>
    </xf>
    <xf numFmtId="0" fontId="15" fillId="0" borderId="0" xfId="25" applyFont="1" applyBorder="1" applyAlignment="1" applyProtection="1">
      <alignment horizontal="right" vertical="center"/>
    </xf>
    <xf numFmtId="0" fontId="15" fillId="0" borderId="0" xfId="25" applyNumberFormat="1" applyFont="1" applyBorder="1" applyAlignment="1" applyProtection="1">
      <alignment vertical="center" wrapText="1"/>
    </xf>
    <xf numFmtId="0" fontId="15" fillId="0" borderId="0" xfId="1459" applyNumberFormat="1" applyFont="1" applyBorder="1" applyAlignment="1" applyProtection="1">
      <alignment vertical="center" wrapText="1"/>
    </xf>
    <xf numFmtId="0" fontId="14" fillId="5" borderId="0" xfId="0" applyNumberFormat="1" applyFont="1" applyFill="1" applyAlignment="1" applyProtection="1">
      <alignment vertical="center" wrapText="1"/>
    </xf>
    <xf numFmtId="0" fontId="14" fillId="5" borderId="0" xfId="0" applyFont="1" applyFill="1" applyAlignment="1" applyProtection="1">
      <alignment vertical="center" wrapText="1"/>
    </xf>
    <xf numFmtId="0" fontId="14" fillId="5" borderId="2" xfId="0" applyFont="1" applyFill="1" applyBorder="1" applyAlignment="1" applyProtection="1">
      <alignment horizontal="right" vertical="top" wrapText="1"/>
    </xf>
    <xf numFmtId="0" fontId="14" fillId="5" borderId="0" xfId="0" applyFont="1" applyFill="1" applyAlignment="1" applyProtection="1">
      <alignment horizontal="right" vertical="top" wrapText="1"/>
    </xf>
    <xf numFmtId="0" fontId="14" fillId="5" borderId="0" xfId="0" applyFont="1" applyFill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right" vertical="center"/>
    </xf>
    <xf numFmtId="0" fontId="15" fillId="5" borderId="0" xfId="25" applyNumberFormat="1" applyFont="1" applyFill="1" applyAlignment="1" applyProtection="1">
      <alignment vertical="center" wrapText="1"/>
    </xf>
    <xf numFmtId="0" fontId="9" fillId="5" borderId="0" xfId="25" applyFont="1" applyFill="1" applyAlignment="1" applyProtection="1">
      <alignment vertical="center"/>
    </xf>
    <xf numFmtId="0" fontId="15" fillId="5" borderId="0" xfId="25" applyFont="1" applyFill="1" applyAlignment="1" applyProtection="1">
      <alignment horizontal="right" vertical="center" wrapText="1"/>
    </xf>
    <xf numFmtId="0" fontId="15" fillId="5" borderId="0" xfId="25" applyFont="1" applyFill="1" applyAlignment="1" applyProtection="1">
      <alignment horizontal="right" vertical="center"/>
    </xf>
    <xf numFmtId="0" fontId="15" fillId="5" borderId="1" xfId="25" applyFont="1" applyFill="1" applyBorder="1" applyAlignment="1" applyProtection="1">
      <alignment horizontal="center"/>
    </xf>
    <xf numFmtId="0" fontId="15" fillId="5" borderId="2" xfId="25" applyFont="1" applyFill="1" applyBorder="1" applyAlignment="1" applyProtection="1">
      <alignment horizontal="right" vertical="top" wrapText="1"/>
    </xf>
    <xf numFmtId="0" fontId="15" fillId="5" borderId="0" xfId="25" applyFont="1" applyFill="1" applyAlignment="1" applyProtection="1">
      <alignment horizontal="right" vertical="top"/>
    </xf>
    <xf numFmtId="0" fontId="15" fillId="5" borderId="0" xfId="25" applyFont="1" applyFill="1" applyBorder="1" applyAlignment="1" applyProtection="1">
      <alignment horizontal="right" vertical="top" wrapText="1"/>
    </xf>
    <xf numFmtId="0" fontId="15" fillId="5" borderId="0" xfId="25" applyFont="1" applyFill="1" applyAlignment="1" applyProtection="1">
      <alignment vertical="center" wrapText="1"/>
    </xf>
    <xf numFmtId="0" fontId="15" fillId="5" borderId="2" xfId="25" applyFont="1" applyFill="1" applyBorder="1" applyAlignment="1" applyProtection="1">
      <alignment horizontal="right" wrapText="1"/>
    </xf>
    <xf numFmtId="0" fontId="15" fillId="5" borderId="0" xfId="25" applyFont="1" applyFill="1" applyBorder="1" applyAlignment="1" applyProtection="1">
      <alignment horizontal="right"/>
    </xf>
    <xf numFmtId="0" fontId="15" fillId="0" borderId="0" xfId="573" applyNumberFormat="1" applyFont="1" applyBorder="1" applyAlignment="1" applyProtection="1">
      <alignment horizontal="left" vertical="center" wrapText="1"/>
    </xf>
    <xf numFmtId="0" fontId="15" fillId="0" borderId="1" xfId="573" applyFont="1" applyBorder="1" applyAlignment="1" applyProtection="1">
      <alignment horizontal="center" vertical="top" wrapText="1"/>
    </xf>
    <xf numFmtId="0" fontId="15" fillId="0" borderId="0" xfId="573" applyFont="1" applyBorder="1" applyAlignment="1" applyProtection="1">
      <alignment horizontal="right" vertical="top" wrapText="1"/>
    </xf>
    <xf numFmtId="0" fontId="15" fillId="0" borderId="2" xfId="573" applyFont="1" applyBorder="1" applyAlignment="1" applyProtection="1">
      <alignment horizontal="right" vertical="top" wrapText="1"/>
    </xf>
  </cellXfs>
  <cellStyles count="1465">
    <cellStyle name="          _x000d__x000a_386grabber=VGA.3GR_x000d__x000a_" xfId="1"/>
    <cellStyle name="          _x000d__x000a_386grabber=VGA.3GR_x000d__x000a_ 2" xfId="47"/>
    <cellStyle name="          _x000d__x000a_386grabber=VGA.3GR_x000d__x000a_ 2 2" xfId="1125"/>
    <cellStyle name="          _x000d__x000a_386grabber=VGA.3GR_x000d__x000a_ 2 3" xfId="1126"/>
    <cellStyle name="          _x000d__x000a_386grabber=VGA.3GR_x000d__x000a_ 3" xfId="1127"/>
    <cellStyle name="((Continúa9" xfId="1128"/>
    <cellStyle name="(CONTINÚA)" xfId="1129"/>
    <cellStyle name="20% - Énfasis1 2" xfId="48"/>
    <cellStyle name="20% - Énfasis1 2 2" xfId="49"/>
    <cellStyle name="20% - Énfasis1 2 3" xfId="1130"/>
    <cellStyle name="20% - Énfasis1 3" xfId="50"/>
    <cellStyle name="20% - Énfasis1 3 2" xfId="51"/>
    <cellStyle name="20% - Énfasis1 4" xfId="52"/>
    <cellStyle name="20% - Énfasis1 4 2" xfId="53"/>
    <cellStyle name="20% - Énfasis1 5" xfId="54"/>
    <cellStyle name="20% - Énfasis1 5 2" xfId="55"/>
    <cellStyle name="20% - Énfasis1 6" xfId="56"/>
    <cellStyle name="20% - Énfasis1 6 2" xfId="57"/>
    <cellStyle name="20% - Énfasis1 7" xfId="58"/>
    <cellStyle name="20% - Énfasis1 7 2" xfId="59"/>
    <cellStyle name="20% - Énfasis1 8" xfId="1131"/>
    <cellStyle name="20% - Énfasis2 2" xfId="60"/>
    <cellStyle name="20% - Énfasis2 2 2" xfId="61"/>
    <cellStyle name="20% - Énfasis2 2 3" xfId="1132"/>
    <cellStyle name="20% - Énfasis2 3" xfId="62"/>
    <cellStyle name="20% - Énfasis2 3 2" xfId="63"/>
    <cellStyle name="20% - Énfasis2 4" xfId="64"/>
    <cellStyle name="20% - Énfasis2 4 2" xfId="65"/>
    <cellStyle name="20% - Énfasis2 5" xfId="66"/>
    <cellStyle name="20% - Énfasis2 5 2" xfId="67"/>
    <cellStyle name="20% - Énfasis2 6" xfId="68"/>
    <cellStyle name="20% - Énfasis2 6 2" xfId="69"/>
    <cellStyle name="20% - Énfasis2 7" xfId="70"/>
    <cellStyle name="20% - Énfasis2 7 2" xfId="71"/>
    <cellStyle name="20% - Énfasis2 8" xfId="1133"/>
    <cellStyle name="20% - Énfasis3 2" xfId="72"/>
    <cellStyle name="20% - Énfasis3 2 2" xfId="73"/>
    <cellStyle name="20% - Énfasis3 2 3" xfId="1134"/>
    <cellStyle name="20% - Énfasis3 3" xfId="74"/>
    <cellStyle name="20% - Énfasis3 3 2" xfId="75"/>
    <cellStyle name="20% - Énfasis3 4" xfId="76"/>
    <cellStyle name="20% - Énfasis3 4 2" xfId="77"/>
    <cellStyle name="20% - Énfasis3 5" xfId="78"/>
    <cellStyle name="20% - Énfasis3 5 2" xfId="79"/>
    <cellStyle name="20% - Énfasis3 6" xfId="80"/>
    <cellStyle name="20% - Énfasis3 6 2" xfId="81"/>
    <cellStyle name="20% - Énfasis3 7" xfId="82"/>
    <cellStyle name="20% - Énfasis3 7 2" xfId="83"/>
    <cellStyle name="20% - Énfasis3 8" xfId="1135"/>
    <cellStyle name="20% - Énfasis4 2" xfId="84"/>
    <cellStyle name="20% - Énfasis4 2 2" xfId="85"/>
    <cellStyle name="20% - Énfasis4 2 3" xfId="1136"/>
    <cellStyle name="20% - Énfasis4 3" xfId="86"/>
    <cellStyle name="20% - Énfasis4 3 2" xfId="87"/>
    <cellStyle name="20% - Énfasis4 4" xfId="88"/>
    <cellStyle name="20% - Énfasis4 4 2" xfId="89"/>
    <cellStyle name="20% - Énfasis4 5" xfId="90"/>
    <cellStyle name="20% - Énfasis4 5 2" xfId="91"/>
    <cellStyle name="20% - Énfasis4 6" xfId="92"/>
    <cellStyle name="20% - Énfasis4 6 2" xfId="93"/>
    <cellStyle name="20% - Énfasis4 7" xfId="94"/>
    <cellStyle name="20% - Énfasis4 7 2" xfId="95"/>
    <cellStyle name="20% - Énfasis4 8" xfId="1137"/>
    <cellStyle name="20% - Énfasis5 2" xfId="96"/>
    <cellStyle name="20% - Énfasis5 2 2" xfId="97"/>
    <cellStyle name="20% - Énfasis5 2 3" xfId="1138"/>
    <cellStyle name="20% - Énfasis5 3" xfId="98"/>
    <cellStyle name="20% - Énfasis5 3 2" xfId="99"/>
    <cellStyle name="20% - Énfasis5 4" xfId="100"/>
    <cellStyle name="20% - Énfasis5 4 2" xfId="101"/>
    <cellStyle name="20% - Énfasis5 5" xfId="102"/>
    <cellStyle name="20% - Énfasis5 5 2" xfId="103"/>
    <cellStyle name="20% - Énfasis5 6" xfId="104"/>
    <cellStyle name="20% - Énfasis5 6 2" xfId="105"/>
    <cellStyle name="20% - Énfasis5 7" xfId="106"/>
    <cellStyle name="20% - Énfasis5 7 2" xfId="107"/>
    <cellStyle name="20% - Énfasis5 8" xfId="1139"/>
    <cellStyle name="20% - Énfasis6 2" xfId="108"/>
    <cellStyle name="20% - Énfasis6 2 2" xfId="109"/>
    <cellStyle name="20% - Énfasis6 2 3" xfId="1140"/>
    <cellStyle name="20% - Énfasis6 3" xfId="110"/>
    <cellStyle name="20% - Énfasis6 3 2" xfId="111"/>
    <cellStyle name="20% - Énfasis6 4" xfId="112"/>
    <cellStyle name="20% - Énfasis6 4 2" xfId="113"/>
    <cellStyle name="20% - Énfasis6 5" xfId="114"/>
    <cellStyle name="20% - Énfasis6 5 2" xfId="115"/>
    <cellStyle name="20% - Énfasis6 6" xfId="116"/>
    <cellStyle name="20% - Énfasis6 6 2" xfId="117"/>
    <cellStyle name="20% - Énfasis6 7" xfId="118"/>
    <cellStyle name="20% - Énfasis6 7 2" xfId="119"/>
    <cellStyle name="20% - Énfasis6 8" xfId="1141"/>
    <cellStyle name="40% - Énfasis1 2" xfId="120"/>
    <cellStyle name="40% - Énfasis1 2 2" xfId="121"/>
    <cellStyle name="40% - Énfasis1 2 3" xfId="1142"/>
    <cellStyle name="40% - Énfasis1 3" xfId="122"/>
    <cellStyle name="40% - Énfasis1 3 2" xfId="123"/>
    <cellStyle name="40% - Énfasis1 4" xfId="124"/>
    <cellStyle name="40% - Énfasis1 4 2" xfId="125"/>
    <cellStyle name="40% - Énfasis1 5" xfId="126"/>
    <cellStyle name="40% - Énfasis1 5 2" xfId="127"/>
    <cellStyle name="40% - Énfasis1 6" xfId="128"/>
    <cellStyle name="40% - Énfasis1 6 2" xfId="129"/>
    <cellStyle name="40% - Énfasis1 7" xfId="130"/>
    <cellStyle name="40% - Énfasis1 7 2" xfId="131"/>
    <cellStyle name="40% - Énfasis1 8" xfId="1143"/>
    <cellStyle name="40% - Énfasis2 2" xfId="132"/>
    <cellStyle name="40% - Énfasis2 2 2" xfId="133"/>
    <cellStyle name="40% - Énfasis2 2 3" xfId="1144"/>
    <cellStyle name="40% - Énfasis2 3" xfId="134"/>
    <cellStyle name="40% - Énfasis2 3 2" xfId="135"/>
    <cellStyle name="40% - Énfasis2 4" xfId="136"/>
    <cellStyle name="40% - Énfasis2 4 2" xfId="137"/>
    <cellStyle name="40% - Énfasis2 5" xfId="138"/>
    <cellStyle name="40% - Énfasis2 5 2" xfId="139"/>
    <cellStyle name="40% - Énfasis2 6" xfId="140"/>
    <cellStyle name="40% - Énfasis2 6 2" xfId="141"/>
    <cellStyle name="40% - Énfasis2 7" xfId="142"/>
    <cellStyle name="40% - Énfasis2 7 2" xfId="143"/>
    <cellStyle name="40% - Énfasis2 8" xfId="1145"/>
    <cellStyle name="40% - Énfasis3 2" xfId="144"/>
    <cellStyle name="40% - Énfasis3 2 2" xfId="145"/>
    <cellStyle name="40% - Énfasis3 2 3" xfId="1146"/>
    <cellStyle name="40% - Énfasis3 3" xfId="146"/>
    <cellStyle name="40% - Énfasis3 3 2" xfId="147"/>
    <cellStyle name="40% - Énfasis3 4" xfId="148"/>
    <cellStyle name="40% - Énfasis3 4 2" xfId="149"/>
    <cellStyle name="40% - Énfasis3 5" xfId="150"/>
    <cellStyle name="40% - Énfasis3 5 2" xfId="151"/>
    <cellStyle name="40% - Énfasis3 6" xfId="152"/>
    <cellStyle name="40% - Énfasis3 6 2" xfId="153"/>
    <cellStyle name="40% - Énfasis3 7" xfId="154"/>
    <cellStyle name="40% - Énfasis3 7 2" xfId="155"/>
    <cellStyle name="40% - Énfasis3 8" xfId="1147"/>
    <cellStyle name="40% - Énfasis4 2" xfId="156"/>
    <cellStyle name="40% - Énfasis4 2 2" xfId="157"/>
    <cellStyle name="40% - Énfasis4 2 3" xfId="1148"/>
    <cellStyle name="40% - Énfasis4 3" xfId="158"/>
    <cellStyle name="40% - Énfasis4 3 2" xfId="159"/>
    <cellStyle name="40% - Énfasis4 4" xfId="160"/>
    <cellStyle name="40% - Énfasis4 4 2" xfId="161"/>
    <cellStyle name="40% - Énfasis4 5" xfId="162"/>
    <cellStyle name="40% - Énfasis4 5 2" xfId="163"/>
    <cellStyle name="40% - Énfasis4 6" xfId="164"/>
    <cellStyle name="40% - Énfasis4 6 2" xfId="165"/>
    <cellStyle name="40% - Énfasis4 7" xfId="166"/>
    <cellStyle name="40% - Énfasis4 7 2" xfId="167"/>
    <cellStyle name="40% - Énfasis4 8" xfId="1149"/>
    <cellStyle name="40% - Énfasis5 2" xfId="168"/>
    <cellStyle name="40% - Énfasis5 2 2" xfId="169"/>
    <cellStyle name="40% - Énfasis5 2 3" xfId="1150"/>
    <cellStyle name="40% - Énfasis5 3" xfId="170"/>
    <cellStyle name="40% - Énfasis5 3 2" xfId="171"/>
    <cellStyle name="40% - Énfasis5 4" xfId="172"/>
    <cellStyle name="40% - Énfasis5 4 2" xfId="173"/>
    <cellStyle name="40% - Énfasis5 5" xfId="174"/>
    <cellStyle name="40% - Énfasis5 5 2" xfId="175"/>
    <cellStyle name="40% - Énfasis5 6" xfId="176"/>
    <cellStyle name="40% - Énfasis5 6 2" xfId="177"/>
    <cellStyle name="40% - Énfasis5 7" xfId="178"/>
    <cellStyle name="40% - Énfasis5 7 2" xfId="179"/>
    <cellStyle name="40% - Énfasis5 8" xfId="1151"/>
    <cellStyle name="40% - Énfasis6 2" xfId="180"/>
    <cellStyle name="40% - Énfasis6 2 2" xfId="181"/>
    <cellStyle name="40% - Énfasis6 2 3" xfId="1152"/>
    <cellStyle name="40% - Énfasis6 3" xfId="182"/>
    <cellStyle name="40% - Énfasis6 3 2" xfId="183"/>
    <cellStyle name="40% - Énfasis6 4" xfId="184"/>
    <cellStyle name="40% - Énfasis6 4 2" xfId="185"/>
    <cellStyle name="40% - Énfasis6 5" xfId="186"/>
    <cellStyle name="40% - Énfasis6 5 2" xfId="187"/>
    <cellStyle name="40% - Énfasis6 6" xfId="188"/>
    <cellStyle name="40% - Énfasis6 6 2" xfId="189"/>
    <cellStyle name="40% - Énfasis6 7" xfId="190"/>
    <cellStyle name="40% - Énfasis6 7 2" xfId="191"/>
    <cellStyle name="40% - Énfasis6 8" xfId="1153"/>
    <cellStyle name="60% - Énfasis1 2" xfId="192"/>
    <cellStyle name="60% - Énfasis1 2 2" xfId="1154"/>
    <cellStyle name="60% - Énfasis1 3" xfId="193"/>
    <cellStyle name="60% - Énfasis1 4" xfId="194"/>
    <cellStyle name="60% - Énfasis1 5" xfId="195"/>
    <cellStyle name="60% - Énfasis1 6" xfId="196"/>
    <cellStyle name="60% - Énfasis1 7" xfId="197"/>
    <cellStyle name="60% - Énfasis1 8" xfId="1155"/>
    <cellStyle name="60% - Énfasis2 2" xfId="198"/>
    <cellStyle name="60% - Énfasis2 2 2" xfId="1156"/>
    <cellStyle name="60% - Énfasis2 3" xfId="199"/>
    <cellStyle name="60% - Énfasis2 4" xfId="200"/>
    <cellStyle name="60% - Énfasis2 5" xfId="201"/>
    <cellStyle name="60% - Énfasis2 6" xfId="202"/>
    <cellStyle name="60% - Énfasis2 7" xfId="203"/>
    <cellStyle name="60% - Énfasis2 8" xfId="1157"/>
    <cellStyle name="60% - Énfasis3 2" xfId="204"/>
    <cellStyle name="60% - Énfasis3 2 2" xfId="1158"/>
    <cellStyle name="60% - Énfasis3 3" xfId="205"/>
    <cellStyle name="60% - Énfasis3 4" xfId="206"/>
    <cellStyle name="60% - Énfasis3 5" xfId="207"/>
    <cellStyle name="60% - Énfasis3 6" xfId="208"/>
    <cellStyle name="60% - Énfasis3 7" xfId="209"/>
    <cellStyle name="60% - Énfasis3 8" xfId="1159"/>
    <cellStyle name="60% - Énfasis4 2" xfId="210"/>
    <cellStyle name="60% - Énfasis4 2 2" xfId="1160"/>
    <cellStyle name="60% - Énfasis4 3" xfId="211"/>
    <cellStyle name="60% - Énfasis4 4" xfId="212"/>
    <cellStyle name="60% - Énfasis4 5" xfId="213"/>
    <cellStyle name="60% - Énfasis4 6" xfId="214"/>
    <cellStyle name="60% - Énfasis4 7" xfId="215"/>
    <cellStyle name="60% - Énfasis4 8" xfId="1161"/>
    <cellStyle name="60% - Énfasis5 2" xfId="216"/>
    <cellStyle name="60% - Énfasis5 2 2" xfId="1162"/>
    <cellStyle name="60% - Énfasis5 3" xfId="217"/>
    <cellStyle name="60% - Énfasis5 4" xfId="218"/>
    <cellStyle name="60% - Énfasis5 5" xfId="219"/>
    <cellStyle name="60% - Énfasis5 6" xfId="220"/>
    <cellStyle name="60% - Énfasis5 7" xfId="221"/>
    <cellStyle name="60% - Énfasis5 8" xfId="1163"/>
    <cellStyle name="60% - Énfasis6 2" xfId="222"/>
    <cellStyle name="60% - Énfasis6 2 2" xfId="1164"/>
    <cellStyle name="60% - Énfasis6 3" xfId="223"/>
    <cellStyle name="60% - Énfasis6 4" xfId="224"/>
    <cellStyle name="60% - Énfasis6 5" xfId="225"/>
    <cellStyle name="60% - Énfasis6 6" xfId="226"/>
    <cellStyle name="60% - Énfasis6 7" xfId="227"/>
    <cellStyle name="60% - Énfasis6 8" xfId="1165"/>
    <cellStyle name="B1" xfId="228"/>
    <cellStyle name="Base 0" xfId="229"/>
    <cellStyle name="Base 0 2" xfId="1166"/>
    <cellStyle name="Base 0 2 2" xfId="1167"/>
    <cellStyle name="Base 0 2 2 2" xfId="1168"/>
    <cellStyle name="Base 0 2 2 2 2" xfId="1169"/>
    <cellStyle name="Base 0 2 2 2 2 2" xfId="1170"/>
    <cellStyle name="Base 0 2 2 3" xfId="1171"/>
    <cellStyle name="Base 0 2 3" xfId="1172"/>
    <cellStyle name="Base 0 3" xfId="1173"/>
    <cellStyle name="Base 0 4" xfId="1174"/>
    <cellStyle name="Base 0 5" xfId="1175"/>
    <cellStyle name="Base 0 dec" xfId="2"/>
    <cellStyle name="Base 0 dec 2" xfId="230"/>
    <cellStyle name="Base 0 dec 2 2" xfId="231"/>
    <cellStyle name="Base 0 dec 2 2 2" xfId="232"/>
    <cellStyle name="Base 0 dec 2 2 2 2" xfId="1176"/>
    <cellStyle name="Base 0 dec 2 2 2 2 2" xfId="1177"/>
    <cellStyle name="Base 0 dec 2 2 2 3" xfId="1178"/>
    <cellStyle name="Base 0 dec 2 2 3" xfId="233"/>
    <cellStyle name="Base 0 dec 2 2 3 2" xfId="1179"/>
    <cellStyle name="Base 0 dec 2 3" xfId="234"/>
    <cellStyle name="Base 0 dec 2 3 2" xfId="1180"/>
    <cellStyle name="Base 0 dec 2 4" xfId="1181"/>
    <cellStyle name="Base 0 dec 2 4 2" xfId="1182"/>
    <cellStyle name="Base 0 dec 2 4 3" xfId="1183"/>
    <cellStyle name="Base 0 dec 2 5" xfId="1184"/>
    <cellStyle name="Base 0 dec 3" xfId="235"/>
    <cellStyle name="Base 0 dec 3 2" xfId="236"/>
    <cellStyle name="Base 0 dec 3 3" xfId="237"/>
    <cellStyle name="Base 0 dec 4" xfId="238"/>
    <cellStyle name="Base 0 dec 4 2" xfId="239"/>
    <cellStyle name="Base 0 dec 4 3" xfId="240"/>
    <cellStyle name="Base 0 dec 5" xfId="241"/>
    <cellStyle name="Base 0 dec 5 2" xfId="242"/>
    <cellStyle name="Base 0 dec 5 3" xfId="243"/>
    <cellStyle name="Base 0 dec 6" xfId="244"/>
    <cellStyle name="Base 0 dec 7" xfId="245"/>
    <cellStyle name="Base 0 dec 8" xfId="246"/>
    <cellStyle name="Base 0 dec total" xfId="247"/>
    <cellStyle name="Base 0 dec_Apart-02" xfId="248"/>
    <cellStyle name="Base 1 dec" xfId="3"/>
    <cellStyle name="Base 1 dec 2" xfId="249"/>
    <cellStyle name="Base 1 dec 2 2" xfId="250"/>
    <cellStyle name="Base 1 dec 2 2 2" xfId="1185"/>
    <cellStyle name="Base 1 dec 2 2 2 2" xfId="1186"/>
    <cellStyle name="Base 1 dec 2 2 2 2 2" xfId="1187"/>
    <cellStyle name="Base 1 dec 2 2 3" xfId="1188"/>
    <cellStyle name="Base 1 dec 2 2 4" xfId="1189"/>
    <cellStyle name="Base 1 dec 2 3" xfId="251"/>
    <cellStyle name="Base 1 dec 2 3 2" xfId="1190"/>
    <cellStyle name="Base 1 dec 2 4" xfId="1191"/>
    <cellStyle name="Base 1 dec 3" xfId="252"/>
    <cellStyle name="Base 1 dec 4" xfId="253"/>
    <cellStyle name="Base 1 dec 4 2" xfId="1192"/>
    <cellStyle name="Base 1 dec 5" xfId="254"/>
    <cellStyle name="Base 1 dec 6" xfId="255"/>
    <cellStyle name="Base 2 dec" xfId="4"/>
    <cellStyle name="Base 2 dec 2" xfId="256"/>
    <cellStyle name="Base 2 dec 2 2" xfId="257"/>
    <cellStyle name="Base 2 dec 2 2 2" xfId="1193"/>
    <cellStyle name="Base 2 dec 2 2 2 2" xfId="1194"/>
    <cellStyle name="Base 2 dec 2 2 2 2 2" xfId="1195"/>
    <cellStyle name="Base 2 dec 2 2 3" xfId="1196"/>
    <cellStyle name="Base 2 dec 2 2 4" xfId="1197"/>
    <cellStyle name="Base 2 dec 2 3" xfId="258"/>
    <cellStyle name="Base 2 dec 2 3 2" xfId="1198"/>
    <cellStyle name="Base 2 dec 2 4" xfId="1199"/>
    <cellStyle name="Base 2 dec 3" xfId="259"/>
    <cellStyle name="Base 2 dec 3 2" xfId="260"/>
    <cellStyle name="Base 2 dec 3 3" xfId="261"/>
    <cellStyle name="Base 2 dec 4" xfId="262"/>
    <cellStyle name="Base 2 dec 4 2" xfId="1200"/>
    <cellStyle name="Base 2 dec 5" xfId="263"/>
    <cellStyle name="Base 2 dec 6" xfId="264"/>
    <cellStyle name="Base 3 dec" xfId="265"/>
    <cellStyle name="Base 4 dec" xfId="266"/>
    <cellStyle name="Buena 2" xfId="267"/>
    <cellStyle name="Buena 2 2" xfId="1201"/>
    <cellStyle name="Buena 3" xfId="268"/>
    <cellStyle name="Buena 4" xfId="269"/>
    <cellStyle name="Buena 5" xfId="270"/>
    <cellStyle name="Buena 6" xfId="271"/>
    <cellStyle name="Buena 7" xfId="272"/>
    <cellStyle name="Buena 8" xfId="1202"/>
    <cellStyle name="Cálculo 2" xfId="273"/>
    <cellStyle name="Cálculo 2 2" xfId="1203"/>
    <cellStyle name="Cálculo 3" xfId="274"/>
    <cellStyle name="Cálculo 4" xfId="275"/>
    <cellStyle name="Cálculo 5" xfId="276"/>
    <cellStyle name="Cálculo 6" xfId="277"/>
    <cellStyle name="Cálculo 7" xfId="278"/>
    <cellStyle name="Cálculo 8" xfId="1204"/>
    <cellStyle name="Capitulo" xfId="5"/>
    <cellStyle name="Capítulo" xfId="1205"/>
    <cellStyle name="Capitulo 2" xfId="279"/>
    <cellStyle name="Capitulo 3" xfId="280"/>
    <cellStyle name="Capitulo 4" xfId="281"/>
    <cellStyle name="Capitulo 5" xfId="282"/>
    <cellStyle name="Capitulo 6" xfId="283"/>
    <cellStyle name="Capitulo_20.4 (Requerimiento datos 07)" xfId="1206"/>
    <cellStyle name="Celda de comprobación 2" xfId="284"/>
    <cellStyle name="Celda de comprobación 2 2" xfId="1207"/>
    <cellStyle name="Celda de comprobación 3" xfId="285"/>
    <cellStyle name="Celda de comprobación 4" xfId="286"/>
    <cellStyle name="Celda de comprobación 5" xfId="287"/>
    <cellStyle name="Celda de comprobación 6" xfId="288"/>
    <cellStyle name="Celda de comprobación 7" xfId="289"/>
    <cellStyle name="Celda de comprobación 8" xfId="1208"/>
    <cellStyle name="Celda vinculada 2" xfId="290"/>
    <cellStyle name="Celda vinculada 2 2" xfId="1209"/>
    <cellStyle name="Celda vinculada 3" xfId="291"/>
    <cellStyle name="Celda vinculada 4" xfId="292"/>
    <cellStyle name="Celda vinculada 5" xfId="293"/>
    <cellStyle name="Celda vinculada 6" xfId="294"/>
    <cellStyle name="Celda vinculada 7" xfId="295"/>
    <cellStyle name="Celda vinculada 8" xfId="1210"/>
    <cellStyle name="Comma 2" xfId="1442"/>
    <cellStyle name="Cuadro" xfId="296"/>
    <cellStyle name="Custom - Modelo8" xfId="297"/>
    <cellStyle name="DATOS" xfId="1211"/>
    <cellStyle name="Dec(1)" xfId="6"/>
    <cellStyle name="Dec(2)" xfId="7"/>
    <cellStyle name="Decimal 0, derecha" xfId="8"/>
    <cellStyle name="Decimal 0, derecha 2" xfId="1212"/>
    <cellStyle name="Decimal 0, derecha 3" xfId="1213"/>
    <cellStyle name="Decimal 2, derecha" xfId="9"/>
    <cellStyle name="Decimal 2, derecha 2" xfId="1214"/>
    <cellStyle name="Decimal 2, derecha 3" xfId="1215"/>
    <cellStyle name="Descripciones" xfId="10"/>
    <cellStyle name="Descripciones 2" xfId="298"/>
    <cellStyle name="Descripciones 2 2" xfId="1216"/>
    <cellStyle name="Descripciones 2 2 2" xfId="1217"/>
    <cellStyle name="Descripciones 2 2 3" xfId="1218"/>
    <cellStyle name="Descripciones 2 3" xfId="1219"/>
    <cellStyle name="Descripciones 3" xfId="299"/>
    <cellStyle name="Descripciones 3 2" xfId="300"/>
    <cellStyle name="Descripciones 3 3" xfId="301"/>
    <cellStyle name="Descripciones 4" xfId="302"/>
    <cellStyle name="Descripciones 5" xfId="303"/>
    <cellStyle name="Descripciones 6" xfId="304"/>
    <cellStyle name="Descripciones 7" xfId="305"/>
    <cellStyle name="Descripciones_c09_04" xfId="306"/>
    <cellStyle name="Enc. der" xfId="11"/>
    <cellStyle name="Enc. der 2" xfId="307"/>
    <cellStyle name="Enc. der." xfId="1220"/>
    <cellStyle name="Enc. der_20.4 (Requerimiento datos 07)" xfId="1221"/>
    <cellStyle name="Enc. izq" xfId="12"/>
    <cellStyle name="Enc. izq 2" xfId="308"/>
    <cellStyle name="Enc. izq CENTRAR" xfId="309"/>
    <cellStyle name="Enc. izq SUPERIOR" xfId="310"/>
    <cellStyle name="Enc. izq." xfId="1222"/>
    <cellStyle name="Enc. izq_20.4 (Requerimiento datos 07)" xfId="1223"/>
    <cellStyle name="Encabezado" xfId="13"/>
    <cellStyle name="Encabezado 1" xfId="311"/>
    <cellStyle name="Encabezado 2" xfId="312"/>
    <cellStyle name="Encabezado 3" xfId="313"/>
    <cellStyle name="Encabezado 4 2" xfId="314"/>
    <cellStyle name="Encabezado 4 2 2" xfId="1224"/>
    <cellStyle name="Encabezado 4 3" xfId="315"/>
    <cellStyle name="Encabezado 4 4" xfId="316"/>
    <cellStyle name="Encabezado 4 5" xfId="317"/>
    <cellStyle name="Encabezado 4 6" xfId="318"/>
    <cellStyle name="Encabezado 4 7" xfId="319"/>
    <cellStyle name="Encabezado 4 8" xfId="1225"/>
    <cellStyle name="Énfasis1 2" xfId="320"/>
    <cellStyle name="Énfasis1 2 2" xfId="1226"/>
    <cellStyle name="Énfasis1 3" xfId="321"/>
    <cellStyle name="Énfasis1 4" xfId="322"/>
    <cellStyle name="Énfasis1 5" xfId="323"/>
    <cellStyle name="Énfasis1 6" xfId="324"/>
    <cellStyle name="Énfasis1 7" xfId="325"/>
    <cellStyle name="Énfasis1 8" xfId="1227"/>
    <cellStyle name="Énfasis2 2" xfId="326"/>
    <cellStyle name="Énfasis2 2 2" xfId="1228"/>
    <cellStyle name="Énfasis2 3" xfId="327"/>
    <cellStyle name="Énfasis2 4" xfId="328"/>
    <cellStyle name="Énfasis2 5" xfId="329"/>
    <cellStyle name="Énfasis2 6" xfId="330"/>
    <cellStyle name="Énfasis2 7" xfId="331"/>
    <cellStyle name="Énfasis2 8" xfId="1229"/>
    <cellStyle name="Énfasis3 2" xfId="332"/>
    <cellStyle name="Énfasis3 2 2" xfId="1230"/>
    <cellStyle name="Énfasis3 3" xfId="333"/>
    <cellStyle name="Énfasis3 4" xfId="334"/>
    <cellStyle name="Énfasis3 5" xfId="335"/>
    <cellStyle name="Énfasis3 6" xfId="336"/>
    <cellStyle name="Énfasis3 7" xfId="337"/>
    <cellStyle name="Énfasis3 8" xfId="1231"/>
    <cellStyle name="Énfasis4 2" xfId="338"/>
    <cellStyle name="Énfasis4 2 2" xfId="1232"/>
    <cellStyle name="Énfasis4 3" xfId="339"/>
    <cellStyle name="Énfasis4 4" xfId="340"/>
    <cellStyle name="Énfasis4 5" xfId="341"/>
    <cellStyle name="Énfasis4 6" xfId="342"/>
    <cellStyle name="Énfasis4 7" xfId="343"/>
    <cellStyle name="Énfasis4 8" xfId="1233"/>
    <cellStyle name="Énfasis5 2" xfId="344"/>
    <cellStyle name="Énfasis5 2 2" xfId="1234"/>
    <cellStyle name="Énfasis5 3" xfId="345"/>
    <cellStyle name="Énfasis5 4" xfId="346"/>
    <cellStyle name="Énfasis5 5" xfId="347"/>
    <cellStyle name="Énfasis5 6" xfId="348"/>
    <cellStyle name="Énfasis5 7" xfId="349"/>
    <cellStyle name="Énfasis5 8" xfId="1235"/>
    <cellStyle name="Énfasis6 2" xfId="350"/>
    <cellStyle name="Énfasis6 2 2" xfId="1236"/>
    <cellStyle name="Énfasis6 3" xfId="351"/>
    <cellStyle name="Énfasis6 4" xfId="352"/>
    <cellStyle name="Énfasis6 5" xfId="353"/>
    <cellStyle name="Énfasis6 6" xfId="354"/>
    <cellStyle name="Énfasis6 7" xfId="355"/>
    <cellStyle name="Énfasis6 8" xfId="1237"/>
    <cellStyle name="entero" xfId="356"/>
    <cellStyle name="Entrada 2" xfId="357"/>
    <cellStyle name="Entrada 2 2" xfId="1238"/>
    <cellStyle name="Entrada 3" xfId="358"/>
    <cellStyle name="Entrada 4" xfId="359"/>
    <cellStyle name="Entrada 5" xfId="360"/>
    <cellStyle name="Entrada 6" xfId="361"/>
    <cellStyle name="Entrada 7" xfId="362"/>
    <cellStyle name="Entrada 8" xfId="1239"/>
    <cellStyle name="estilo 1" xfId="1240"/>
    <cellStyle name="Etiqueta" xfId="14"/>
    <cellStyle name="Euro" xfId="15"/>
    <cellStyle name="Euro 2" xfId="363"/>
    <cellStyle name="Euro 2 2" xfId="364"/>
    <cellStyle name="Euro 2 3" xfId="365"/>
    <cellStyle name="Euro 3" xfId="366"/>
    <cellStyle name="Euro 3 2" xfId="367"/>
    <cellStyle name="Euro 3 3" xfId="368"/>
    <cellStyle name="Euro 4" xfId="369"/>
    <cellStyle name="Euro 4 2" xfId="370"/>
    <cellStyle name="Euro 4 3" xfId="1241"/>
    <cellStyle name="Euro 5" xfId="371"/>
    <cellStyle name="Euro 6" xfId="372"/>
    <cellStyle name="Euro_c07-27" xfId="373"/>
    <cellStyle name="Excel Built-in Normal" xfId="1242"/>
    <cellStyle name="Fecha" xfId="374"/>
    <cellStyle name="Fijo" xfId="375"/>
    <cellStyle name="Hipervínculo" xfId="1464" builtinId="8"/>
    <cellStyle name="Hipervínculo 10" xfId="1454"/>
    <cellStyle name="Hipervínculo 11" xfId="1455"/>
    <cellStyle name="Hipervínculo 2" xfId="16"/>
    <cellStyle name="Hipervínculo 2 2" xfId="43"/>
    <cellStyle name="Hipervínculo 2 2 2" xfId="1243"/>
    <cellStyle name="Hipervínculo 2 2 2 2" xfId="1456"/>
    <cellStyle name="Hipervínculo 2 2 3" xfId="1244"/>
    <cellStyle name="Hipervínculo 2 3" xfId="376"/>
    <cellStyle name="Hipervínculo 2 3 2" xfId="1452"/>
    <cellStyle name="Hipervínculo 3" xfId="377"/>
    <cellStyle name="Hipervínculo 3 2" xfId="1245"/>
    <cellStyle name="Hipervínculo 4" xfId="378"/>
    <cellStyle name="Hipervínculo 4 2" xfId="1457"/>
    <cellStyle name="Hipervínculo 5" xfId="379"/>
    <cellStyle name="Hipervínculo 6" xfId="380"/>
    <cellStyle name="Hipervínculo 6 2" xfId="1123"/>
    <cellStyle name="Hipervínculo 7" xfId="1246"/>
    <cellStyle name="Hipervínculo 8" xfId="1247"/>
    <cellStyle name="Hipervínculo 9" xfId="1248"/>
    <cellStyle name="Hipervínculo visitado 2" xfId="381"/>
    <cellStyle name="Incorrecto 2" xfId="382"/>
    <cellStyle name="Incorrecto 2 2" xfId="1249"/>
    <cellStyle name="Incorrecto 3" xfId="383"/>
    <cellStyle name="Incorrecto 4" xfId="384"/>
    <cellStyle name="Incorrecto 5" xfId="385"/>
    <cellStyle name="Incorrecto 6" xfId="386"/>
    <cellStyle name="Incorrecto 7" xfId="387"/>
    <cellStyle name="Incorrecto 8" xfId="1250"/>
    <cellStyle name="LAT-LON" xfId="388"/>
    <cellStyle name="Linea horizontal" xfId="17"/>
    <cellStyle name="Linea horizontal 2" xfId="1251"/>
    <cellStyle name="Linea horizontal 3" xfId="1252"/>
    <cellStyle name="Linea Inferior" xfId="18"/>
    <cellStyle name="Linea Inferior 2" xfId="389"/>
    <cellStyle name="Linea Inferior 2 2" xfId="390"/>
    <cellStyle name="Linea Superior" xfId="19"/>
    <cellStyle name="Linea Superior 10" xfId="391"/>
    <cellStyle name="Linea Superior 11" xfId="392"/>
    <cellStyle name="Linea Superior 12" xfId="393"/>
    <cellStyle name="Linea Superior 13" xfId="394"/>
    <cellStyle name="Linea Superior 14" xfId="395"/>
    <cellStyle name="Linea Superior 15" xfId="396"/>
    <cellStyle name="Linea Superior 16" xfId="397"/>
    <cellStyle name="Linea Superior 17" xfId="398"/>
    <cellStyle name="Linea Superior 18" xfId="399"/>
    <cellStyle name="Linea Superior 19" xfId="400"/>
    <cellStyle name="Linea Superior 2" xfId="401"/>
    <cellStyle name="Linea Superior 2 10" xfId="402"/>
    <cellStyle name="Linea Superior 2 11" xfId="403"/>
    <cellStyle name="Linea Superior 2 12" xfId="404"/>
    <cellStyle name="Linea Superior 2 13" xfId="405"/>
    <cellStyle name="Linea Superior 2 14" xfId="406"/>
    <cellStyle name="Linea Superior 2 15" xfId="407"/>
    <cellStyle name="Linea Superior 2 16" xfId="408"/>
    <cellStyle name="Linea Superior 2 17" xfId="409"/>
    <cellStyle name="Linea Superior 2 18" xfId="410"/>
    <cellStyle name="Linea Superior 2 19" xfId="411"/>
    <cellStyle name="Linea Superior 2 2" xfId="412"/>
    <cellStyle name="Linea Superior 2 20" xfId="413"/>
    <cellStyle name="Linea Superior 2 21" xfId="414"/>
    <cellStyle name="Linea Superior 2 22" xfId="415"/>
    <cellStyle name="Linea Superior 2 23" xfId="416"/>
    <cellStyle name="Linea Superior 2 24" xfId="417"/>
    <cellStyle name="Linea Superior 2 25" xfId="418"/>
    <cellStyle name="Linea Superior 2 26" xfId="419"/>
    <cellStyle name="Linea Superior 2 27" xfId="420"/>
    <cellStyle name="Linea Superior 2 28" xfId="421"/>
    <cellStyle name="Linea Superior 2 29" xfId="422"/>
    <cellStyle name="Linea Superior 2 3" xfId="423"/>
    <cellStyle name="Linea Superior 2 30" xfId="424"/>
    <cellStyle name="Linea Superior 2 31" xfId="425"/>
    <cellStyle name="Linea Superior 2 32" xfId="426"/>
    <cellStyle name="Linea Superior 2 33" xfId="427"/>
    <cellStyle name="Linea Superior 2 34" xfId="428"/>
    <cellStyle name="Linea Superior 2 35" xfId="429"/>
    <cellStyle name="Linea Superior 2 36" xfId="430"/>
    <cellStyle name="Linea Superior 2 37" xfId="431"/>
    <cellStyle name="Linea Superior 2 38" xfId="432"/>
    <cellStyle name="Linea Superior 2 39" xfId="433"/>
    <cellStyle name="Linea Superior 2 4" xfId="434"/>
    <cellStyle name="Linea Superior 2 40" xfId="435"/>
    <cellStyle name="Linea Superior 2 41" xfId="436"/>
    <cellStyle name="Linea Superior 2 42" xfId="437"/>
    <cellStyle name="Linea Superior 2 43" xfId="438"/>
    <cellStyle name="Linea Superior 2 44" xfId="439"/>
    <cellStyle name="Linea Superior 2 45" xfId="440"/>
    <cellStyle name="Linea Superior 2 46" xfId="441"/>
    <cellStyle name="Linea Superior 2 47" xfId="442"/>
    <cellStyle name="Linea Superior 2 48" xfId="443"/>
    <cellStyle name="Linea Superior 2 49" xfId="444"/>
    <cellStyle name="Linea Superior 2 5" xfId="445"/>
    <cellStyle name="Linea Superior 2 50" xfId="446"/>
    <cellStyle name="Linea Superior 2 51" xfId="447"/>
    <cellStyle name="Linea Superior 2 52" xfId="448"/>
    <cellStyle name="Linea Superior 2 53" xfId="449"/>
    <cellStyle name="Linea Superior 2 54" xfId="450"/>
    <cellStyle name="Linea Superior 2 55" xfId="451"/>
    <cellStyle name="Linea Superior 2 56" xfId="452"/>
    <cellStyle name="Linea Superior 2 57" xfId="453"/>
    <cellStyle name="Linea Superior 2 58" xfId="454"/>
    <cellStyle name="Linea Superior 2 59" xfId="455"/>
    <cellStyle name="Linea Superior 2 6" xfId="456"/>
    <cellStyle name="Linea Superior 2 60" xfId="457"/>
    <cellStyle name="Linea Superior 2 61" xfId="458"/>
    <cellStyle name="Linea Superior 2 62" xfId="459"/>
    <cellStyle name="Linea Superior 2 63" xfId="460"/>
    <cellStyle name="Linea Superior 2 64" xfId="461"/>
    <cellStyle name="Linea Superior 2 65" xfId="462"/>
    <cellStyle name="Linea Superior 2 66" xfId="463"/>
    <cellStyle name="Linea Superior 2 67" xfId="464"/>
    <cellStyle name="Linea Superior 2 68" xfId="465"/>
    <cellStyle name="Linea Superior 2 69" xfId="466"/>
    <cellStyle name="Linea Superior 2 7" xfId="467"/>
    <cellStyle name="Linea Superior 2 70" xfId="468"/>
    <cellStyle name="Linea Superior 2 71" xfId="469"/>
    <cellStyle name="Linea Superior 2 72" xfId="470"/>
    <cellStyle name="Linea Superior 2 73" xfId="471"/>
    <cellStyle name="Linea Superior 2 74" xfId="472"/>
    <cellStyle name="Linea Superior 2 75" xfId="473"/>
    <cellStyle name="Linea Superior 2 76" xfId="474"/>
    <cellStyle name="Linea Superior 2 77" xfId="475"/>
    <cellStyle name="Linea Superior 2 78" xfId="476"/>
    <cellStyle name="Linea Superior 2 8" xfId="477"/>
    <cellStyle name="Linea Superior 2 9" xfId="478"/>
    <cellStyle name="Linea Superior 20" xfId="479"/>
    <cellStyle name="Linea Superior 21" xfId="480"/>
    <cellStyle name="Linea Superior 22" xfId="481"/>
    <cellStyle name="Linea Superior 23" xfId="482"/>
    <cellStyle name="Linea Superior 24" xfId="483"/>
    <cellStyle name="Linea Superior 25" xfId="484"/>
    <cellStyle name="Linea Superior 26" xfId="485"/>
    <cellStyle name="Linea Superior 27" xfId="486"/>
    <cellStyle name="Linea Superior 28" xfId="487"/>
    <cellStyle name="Linea Superior 29" xfId="488"/>
    <cellStyle name="Linea Superior 3" xfId="489"/>
    <cellStyle name="Linea Superior 30" xfId="490"/>
    <cellStyle name="Linea Superior 31" xfId="491"/>
    <cellStyle name="Linea Superior 32" xfId="492"/>
    <cellStyle name="Linea Superior 33" xfId="493"/>
    <cellStyle name="Linea Superior 34" xfId="494"/>
    <cellStyle name="Linea Superior 35" xfId="495"/>
    <cellStyle name="Linea Superior 36" xfId="496"/>
    <cellStyle name="Linea Superior 37" xfId="497"/>
    <cellStyle name="Linea Superior 38" xfId="498"/>
    <cellStyle name="Linea Superior 39" xfId="499"/>
    <cellStyle name="Linea Superior 4" xfId="500"/>
    <cellStyle name="Linea Superior 40" xfId="501"/>
    <cellStyle name="Linea Superior 41" xfId="502"/>
    <cellStyle name="Linea Superior 42" xfId="503"/>
    <cellStyle name="Linea Superior 43" xfId="504"/>
    <cellStyle name="Linea Superior 44" xfId="505"/>
    <cellStyle name="Linea Superior 45" xfId="506"/>
    <cellStyle name="Linea Superior 46" xfId="507"/>
    <cellStyle name="Linea Superior 47" xfId="508"/>
    <cellStyle name="Linea Superior 48" xfId="509"/>
    <cellStyle name="Linea Superior 49" xfId="510"/>
    <cellStyle name="Linea Superior 5" xfId="511"/>
    <cellStyle name="Linea Superior 50" xfId="512"/>
    <cellStyle name="Linea Superior 51" xfId="513"/>
    <cellStyle name="Linea Superior 52" xfId="514"/>
    <cellStyle name="Linea Superior 53" xfId="515"/>
    <cellStyle name="Linea Superior 54" xfId="516"/>
    <cellStyle name="Linea Superior 55" xfId="517"/>
    <cellStyle name="Linea Superior 56" xfId="518"/>
    <cellStyle name="Linea Superior 57" xfId="519"/>
    <cellStyle name="Linea Superior 58" xfId="520"/>
    <cellStyle name="Linea Superior 59" xfId="521"/>
    <cellStyle name="Linea Superior 6" xfId="522"/>
    <cellStyle name="Linea Superior 60" xfId="523"/>
    <cellStyle name="Linea Superior 61" xfId="524"/>
    <cellStyle name="Linea Superior 62" xfId="525"/>
    <cellStyle name="Linea Superior 63" xfId="526"/>
    <cellStyle name="Linea Superior 64" xfId="527"/>
    <cellStyle name="Linea Superior 65" xfId="528"/>
    <cellStyle name="Linea Superior 66" xfId="529"/>
    <cellStyle name="Linea Superior 67" xfId="530"/>
    <cellStyle name="Linea Superior 68" xfId="531"/>
    <cellStyle name="Linea Superior 69" xfId="532"/>
    <cellStyle name="Linea Superior 7" xfId="533"/>
    <cellStyle name="Linea Superior 70" xfId="534"/>
    <cellStyle name="Linea Superior 71" xfId="535"/>
    <cellStyle name="Linea Superior 72" xfId="536"/>
    <cellStyle name="Linea Superior 73" xfId="537"/>
    <cellStyle name="Linea Superior 74" xfId="538"/>
    <cellStyle name="Linea Superior 75" xfId="539"/>
    <cellStyle name="Linea Superior 76" xfId="540"/>
    <cellStyle name="Linea Superior 77" xfId="541"/>
    <cellStyle name="Linea Superior 78" xfId="542"/>
    <cellStyle name="Linea Superior 79" xfId="543"/>
    <cellStyle name="Linea Superior 8" xfId="544"/>
    <cellStyle name="Linea Superior 80" xfId="545"/>
    <cellStyle name="Linea Superior 9" xfId="546"/>
    <cellStyle name="Linea Tipo" xfId="20"/>
    <cellStyle name="Linea Tipo 2" xfId="547"/>
    <cellStyle name="Miles" xfId="21"/>
    <cellStyle name="Miles 1 dec" xfId="22"/>
    <cellStyle name="miles 2" xfId="548"/>
    <cellStyle name="miles 3" xfId="549"/>
    <cellStyle name="Miles_07.27" xfId="1253"/>
    <cellStyle name="Millares 16" xfId="550"/>
    <cellStyle name="Millares 2" xfId="23"/>
    <cellStyle name="Millares 2 2" xfId="24"/>
    <cellStyle name="Millares 2 2 2" xfId="1254"/>
    <cellStyle name="Millares 2 2 3" xfId="1255"/>
    <cellStyle name="Millares 2 3" xfId="551"/>
    <cellStyle name="Millares 2 4" xfId="552"/>
    <cellStyle name="Millares 2 5" xfId="553"/>
    <cellStyle name="Millares 2 5 2" xfId="554"/>
    <cellStyle name="Millares 2 5 3" xfId="1256"/>
    <cellStyle name="Millares 2 6" xfId="555"/>
    <cellStyle name="Millares 2 7" xfId="556"/>
    <cellStyle name="Millares 3" xfId="557"/>
    <cellStyle name="Millares 4" xfId="558"/>
    <cellStyle name="Millares 4 2" xfId="559"/>
    <cellStyle name="Millares 5" xfId="560"/>
    <cellStyle name="Millares 6" xfId="561"/>
    <cellStyle name="Millares 6 2" xfId="562"/>
    <cellStyle name="Millares 6 2 2" xfId="1257"/>
    <cellStyle name="Millares 6 2 3" xfId="1258"/>
    <cellStyle name="Millares 6 3" xfId="563"/>
    <cellStyle name="Moneda 2" xfId="564"/>
    <cellStyle name="Monetario0" xfId="565"/>
    <cellStyle name="Neutral 2" xfId="566"/>
    <cellStyle name="Neutral 2 2" xfId="1259"/>
    <cellStyle name="Neutral 3" xfId="567"/>
    <cellStyle name="Neutral 4" xfId="568"/>
    <cellStyle name="Neutral 5" xfId="569"/>
    <cellStyle name="Neutral 6" xfId="570"/>
    <cellStyle name="Neutral 7" xfId="571"/>
    <cellStyle name="Neutral 8" xfId="1260"/>
    <cellStyle name="NO.CUADRO" xfId="1261"/>
    <cellStyle name="Normal" xfId="0" builtinId="0"/>
    <cellStyle name="Normal 10" xfId="572"/>
    <cellStyle name="Normal 10 2" xfId="44"/>
    <cellStyle name="Normal 10 2 2" xfId="45"/>
    <cellStyle name="Normal 10 2 2 2" xfId="1120"/>
    <cellStyle name="Normal 10 2 2 2 2" xfId="1458"/>
    <cellStyle name="Normal 10 2 2 3" xfId="1459"/>
    <cellStyle name="Normal 10 3" xfId="573"/>
    <cellStyle name="Normal 10 4" xfId="574"/>
    <cellStyle name="Normal 10 5" xfId="575"/>
    <cellStyle name="Normal 10 6" xfId="1262"/>
    <cellStyle name="Normal 11" xfId="576"/>
    <cellStyle name="Normal 11 2" xfId="577"/>
    <cellStyle name="Normal 11 2 2" xfId="1263"/>
    <cellStyle name="Normal 11 3" xfId="578"/>
    <cellStyle name="Normal 11 4" xfId="579"/>
    <cellStyle name="Normal 12" xfId="580"/>
    <cellStyle name="Normal 12 2" xfId="581"/>
    <cellStyle name="Normal 12 2 2" xfId="1264"/>
    <cellStyle name="Normal 12 3" xfId="582"/>
    <cellStyle name="Normal 12 4" xfId="1265"/>
    <cellStyle name="Normal 12 5" xfId="1266"/>
    <cellStyle name="Normal 120" xfId="583"/>
    <cellStyle name="Normal 13" xfId="584"/>
    <cellStyle name="Normal 13 2" xfId="585"/>
    <cellStyle name="Normal 13 3" xfId="586"/>
    <cellStyle name="Normal 13 4" xfId="587"/>
    <cellStyle name="Normal 13 4 2" xfId="588"/>
    <cellStyle name="Normal 13 5" xfId="1267"/>
    <cellStyle name="Normal 13 6" xfId="1268"/>
    <cellStyle name="Normal 14" xfId="589"/>
    <cellStyle name="Normal 14 2" xfId="590"/>
    <cellStyle name="Normal 14 2 2" xfId="1269"/>
    <cellStyle name="Normal 14 3" xfId="591"/>
    <cellStyle name="Normal 15" xfId="592"/>
    <cellStyle name="Normal 16" xfId="593"/>
    <cellStyle name="Normal 17" xfId="594"/>
    <cellStyle name="Normal 18" xfId="595"/>
    <cellStyle name="Normal 19" xfId="596"/>
    <cellStyle name="Normal 2" xfId="25"/>
    <cellStyle name="Normal 2 10" xfId="597"/>
    <cellStyle name="Normal 2 11" xfId="598"/>
    <cellStyle name="Normal 2 12" xfId="599"/>
    <cellStyle name="Normal 2 13" xfId="600"/>
    <cellStyle name="Normal 2 14" xfId="601"/>
    <cellStyle name="Normal 2 15" xfId="602"/>
    <cellStyle name="Normal 2 16" xfId="603"/>
    <cellStyle name="Normal 2 17" xfId="604"/>
    <cellStyle name="Normal 2 18" xfId="605"/>
    <cellStyle name="Normal 2 19" xfId="606"/>
    <cellStyle name="Normal 2 2" xfId="607"/>
    <cellStyle name="Normal 2 2 10" xfId="608"/>
    <cellStyle name="Normal 2 2 11" xfId="609"/>
    <cellStyle name="Normal 2 2 12" xfId="610"/>
    <cellStyle name="Normal 2 2 13" xfId="611"/>
    <cellStyle name="Normal 2 2 14" xfId="612"/>
    <cellStyle name="Normal 2 2 15" xfId="613"/>
    <cellStyle name="Normal 2 2 16" xfId="614"/>
    <cellStyle name="Normal 2 2 17" xfId="615"/>
    <cellStyle name="Normal 2 2 18" xfId="616"/>
    <cellStyle name="Normal 2 2 19" xfId="617"/>
    <cellStyle name="Normal 2 2 2" xfId="618"/>
    <cellStyle name="Normal 2 2 2 10" xfId="619"/>
    <cellStyle name="Normal 2 2 2 11" xfId="620"/>
    <cellStyle name="Normal 2 2 2 12" xfId="621"/>
    <cellStyle name="Normal 2 2 2 13" xfId="622"/>
    <cellStyle name="Normal 2 2 2 14" xfId="623"/>
    <cellStyle name="Normal 2 2 2 15" xfId="624"/>
    <cellStyle name="Normal 2 2 2 16" xfId="625"/>
    <cellStyle name="Normal 2 2 2 17" xfId="626"/>
    <cellStyle name="Normal 2 2 2 18" xfId="627"/>
    <cellStyle name="Normal 2 2 2 19" xfId="628"/>
    <cellStyle name="Normal 2 2 2 2" xfId="629"/>
    <cellStyle name="Normal 2 2 2 2 2" xfId="1270"/>
    <cellStyle name="Normal 2 2 2 2 2 2" xfId="1271"/>
    <cellStyle name="Normal 2 2 2 2 3" xfId="1272"/>
    <cellStyle name="Normal 2 2 2 20" xfId="630"/>
    <cellStyle name="Normal 2 2 2 21" xfId="631"/>
    <cellStyle name="Normal 2 2 2 22" xfId="632"/>
    <cellStyle name="Normal 2 2 2 23" xfId="633"/>
    <cellStyle name="Normal 2 2 2 24" xfId="634"/>
    <cellStyle name="Normal 2 2 2 25" xfId="635"/>
    <cellStyle name="Normal 2 2 2 26" xfId="636"/>
    <cellStyle name="Normal 2 2 2 27" xfId="637"/>
    <cellStyle name="Normal 2 2 2 28" xfId="638"/>
    <cellStyle name="Normal 2 2 2 29" xfId="639"/>
    <cellStyle name="Normal 2 2 2 3" xfId="640"/>
    <cellStyle name="Normal 2 2 2 3 2" xfId="1273"/>
    <cellStyle name="Normal 2 2 2 30" xfId="641"/>
    <cellStyle name="Normal 2 2 2 31" xfId="642"/>
    <cellStyle name="Normal 2 2 2 32" xfId="643"/>
    <cellStyle name="Normal 2 2 2 33" xfId="644"/>
    <cellStyle name="Normal 2 2 2 34" xfId="645"/>
    <cellStyle name="Normal 2 2 2 35" xfId="646"/>
    <cellStyle name="Normal 2 2 2 36" xfId="647"/>
    <cellStyle name="Normal 2 2 2 37" xfId="648"/>
    <cellStyle name="Normal 2 2 2 38" xfId="649"/>
    <cellStyle name="Normal 2 2 2 39" xfId="650"/>
    <cellStyle name="Normal 2 2 2 4" xfId="651"/>
    <cellStyle name="Normal 2 2 2 4 2" xfId="1274"/>
    <cellStyle name="Normal 2 2 2 40" xfId="652"/>
    <cellStyle name="Normal 2 2 2 41" xfId="653"/>
    <cellStyle name="Normal 2 2 2 42" xfId="654"/>
    <cellStyle name="Normal 2 2 2 43" xfId="655"/>
    <cellStyle name="Normal 2 2 2 5" xfId="656"/>
    <cellStyle name="Normal 2 2 2 6" xfId="657"/>
    <cellStyle name="Normal 2 2 2 7" xfId="658"/>
    <cellStyle name="Normal 2 2 2 8" xfId="659"/>
    <cellStyle name="Normal 2 2 2 9" xfId="660"/>
    <cellStyle name="Normal 2 2 20" xfId="661"/>
    <cellStyle name="Normal 2 2 21" xfId="662"/>
    <cellStyle name="Normal 2 2 22" xfId="663"/>
    <cellStyle name="Normal 2 2 23" xfId="664"/>
    <cellStyle name="Normal 2 2 24" xfId="665"/>
    <cellStyle name="Normal 2 2 25" xfId="666"/>
    <cellStyle name="Normal 2 2 26" xfId="667"/>
    <cellStyle name="Normal 2 2 27" xfId="668"/>
    <cellStyle name="Normal 2 2 28" xfId="669"/>
    <cellStyle name="Normal 2 2 29" xfId="670"/>
    <cellStyle name="Normal 2 2 3" xfId="671"/>
    <cellStyle name="Normal 2 2 3 2" xfId="672"/>
    <cellStyle name="Normal 2 2 3 2 2" xfId="1275"/>
    <cellStyle name="Normal 2 2 3 3" xfId="673"/>
    <cellStyle name="Normal 2 2 30" xfId="674"/>
    <cellStyle name="Normal 2 2 31" xfId="675"/>
    <cellStyle name="Normal 2 2 32" xfId="676"/>
    <cellStyle name="Normal 2 2 33" xfId="677"/>
    <cellStyle name="Normal 2 2 34" xfId="678"/>
    <cellStyle name="Normal 2 2 35" xfId="679"/>
    <cellStyle name="Normal 2 2 36" xfId="680"/>
    <cellStyle name="Normal 2 2 37" xfId="681"/>
    <cellStyle name="Normal 2 2 38" xfId="682"/>
    <cellStyle name="Normal 2 2 39" xfId="683"/>
    <cellStyle name="Normal 2 2 4" xfId="684"/>
    <cellStyle name="Normal 2 2 4 2" xfId="1276"/>
    <cellStyle name="Normal 2 2 40" xfId="685"/>
    <cellStyle name="Normal 2 2 41" xfId="686"/>
    <cellStyle name="Normal 2 2 42" xfId="687"/>
    <cellStyle name="Normal 2 2 43" xfId="688"/>
    <cellStyle name="Normal 2 2 44" xfId="689"/>
    <cellStyle name="Normal 2 2 45" xfId="690"/>
    <cellStyle name="Normal 2 2 46" xfId="691"/>
    <cellStyle name="Normal 2 2 47" xfId="692"/>
    <cellStyle name="Normal 2 2 48" xfId="1277"/>
    <cellStyle name="Normal 2 2 49" xfId="1278"/>
    <cellStyle name="Normal 2 2 5" xfId="693"/>
    <cellStyle name="Normal 2 2 50" xfId="1279"/>
    <cellStyle name="Normal 2 2 6" xfId="694"/>
    <cellStyle name="Normal 2 2 7" xfId="695"/>
    <cellStyle name="Normal 2 2 8" xfId="696"/>
    <cellStyle name="Normal 2 2 9" xfId="697"/>
    <cellStyle name="Normal 2 20" xfId="698"/>
    <cellStyle name="Normal 2 21" xfId="699"/>
    <cellStyle name="Normal 2 22" xfId="700"/>
    <cellStyle name="Normal 2 23" xfId="701"/>
    <cellStyle name="Normal 2 23 2" xfId="702"/>
    <cellStyle name="Normal 2 23 3" xfId="703"/>
    <cellStyle name="Normal 2 23 4" xfId="1280"/>
    <cellStyle name="Normal 2 23 4 2" xfId="1281"/>
    <cellStyle name="Normal 2 23 4 3" xfId="1282"/>
    <cellStyle name="Normal 2 23 5" xfId="1283"/>
    <cellStyle name="Normal 2 24" xfId="704"/>
    <cellStyle name="Normal 2 24 2" xfId="705"/>
    <cellStyle name="Normal 2 24 3" xfId="706"/>
    <cellStyle name="Normal 2 25" xfId="707"/>
    <cellStyle name="Normal 2 26" xfId="708"/>
    <cellStyle name="Normal 2 27" xfId="709"/>
    <cellStyle name="Normal 2 28" xfId="710"/>
    <cellStyle name="Normal 2 29" xfId="711"/>
    <cellStyle name="Normal 2 3" xfId="712"/>
    <cellStyle name="Normal 2 3 2" xfId="713"/>
    <cellStyle name="Normal 2 3 2 2" xfId="1284"/>
    <cellStyle name="Normal 2 3 2 3" xfId="1285"/>
    <cellStyle name="Normal 2 3 3" xfId="714"/>
    <cellStyle name="Normal 2 3 4" xfId="715"/>
    <cellStyle name="Normal 2 3 5" xfId="716"/>
    <cellStyle name="Normal 2 3 6" xfId="717"/>
    <cellStyle name="Normal 2 30" xfId="718"/>
    <cellStyle name="Normal 2 31" xfId="719"/>
    <cellStyle name="Normal 2 32" xfId="720"/>
    <cellStyle name="Normal 2 33" xfId="721"/>
    <cellStyle name="Normal 2 34" xfId="722"/>
    <cellStyle name="Normal 2 35" xfId="723"/>
    <cellStyle name="Normal 2 36" xfId="724"/>
    <cellStyle name="Normal 2 37" xfId="725"/>
    <cellStyle name="Normal 2 38" xfId="726"/>
    <cellStyle name="Normal 2 39" xfId="727"/>
    <cellStyle name="Normal 2 4" xfId="728"/>
    <cellStyle name="Normal 2 4 2" xfId="729"/>
    <cellStyle name="Normal 2 4 2 2" xfId="730"/>
    <cellStyle name="Normal 2 4 2 3" xfId="731"/>
    <cellStyle name="Normal 2 4 3" xfId="732"/>
    <cellStyle name="Normal 2 4 3 2" xfId="1286"/>
    <cellStyle name="Normal 2 4 4" xfId="733"/>
    <cellStyle name="Normal 2 40" xfId="734"/>
    <cellStyle name="Normal 2 41" xfId="735"/>
    <cellStyle name="Normal 2 42" xfId="736"/>
    <cellStyle name="Normal 2 43" xfId="737"/>
    <cellStyle name="Normal 2 44" xfId="738"/>
    <cellStyle name="Normal 2 45" xfId="739"/>
    <cellStyle name="Normal 2 46" xfId="740"/>
    <cellStyle name="Normal 2 47" xfId="741"/>
    <cellStyle name="Normal 2 48" xfId="742"/>
    <cellStyle name="Normal 2 49" xfId="743"/>
    <cellStyle name="Normal 2 5" xfId="744"/>
    <cellStyle name="Normal 2 5 2" xfId="745"/>
    <cellStyle name="Normal 2 5 2 2" xfId="1287"/>
    <cellStyle name="Normal 2 5 3" xfId="746"/>
    <cellStyle name="Normal 2 50" xfId="747"/>
    <cellStyle name="Normal 2 51" xfId="748"/>
    <cellStyle name="Normal 2 52" xfId="749"/>
    <cellStyle name="Normal 2 53" xfId="750"/>
    <cellStyle name="Normal 2 54" xfId="751"/>
    <cellStyle name="Normal 2 55" xfId="752"/>
    <cellStyle name="Normal 2 56" xfId="753"/>
    <cellStyle name="Normal 2 57" xfId="754"/>
    <cellStyle name="Normal 2 58" xfId="755"/>
    <cellStyle name="Normal 2 58 3" xfId="756"/>
    <cellStyle name="Normal 2 58 3 2" xfId="757"/>
    <cellStyle name="Normal 2 6" xfId="758"/>
    <cellStyle name="Normal 2 6 2" xfId="1288"/>
    <cellStyle name="Normal 2 67" xfId="1443"/>
    <cellStyle name="Normal 2 7" xfId="759"/>
    <cellStyle name="Normal 2 8" xfId="760"/>
    <cellStyle name="Normal 2 8 2" xfId="1289"/>
    <cellStyle name="Normal 2 9" xfId="761"/>
    <cellStyle name="Normal 2_cap 13" xfId="1460"/>
    <cellStyle name="Normal 20" xfId="762"/>
    <cellStyle name="Normal 21" xfId="763"/>
    <cellStyle name="Normal 22" xfId="764"/>
    <cellStyle name="Normal 23" xfId="765"/>
    <cellStyle name="Normal 23 10" xfId="766"/>
    <cellStyle name="Normal 23 11" xfId="767"/>
    <cellStyle name="Normal 23 12" xfId="768"/>
    <cellStyle name="Normal 23 13" xfId="769"/>
    <cellStyle name="Normal 23 14" xfId="770"/>
    <cellStyle name="Normal 23 2" xfId="771"/>
    <cellStyle name="Normal 23 3" xfId="772"/>
    <cellStyle name="Normal 23 4" xfId="773"/>
    <cellStyle name="Normal 23 5" xfId="774"/>
    <cellStyle name="Normal 23 6" xfId="775"/>
    <cellStyle name="Normal 23 7" xfId="776"/>
    <cellStyle name="Normal 23 8" xfId="777"/>
    <cellStyle name="Normal 23 9" xfId="778"/>
    <cellStyle name="Normal 24" xfId="779"/>
    <cellStyle name="Normal 24 10" xfId="780"/>
    <cellStyle name="Normal 24 11" xfId="781"/>
    <cellStyle name="Normal 24 12" xfId="782"/>
    <cellStyle name="Normal 24 13" xfId="783"/>
    <cellStyle name="Normal 24 14" xfId="784"/>
    <cellStyle name="Normal 24 2" xfId="785"/>
    <cellStyle name="Normal 24 3" xfId="786"/>
    <cellStyle name="Normal 24 4" xfId="787"/>
    <cellStyle name="Normal 24 5" xfId="788"/>
    <cellStyle name="Normal 24 6" xfId="789"/>
    <cellStyle name="Normal 24 7" xfId="790"/>
    <cellStyle name="Normal 24 8" xfId="791"/>
    <cellStyle name="Normal 24 9" xfId="792"/>
    <cellStyle name="Normal 25" xfId="793"/>
    <cellStyle name="Normal 26" xfId="794"/>
    <cellStyle name="Normal 26 10" xfId="795"/>
    <cellStyle name="Normal 26 11" xfId="796"/>
    <cellStyle name="Normal 26 12" xfId="797"/>
    <cellStyle name="Normal 26 2" xfId="798"/>
    <cellStyle name="Normal 26 3" xfId="799"/>
    <cellStyle name="Normal 26 4" xfId="800"/>
    <cellStyle name="Normal 26 5" xfId="801"/>
    <cellStyle name="Normal 26 6" xfId="802"/>
    <cellStyle name="Normal 26 7" xfId="803"/>
    <cellStyle name="Normal 26 8" xfId="804"/>
    <cellStyle name="Normal 26 9" xfId="805"/>
    <cellStyle name="Normal 27" xfId="806"/>
    <cellStyle name="Normal 28" xfId="807"/>
    <cellStyle name="Normal 29" xfId="808"/>
    <cellStyle name="Normal 3" xfId="26"/>
    <cellStyle name="Normal 3 10" xfId="809"/>
    <cellStyle name="Normal 3 10 2" xfId="810"/>
    <cellStyle name="Normal 3 10 3" xfId="811"/>
    <cellStyle name="Normal 3 11" xfId="812"/>
    <cellStyle name="Normal 3 11 2" xfId="813"/>
    <cellStyle name="Normal 3 11 3" xfId="814"/>
    <cellStyle name="Normal 3 12" xfId="815"/>
    <cellStyle name="Normal 3 12 2" xfId="816"/>
    <cellStyle name="Normal 3 12 3" xfId="817"/>
    <cellStyle name="Normal 3 13" xfId="818"/>
    <cellStyle name="Normal 3 13 2" xfId="819"/>
    <cellStyle name="Normal 3 13 3" xfId="820"/>
    <cellStyle name="Normal 3 14" xfId="821"/>
    <cellStyle name="Normal 3 14 2" xfId="822"/>
    <cellStyle name="Normal 3 14 3" xfId="823"/>
    <cellStyle name="Normal 3 15" xfId="824"/>
    <cellStyle name="Normal 3 15 2" xfId="825"/>
    <cellStyle name="Normal 3 15 3" xfId="826"/>
    <cellStyle name="Normal 3 16" xfId="827"/>
    <cellStyle name="Normal 3 16 2" xfId="1290"/>
    <cellStyle name="Normal 3 17" xfId="828"/>
    <cellStyle name="Normal 3 18" xfId="829"/>
    <cellStyle name="Normal 3 19" xfId="830"/>
    <cellStyle name="Normal 3 2" xfId="27"/>
    <cellStyle name="Normal 3 2 2" xfId="831"/>
    <cellStyle name="Normal 3 2 2 2" xfId="832"/>
    <cellStyle name="Normal 3 2 2 2 2" xfId="1291"/>
    <cellStyle name="Normal 3 2 2 2 3" xfId="1292"/>
    <cellStyle name="Normal 3 2 2 3" xfId="833"/>
    <cellStyle name="Normal 3 2 3" xfId="834"/>
    <cellStyle name="Normal 3 2 3 2" xfId="1293"/>
    <cellStyle name="Normal 3 2 4" xfId="835"/>
    <cellStyle name="Normal 3 2 4 2" xfId="1294"/>
    <cellStyle name="Normal 3 2 5" xfId="836"/>
    <cellStyle name="Normal 3 2 6" xfId="1295"/>
    <cellStyle name="Normal 3 20" xfId="837"/>
    <cellStyle name="Normal 3 21" xfId="838"/>
    <cellStyle name="Normal 3 22" xfId="839"/>
    <cellStyle name="Normal 3 23" xfId="840"/>
    <cellStyle name="Normal 3 24" xfId="841"/>
    <cellStyle name="Normal 3 25" xfId="842"/>
    <cellStyle name="Normal 3 26" xfId="843"/>
    <cellStyle name="Normal 3 27" xfId="844"/>
    <cellStyle name="Normal 3 28" xfId="845"/>
    <cellStyle name="Normal 3 29" xfId="846"/>
    <cellStyle name="Normal 3 3" xfId="42"/>
    <cellStyle name="Normal 3 3 2" xfId="847"/>
    <cellStyle name="Normal 3 3 3" xfId="848"/>
    <cellStyle name="Normal 3 3 4" xfId="849"/>
    <cellStyle name="Normal 3 30" xfId="850"/>
    <cellStyle name="Normal 3 31" xfId="851"/>
    <cellStyle name="Normal 3 32" xfId="852"/>
    <cellStyle name="Normal 3 33" xfId="853"/>
    <cellStyle name="Normal 3 34" xfId="854"/>
    <cellStyle name="Normal 3 35" xfId="855"/>
    <cellStyle name="Normal 3 36" xfId="856"/>
    <cellStyle name="Normal 3 37" xfId="857"/>
    <cellStyle name="Normal 3 38" xfId="858"/>
    <cellStyle name="Normal 3 39" xfId="859"/>
    <cellStyle name="Normal 3 4" xfId="860"/>
    <cellStyle name="Normal 3 4 2" xfId="861"/>
    <cellStyle name="Normal 3 4 2 2" xfId="1296"/>
    <cellStyle name="Normal 3 4 2 2 2" xfId="1297"/>
    <cellStyle name="Normal 3 4 3" xfId="862"/>
    <cellStyle name="Normal 3 40" xfId="863"/>
    <cellStyle name="Normal 3 41" xfId="864"/>
    <cellStyle name="Normal 3 42" xfId="865"/>
    <cellStyle name="Normal 3 43" xfId="866"/>
    <cellStyle name="Normal 3 44" xfId="867"/>
    <cellStyle name="Normal 3 45" xfId="1298"/>
    <cellStyle name="Normal 3 46" xfId="1299"/>
    <cellStyle name="Normal 3 47" xfId="1300"/>
    <cellStyle name="Normal 3 5" xfId="868"/>
    <cellStyle name="Normal 3 5 2" xfId="869"/>
    <cellStyle name="Normal 3 5 2 2" xfId="1301"/>
    <cellStyle name="Normal 3 5 2 2 2" xfId="1302"/>
    <cellStyle name="Normal 3 5 3" xfId="870"/>
    <cellStyle name="Normal 3 6" xfId="871"/>
    <cellStyle name="Normal 3 6 2" xfId="872"/>
    <cellStyle name="Normal 3 6 3" xfId="873"/>
    <cellStyle name="Normal 3 7" xfId="874"/>
    <cellStyle name="Normal 3 7 2" xfId="875"/>
    <cellStyle name="Normal 3 7 3" xfId="876"/>
    <cellStyle name="Normal 3 8" xfId="877"/>
    <cellStyle name="Normal 3 8 2" xfId="878"/>
    <cellStyle name="Normal 3 8 3" xfId="879"/>
    <cellStyle name="Normal 3 9" xfId="880"/>
    <cellStyle name="Normal 3 9 2" xfId="881"/>
    <cellStyle name="Normal 3 9 3" xfId="882"/>
    <cellStyle name="Normal 3_C05" xfId="28"/>
    <cellStyle name="Normal 30" xfId="883"/>
    <cellStyle name="Normal 31" xfId="884"/>
    <cellStyle name="Normal 32" xfId="885"/>
    <cellStyle name="Normal 33" xfId="886"/>
    <cellStyle name="Normal 33 2" xfId="1461"/>
    <cellStyle name="Normal 34" xfId="887"/>
    <cellStyle name="Normal 35" xfId="888"/>
    <cellStyle name="Normal 36" xfId="1124"/>
    <cellStyle name="Normal 37" xfId="1441"/>
    <cellStyle name="Normal 38" xfId="1444"/>
    <cellStyle name="Normal 39" xfId="1447"/>
    <cellStyle name="Normal 4" xfId="29"/>
    <cellStyle name="Normal 4 10" xfId="889"/>
    <cellStyle name="Normal 4 10 2" xfId="890"/>
    <cellStyle name="Normal 4 10 3" xfId="891"/>
    <cellStyle name="Normal 4 11" xfId="892"/>
    <cellStyle name="Normal 4 11 2" xfId="893"/>
    <cellStyle name="Normal 4 11 3" xfId="894"/>
    <cellStyle name="Normal 4 12" xfId="895"/>
    <cellStyle name="Normal 4 12 2" xfId="896"/>
    <cellStyle name="Normal 4 12 3" xfId="897"/>
    <cellStyle name="Normal 4 13" xfId="898"/>
    <cellStyle name="Normal 4 14" xfId="899"/>
    <cellStyle name="Normal 4 15" xfId="900"/>
    <cellStyle name="Normal 4 16" xfId="901"/>
    <cellStyle name="Normal 4 16 2" xfId="1303"/>
    <cellStyle name="Normal 4 17" xfId="902"/>
    <cellStyle name="Normal 4 17 2" xfId="1445"/>
    <cellStyle name="Normal 4 18" xfId="903"/>
    <cellStyle name="Normal 4 18 2" xfId="1304"/>
    <cellStyle name="Normal 4 19" xfId="1121"/>
    <cellStyle name="Normal 4 19 2" xfId="1462"/>
    <cellStyle name="Normal 4 2" xfId="46"/>
    <cellStyle name="Normal 4 2 2" xfId="904"/>
    <cellStyle name="Normal 4 2 3" xfId="905"/>
    <cellStyle name="Normal 4 2 4" xfId="906"/>
    <cellStyle name="Normal 4 2 4 2" xfId="1305"/>
    <cellStyle name="Normal 4 2 5" xfId="1122"/>
    <cellStyle name="Normal 4 2 5 2" xfId="1463"/>
    <cellStyle name="Normal 4 2 6" xfId="1306"/>
    <cellStyle name="Normal 4 20" xfId="1307"/>
    <cellStyle name="Normal 4 21" xfId="1308"/>
    <cellStyle name="Normal 4 22" xfId="1449"/>
    <cellStyle name="Normal 4 3" xfId="907"/>
    <cellStyle name="Normal 4 3 2" xfId="908"/>
    <cellStyle name="Normal 4 3 3" xfId="909"/>
    <cellStyle name="Normal 4 4" xfId="910"/>
    <cellStyle name="Normal 4 4 2" xfId="911"/>
    <cellStyle name="Normal 4 4 3" xfId="912"/>
    <cellStyle name="Normal 4 5" xfId="913"/>
    <cellStyle name="Normal 4 5 2" xfId="914"/>
    <cellStyle name="Normal 4 5 3" xfId="915"/>
    <cellStyle name="Normal 4 6" xfId="916"/>
    <cellStyle name="Normal 4 6 2" xfId="917"/>
    <cellStyle name="Normal 4 6 3" xfId="918"/>
    <cellStyle name="Normal 4 7" xfId="919"/>
    <cellStyle name="Normal 4 7 2" xfId="920"/>
    <cellStyle name="Normal 4 7 3" xfId="921"/>
    <cellStyle name="Normal 4 8" xfId="922"/>
    <cellStyle name="Normal 4 8 2" xfId="923"/>
    <cellStyle name="Normal 4 8 3" xfId="924"/>
    <cellStyle name="Normal 4 9" xfId="925"/>
    <cellStyle name="Normal 4 9 2" xfId="926"/>
    <cellStyle name="Normal 4 9 3" xfId="927"/>
    <cellStyle name="Normal 40" xfId="1448"/>
    <cellStyle name="Normal 41" xfId="1450"/>
    <cellStyle name="Normal 42" xfId="1451"/>
    <cellStyle name="Normal 5" xfId="30"/>
    <cellStyle name="Normal 5 2" xfId="928"/>
    <cellStyle name="Normal 5 2 2" xfId="929"/>
    <cellStyle name="Normal 5 2 3" xfId="930"/>
    <cellStyle name="Normal 5 2 4" xfId="931"/>
    <cellStyle name="Normal 5 3" xfId="932"/>
    <cellStyle name="Normal 5 3 2" xfId="933"/>
    <cellStyle name="Normal 5 3 3" xfId="934"/>
    <cellStyle name="Normal 5 4" xfId="935"/>
    <cellStyle name="Normal 5 4 2" xfId="936"/>
    <cellStyle name="Normal 5 4 3" xfId="1309"/>
    <cellStyle name="Normal 5 5" xfId="937"/>
    <cellStyle name="Normal 6" xfId="31"/>
    <cellStyle name="Normal 6 10" xfId="938"/>
    <cellStyle name="Normal 6 11" xfId="939"/>
    <cellStyle name="Normal 6 12" xfId="940"/>
    <cellStyle name="Normal 6 13" xfId="941"/>
    <cellStyle name="Normal 6 14" xfId="942"/>
    <cellStyle name="Normal 6 15" xfId="943"/>
    <cellStyle name="Normal 6 2" xfId="944"/>
    <cellStyle name="Normal 6 2 2" xfId="1310"/>
    <cellStyle name="Normal 6 3" xfId="945"/>
    <cellStyle name="Normal 6 4" xfId="946"/>
    <cellStyle name="Normal 6 5" xfId="947"/>
    <cellStyle name="Normal 6 6" xfId="948"/>
    <cellStyle name="Normal 6 7" xfId="949"/>
    <cellStyle name="Normal 6 8" xfId="950"/>
    <cellStyle name="Normal 6 9" xfId="951"/>
    <cellStyle name="Normal 7" xfId="32"/>
    <cellStyle name="Normal 7 2" xfId="952"/>
    <cellStyle name="Normal 7 2 2" xfId="953"/>
    <cellStyle name="Normal 7 3" xfId="954"/>
    <cellStyle name="Normal 7 3 2" xfId="1311"/>
    <cellStyle name="Normal 7 4" xfId="955"/>
    <cellStyle name="Normal 7 5" xfId="956"/>
    <cellStyle name="Normal 7 6" xfId="957"/>
    <cellStyle name="Normal 8" xfId="958"/>
    <cellStyle name="Normal 8 2" xfId="959"/>
    <cellStyle name="Normal 8 2 2" xfId="1312"/>
    <cellStyle name="Normal 8 3" xfId="960"/>
    <cellStyle name="Normal 9" xfId="961"/>
    <cellStyle name="Normal 9 2" xfId="962"/>
    <cellStyle name="Normal 9 2 2" xfId="1313"/>
    <cellStyle name="Normal 9 3" xfId="963"/>
    <cellStyle name="Normal 9 4" xfId="964"/>
    <cellStyle name="Normal_7. Seguridad y orden público" xfId="1453"/>
    <cellStyle name="Normal_A0718-19" xfId="33"/>
    <cellStyle name="Normal_A0721" xfId="965"/>
    <cellStyle name="Normal_pgr2" xfId="1446"/>
    <cellStyle name="Notas 10" xfId="966"/>
    <cellStyle name="Notas 10 2" xfId="967"/>
    <cellStyle name="Notas 10 2 2" xfId="1314"/>
    <cellStyle name="Notas 10 2 3" xfId="1315"/>
    <cellStyle name="Notas 10 2 3 2" xfId="1316"/>
    <cellStyle name="Notas 10 3" xfId="968"/>
    <cellStyle name="Notas 10 3 2" xfId="1317"/>
    <cellStyle name="Notas 10 3 2 2" xfId="1318"/>
    <cellStyle name="Notas 10 3 2 2 2" xfId="1319"/>
    <cellStyle name="Notas 10 3 2 3" xfId="1320"/>
    <cellStyle name="Notas 10 3 3" xfId="1321"/>
    <cellStyle name="Notas 10 3 3 2" xfId="1322"/>
    <cellStyle name="Notas 10 3 4" xfId="1323"/>
    <cellStyle name="Notas 10 4" xfId="1324"/>
    <cellStyle name="Notas 10 4 2" xfId="1325"/>
    <cellStyle name="Notas 10 4 2 2" xfId="1326"/>
    <cellStyle name="Notas 10 4 3" xfId="1327"/>
    <cellStyle name="Notas 10 5" xfId="1328"/>
    <cellStyle name="Notas 10 5 2" xfId="1329"/>
    <cellStyle name="Notas 10 6" xfId="1330"/>
    <cellStyle name="Notas 11" xfId="969"/>
    <cellStyle name="Notas 11 2" xfId="1331"/>
    <cellStyle name="Notas 11 2 2" xfId="1332"/>
    <cellStyle name="Notas 11 2 2 2" xfId="1333"/>
    <cellStyle name="Notas 11 2 3" xfId="1334"/>
    <cellStyle name="Notas 11 3" xfId="1335"/>
    <cellStyle name="Notas 11 3 2" xfId="1336"/>
    <cellStyle name="Notas 11 4" xfId="1337"/>
    <cellStyle name="Notas 12" xfId="970"/>
    <cellStyle name="Notas 12 2" xfId="1338"/>
    <cellStyle name="Notas 12 2 2" xfId="1339"/>
    <cellStyle name="Notas 12 2 2 2" xfId="1340"/>
    <cellStyle name="Notas 12 2 3" xfId="1341"/>
    <cellStyle name="Notas 12 3" xfId="1342"/>
    <cellStyle name="Notas 12 3 2" xfId="1343"/>
    <cellStyle name="Notas 12 4" xfId="1344"/>
    <cellStyle name="Notas 13" xfId="971"/>
    <cellStyle name="Notas 13 2" xfId="1345"/>
    <cellStyle name="Notas 13 2 2" xfId="1346"/>
    <cellStyle name="Notas 13 2 2 2" xfId="1347"/>
    <cellStyle name="Notas 13 2 3" xfId="1348"/>
    <cellStyle name="Notas 13 3" xfId="1349"/>
    <cellStyle name="Notas 13 3 2" xfId="1350"/>
    <cellStyle name="Notas 13 4" xfId="1351"/>
    <cellStyle name="Notas 14" xfId="1352"/>
    <cellStyle name="Notas 14 2" xfId="1353"/>
    <cellStyle name="Notas 14 2 2" xfId="1354"/>
    <cellStyle name="Notas 14 2 2 2" xfId="1355"/>
    <cellStyle name="Notas 14 2 3" xfId="1356"/>
    <cellStyle name="Notas 14 3" xfId="1357"/>
    <cellStyle name="Notas 14 3 2" xfId="1358"/>
    <cellStyle name="Notas 14 4" xfId="1359"/>
    <cellStyle name="Notas 15" xfId="1360"/>
    <cellStyle name="Notas 16" xfId="1361"/>
    <cellStyle name="Notas 17" xfId="1362"/>
    <cellStyle name="Notas 2" xfId="972"/>
    <cellStyle name="Notas 2 10" xfId="973"/>
    <cellStyle name="Notas 2 11" xfId="974"/>
    <cellStyle name="Notas 2 12" xfId="975"/>
    <cellStyle name="Notas 2 12 2" xfId="976"/>
    <cellStyle name="Notas 2 12 2 2" xfId="1363"/>
    <cellStyle name="Notas 2 12 2 3" xfId="1364"/>
    <cellStyle name="Notas 2 12 3" xfId="977"/>
    <cellStyle name="Notas 2 12 4" xfId="1365"/>
    <cellStyle name="Notas 2 13" xfId="978"/>
    <cellStyle name="Notas 2 13 2" xfId="1366"/>
    <cellStyle name="Notas 2 13 3" xfId="1367"/>
    <cellStyle name="Notas 2 14" xfId="979"/>
    <cellStyle name="Notas 2 15" xfId="1368"/>
    <cellStyle name="Notas 2 16" xfId="1369"/>
    <cellStyle name="Notas 2 2" xfId="980"/>
    <cellStyle name="Notas 2 3" xfId="981"/>
    <cellStyle name="Notas 2 4" xfId="982"/>
    <cellStyle name="Notas 2 5" xfId="983"/>
    <cellStyle name="Notas 2 6" xfId="984"/>
    <cellStyle name="Notas 2 7" xfId="985"/>
    <cellStyle name="Notas 2 8" xfId="986"/>
    <cellStyle name="Notas 2 9" xfId="987"/>
    <cellStyle name="Notas 3" xfId="988"/>
    <cellStyle name="Notas 3 2" xfId="989"/>
    <cellStyle name="Notas 4" xfId="990"/>
    <cellStyle name="Notas 4 10" xfId="991"/>
    <cellStyle name="Notas 4 11" xfId="992"/>
    <cellStyle name="Notas 4 2" xfId="993"/>
    <cellStyle name="Notas 4 3" xfId="994"/>
    <cellStyle name="Notas 4 4" xfId="995"/>
    <cellStyle name="Notas 4 5" xfId="996"/>
    <cellStyle name="Notas 4 6" xfId="997"/>
    <cellStyle name="Notas 4 7" xfId="998"/>
    <cellStyle name="Notas 4 8" xfId="999"/>
    <cellStyle name="Notas 4 9" xfId="1000"/>
    <cellStyle name="Notas 5" xfId="1001"/>
    <cellStyle name="Notas 5 10" xfId="1002"/>
    <cellStyle name="Notas 5 11" xfId="1003"/>
    <cellStyle name="Notas 5 2" xfId="1004"/>
    <cellStyle name="Notas 5 3" xfId="1005"/>
    <cellStyle name="Notas 5 4" xfId="1006"/>
    <cellStyle name="Notas 5 5" xfId="1007"/>
    <cellStyle name="Notas 5 6" xfId="1008"/>
    <cellStyle name="Notas 5 7" xfId="1009"/>
    <cellStyle name="Notas 5 8" xfId="1010"/>
    <cellStyle name="Notas 5 9" xfId="1011"/>
    <cellStyle name="Notas 6" xfId="1012"/>
    <cellStyle name="Notas 7" xfId="1013"/>
    <cellStyle name="Notas 8" xfId="1014"/>
    <cellStyle name="Notas 8 2" xfId="1015"/>
    <cellStyle name="Notas 8 2 2" xfId="1370"/>
    <cellStyle name="Notas 8 2 3" xfId="1371"/>
    <cellStyle name="Notas 8 2 3 2" xfId="1372"/>
    <cellStyle name="Notas 8 3" xfId="1016"/>
    <cellStyle name="Notas 8 3 2" xfId="1373"/>
    <cellStyle name="Notas 8 3 2 2" xfId="1374"/>
    <cellStyle name="Notas 8 3 2 2 2" xfId="1375"/>
    <cellStyle name="Notas 8 3 2 3" xfId="1376"/>
    <cellStyle name="Notas 8 3 3" xfId="1377"/>
    <cellStyle name="Notas 8 3 3 2" xfId="1378"/>
    <cellStyle name="Notas 8 3 4" xfId="1379"/>
    <cellStyle name="Notas 8 4" xfId="1380"/>
    <cellStyle name="Notas 8 4 2" xfId="1381"/>
    <cellStyle name="Notas 8 4 2 2" xfId="1382"/>
    <cellStyle name="Notas 8 4 3" xfId="1383"/>
    <cellStyle name="Notas 8 5" xfId="1384"/>
    <cellStyle name="Notas 8 5 2" xfId="1385"/>
    <cellStyle name="Notas 8 6" xfId="1386"/>
    <cellStyle name="Notas 9" xfId="1017"/>
    <cellStyle name="Notas 9 2" xfId="1018"/>
    <cellStyle name="Notas 9 2 2" xfId="1387"/>
    <cellStyle name="Notas 9 2 3" xfId="1388"/>
    <cellStyle name="Notas 9 2 3 2" xfId="1389"/>
    <cellStyle name="Notas 9 3" xfId="1019"/>
    <cellStyle name="Notas 9 3 2" xfId="1390"/>
    <cellStyle name="Notas 9 3 2 2" xfId="1391"/>
    <cellStyle name="Notas 9 3 2 2 2" xfId="1392"/>
    <cellStyle name="Notas 9 3 2 3" xfId="1393"/>
    <cellStyle name="Notas 9 3 3" xfId="1394"/>
    <cellStyle name="Notas 9 3 3 2" xfId="1395"/>
    <cellStyle name="Notas 9 3 4" xfId="1396"/>
    <cellStyle name="Notas 9 4" xfId="1397"/>
    <cellStyle name="Notas 9 4 2" xfId="1398"/>
    <cellStyle name="Notas 9 4 2 2" xfId="1399"/>
    <cellStyle name="Notas 9 4 3" xfId="1400"/>
    <cellStyle name="Notas 9 5" xfId="1401"/>
    <cellStyle name="Notas 9 5 2" xfId="1402"/>
    <cellStyle name="Notas 9 6" xfId="1403"/>
    <cellStyle name="Num. cuadro" xfId="34"/>
    <cellStyle name="Num. cuadro 2" xfId="1020"/>
    <cellStyle name="Num. cuadro 3" xfId="1021"/>
    <cellStyle name="Num. cuadro 4" xfId="1022"/>
    <cellStyle name="Num. cuadro 5" xfId="1023"/>
    <cellStyle name="Num. cuadro 6" xfId="1024"/>
    <cellStyle name="Num. cuadro 7" xfId="1025"/>
    <cellStyle name="Num. cuadro_G422-04" xfId="1026"/>
    <cellStyle name="Num/Num" xfId="1027"/>
    <cellStyle name="Numero" xfId="35"/>
    <cellStyle name="Numero cuadro" xfId="1028"/>
    <cellStyle name="Numerod" xfId="1029"/>
    <cellStyle name="Pie" xfId="36"/>
    <cellStyle name="Pie 2" xfId="1030"/>
    <cellStyle name="Pie 2 2" xfId="1031"/>
    <cellStyle name="Pie 2 2 2" xfId="1404"/>
    <cellStyle name="Pie 2 2 2 2" xfId="1405"/>
    <cellStyle name="Pie 2 2 2 2 2" xfId="1406"/>
    <cellStyle name="Pie 2 2 3" xfId="1407"/>
    <cellStyle name="Pie 2 3" xfId="1408"/>
    <cellStyle name="Pie 3" xfId="1032"/>
    <cellStyle name="Pie 4" xfId="1033"/>
    <cellStyle name="Pie 5" xfId="1034"/>
    <cellStyle name="Pie 6" xfId="1035"/>
    <cellStyle name="Pie 7" xfId="1036"/>
    <cellStyle name="pie de página" xfId="1409"/>
    <cellStyle name="Pie_20.4" xfId="1410"/>
    <cellStyle name="Pies" xfId="37"/>
    <cellStyle name="Porcentual 2" xfId="1037"/>
    <cellStyle name="Porcentual 2 2" xfId="1038"/>
    <cellStyle name="Porcentual 2 3" xfId="1039"/>
    <cellStyle name="Porcentual 2 3 2" xfId="1411"/>
    <cellStyle name="Porcentual 2 3 3" xfId="1412"/>
    <cellStyle name="Porcentual 2 4" xfId="1040"/>
    <cellStyle name="Porcentual 2 5" xfId="1413"/>
    <cellStyle name="Porcentual 2 6" xfId="1414"/>
    <cellStyle name="Porcentual 3" xfId="1041"/>
    <cellStyle name="Porcentual 3 2" xfId="1042"/>
    <cellStyle name="Porcentual 3 2 2" xfId="1043"/>
    <cellStyle name="Porcentual 3 2 2 2" xfId="1415"/>
    <cellStyle name="Porcentual 3 2 2 3" xfId="1416"/>
    <cellStyle name="Porcentual 3 2 3" xfId="1044"/>
    <cellStyle name="Porcentual 3 2 4" xfId="1417"/>
    <cellStyle name="Porcentual 3 3" xfId="1045"/>
    <cellStyle name="Porcentual 3 3 2" xfId="1046"/>
    <cellStyle name="Porcentual 3 4" xfId="1047"/>
    <cellStyle name="Porcentual 3 4 2" xfId="1418"/>
    <cellStyle name="Porcentual 3 4 3" xfId="1419"/>
    <cellStyle name="Porcentual 3 5" xfId="1420"/>
    <cellStyle name="Porcentual 3 6" xfId="1421"/>
    <cellStyle name="Porcentual 4" xfId="1048"/>
    <cellStyle name="Porcentual 4 2" xfId="1049"/>
    <cellStyle name="Porcentual 4 2 2" xfId="1050"/>
    <cellStyle name="Porcentual 4 3" xfId="1051"/>
    <cellStyle name="Porcentual 4 4" xfId="1422"/>
    <cellStyle name="Punto0" xfId="1052"/>
    <cellStyle name="Salida 2" xfId="1053"/>
    <cellStyle name="Salida 2 2" xfId="1423"/>
    <cellStyle name="Salida 3" xfId="1054"/>
    <cellStyle name="Salida 4" xfId="1055"/>
    <cellStyle name="Salida 5" xfId="1056"/>
    <cellStyle name="Salida 6" xfId="1057"/>
    <cellStyle name="Salida 7" xfId="1058"/>
    <cellStyle name="Salida 8" xfId="1424"/>
    <cellStyle name="sangria_n1" xfId="1059"/>
    <cellStyle name="Separador" xfId="1060"/>
    <cellStyle name="Texto de advertencia 2" xfId="1061"/>
    <cellStyle name="Texto de advertencia 2 2" xfId="1425"/>
    <cellStyle name="Texto de advertencia 3" xfId="1062"/>
    <cellStyle name="Texto de advertencia 4" xfId="1063"/>
    <cellStyle name="Texto de advertencia 5" xfId="1064"/>
    <cellStyle name="Texto de advertencia 6" xfId="1065"/>
    <cellStyle name="Texto de advertencia 7" xfId="1066"/>
    <cellStyle name="Texto de advertencia 8" xfId="1426"/>
    <cellStyle name="Texto explicativo 2" xfId="1067"/>
    <cellStyle name="Texto explicativo 2 2" xfId="1427"/>
    <cellStyle name="Texto explicativo 3" xfId="1068"/>
    <cellStyle name="Texto explicativo 4" xfId="1069"/>
    <cellStyle name="Texto explicativo 5" xfId="1070"/>
    <cellStyle name="Texto explicativo 6" xfId="1071"/>
    <cellStyle name="Texto explicativo 7" xfId="1072"/>
    <cellStyle name="Texto explicativo 8" xfId="1428"/>
    <cellStyle name="Texto, derecha" xfId="38"/>
    <cellStyle name="Texto, derecha 2" xfId="1429"/>
    <cellStyle name="Texto, derecha 3" xfId="1430"/>
    <cellStyle name="Texto, izquierda" xfId="39"/>
    <cellStyle name="Texto, izquierda 2" xfId="1431"/>
    <cellStyle name="Texto, izquierda 3" xfId="1432"/>
    <cellStyle name="Titulo" xfId="40"/>
    <cellStyle name="Título 1 2" xfId="1073"/>
    <cellStyle name="Título 1 2 2" xfId="1433"/>
    <cellStyle name="Título 1 3" xfId="1074"/>
    <cellStyle name="Título 1 4" xfId="1075"/>
    <cellStyle name="Título 1 5" xfId="1076"/>
    <cellStyle name="Título 1 6" xfId="1077"/>
    <cellStyle name="Título 1 7" xfId="1078"/>
    <cellStyle name="Título 1 8" xfId="1434"/>
    <cellStyle name="Titulo 10" xfId="1079"/>
    <cellStyle name="Titulo 11" xfId="1080"/>
    <cellStyle name="Titulo 12" xfId="1081"/>
    <cellStyle name="Titulo 2" xfId="1082"/>
    <cellStyle name="Título 2 2" xfId="1083"/>
    <cellStyle name="Título 2 2 2" xfId="1435"/>
    <cellStyle name="Título 2 3" xfId="1084"/>
    <cellStyle name="Título 2 4" xfId="1085"/>
    <cellStyle name="Título 2 5" xfId="1086"/>
    <cellStyle name="Título 2 6" xfId="1087"/>
    <cellStyle name="Título 2 7" xfId="1088"/>
    <cellStyle name="Título 2 8" xfId="1436"/>
    <cellStyle name="Titulo 3" xfId="1089"/>
    <cellStyle name="Título 3 2" xfId="1090"/>
    <cellStyle name="Título 3 2 2" xfId="1437"/>
    <cellStyle name="Título 3 3" xfId="1091"/>
    <cellStyle name="Título 3 4" xfId="1092"/>
    <cellStyle name="Título 3 5" xfId="1093"/>
    <cellStyle name="Título 3 6" xfId="1094"/>
    <cellStyle name="Título 3 7" xfId="1095"/>
    <cellStyle name="Título 3 8" xfId="1438"/>
    <cellStyle name="Titulo 4" xfId="1096"/>
    <cellStyle name="Título 4" xfId="1097"/>
    <cellStyle name="Título 4 2" xfId="1098"/>
    <cellStyle name="Titulo 5" xfId="1099"/>
    <cellStyle name="Título 5" xfId="1100"/>
    <cellStyle name="Título 5 2" xfId="1101"/>
    <cellStyle name="Titulo 6" xfId="1102"/>
    <cellStyle name="Título 6" xfId="1103"/>
    <cellStyle name="Título 6 2" xfId="1104"/>
    <cellStyle name="Titulo 7" xfId="1105"/>
    <cellStyle name="Título 7" xfId="1106"/>
    <cellStyle name="Título 7 2" xfId="1107"/>
    <cellStyle name="Titulo 8" xfId="1108"/>
    <cellStyle name="Título 8" xfId="1109"/>
    <cellStyle name="Título 8 2" xfId="1110"/>
    <cellStyle name="Titulo 9" xfId="1111"/>
    <cellStyle name="Título 9" xfId="1112"/>
    <cellStyle name="Título 9 2" xfId="1113"/>
    <cellStyle name="Titulo_10" xfId="41"/>
    <cellStyle name="Total 2" xfId="1114"/>
    <cellStyle name="Total 2 2" xfId="1439"/>
    <cellStyle name="Total 3" xfId="1115"/>
    <cellStyle name="Total 4" xfId="1116"/>
    <cellStyle name="Total 5" xfId="1117"/>
    <cellStyle name="Total 6" xfId="1118"/>
    <cellStyle name="Total 7" xfId="1119"/>
    <cellStyle name="Total 8" xfId="14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inegi.org.mx/est/contenidos/proyectos/registros/vitales/mortalidad/default.asp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inegi.org.mx/est/contenidos/proyectos/registros/vitales/mortalidad/default.asp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inegi.org.mx/est/contenidos/proyectos/registros/vitales/mortalidad/default.asp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showGridLines="0" showRowColHeaders="0" tabSelected="1" zoomScale="130" workbookViewId="0">
      <pane ySplit="2" topLeftCell="A3" activePane="bottomLeft" state="frozenSplit"/>
      <selection activeCell="B26" sqref="B26"/>
      <selection pane="bottomLeft"/>
    </sheetView>
  </sheetViews>
  <sheetFormatPr baseColWidth="10" defaultColWidth="0" defaultRowHeight="9" customHeight="1" zeroHeight="1"/>
  <cols>
    <col min="1" max="1" width="5.5703125" style="489" customWidth="1"/>
    <col min="2" max="2" width="68.42578125" style="490" customWidth="1"/>
    <col min="3" max="3" width="0.85546875" style="491" customWidth="1"/>
    <col min="4" max="4" width="9.42578125" style="491" hidden="1" customWidth="1"/>
    <col min="5" max="5" width="64.140625" style="491" hidden="1" customWidth="1"/>
    <col min="6" max="16384" width="11.42578125" style="491" hidden="1"/>
  </cols>
  <sheetData>
    <row r="1" spans="1:5"/>
    <row r="2" spans="1:5">
      <c r="A2" s="492" t="s">
        <v>362</v>
      </c>
    </row>
    <row r="3" spans="1:5"/>
    <row r="4" spans="1:5" s="495" customFormat="1" ht="27">
      <c r="A4" s="493" t="s">
        <v>363</v>
      </c>
      <c r="B4" s="494" t="s">
        <v>400</v>
      </c>
      <c r="D4" s="496"/>
      <c r="E4" s="497"/>
    </row>
    <row r="5" spans="1:5" s="495" customFormat="1" ht="36">
      <c r="A5" s="493" t="s">
        <v>364</v>
      </c>
      <c r="B5" s="494" t="s">
        <v>470</v>
      </c>
      <c r="D5" s="496"/>
      <c r="E5" s="497"/>
    </row>
    <row r="6" spans="1:5" s="495" customFormat="1" ht="27">
      <c r="A6" s="493" t="s">
        <v>365</v>
      </c>
      <c r="B6" s="494" t="s">
        <v>401</v>
      </c>
      <c r="D6" s="496"/>
      <c r="E6" s="497"/>
    </row>
    <row r="7" spans="1:5" s="495" customFormat="1" ht="36">
      <c r="A7" s="493" t="s">
        <v>366</v>
      </c>
      <c r="B7" s="494" t="s">
        <v>402</v>
      </c>
      <c r="D7" s="496"/>
      <c r="E7" s="497"/>
    </row>
    <row r="8" spans="1:5" s="495" customFormat="1" ht="36">
      <c r="A8" s="493" t="s">
        <v>367</v>
      </c>
      <c r="B8" s="494" t="s">
        <v>408</v>
      </c>
      <c r="D8" s="496"/>
      <c r="E8" s="497"/>
    </row>
    <row r="9" spans="1:5" s="495" customFormat="1" ht="36">
      <c r="A9" s="493" t="s">
        <v>368</v>
      </c>
      <c r="B9" s="494" t="s">
        <v>410</v>
      </c>
      <c r="D9" s="496"/>
      <c r="E9" s="497"/>
    </row>
    <row r="10" spans="1:5" s="495" customFormat="1" ht="27">
      <c r="A10" s="493" t="s">
        <v>369</v>
      </c>
      <c r="B10" s="494" t="s">
        <v>412</v>
      </c>
      <c r="D10" s="496"/>
      <c r="E10" s="497"/>
    </row>
    <row r="11" spans="1:5" s="495" customFormat="1" ht="27">
      <c r="A11" s="493" t="s">
        <v>370</v>
      </c>
      <c r="B11" s="494" t="s">
        <v>423</v>
      </c>
      <c r="D11" s="496"/>
      <c r="E11" s="497"/>
    </row>
    <row r="12" spans="1:5" s="495" customFormat="1" ht="27">
      <c r="A12" s="493" t="s">
        <v>371</v>
      </c>
      <c r="B12" s="494" t="s">
        <v>424</v>
      </c>
      <c r="D12" s="496"/>
      <c r="E12" s="497"/>
    </row>
    <row r="13" spans="1:5" s="495" customFormat="1" ht="27">
      <c r="A13" s="493" t="s">
        <v>372</v>
      </c>
      <c r="B13" s="494" t="s">
        <v>425</v>
      </c>
      <c r="D13" s="496"/>
      <c r="E13" s="497"/>
    </row>
    <row r="14" spans="1:5" s="495" customFormat="1" ht="27">
      <c r="A14" s="493" t="s">
        <v>373</v>
      </c>
      <c r="B14" s="494" t="s">
        <v>426</v>
      </c>
      <c r="D14" s="496"/>
      <c r="E14" s="497"/>
    </row>
    <row r="15" spans="1:5" s="495" customFormat="1" ht="27">
      <c r="A15" s="493" t="s">
        <v>374</v>
      </c>
      <c r="B15" s="494" t="s">
        <v>427</v>
      </c>
      <c r="D15" s="496"/>
      <c r="E15" s="497"/>
    </row>
    <row r="16" spans="1:5" s="495" customFormat="1" ht="27">
      <c r="A16" s="493" t="s">
        <v>485</v>
      </c>
      <c r="B16" s="494" t="s">
        <v>539</v>
      </c>
      <c r="D16" s="496"/>
      <c r="E16" s="497"/>
    </row>
    <row r="17" spans="1:5" s="495" customFormat="1" ht="27">
      <c r="A17" s="493" t="s">
        <v>486</v>
      </c>
      <c r="B17" s="494" t="s">
        <v>540</v>
      </c>
      <c r="D17" s="496"/>
      <c r="E17" s="497"/>
    </row>
    <row r="18" spans="1:5" s="495" customFormat="1" ht="27">
      <c r="A18" s="493" t="s">
        <v>487</v>
      </c>
      <c r="B18" s="494" t="s">
        <v>541</v>
      </c>
      <c r="D18" s="496"/>
      <c r="E18" s="497"/>
    </row>
    <row r="19" spans="1:5" s="495" customFormat="1" ht="36">
      <c r="A19" s="493" t="s">
        <v>375</v>
      </c>
      <c r="B19" s="494" t="s">
        <v>428</v>
      </c>
      <c r="D19" s="496"/>
      <c r="E19" s="497"/>
    </row>
    <row r="20" spans="1:5" s="495" customFormat="1" ht="27">
      <c r="A20" s="493" t="s">
        <v>376</v>
      </c>
      <c r="B20" s="494" t="s">
        <v>429</v>
      </c>
      <c r="D20" s="496"/>
      <c r="E20" s="497"/>
    </row>
    <row r="21" spans="1:5" s="495" customFormat="1" ht="27">
      <c r="A21" s="493" t="s">
        <v>377</v>
      </c>
      <c r="B21" s="494" t="s">
        <v>430</v>
      </c>
      <c r="D21" s="496"/>
      <c r="E21" s="497"/>
    </row>
    <row r="22" spans="1:5" s="495" customFormat="1" ht="36">
      <c r="A22" s="493" t="s">
        <v>378</v>
      </c>
      <c r="B22" s="494" t="s">
        <v>478</v>
      </c>
      <c r="D22" s="496"/>
      <c r="E22" s="497"/>
    </row>
    <row r="23" spans="1:5" s="495" customFormat="1" ht="27">
      <c r="A23" s="493" t="s">
        <v>379</v>
      </c>
      <c r="B23" s="494" t="s">
        <v>431</v>
      </c>
      <c r="D23" s="496"/>
      <c r="E23" s="497"/>
    </row>
    <row r="24" spans="1:5" s="495" customFormat="1" ht="27">
      <c r="A24" s="493" t="s">
        <v>380</v>
      </c>
      <c r="B24" s="494" t="s">
        <v>432</v>
      </c>
      <c r="D24" s="496"/>
      <c r="E24" s="497"/>
    </row>
    <row r="25" spans="1:5" s="495" customFormat="1" ht="27">
      <c r="A25" s="493" t="s">
        <v>381</v>
      </c>
      <c r="B25" s="494" t="s">
        <v>433</v>
      </c>
      <c r="D25" s="496"/>
      <c r="E25" s="497"/>
    </row>
    <row r="26" spans="1:5" s="495" customFormat="1" ht="27">
      <c r="A26" s="493" t="s">
        <v>382</v>
      </c>
      <c r="B26" s="494" t="s">
        <v>434</v>
      </c>
      <c r="D26" s="496"/>
      <c r="E26" s="497"/>
    </row>
    <row r="27" spans="1:5" s="495" customFormat="1" ht="36">
      <c r="A27" s="493" t="s">
        <v>383</v>
      </c>
      <c r="B27" s="494" t="s">
        <v>435</v>
      </c>
      <c r="D27" s="496"/>
      <c r="E27" s="497"/>
    </row>
    <row r="28" spans="1:5" s="499" customFormat="1" hidden="1">
      <c r="A28" s="498"/>
      <c r="B28" s="497"/>
      <c r="D28" s="494"/>
      <c r="E28" s="491"/>
    </row>
    <row r="29" spans="1:5" s="499" customFormat="1" hidden="1">
      <c r="A29" s="498"/>
      <c r="B29" s="497"/>
      <c r="D29" s="494"/>
      <c r="E29" s="491"/>
    </row>
    <row r="30" spans="1:5" s="499" customFormat="1" hidden="1">
      <c r="A30" s="498"/>
      <c r="B30" s="497"/>
      <c r="D30" s="494"/>
      <c r="E30" s="491"/>
    </row>
    <row r="31" spans="1:5" hidden="1">
      <c r="A31" s="498"/>
      <c r="B31" s="497"/>
    </row>
    <row r="32" spans="1:5" hidden="1">
      <c r="B32" s="497"/>
    </row>
    <row r="33" spans="2:2" hidden="1">
      <c r="B33" s="500"/>
    </row>
    <row r="34" spans="2:2" hidden="1">
      <c r="B34" s="491"/>
    </row>
    <row r="35" spans="2:2" hidden="1">
      <c r="B35" s="500"/>
    </row>
    <row r="36" spans="2:2" hidden="1">
      <c r="B36" s="494"/>
    </row>
    <row r="37" spans="2:2" hidden="1">
      <c r="B37" s="494"/>
    </row>
    <row r="38" spans="2:2" hidden="1">
      <c r="B38" s="494"/>
    </row>
    <row r="39" spans="2:2" hidden="1">
      <c r="B39" s="494"/>
    </row>
    <row r="40" spans="2:2" hidden="1">
      <c r="B40" s="494"/>
    </row>
    <row r="41" spans="2:2" hidden="1">
      <c r="B41" s="494"/>
    </row>
    <row r="42" spans="2:2" hidden="1">
      <c r="B42" s="494"/>
    </row>
    <row r="43" spans="2:2" hidden="1">
      <c r="B43" s="494"/>
    </row>
    <row r="44" spans="2:2" hidden="1">
      <c r="B44" s="494"/>
    </row>
    <row r="45" spans="2:2" hidden="1">
      <c r="B45" s="494"/>
    </row>
    <row r="46" spans="2:2" hidden="1">
      <c r="B46" s="491"/>
    </row>
    <row r="47" spans="2:2" hidden="1">
      <c r="B47" s="491"/>
    </row>
    <row r="48" spans="2:2" hidden="1">
      <c r="B48" s="491"/>
    </row>
    <row r="49" spans="2:2" hidden="1">
      <c r="B49" s="491"/>
    </row>
    <row r="50" spans="2:2" hidden="1">
      <c r="B50" s="491"/>
    </row>
    <row r="51" spans="2:2" hidden="1">
      <c r="B51" s="491"/>
    </row>
    <row r="52" spans="2:2" ht="9" hidden="1" customHeight="1"/>
    <row r="53" spans="2:2" ht="9" hidden="1" customHeight="1"/>
    <row r="54" spans="2:2" ht="9" hidden="1" customHeight="1"/>
    <row r="55" spans="2:2" ht="9" hidden="1" customHeight="1"/>
    <row r="56" spans="2:2" ht="9" hidden="1" customHeight="1"/>
    <row r="57" spans="2:2" ht="9" hidden="1" customHeight="1"/>
    <row r="58" spans="2:2" ht="9" hidden="1" customHeight="1"/>
    <row r="59" spans="2:2" ht="9" hidden="1" customHeight="1"/>
    <row r="60" spans="2:2" ht="9" hidden="1" customHeight="1"/>
    <row r="61" spans="2:2" ht="9" hidden="1" customHeight="1"/>
    <row r="62" spans="2:2" ht="9" hidden="1" customHeight="1"/>
    <row r="63" spans="2:2" ht="9" hidden="1" customHeight="1"/>
    <row r="64" spans="2:2" ht="9" hidden="1" customHeight="1"/>
    <row r="65" spans="2:5" ht="9" hidden="1" customHeight="1"/>
    <row r="66" spans="2:5" ht="9" hidden="1" customHeight="1"/>
    <row r="67" spans="2:5" s="489" customFormat="1" ht="9" hidden="1" customHeight="1">
      <c r="B67" s="490"/>
      <c r="C67" s="491"/>
      <c r="D67" s="491"/>
      <c r="E67" s="491"/>
    </row>
    <row r="68" spans="2:5" s="489" customFormat="1" ht="9" hidden="1" customHeight="1">
      <c r="B68" s="490"/>
      <c r="C68" s="491"/>
      <c r="D68" s="491"/>
      <c r="E68" s="491"/>
    </row>
    <row r="69" spans="2:5" s="489" customFormat="1" ht="9" hidden="1" customHeight="1">
      <c r="B69" s="490"/>
      <c r="C69" s="491"/>
      <c r="D69" s="491"/>
      <c r="E69" s="491"/>
    </row>
    <row r="70" spans="2:5" s="489" customFormat="1" ht="9" hidden="1" customHeight="1">
      <c r="B70" s="490"/>
      <c r="C70" s="491"/>
      <c r="D70" s="491"/>
      <c r="E70" s="491"/>
    </row>
    <row r="71" spans="2:5" s="489" customFormat="1" ht="9" hidden="1" customHeight="1">
      <c r="B71" s="490"/>
      <c r="C71" s="491"/>
      <c r="D71" s="491"/>
      <c r="E71" s="491"/>
    </row>
    <row r="72" spans="2:5" s="489" customFormat="1" ht="9" hidden="1" customHeight="1">
      <c r="B72" s="490"/>
      <c r="C72" s="491"/>
      <c r="D72" s="491"/>
      <c r="E72" s="491"/>
    </row>
    <row r="73" spans="2:5" s="489" customFormat="1" ht="9" hidden="1" customHeight="1">
      <c r="B73" s="490"/>
      <c r="C73" s="491"/>
      <c r="D73" s="491"/>
      <c r="E73" s="491"/>
    </row>
    <row r="74" spans="2:5" s="489" customFormat="1" ht="9" hidden="1" customHeight="1">
      <c r="B74" s="490"/>
      <c r="C74" s="491"/>
      <c r="D74" s="491"/>
      <c r="E74" s="491"/>
    </row>
    <row r="75" spans="2:5" s="489" customFormat="1" ht="9" hidden="1" customHeight="1">
      <c r="B75" s="490"/>
      <c r="C75" s="491"/>
      <c r="D75" s="491"/>
      <c r="E75" s="491"/>
    </row>
    <row r="76" spans="2:5" s="489" customFormat="1" ht="9" hidden="1" customHeight="1">
      <c r="B76" s="490"/>
      <c r="C76" s="491"/>
      <c r="D76" s="491"/>
      <c r="E76" s="491"/>
    </row>
    <row r="77" spans="2:5" s="489" customFormat="1" ht="9" hidden="1" customHeight="1">
      <c r="B77" s="490"/>
      <c r="C77" s="491"/>
      <c r="D77" s="491"/>
      <c r="E77" s="491"/>
    </row>
    <row r="78" spans="2:5" s="489" customFormat="1" ht="9" hidden="1" customHeight="1">
      <c r="B78" s="490"/>
      <c r="C78" s="491"/>
      <c r="D78" s="491"/>
      <c r="E78" s="491"/>
    </row>
    <row r="79" spans="2:5" s="489" customFormat="1" ht="9" hidden="1" customHeight="1">
      <c r="B79" s="490"/>
      <c r="C79" s="491"/>
      <c r="D79" s="491"/>
      <c r="E79" s="491"/>
    </row>
    <row r="80" spans="2:5" ht="9" hidden="1" customHeight="1"/>
    <row r="81" spans="2:5" s="489" customFormat="1" ht="9" hidden="1" customHeight="1">
      <c r="B81" s="490"/>
      <c r="C81" s="491"/>
      <c r="D81" s="491"/>
      <c r="E81" s="491"/>
    </row>
    <row r="82" spans="2:5" s="489" customFormat="1" ht="9" hidden="1" customHeight="1">
      <c r="B82" s="490"/>
      <c r="C82" s="491"/>
      <c r="D82" s="491"/>
      <c r="E82" s="491"/>
    </row>
    <row r="83" spans="2:5" s="489" customFormat="1" ht="9" hidden="1" customHeight="1">
      <c r="B83" s="490"/>
      <c r="C83" s="491"/>
      <c r="D83" s="491"/>
      <c r="E83" s="491"/>
    </row>
    <row r="84" spans="2:5" s="489" customFormat="1" ht="9" hidden="1" customHeight="1">
      <c r="B84" s="490"/>
      <c r="C84" s="491"/>
      <c r="D84" s="491"/>
      <c r="E84" s="491"/>
    </row>
    <row r="85" spans="2:5" s="489" customFormat="1" ht="9" hidden="1" customHeight="1">
      <c r="B85" s="490"/>
      <c r="C85" s="491"/>
      <c r="D85" s="491"/>
      <c r="E85" s="491"/>
    </row>
    <row r="86" spans="2:5" s="489" customFormat="1" ht="9" hidden="1" customHeight="1">
      <c r="B86" s="490"/>
      <c r="C86" s="491"/>
      <c r="D86" s="491"/>
      <c r="E86" s="491"/>
    </row>
    <row r="87" spans="2:5" s="489" customFormat="1" ht="9" hidden="1" customHeight="1">
      <c r="B87" s="490"/>
      <c r="C87" s="491"/>
      <c r="D87" s="491"/>
      <c r="E87" s="491"/>
    </row>
    <row r="88" spans="2:5" s="489" customFormat="1" ht="9" hidden="1" customHeight="1">
      <c r="B88" s="490"/>
      <c r="C88" s="491"/>
      <c r="D88" s="491"/>
      <c r="E88" s="491"/>
    </row>
    <row r="89" spans="2:5" s="489" customFormat="1" ht="9" hidden="1" customHeight="1">
      <c r="B89" s="490"/>
      <c r="C89" s="491"/>
      <c r="D89" s="491"/>
      <c r="E89" s="491"/>
    </row>
    <row r="90" spans="2:5" s="489" customFormat="1" ht="9" hidden="1" customHeight="1">
      <c r="B90" s="490"/>
      <c r="C90" s="491"/>
      <c r="D90" s="491"/>
      <c r="E90" s="491"/>
    </row>
    <row r="91" spans="2:5" s="489" customFormat="1" ht="9" hidden="1" customHeight="1">
      <c r="B91" s="490"/>
      <c r="C91" s="491"/>
      <c r="D91" s="491"/>
      <c r="E91" s="491"/>
    </row>
    <row r="92" spans="2:5" s="489" customFormat="1" ht="9" hidden="1" customHeight="1">
      <c r="B92" s="490"/>
      <c r="C92" s="491"/>
      <c r="D92" s="491"/>
      <c r="E92" s="491"/>
    </row>
    <row r="93" spans="2:5" s="489" customFormat="1" ht="9" hidden="1" customHeight="1">
      <c r="B93" s="490"/>
      <c r="C93" s="491"/>
      <c r="D93" s="491"/>
      <c r="E93" s="491"/>
    </row>
    <row r="94" spans="2:5" s="489" customFormat="1" ht="9" hidden="1" customHeight="1">
      <c r="B94" s="490"/>
      <c r="C94" s="491"/>
      <c r="D94" s="491"/>
      <c r="E94" s="491"/>
    </row>
    <row r="95" spans="2:5" s="489" customFormat="1" ht="9" hidden="1" customHeight="1">
      <c r="B95" s="490"/>
      <c r="C95" s="491"/>
      <c r="D95" s="491"/>
      <c r="E95" s="491"/>
    </row>
    <row r="96" spans="2:5" s="489" customFormat="1" ht="9" hidden="1" customHeight="1">
      <c r="B96" s="490"/>
      <c r="C96" s="491"/>
      <c r="D96" s="491"/>
      <c r="E96" s="491"/>
    </row>
    <row r="97" spans="2:5" s="489" customFormat="1" ht="9" hidden="1" customHeight="1">
      <c r="B97" s="490"/>
      <c r="C97" s="491"/>
      <c r="D97" s="491"/>
      <c r="E97" s="491"/>
    </row>
    <row r="98" spans="2:5" s="489" customFormat="1" ht="9" hidden="1" customHeight="1">
      <c r="B98" s="490"/>
      <c r="C98" s="491"/>
      <c r="D98" s="491"/>
      <c r="E98" s="491"/>
    </row>
    <row r="99" spans="2:5" ht="9" hidden="1" customHeight="1"/>
    <row r="100" spans="2:5" ht="9" hidden="1" customHeight="1"/>
    <row r="101" spans="2:5" ht="9" hidden="1" customHeight="1"/>
    <row r="102" spans="2:5" ht="9" hidden="1" customHeight="1"/>
    <row r="103" spans="2:5" ht="9" hidden="1" customHeight="1"/>
    <row r="104" spans="2:5" ht="9" hidden="1" customHeight="1"/>
  </sheetData>
  <sheetProtection sheet="1" objects="1" scenarios="1"/>
  <hyperlinks>
    <hyperlink ref="A4:B4" location="'7.1'!A1" display="7.1"/>
    <hyperlink ref="A5:B5" location="'7.2'!A1" display="7.2"/>
    <hyperlink ref="A6:B6" location="'7.3'!A1" display="7.3"/>
    <hyperlink ref="A7:B7" location="'7.4'!A1" display="7.4"/>
    <hyperlink ref="A8:B8" location="'7.5'!A1" display="7.5"/>
    <hyperlink ref="A9:B9" location="'7.6'!A1" display="7.6"/>
    <hyperlink ref="A10:B10" location="'7.7'!A1" display="7.7"/>
    <hyperlink ref="A11:B11" location="'7.8'!A1" display="7.8"/>
    <hyperlink ref="A12:B12" location="'7.9'!A1" display="7.9"/>
    <hyperlink ref="A13:B13" location="'7.10'!A1" display="7.10"/>
    <hyperlink ref="A14:B14" location="'7.11'!A1" display="7.11"/>
    <hyperlink ref="A15:B15" location="'7.12'!A1" display="7.12"/>
    <hyperlink ref="A19:B19" location="'7.16'!A1" display="7.16"/>
    <hyperlink ref="A20:B20" location="'7.17'!A1" display="7.17"/>
    <hyperlink ref="A21:B21" location="'7.18'!A1" display="7.18"/>
    <hyperlink ref="A22:B22" location="'7.19'!A1" display="7.19"/>
    <hyperlink ref="A23:B23" location="'7.20'!A1" display="7.20"/>
    <hyperlink ref="A27:B27" location="'7.24'!A1" display="7.24"/>
    <hyperlink ref="A24:B24" location="'7.21'!A1" display="7.21"/>
    <hyperlink ref="A25:B26" location="'7.22'!A1" display="7.22"/>
    <hyperlink ref="A26:B26" location="'7.23'!A1" display="7.23"/>
    <hyperlink ref="A16:B18" location="'7.12'!A1" display="7.12"/>
    <hyperlink ref="A16:B16" location="'7.13'!A1" display="7.13"/>
    <hyperlink ref="A17:B17" location="'7.14'!A1" display="7.14"/>
    <hyperlink ref="A18:B18" location="'7.15'!A1" display="7.15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VN914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26" style="42" customWidth="1"/>
    <col min="2" max="2" width="10" style="42" customWidth="1"/>
    <col min="3" max="3" width="1.85546875" style="42" customWidth="1"/>
    <col min="4" max="4" width="25.42578125" style="42" customWidth="1"/>
    <col min="5" max="5" width="17.7109375" style="42" customWidth="1"/>
    <col min="6" max="6" width="10.42578125" style="42" customWidth="1"/>
    <col min="7" max="7" width="0.85546875" style="42" customWidth="1"/>
    <col min="8" max="257" width="11.42578125" style="42" hidden="1"/>
    <col min="258" max="258" width="23.42578125" style="42" hidden="1"/>
    <col min="259" max="259" width="7.140625" style="42" hidden="1"/>
    <col min="260" max="260" width="25" style="42" hidden="1"/>
    <col min="261" max="261" width="5.28515625" style="42" hidden="1"/>
    <col min="262" max="262" width="21.42578125" style="42" hidden="1"/>
    <col min="263" max="513" width="11.42578125" style="42" hidden="1"/>
    <col min="514" max="514" width="23.42578125" style="42" hidden="1"/>
    <col min="515" max="515" width="7.140625" style="42" hidden="1"/>
    <col min="516" max="516" width="25" style="42" hidden="1"/>
    <col min="517" max="517" width="5.28515625" style="42" hidden="1"/>
    <col min="518" max="518" width="21.42578125" style="42" hidden="1"/>
    <col min="519" max="769" width="11.42578125" style="42" hidden="1"/>
    <col min="770" max="770" width="23.42578125" style="42" hidden="1"/>
    <col min="771" max="771" width="7.140625" style="42" hidden="1"/>
    <col min="772" max="772" width="25" style="42" hidden="1"/>
    <col min="773" max="773" width="5.28515625" style="42" hidden="1"/>
    <col min="774" max="774" width="21.42578125" style="42" hidden="1"/>
    <col min="775" max="1025" width="11.42578125" style="42" hidden="1"/>
    <col min="1026" max="1026" width="23.42578125" style="42" hidden="1"/>
    <col min="1027" max="1027" width="7.140625" style="42" hidden="1"/>
    <col min="1028" max="1028" width="25" style="42" hidden="1"/>
    <col min="1029" max="1029" width="5.28515625" style="42" hidden="1"/>
    <col min="1030" max="1030" width="21.42578125" style="42" hidden="1"/>
    <col min="1031" max="1281" width="11.42578125" style="42" hidden="1"/>
    <col min="1282" max="1282" width="23.42578125" style="42" hidden="1"/>
    <col min="1283" max="1283" width="7.140625" style="42" hidden="1"/>
    <col min="1284" max="1284" width="25" style="42" hidden="1"/>
    <col min="1285" max="1285" width="5.28515625" style="42" hidden="1"/>
    <col min="1286" max="1286" width="21.42578125" style="42" hidden="1"/>
    <col min="1287" max="1537" width="11.42578125" style="42" hidden="1"/>
    <col min="1538" max="1538" width="23.42578125" style="42" hidden="1"/>
    <col min="1539" max="1539" width="7.140625" style="42" hidden="1"/>
    <col min="1540" max="1540" width="25" style="42" hidden="1"/>
    <col min="1541" max="1541" width="5.28515625" style="42" hidden="1"/>
    <col min="1542" max="1542" width="21.42578125" style="42" hidden="1"/>
    <col min="1543" max="1793" width="11.42578125" style="42" hidden="1"/>
    <col min="1794" max="1794" width="23.42578125" style="42" hidden="1"/>
    <col min="1795" max="1795" width="7.140625" style="42" hidden="1"/>
    <col min="1796" max="1796" width="25" style="42" hidden="1"/>
    <col min="1797" max="1797" width="5.28515625" style="42" hidden="1"/>
    <col min="1798" max="1798" width="21.42578125" style="42" hidden="1"/>
    <col min="1799" max="2049" width="11.42578125" style="42" hidden="1"/>
    <col min="2050" max="2050" width="23.42578125" style="42" hidden="1"/>
    <col min="2051" max="2051" width="7.140625" style="42" hidden="1"/>
    <col min="2052" max="2052" width="25" style="42" hidden="1"/>
    <col min="2053" max="2053" width="5.28515625" style="42" hidden="1"/>
    <col min="2054" max="2054" width="21.42578125" style="42" hidden="1"/>
    <col min="2055" max="2305" width="11.42578125" style="42" hidden="1"/>
    <col min="2306" max="2306" width="23.42578125" style="42" hidden="1"/>
    <col min="2307" max="2307" width="7.140625" style="42" hidden="1"/>
    <col min="2308" max="2308" width="25" style="42" hidden="1"/>
    <col min="2309" max="2309" width="5.28515625" style="42" hidden="1"/>
    <col min="2310" max="2310" width="21.42578125" style="42" hidden="1"/>
    <col min="2311" max="2561" width="11.42578125" style="42" hidden="1"/>
    <col min="2562" max="2562" width="23.42578125" style="42" hidden="1"/>
    <col min="2563" max="2563" width="7.140625" style="42" hidden="1"/>
    <col min="2564" max="2564" width="25" style="42" hidden="1"/>
    <col min="2565" max="2565" width="5.28515625" style="42" hidden="1"/>
    <col min="2566" max="2566" width="21.42578125" style="42" hidden="1"/>
    <col min="2567" max="2817" width="11.42578125" style="42" hidden="1"/>
    <col min="2818" max="2818" width="23.42578125" style="42" hidden="1"/>
    <col min="2819" max="2819" width="7.140625" style="42" hidden="1"/>
    <col min="2820" max="2820" width="25" style="42" hidden="1"/>
    <col min="2821" max="2821" width="5.28515625" style="42" hidden="1"/>
    <col min="2822" max="2822" width="21.42578125" style="42" hidden="1"/>
    <col min="2823" max="3073" width="11.42578125" style="42" hidden="1"/>
    <col min="3074" max="3074" width="23.42578125" style="42" hidden="1"/>
    <col min="3075" max="3075" width="7.140625" style="42" hidden="1"/>
    <col min="3076" max="3076" width="25" style="42" hidden="1"/>
    <col min="3077" max="3077" width="5.28515625" style="42" hidden="1"/>
    <col min="3078" max="3078" width="21.42578125" style="42" hidden="1"/>
    <col min="3079" max="3329" width="11.42578125" style="42" hidden="1"/>
    <col min="3330" max="3330" width="23.42578125" style="42" hidden="1"/>
    <col min="3331" max="3331" width="7.140625" style="42" hidden="1"/>
    <col min="3332" max="3332" width="25" style="42" hidden="1"/>
    <col min="3333" max="3333" width="5.28515625" style="42" hidden="1"/>
    <col min="3334" max="3334" width="21.42578125" style="42" hidden="1"/>
    <col min="3335" max="3585" width="11.42578125" style="42" hidden="1"/>
    <col min="3586" max="3586" width="23.42578125" style="42" hidden="1"/>
    <col min="3587" max="3587" width="7.140625" style="42" hidden="1"/>
    <col min="3588" max="3588" width="25" style="42" hidden="1"/>
    <col min="3589" max="3589" width="5.28515625" style="42" hidden="1"/>
    <col min="3590" max="3590" width="21.42578125" style="42" hidden="1"/>
    <col min="3591" max="3841" width="11.42578125" style="42" hidden="1"/>
    <col min="3842" max="3842" width="23.42578125" style="42" hidden="1"/>
    <col min="3843" max="3843" width="7.140625" style="42" hidden="1"/>
    <col min="3844" max="3844" width="25" style="42" hidden="1"/>
    <col min="3845" max="3845" width="5.28515625" style="42" hidden="1"/>
    <col min="3846" max="3846" width="21.42578125" style="42" hidden="1"/>
    <col min="3847" max="4097" width="11.42578125" style="42" hidden="1"/>
    <col min="4098" max="4098" width="23.42578125" style="42" hidden="1"/>
    <col min="4099" max="4099" width="7.140625" style="42" hidden="1"/>
    <col min="4100" max="4100" width="25" style="42" hidden="1"/>
    <col min="4101" max="4101" width="5.28515625" style="42" hidden="1"/>
    <col min="4102" max="4102" width="21.42578125" style="42" hidden="1"/>
    <col min="4103" max="4353" width="11.42578125" style="42" hidden="1"/>
    <col min="4354" max="4354" width="23.42578125" style="42" hidden="1"/>
    <col min="4355" max="4355" width="7.140625" style="42" hidden="1"/>
    <col min="4356" max="4356" width="25" style="42" hidden="1"/>
    <col min="4357" max="4357" width="5.28515625" style="42" hidden="1"/>
    <col min="4358" max="4358" width="21.42578125" style="42" hidden="1"/>
    <col min="4359" max="4609" width="11.42578125" style="42" hidden="1"/>
    <col min="4610" max="4610" width="23.42578125" style="42" hidden="1"/>
    <col min="4611" max="4611" width="7.140625" style="42" hidden="1"/>
    <col min="4612" max="4612" width="25" style="42" hidden="1"/>
    <col min="4613" max="4613" width="5.28515625" style="42" hidden="1"/>
    <col min="4614" max="4614" width="21.42578125" style="42" hidden="1"/>
    <col min="4615" max="4865" width="11.42578125" style="42" hidden="1"/>
    <col min="4866" max="4866" width="23.42578125" style="42" hidden="1"/>
    <col min="4867" max="4867" width="7.140625" style="42" hidden="1"/>
    <col min="4868" max="4868" width="25" style="42" hidden="1"/>
    <col min="4869" max="4869" width="5.28515625" style="42" hidden="1"/>
    <col min="4870" max="4870" width="21.42578125" style="42" hidden="1"/>
    <col min="4871" max="5121" width="11.42578125" style="42" hidden="1"/>
    <col min="5122" max="5122" width="23.42578125" style="42" hidden="1"/>
    <col min="5123" max="5123" width="7.140625" style="42" hidden="1"/>
    <col min="5124" max="5124" width="25" style="42" hidden="1"/>
    <col min="5125" max="5125" width="5.28515625" style="42" hidden="1"/>
    <col min="5126" max="5126" width="21.42578125" style="42" hidden="1"/>
    <col min="5127" max="5377" width="11.42578125" style="42" hidden="1"/>
    <col min="5378" max="5378" width="23.42578125" style="42" hidden="1"/>
    <col min="5379" max="5379" width="7.140625" style="42" hidden="1"/>
    <col min="5380" max="5380" width="25" style="42" hidden="1"/>
    <col min="5381" max="5381" width="5.28515625" style="42" hidden="1"/>
    <col min="5382" max="5382" width="21.42578125" style="42" hidden="1"/>
    <col min="5383" max="5633" width="11.42578125" style="42" hidden="1"/>
    <col min="5634" max="5634" width="23.42578125" style="42" hidden="1"/>
    <col min="5635" max="5635" width="7.140625" style="42" hidden="1"/>
    <col min="5636" max="5636" width="25" style="42" hidden="1"/>
    <col min="5637" max="5637" width="5.28515625" style="42" hidden="1"/>
    <col min="5638" max="5638" width="21.42578125" style="42" hidden="1"/>
    <col min="5639" max="5889" width="11.42578125" style="42" hidden="1"/>
    <col min="5890" max="5890" width="23.42578125" style="42" hidden="1"/>
    <col min="5891" max="5891" width="7.140625" style="42" hidden="1"/>
    <col min="5892" max="5892" width="25" style="42" hidden="1"/>
    <col min="5893" max="5893" width="5.28515625" style="42" hidden="1"/>
    <col min="5894" max="5894" width="21.42578125" style="42" hidden="1"/>
    <col min="5895" max="6145" width="11.42578125" style="42" hidden="1"/>
    <col min="6146" max="6146" width="23.42578125" style="42" hidden="1"/>
    <col min="6147" max="6147" width="7.140625" style="42" hidden="1"/>
    <col min="6148" max="6148" width="25" style="42" hidden="1"/>
    <col min="6149" max="6149" width="5.28515625" style="42" hidden="1"/>
    <col min="6150" max="6150" width="21.42578125" style="42" hidden="1"/>
    <col min="6151" max="6401" width="11.42578125" style="42" hidden="1"/>
    <col min="6402" max="6402" width="23.42578125" style="42" hidden="1"/>
    <col min="6403" max="6403" width="7.140625" style="42" hidden="1"/>
    <col min="6404" max="6404" width="25" style="42" hidden="1"/>
    <col min="6405" max="6405" width="5.28515625" style="42" hidden="1"/>
    <col min="6406" max="6406" width="21.42578125" style="42" hidden="1"/>
    <col min="6407" max="6657" width="11.42578125" style="42" hidden="1"/>
    <col min="6658" max="6658" width="23.42578125" style="42" hidden="1"/>
    <col min="6659" max="6659" width="7.140625" style="42" hidden="1"/>
    <col min="6660" max="6660" width="25" style="42" hidden="1"/>
    <col min="6661" max="6661" width="5.28515625" style="42" hidden="1"/>
    <col min="6662" max="6662" width="21.42578125" style="42" hidden="1"/>
    <col min="6663" max="6913" width="11.42578125" style="42" hidden="1"/>
    <col min="6914" max="6914" width="23.42578125" style="42" hidden="1"/>
    <col min="6915" max="6915" width="7.140625" style="42" hidden="1"/>
    <col min="6916" max="6916" width="25" style="42" hidden="1"/>
    <col min="6917" max="6917" width="5.28515625" style="42" hidden="1"/>
    <col min="6918" max="6918" width="21.42578125" style="42" hidden="1"/>
    <col min="6919" max="7169" width="11.42578125" style="42" hidden="1"/>
    <col min="7170" max="7170" width="23.42578125" style="42" hidden="1"/>
    <col min="7171" max="7171" width="7.140625" style="42" hidden="1"/>
    <col min="7172" max="7172" width="25" style="42" hidden="1"/>
    <col min="7173" max="7173" width="5.28515625" style="42" hidden="1"/>
    <col min="7174" max="7174" width="21.42578125" style="42" hidden="1"/>
    <col min="7175" max="7425" width="11.42578125" style="42" hidden="1"/>
    <col min="7426" max="7426" width="23.42578125" style="42" hidden="1"/>
    <col min="7427" max="7427" width="7.140625" style="42" hidden="1"/>
    <col min="7428" max="7428" width="25" style="42" hidden="1"/>
    <col min="7429" max="7429" width="5.28515625" style="42" hidden="1"/>
    <col min="7430" max="7430" width="21.42578125" style="42" hidden="1"/>
    <col min="7431" max="7681" width="11.42578125" style="42" hidden="1"/>
    <col min="7682" max="7682" width="23.42578125" style="42" hidden="1"/>
    <col min="7683" max="7683" width="7.140625" style="42" hidden="1"/>
    <col min="7684" max="7684" width="25" style="42" hidden="1"/>
    <col min="7685" max="7685" width="5.28515625" style="42" hidden="1"/>
    <col min="7686" max="7686" width="21.42578125" style="42" hidden="1"/>
    <col min="7687" max="7937" width="11.42578125" style="42" hidden="1"/>
    <col min="7938" max="7938" width="23.42578125" style="42" hidden="1"/>
    <col min="7939" max="7939" width="7.140625" style="42" hidden="1"/>
    <col min="7940" max="7940" width="25" style="42" hidden="1"/>
    <col min="7941" max="7941" width="5.28515625" style="42" hidden="1"/>
    <col min="7942" max="7942" width="21.42578125" style="42" hidden="1"/>
    <col min="7943" max="8193" width="11.42578125" style="42" hidden="1"/>
    <col min="8194" max="8194" width="23.42578125" style="42" hidden="1"/>
    <col min="8195" max="8195" width="7.140625" style="42" hidden="1"/>
    <col min="8196" max="8196" width="25" style="42" hidden="1"/>
    <col min="8197" max="8197" width="5.28515625" style="42" hidden="1"/>
    <col min="8198" max="8198" width="21.42578125" style="42" hidden="1"/>
    <col min="8199" max="8449" width="11.42578125" style="42" hidden="1"/>
    <col min="8450" max="8450" width="23.42578125" style="42" hidden="1"/>
    <col min="8451" max="8451" width="7.140625" style="42" hidden="1"/>
    <col min="8452" max="8452" width="25" style="42" hidden="1"/>
    <col min="8453" max="8453" width="5.28515625" style="42" hidden="1"/>
    <col min="8454" max="8454" width="21.42578125" style="42" hidden="1"/>
    <col min="8455" max="8705" width="11.42578125" style="42" hidden="1"/>
    <col min="8706" max="8706" width="23.42578125" style="42" hidden="1"/>
    <col min="8707" max="8707" width="7.140625" style="42" hidden="1"/>
    <col min="8708" max="8708" width="25" style="42" hidden="1"/>
    <col min="8709" max="8709" width="5.28515625" style="42" hidden="1"/>
    <col min="8710" max="8710" width="21.42578125" style="42" hidden="1"/>
    <col min="8711" max="8961" width="11.42578125" style="42" hidden="1"/>
    <col min="8962" max="8962" width="23.42578125" style="42" hidden="1"/>
    <col min="8963" max="8963" width="7.140625" style="42" hidden="1"/>
    <col min="8964" max="8964" width="25" style="42" hidden="1"/>
    <col min="8965" max="8965" width="5.28515625" style="42" hidden="1"/>
    <col min="8966" max="8966" width="21.42578125" style="42" hidden="1"/>
    <col min="8967" max="9217" width="11.42578125" style="42" hidden="1"/>
    <col min="9218" max="9218" width="23.42578125" style="42" hidden="1"/>
    <col min="9219" max="9219" width="7.140625" style="42" hidden="1"/>
    <col min="9220" max="9220" width="25" style="42" hidden="1"/>
    <col min="9221" max="9221" width="5.28515625" style="42" hidden="1"/>
    <col min="9222" max="9222" width="21.42578125" style="42" hidden="1"/>
    <col min="9223" max="9473" width="11.42578125" style="42" hidden="1"/>
    <col min="9474" max="9474" width="23.42578125" style="42" hidden="1"/>
    <col min="9475" max="9475" width="7.140625" style="42" hidden="1"/>
    <col min="9476" max="9476" width="25" style="42" hidden="1"/>
    <col min="9477" max="9477" width="5.28515625" style="42" hidden="1"/>
    <col min="9478" max="9478" width="21.42578125" style="42" hidden="1"/>
    <col min="9479" max="9729" width="11.42578125" style="42" hidden="1"/>
    <col min="9730" max="9730" width="23.42578125" style="42" hidden="1"/>
    <col min="9731" max="9731" width="7.140625" style="42" hidden="1"/>
    <col min="9732" max="9732" width="25" style="42" hidden="1"/>
    <col min="9733" max="9733" width="5.28515625" style="42" hidden="1"/>
    <col min="9734" max="9734" width="21.42578125" style="42" hidden="1"/>
    <col min="9735" max="9985" width="11.42578125" style="42" hidden="1"/>
    <col min="9986" max="9986" width="23.42578125" style="42" hidden="1"/>
    <col min="9987" max="9987" width="7.140625" style="42" hidden="1"/>
    <col min="9988" max="9988" width="25" style="42" hidden="1"/>
    <col min="9989" max="9989" width="5.28515625" style="42" hidden="1"/>
    <col min="9990" max="9990" width="21.42578125" style="42" hidden="1"/>
    <col min="9991" max="10241" width="11.42578125" style="42" hidden="1"/>
    <col min="10242" max="10242" width="23.42578125" style="42" hidden="1"/>
    <col min="10243" max="10243" width="7.140625" style="42" hidden="1"/>
    <col min="10244" max="10244" width="25" style="42" hidden="1"/>
    <col min="10245" max="10245" width="5.28515625" style="42" hidden="1"/>
    <col min="10246" max="10246" width="21.42578125" style="42" hidden="1"/>
    <col min="10247" max="10497" width="11.42578125" style="42" hidden="1"/>
    <col min="10498" max="10498" width="23.42578125" style="42" hidden="1"/>
    <col min="10499" max="10499" width="7.140625" style="42" hidden="1"/>
    <col min="10500" max="10500" width="25" style="42" hidden="1"/>
    <col min="10501" max="10501" width="5.28515625" style="42" hidden="1"/>
    <col min="10502" max="10502" width="21.42578125" style="42" hidden="1"/>
    <col min="10503" max="10753" width="11.42578125" style="42" hidden="1"/>
    <col min="10754" max="10754" width="23.42578125" style="42" hidden="1"/>
    <col min="10755" max="10755" width="7.140625" style="42" hidden="1"/>
    <col min="10756" max="10756" width="25" style="42" hidden="1"/>
    <col min="10757" max="10757" width="5.28515625" style="42" hidden="1"/>
    <col min="10758" max="10758" width="21.42578125" style="42" hidden="1"/>
    <col min="10759" max="11009" width="11.42578125" style="42" hidden="1"/>
    <col min="11010" max="11010" width="23.42578125" style="42" hidden="1"/>
    <col min="11011" max="11011" width="7.140625" style="42" hidden="1"/>
    <col min="11012" max="11012" width="25" style="42" hidden="1"/>
    <col min="11013" max="11013" width="5.28515625" style="42" hidden="1"/>
    <col min="11014" max="11014" width="21.42578125" style="42" hidden="1"/>
    <col min="11015" max="11265" width="11.42578125" style="42" hidden="1"/>
    <col min="11266" max="11266" width="23.42578125" style="42" hidden="1"/>
    <col min="11267" max="11267" width="7.140625" style="42" hidden="1"/>
    <col min="11268" max="11268" width="25" style="42" hidden="1"/>
    <col min="11269" max="11269" width="5.28515625" style="42" hidden="1"/>
    <col min="11270" max="11270" width="21.42578125" style="42" hidden="1"/>
    <col min="11271" max="11521" width="11.42578125" style="42" hidden="1"/>
    <col min="11522" max="11522" width="23.42578125" style="42" hidden="1"/>
    <col min="11523" max="11523" width="7.140625" style="42" hidden="1"/>
    <col min="11524" max="11524" width="25" style="42" hidden="1"/>
    <col min="11525" max="11525" width="5.28515625" style="42" hidden="1"/>
    <col min="11526" max="11526" width="21.42578125" style="42" hidden="1"/>
    <col min="11527" max="11777" width="11.42578125" style="42" hidden="1"/>
    <col min="11778" max="11778" width="23.42578125" style="42" hidden="1"/>
    <col min="11779" max="11779" width="7.140625" style="42" hidden="1"/>
    <col min="11780" max="11780" width="25" style="42" hidden="1"/>
    <col min="11781" max="11781" width="5.28515625" style="42" hidden="1"/>
    <col min="11782" max="11782" width="21.42578125" style="42" hidden="1"/>
    <col min="11783" max="12033" width="11.42578125" style="42" hidden="1"/>
    <col min="12034" max="12034" width="23.42578125" style="42" hidden="1"/>
    <col min="12035" max="12035" width="7.140625" style="42" hidden="1"/>
    <col min="12036" max="12036" width="25" style="42" hidden="1"/>
    <col min="12037" max="12037" width="5.28515625" style="42" hidden="1"/>
    <col min="12038" max="12038" width="21.42578125" style="42" hidden="1"/>
    <col min="12039" max="12289" width="11.42578125" style="42" hidden="1"/>
    <col min="12290" max="12290" width="23.42578125" style="42" hidden="1"/>
    <col min="12291" max="12291" width="7.140625" style="42" hidden="1"/>
    <col min="12292" max="12292" width="25" style="42" hidden="1"/>
    <col min="12293" max="12293" width="5.28515625" style="42" hidden="1"/>
    <col min="12294" max="12294" width="21.42578125" style="42" hidden="1"/>
    <col min="12295" max="12545" width="11.42578125" style="42" hidden="1"/>
    <col min="12546" max="12546" width="23.42578125" style="42" hidden="1"/>
    <col min="12547" max="12547" width="7.140625" style="42" hidden="1"/>
    <col min="12548" max="12548" width="25" style="42" hidden="1"/>
    <col min="12549" max="12549" width="5.28515625" style="42" hidden="1"/>
    <col min="12550" max="12550" width="21.42578125" style="42" hidden="1"/>
    <col min="12551" max="12801" width="11.42578125" style="42" hidden="1"/>
    <col min="12802" max="12802" width="23.42578125" style="42" hidden="1"/>
    <col min="12803" max="12803" width="7.140625" style="42" hidden="1"/>
    <col min="12804" max="12804" width="25" style="42" hidden="1"/>
    <col min="12805" max="12805" width="5.28515625" style="42" hidden="1"/>
    <col min="12806" max="12806" width="21.42578125" style="42" hidden="1"/>
    <col min="12807" max="13057" width="11.42578125" style="42" hidden="1"/>
    <col min="13058" max="13058" width="23.42578125" style="42" hidden="1"/>
    <col min="13059" max="13059" width="7.140625" style="42" hidden="1"/>
    <col min="13060" max="13060" width="25" style="42" hidden="1"/>
    <col min="13061" max="13061" width="5.28515625" style="42" hidden="1"/>
    <col min="13062" max="13062" width="21.42578125" style="42" hidden="1"/>
    <col min="13063" max="13313" width="11.42578125" style="42" hidden="1"/>
    <col min="13314" max="13314" width="23.42578125" style="42" hidden="1"/>
    <col min="13315" max="13315" width="7.140625" style="42" hidden="1"/>
    <col min="13316" max="13316" width="25" style="42" hidden="1"/>
    <col min="13317" max="13317" width="5.28515625" style="42" hidden="1"/>
    <col min="13318" max="13318" width="21.42578125" style="42" hidden="1"/>
    <col min="13319" max="13569" width="11.42578125" style="42" hidden="1"/>
    <col min="13570" max="13570" width="23.42578125" style="42" hidden="1"/>
    <col min="13571" max="13571" width="7.140625" style="42" hidden="1"/>
    <col min="13572" max="13572" width="25" style="42" hidden="1"/>
    <col min="13573" max="13573" width="5.28515625" style="42" hidden="1"/>
    <col min="13574" max="13574" width="21.42578125" style="42" hidden="1"/>
    <col min="13575" max="13825" width="11.42578125" style="42" hidden="1"/>
    <col min="13826" max="13826" width="23.42578125" style="42" hidden="1"/>
    <col min="13827" max="13827" width="7.140625" style="42" hidden="1"/>
    <col min="13828" max="13828" width="25" style="42" hidden="1"/>
    <col min="13829" max="13829" width="5.28515625" style="42" hidden="1"/>
    <col min="13830" max="13830" width="21.42578125" style="42" hidden="1"/>
    <col min="13831" max="14081" width="11.42578125" style="42" hidden="1"/>
    <col min="14082" max="14082" width="23.42578125" style="42" hidden="1"/>
    <col min="14083" max="14083" width="7.140625" style="42" hidden="1"/>
    <col min="14084" max="14084" width="25" style="42" hidden="1"/>
    <col min="14085" max="14085" width="5.28515625" style="42" hidden="1"/>
    <col min="14086" max="14086" width="21.42578125" style="42" hidden="1"/>
    <col min="14087" max="14337" width="11.42578125" style="42" hidden="1"/>
    <col min="14338" max="14338" width="23.42578125" style="42" hidden="1"/>
    <col min="14339" max="14339" width="7.140625" style="42" hidden="1"/>
    <col min="14340" max="14340" width="25" style="42" hidden="1"/>
    <col min="14341" max="14341" width="5.28515625" style="42" hidden="1"/>
    <col min="14342" max="14342" width="21.42578125" style="42" hidden="1"/>
    <col min="14343" max="14593" width="11.42578125" style="42" hidden="1"/>
    <col min="14594" max="14594" width="23.42578125" style="42" hidden="1"/>
    <col min="14595" max="14595" width="7.140625" style="42" hidden="1"/>
    <col min="14596" max="14596" width="25" style="42" hidden="1"/>
    <col min="14597" max="14597" width="5.28515625" style="42" hidden="1"/>
    <col min="14598" max="14598" width="21.42578125" style="42" hidden="1"/>
    <col min="14599" max="14849" width="11.42578125" style="42" hidden="1"/>
    <col min="14850" max="14850" width="23.42578125" style="42" hidden="1"/>
    <col min="14851" max="14851" width="7.140625" style="42" hidden="1"/>
    <col min="14852" max="14852" width="25" style="42" hidden="1"/>
    <col min="14853" max="14853" width="5.28515625" style="42" hidden="1"/>
    <col min="14854" max="14854" width="21.42578125" style="42" hidden="1"/>
    <col min="14855" max="15105" width="11.42578125" style="42" hidden="1"/>
    <col min="15106" max="15106" width="23.42578125" style="42" hidden="1"/>
    <col min="15107" max="15107" width="7.140625" style="42" hidden="1"/>
    <col min="15108" max="15108" width="25" style="42" hidden="1"/>
    <col min="15109" max="15109" width="5.28515625" style="42" hidden="1"/>
    <col min="15110" max="15110" width="21.42578125" style="42" hidden="1"/>
    <col min="15111" max="15361" width="11.42578125" style="42" hidden="1"/>
    <col min="15362" max="15362" width="23.42578125" style="42" hidden="1"/>
    <col min="15363" max="15363" width="7.140625" style="42" hidden="1"/>
    <col min="15364" max="15364" width="25" style="42" hidden="1"/>
    <col min="15365" max="15365" width="5.28515625" style="42" hidden="1"/>
    <col min="15366" max="15366" width="21.42578125" style="42" hidden="1"/>
    <col min="15367" max="15617" width="11.42578125" style="42" hidden="1"/>
    <col min="15618" max="15618" width="23.42578125" style="42" hidden="1"/>
    <col min="15619" max="15619" width="7.140625" style="42" hidden="1"/>
    <col min="15620" max="15620" width="25" style="42" hidden="1"/>
    <col min="15621" max="15621" width="5.28515625" style="42" hidden="1"/>
    <col min="15622" max="15622" width="21.42578125" style="42" hidden="1"/>
    <col min="15623" max="15873" width="11.42578125" style="42" hidden="1"/>
    <col min="15874" max="15874" width="23.42578125" style="42" hidden="1"/>
    <col min="15875" max="15875" width="7.140625" style="42" hidden="1"/>
    <col min="15876" max="15876" width="25" style="42" hidden="1"/>
    <col min="15877" max="15877" width="5.28515625" style="42" hidden="1"/>
    <col min="15878" max="15878" width="21.42578125" style="42" hidden="1"/>
    <col min="15879" max="16129" width="11.42578125" style="42" hidden="1"/>
    <col min="16130" max="16130" width="23.42578125" style="42" hidden="1"/>
    <col min="16131" max="16131" width="7.140625" style="42" hidden="1"/>
    <col min="16132" max="16132" width="25" style="42" hidden="1"/>
    <col min="16133" max="16133" width="5.28515625" style="42" hidden="1"/>
    <col min="16134" max="16134" width="21.42578125" style="42" hidden="1"/>
    <col min="16135" max="16384" width="11.42578125" style="42" hidden="1"/>
  </cols>
  <sheetData>
    <row r="1" spans="1:9" s="60" customFormat="1" ht="12" customHeight="1">
      <c r="A1" s="243" t="s">
        <v>357</v>
      </c>
      <c r="F1" s="503" t="s">
        <v>193</v>
      </c>
    </row>
    <row r="2" spans="1:9" s="60" customFormat="1" ht="12" customHeight="1">
      <c r="A2" s="61" t="s">
        <v>415</v>
      </c>
    </row>
    <row r="3" spans="1:9" ht="3" customHeight="1">
      <c r="A3" s="47"/>
      <c r="B3" s="47"/>
      <c r="C3" s="47"/>
      <c r="D3" s="47"/>
      <c r="E3" s="47"/>
      <c r="F3" s="47"/>
    </row>
    <row r="4" spans="1:9" ht="3" customHeight="1">
      <c r="A4" s="46"/>
    </row>
    <row r="5" spans="1:9" s="43" customFormat="1" ht="8.1" customHeight="1">
      <c r="A5" s="763" t="s">
        <v>42</v>
      </c>
      <c r="B5" s="767" t="s">
        <v>0</v>
      </c>
      <c r="C5" s="241"/>
      <c r="D5" s="765" t="s">
        <v>78</v>
      </c>
      <c r="E5" s="765" t="s">
        <v>77</v>
      </c>
      <c r="F5" s="766" t="s">
        <v>471</v>
      </c>
    </row>
    <row r="6" spans="1:9" s="43" customFormat="1" ht="8.1" customHeight="1">
      <c r="A6" s="764"/>
      <c r="B6" s="767"/>
      <c r="C6" s="241"/>
      <c r="D6" s="765"/>
      <c r="E6" s="765"/>
      <c r="F6" s="766"/>
    </row>
    <row r="7" spans="1:9" ht="3" customHeight="1">
      <c r="A7" s="47"/>
      <c r="B7" s="47"/>
      <c r="C7" s="47"/>
      <c r="D7" s="47"/>
      <c r="E7" s="47"/>
      <c r="F7" s="47"/>
    </row>
    <row r="8" spans="1:9" ht="3" customHeight="1">
      <c r="A8" s="46"/>
    </row>
    <row r="9" spans="1:9" s="53" customFormat="1" ht="9" customHeight="1">
      <c r="A9" s="59">
        <v>1995</v>
      </c>
      <c r="B9" s="54"/>
      <c r="C9" s="54"/>
      <c r="D9" s="54"/>
      <c r="E9" s="54"/>
      <c r="F9" s="54"/>
    </row>
    <row r="10" spans="1:9" s="53" customFormat="1" ht="9" customHeight="1">
      <c r="A10" s="55" t="s">
        <v>36</v>
      </c>
      <c r="B10" s="185">
        <f>SUM(B12:B44)</f>
        <v>93574</v>
      </c>
      <c r="C10" s="185"/>
      <c r="D10" s="185">
        <f>SUM(D12:D44)</f>
        <v>23286</v>
      </c>
      <c r="E10" s="185"/>
      <c r="F10" s="185">
        <f>SUM(F12:F44)</f>
        <v>70288</v>
      </c>
    </row>
    <row r="11" spans="1:9" s="53" customFormat="1" ht="3.95" customHeight="1">
      <c r="A11" s="55"/>
      <c r="B11" s="54"/>
      <c r="C11" s="54"/>
      <c r="D11" s="54"/>
      <c r="E11" s="54"/>
      <c r="F11" s="54"/>
    </row>
    <row r="12" spans="1:9" s="48" customFormat="1" ht="9" customHeight="1">
      <c r="A12" s="52" t="s">
        <v>2</v>
      </c>
      <c r="B12" s="480">
        <f t="shared" ref="B12:B44" si="0">SUM(D12:F12)</f>
        <v>543</v>
      </c>
      <c r="C12" s="480"/>
      <c r="D12" s="480">
        <v>100</v>
      </c>
      <c r="E12" s="480"/>
      <c r="F12" s="480">
        <v>443</v>
      </c>
      <c r="G12" s="53"/>
      <c r="H12" s="53"/>
      <c r="I12" s="53"/>
    </row>
    <row r="13" spans="1:9" s="48" customFormat="1" ht="9" customHeight="1">
      <c r="A13" s="52" t="s">
        <v>3</v>
      </c>
      <c r="B13" s="480">
        <f t="shared" si="0"/>
        <v>5105</v>
      </c>
      <c r="C13" s="480"/>
      <c r="D13" s="480">
        <v>1424</v>
      </c>
      <c r="E13" s="480"/>
      <c r="F13" s="480">
        <v>3681</v>
      </c>
      <c r="G13" s="53"/>
      <c r="H13" s="53"/>
      <c r="I13" s="53"/>
    </row>
    <row r="14" spans="1:9" s="48" customFormat="1" ht="9" customHeight="1">
      <c r="A14" s="52" t="s">
        <v>4</v>
      </c>
      <c r="B14" s="480">
        <f t="shared" si="0"/>
        <v>598</v>
      </c>
      <c r="C14" s="480"/>
      <c r="D14" s="480">
        <v>176</v>
      </c>
      <c r="E14" s="480"/>
      <c r="F14" s="480">
        <v>422</v>
      </c>
      <c r="G14" s="53"/>
      <c r="H14" s="53"/>
      <c r="I14" s="53"/>
    </row>
    <row r="15" spans="1:9" s="48" customFormat="1" ht="9" customHeight="1">
      <c r="A15" s="51" t="s">
        <v>5</v>
      </c>
      <c r="B15" s="14">
        <f t="shared" si="0"/>
        <v>964</v>
      </c>
      <c r="C15" s="14"/>
      <c r="D15" s="14">
        <v>192</v>
      </c>
      <c r="E15" s="14"/>
      <c r="F15" s="14">
        <v>772</v>
      </c>
      <c r="G15" s="53"/>
      <c r="H15" s="53"/>
      <c r="I15" s="53"/>
    </row>
    <row r="16" spans="1:9" s="48" customFormat="1" ht="9" customHeight="1">
      <c r="A16" s="52" t="s">
        <v>6</v>
      </c>
      <c r="B16" s="480">
        <f t="shared" si="0"/>
        <v>2335</v>
      </c>
      <c r="C16" s="480"/>
      <c r="D16" s="480">
        <v>940</v>
      </c>
      <c r="E16" s="480"/>
      <c r="F16" s="480">
        <v>1395</v>
      </c>
      <c r="G16" s="53"/>
      <c r="H16" s="53"/>
      <c r="I16" s="53"/>
    </row>
    <row r="17" spans="1:9" s="48" customFormat="1" ht="9" customHeight="1">
      <c r="A17" s="52" t="s">
        <v>7</v>
      </c>
      <c r="B17" s="480">
        <f t="shared" si="0"/>
        <v>694</v>
      </c>
      <c r="C17" s="480"/>
      <c r="D17" s="480">
        <v>219</v>
      </c>
      <c r="E17" s="480"/>
      <c r="F17" s="480">
        <v>475</v>
      </c>
      <c r="G17" s="53"/>
      <c r="H17" s="53"/>
      <c r="I17" s="53"/>
    </row>
    <row r="18" spans="1:9" s="48" customFormat="1" ht="9" customHeight="1">
      <c r="A18" s="52" t="s">
        <v>8</v>
      </c>
      <c r="B18" s="480">
        <f t="shared" si="0"/>
        <v>2431</v>
      </c>
      <c r="C18" s="480"/>
      <c r="D18" s="480">
        <v>402</v>
      </c>
      <c r="E18" s="480"/>
      <c r="F18" s="480">
        <v>2029</v>
      </c>
      <c r="G18" s="53"/>
      <c r="H18" s="53"/>
      <c r="I18" s="53"/>
    </row>
    <row r="19" spans="1:9" s="48" customFormat="1" ht="9" customHeight="1">
      <c r="A19" s="51" t="s">
        <v>9</v>
      </c>
      <c r="B19" s="14">
        <f t="shared" si="0"/>
        <v>2844</v>
      </c>
      <c r="C19" s="14"/>
      <c r="D19" s="14">
        <v>864</v>
      </c>
      <c r="E19" s="14"/>
      <c r="F19" s="14">
        <v>1980</v>
      </c>
      <c r="G19" s="53"/>
      <c r="H19" s="53"/>
      <c r="I19" s="53"/>
    </row>
    <row r="20" spans="1:9" s="48" customFormat="1" ht="9" customHeight="1">
      <c r="A20" s="52" t="s">
        <v>236</v>
      </c>
      <c r="B20" s="480">
        <f t="shared" si="0"/>
        <v>8142</v>
      </c>
      <c r="C20" s="480"/>
      <c r="D20" s="480">
        <v>1712</v>
      </c>
      <c r="E20" s="480"/>
      <c r="F20" s="480">
        <v>6430</v>
      </c>
      <c r="G20" s="53"/>
      <c r="H20" s="53"/>
      <c r="I20" s="53"/>
    </row>
    <row r="21" spans="1:9" s="48" customFormat="1" ht="9" customHeight="1">
      <c r="A21" s="52" t="s">
        <v>10</v>
      </c>
      <c r="B21" s="480">
        <f t="shared" si="0"/>
        <v>1653</v>
      </c>
      <c r="C21" s="480"/>
      <c r="D21" s="480">
        <v>449</v>
      </c>
      <c r="E21" s="480"/>
      <c r="F21" s="480">
        <v>1204</v>
      </c>
      <c r="G21" s="53"/>
      <c r="H21" s="53"/>
      <c r="I21" s="53"/>
    </row>
    <row r="22" spans="1:9" s="48" customFormat="1" ht="9" customHeight="1">
      <c r="A22" s="52" t="s">
        <v>11</v>
      </c>
      <c r="B22" s="480">
        <f t="shared" si="0"/>
        <v>2260</v>
      </c>
      <c r="C22" s="480"/>
      <c r="D22" s="480">
        <v>680</v>
      </c>
      <c r="E22" s="480"/>
      <c r="F22" s="480">
        <v>1580</v>
      </c>
      <c r="G22" s="53"/>
      <c r="H22" s="53"/>
      <c r="I22" s="53"/>
    </row>
    <row r="23" spans="1:9" s="48" customFormat="1" ht="9" customHeight="1">
      <c r="A23" s="51" t="s">
        <v>12</v>
      </c>
      <c r="B23" s="14">
        <f t="shared" si="0"/>
        <v>1961</v>
      </c>
      <c r="C23" s="14"/>
      <c r="D23" s="14">
        <v>512</v>
      </c>
      <c r="E23" s="14"/>
      <c r="F23" s="14">
        <v>1449</v>
      </c>
      <c r="G23" s="53"/>
      <c r="H23" s="53"/>
      <c r="I23" s="53"/>
    </row>
    <row r="24" spans="1:9" s="48" customFormat="1" ht="9" customHeight="1">
      <c r="A24" s="52" t="s">
        <v>13</v>
      </c>
      <c r="B24" s="480">
        <f t="shared" si="0"/>
        <v>859</v>
      </c>
      <c r="C24" s="480"/>
      <c r="D24" s="480">
        <v>89</v>
      </c>
      <c r="E24" s="480"/>
      <c r="F24" s="480">
        <v>770</v>
      </c>
      <c r="G24" s="53"/>
      <c r="H24" s="53"/>
      <c r="I24" s="53"/>
    </row>
    <row r="25" spans="1:9" s="48" customFormat="1" ht="9" customHeight="1">
      <c r="A25" s="52" t="s">
        <v>14</v>
      </c>
      <c r="B25" s="480">
        <f t="shared" si="0"/>
        <v>4623</v>
      </c>
      <c r="C25" s="480"/>
      <c r="D25" s="480">
        <v>2374</v>
      </c>
      <c r="E25" s="480"/>
      <c r="F25" s="480">
        <v>2249</v>
      </c>
      <c r="G25" s="53"/>
      <c r="H25" s="53"/>
      <c r="I25" s="53"/>
    </row>
    <row r="26" spans="1:9" s="48" customFormat="1" ht="9" customHeight="1">
      <c r="A26" s="52" t="s">
        <v>15</v>
      </c>
      <c r="B26" s="480">
        <f t="shared" si="0"/>
        <v>5403</v>
      </c>
      <c r="C26" s="480"/>
      <c r="D26" s="480">
        <v>600</v>
      </c>
      <c r="E26" s="480"/>
      <c r="F26" s="480">
        <v>4803</v>
      </c>
      <c r="G26" s="53"/>
      <c r="H26" s="53"/>
      <c r="I26" s="53"/>
    </row>
    <row r="27" spans="1:9" s="48" customFormat="1" ht="9" customHeight="1">
      <c r="A27" s="51" t="s">
        <v>16</v>
      </c>
      <c r="B27" s="14">
        <f t="shared" si="0"/>
        <v>4174</v>
      </c>
      <c r="C27" s="14"/>
      <c r="D27" s="14">
        <v>1141</v>
      </c>
      <c r="E27" s="14"/>
      <c r="F27" s="14">
        <v>3033</v>
      </c>
      <c r="G27" s="53"/>
      <c r="H27" s="53"/>
      <c r="I27" s="53"/>
    </row>
    <row r="28" spans="1:9" s="48" customFormat="1" ht="9" customHeight="1">
      <c r="A28" s="52" t="s">
        <v>17</v>
      </c>
      <c r="B28" s="480">
        <f t="shared" si="0"/>
        <v>1926</v>
      </c>
      <c r="C28" s="480"/>
      <c r="D28" s="480">
        <v>333</v>
      </c>
      <c r="E28" s="480"/>
      <c r="F28" s="480">
        <v>1593</v>
      </c>
      <c r="G28" s="53"/>
      <c r="H28" s="53"/>
      <c r="I28" s="53"/>
    </row>
    <row r="29" spans="1:9" s="48" customFormat="1" ht="9" customHeight="1">
      <c r="A29" s="52" t="s">
        <v>18</v>
      </c>
      <c r="B29" s="480">
        <f t="shared" si="0"/>
        <v>2275</v>
      </c>
      <c r="C29" s="480"/>
      <c r="D29" s="480">
        <v>549</v>
      </c>
      <c r="E29" s="480"/>
      <c r="F29" s="480">
        <v>1726</v>
      </c>
      <c r="G29" s="53"/>
      <c r="H29" s="53"/>
      <c r="I29" s="53"/>
    </row>
    <row r="30" spans="1:9" s="48" customFormat="1" ht="9" customHeight="1">
      <c r="A30" s="52" t="s">
        <v>19</v>
      </c>
      <c r="B30" s="480">
        <f t="shared" si="0"/>
        <v>4337</v>
      </c>
      <c r="C30" s="480"/>
      <c r="D30" s="480">
        <v>1142</v>
      </c>
      <c r="E30" s="480"/>
      <c r="F30" s="480">
        <v>3195</v>
      </c>
      <c r="G30" s="53"/>
      <c r="H30" s="53"/>
      <c r="I30" s="53"/>
    </row>
    <row r="31" spans="1:9" s="48" customFormat="1" ht="9" customHeight="1">
      <c r="A31" s="51" t="s">
        <v>20</v>
      </c>
      <c r="B31" s="14">
        <f t="shared" si="0"/>
        <v>3232</v>
      </c>
      <c r="C31" s="14"/>
      <c r="D31" s="14">
        <v>720</v>
      </c>
      <c r="E31" s="14"/>
      <c r="F31" s="14">
        <v>2512</v>
      </c>
      <c r="G31" s="53"/>
      <c r="H31" s="53"/>
      <c r="I31" s="53"/>
    </row>
    <row r="32" spans="1:9" s="48" customFormat="1" ht="9" customHeight="1">
      <c r="A32" s="52" t="s">
        <v>21</v>
      </c>
      <c r="B32" s="480">
        <f t="shared" si="0"/>
        <v>3419</v>
      </c>
      <c r="C32" s="480"/>
      <c r="D32" s="480">
        <v>318</v>
      </c>
      <c r="E32" s="480"/>
      <c r="F32" s="480">
        <v>3101</v>
      </c>
      <c r="G32" s="53"/>
      <c r="H32" s="53"/>
      <c r="I32" s="53"/>
    </row>
    <row r="33" spans="1:9" s="48" customFormat="1" ht="9" customHeight="1">
      <c r="A33" s="52" t="s">
        <v>22</v>
      </c>
      <c r="B33" s="480">
        <f t="shared" si="0"/>
        <v>787</v>
      </c>
      <c r="C33" s="480"/>
      <c r="D33" s="480">
        <v>91</v>
      </c>
      <c r="E33" s="480"/>
      <c r="F33" s="480">
        <v>696</v>
      </c>
      <c r="G33" s="53"/>
      <c r="H33" s="53"/>
      <c r="I33" s="53"/>
    </row>
    <row r="34" spans="1:9" s="48" customFormat="1" ht="9" customHeight="1">
      <c r="A34" s="52" t="s">
        <v>23</v>
      </c>
      <c r="B34" s="480">
        <f t="shared" si="0"/>
        <v>760</v>
      </c>
      <c r="C34" s="480"/>
      <c r="D34" s="480">
        <v>254</v>
      </c>
      <c r="E34" s="480"/>
      <c r="F34" s="480">
        <v>506</v>
      </c>
      <c r="G34" s="53"/>
      <c r="H34" s="53"/>
      <c r="I34" s="53"/>
    </row>
    <row r="35" spans="1:9" s="48" customFormat="1" ht="9" customHeight="1">
      <c r="A35" s="51" t="s">
        <v>24</v>
      </c>
      <c r="B35" s="14">
        <f t="shared" si="0"/>
        <v>1664</v>
      </c>
      <c r="C35" s="14"/>
      <c r="D35" s="14">
        <v>480</v>
      </c>
      <c r="E35" s="14"/>
      <c r="F35" s="14">
        <v>1184</v>
      </c>
      <c r="G35" s="53"/>
      <c r="H35" s="53"/>
      <c r="I35" s="53"/>
    </row>
    <row r="36" spans="1:9" s="48" customFormat="1" ht="9" customHeight="1">
      <c r="A36" s="52" t="s">
        <v>25</v>
      </c>
      <c r="B36" s="480">
        <f t="shared" si="0"/>
        <v>4715</v>
      </c>
      <c r="C36" s="480"/>
      <c r="D36" s="480">
        <v>1713</v>
      </c>
      <c r="E36" s="480"/>
      <c r="F36" s="480">
        <v>3002</v>
      </c>
      <c r="G36" s="53"/>
      <c r="H36" s="53"/>
      <c r="I36" s="53"/>
    </row>
    <row r="37" spans="1:9" s="48" customFormat="1" ht="9" customHeight="1">
      <c r="A37" s="52" t="s">
        <v>26</v>
      </c>
      <c r="B37" s="480">
        <f t="shared" si="0"/>
        <v>4834</v>
      </c>
      <c r="C37" s="480"/>
      <c r="D37" s="480">
        <v>1205</v>
      </c>
      <c r="E37" s="480"/>
      <c r="F37" s="480">
        <v>3629</v>
      </c>
      <c r="G37" s="53"/>
      <c r="H37" s="53"/>
      <c r="I37" s="53"/>
    </row>
    <row r="38" spans="1:9" s="48" customFormat="1" ht="9" customHeight="1">
      <c r="A38" s="52" t="s">
        <v>27</v>
      </c>
      <c r="B38" s="480">
        <f t="shared" si="0"/>
        <v>2756</v>
      </c>
      <c r="C38" s="480"/>
      <c r="D38" s="480">
        <v>328</v>
      </c>
      <c r="E38" s="480"/>
      <c r="F38" s="480">
        <v>2428</v>
      </c>
      <c r="G38" s="53"/>
      <c r="H38" s="53"/>
      <c r="I38" s="53"/>
    </row>
    <row r="39" spans="1:9" s="48" customFormat="1" ht="9" customHeight="1">
      <c r="A39" s="51" t="s">
        <v>28</v>
      </c>
      <c r="B39" s="14">
        <f t="shared" si="0"/>
        <v>5064</v>
      </c>
      <c r="C39" s="14"/>
      <c r="D39" s="14">
        <v>2049</v>
      </c>
      <c r="E39" s="14"/>
      <c r="F39" s="14">
        <v>3015</v>
      </c>
      <c r="G39" s="53"/>
      <c r="H39" s="53"/>
      <c r="I39" s="53"/>
    </row>
    <row r="40" spans="1:9" s="48" customFormat="1" ht="9" customHeight="1">
      <c r="A40" s="52" t="s">
        <v>29</v>
      </c>
      <c r="B40" s="480">
        <f t="shared" si="0"/>
        <v>475</v>
      </c>
      <c r="C40" s="480"/>
      <c r="D40" s="480">
        <v>61</v>
      </c>
      <c r="E40" s="480"/>
      <c r="F40" s="480">
        <v>414</v>
      </c>
      <c r="G40" s="53"/>
      <c r="H40" s="53"/>
      <c r="I40" s="53"/>
    </row>
    <row r="41" spans="1:9" s="48" customFormat="1" ht="9" customHeight="1">
      <c r="A41" s="52" t="s">
        <v>30</v>
      </c>
      <c r="B41" s="480">
        <f t="shared" si="0"/>
        <v>7386</v>
      </c>
      <c r="C41" s="480"/>
      <c r="D41" s="480">
        <v>745</v>
      </c>
      <c r="E41" s="480"/>
      <c r="F41" s="480">
        <v>6641</v>
      </c>
      <c r="G41" s="53"/>
      <c r="H41" s="53"/>
      <c r="I41" s="53"/>
    </row>
    <row r="42" spans="1:9" s="48" customFormat="1" ht="9" customHeight="1">
      <c r="A42" s="52" t="s">
        <v>31</v>
      </c>
      <c r="B42" s="480">
        <f t="shared" si="0"/>
        <v>1534</v>
      </c>
      <c r="C42" s="480"/>
      <c r="D42" s="480">
        <v>178</v>
      </c>
      <c r="E42" s="480"/>
      <c r="F42" s="480">
        <v>1356</v>
      </c>
      <c r="G42" s="53"/>
      <c r="H42" s="53"/>
      <c r="I42" s="53"/>
    </row>
    <row r="43" spans="1:9" s="48" customFormat="1" ht="9" customHeight="1">
      <c r="A43" s="51" t="s">
        <v>32</v>
      </c>
      <c r="B43" s="14">
        <f t="shared" si="0"/>
        <v>999</v>
      </c>
      <c r="C43" s="14"/>
      <c r="D43" s="14">
        <v>287</v>
      </c>
      <c r="E43" s="14"/>
      <c r="F43" s="14">
        <v>712</v>
      </c>
      <c r="G43" s="53"/>
      <c r="H43" s="53"/>
      <c r="I43" s="53"/>
    </row>
    <row r="44" spans="1:9" s="48" customFormat="1" ht="9" customHeight="1">
      <c r="A44" s="50" t="s">
        <v>76</v>
      </c>
      <c r="B44" s="480">
        <f t="shared" si="0"/>
        <v>2822</v>
      </c>
      <c r="C44" s="480"/>
      <c r="D44" s="480">
        <v>959</v>
      </c>
      <c r="E44" s="480"/>
      <c r="F44" s="480">
        <v>1863</v>
      </c>
      <c r="G44" s="53"/>
      <c r="H44" s="53"/>
      <c r="I44" s="53"/>
    </row>
    <row r="45" spans="1:9" s="57" customFormat="1" ht="9" customHeight="1">
      <c r="G45" s="53"/>
      <c r="H45" s="53"/>
      <c r="I45" s="53"/>
    </row>
    <row r="46" spans="1:9" s="53" customFormat="1" ht="9" customHeight="1">
      <c r="A46" s="59">
        <v>1996</v>
      </c>
      <c r="B46" s="54"/>
      <c r="C46" s="54"/>
      <c r="D46" s="54"/>
      <c r="E46" s="54"/>
      <c r="F46" s="54"/>
    </row>
    <row r="47" spans="1:9" s="53" customFormat="1" ht="9" customHeight="1">
      <c r="A47" s="55" t="s">
        <v>36</v>
      </c>
      <c r="B47" s="185">
        <f>SUM(B49:B81)</f>
        <v>103262</v>
      </c>
      <c r="C47" s="185"/>
      <c r="D47" s="185">
        <f>SUM(D49:D81)</f>
        <v>26341</v>
      </c>
      <c r="E47" s="185"/>
      <c r="F47" s="185">
        <f>SUM(F49:F81)</f>
        <v>76921</v>
      </c>
    </row>
    <row r="48" spans="1:9" s="53" customFormat="1" ht="3.95" customHeight="1">
      <c r="A48" s="55"/>
      <c r="B48" s="54"/>
      <c r="C48" s="54"/>
      <c r="D48" s="54"/>
      <c r="E48" s="54"/>
      <c r="F48" s="54"/>
    </row>
    <row r="49" spans="1:9" s="48" customFormat="1" ht="9" customHeight="1">
      <c r="A49" s="52" t="s">
        <v>2</v>
      </c>
      <c r="B49" s="480">
        <f t="shared" ref="B49:B81" si="1">SUM(D49:F49)</f>
        <v>476</v>
      </c>
      <c r="C49" s="480"/>
      <c r="D49" s="480">
        <v>107</v>
      </c>
      <c r="E49" s="480"/>
      <c r="F49" s="480">
        <v>369</v>
      </c>
      <c r="G49" s="53"/>
      <c r="H49" s="53"/>
      <c r="I49" s="53"/>
    </row>
    <row r="50" spans="1:9" s="48" customFormat="1" ht="9" customHeight="1">
      <c r="A50" s="52" t="s">
        <v>3</v>
      </c>
      <c r="B50" s="480">
        <f t="shared" si="1"/>
        <v>5801</v>
      </c>
      <c r="C50" s="480"/>
      <c r="D50" s="480">
        <v>1945</v>
      </c>
      <c r="E50" s="480"/>
      <c r="F50" s="480">
        <v>3856</v>
      </c>
      <c r="G50" s="53"/>
      <c r="H50" s="53"/>
      <c r="I50" s="53"/>
    </row>
    <row r="51" spans="1:9" s="48" customFormat="1" ht="9" customHeight="1">
      <c r="A51" s="52" t="s">
        <v>4</v>
      </c>
      <c r="B51" s="480">
        <f t="shared" si="1"/>
        <v>673</v>
      </c>
      <c r="C51" s="480"/>
      <c r="D51" s="480">
        <v>247</v>
      </c>
      <c r="E51" s="480"/>
      <c r="F51" s="480">
        <v>426</v>
      </c>
      <c r="G51" s="53"/>
      <c r="H51" s="53"/>
      <c r="I51" s="53"/>
    </row>
    <row r="52" spans="1:9" s="48" customFormat="1" ht="9" customHeight="1">
      <c r="A52" s="51" t="s">
        <v>5</v>
      </c>
      <c r="B52" s="14">
        <f t="shared" si="1"/>
        <v>987</v>
      </c>
      <c r="C52" s="14"/>
      <c r="D52" s="14">
        <v>237</v>
      </c>
      <c r="E52" s="14"/>
      <c r="F52" s="14">
        <v>750</v>
      </c>
      <c r="G52" s="53"/>
      <c r="H52" s="53"/>
      <c r="I52" s="53"/>
    </row>
    <row r="53" spans="1:9" s="48" customFormat="1" ht="9" customHeight="1">
      <c r="A53" s="52" t="s">
        <v>6</v>
      </c>
      <c r="B53" s="480">
        <f t="shared" si="1"/>
        <v>2599</v>
      </c>
      <c r="C53" s="480"/>
      <c r="D53" s="480">
        <v>1006</v>
      </c>
      <c r="E53" s="480"/>
      <c r="F53" s="480">
        <v>1593</v>
      </c>
      <c r="G53" s="53"/>
      <c r="H53" s="53"/>
      <c r="I53" s="53"/>
    </row>
    <row r="54" spans="1:9" s="48" customFormat="1" ht="9" customHeight="1">
      <c r="A54" s="52" t="s">
        <v>7</v>
      </c>
      <c r="B54" s="480">
        <f t="shared" si="1"/>
        <v>1231</v>
      </c>
      <c r="C54" s="480"/>
      <c r="D54" s="480">
        <v>223</v>
      </c>
      <c r="E54" s="480"/>
      <c r="F54" s="480">
        <v>1008</v>
      </c>
      <c r="G54" s="53"/>
      <c r="H54" s="53"/>
      <c r="I54" s="53"/>
    </row>
    <row r="55" spans="1:9" s="48" customFormat="1" ht="9" customHeight="1">
      <c r="A55" s="52" t="s">
        <v>8</v>
      </c>
      <c r="B55" s="480">
        <f t="shared" si="1"/>
        <v>2707</v>
      </c>
      <c r="C55" s="480"/>
      <c r="D55" s="480">
        <v>470</v>
      </c>
      <c r="E55" s="480"/>
      <c r="F55" s="480">
        <v>2237</v>
      </c>
      <c r="G55" s="53"/>
      <c r="H55" s="53"/>
      <c r="I55" s="53"/>
    </row>
    <row r="56" spans="1:9" s="48" customFormat="1" ht="9" customHeight="1">
      <c r="A56" s="51" t="s">
        <v>9</v>
      </c>
      <c r="B56" s="14">
        <f t="shared" si="1"/>
        <v>3106</v>
      </c>
      <c r="C56" s="14"/>
      <c r="D56" s="14">
        <v>1145</v>
      </c>
      <c r="E56" s="14"/>
      <c r="F56" s="14">
        <v>1961</v>
      </c>
      <c r="G56" s="53"/>
      <c r="H56" s="53"/>
      <c r="I56" s="53"/>
    </row>
    <row r="57" spans="1:9" s="48" customFormat="1" ht="9" customHeight="1">
      <c r="A57" s="52" t="s">
        <v>236</v>
      </c>
      <c r="B57" s="480">
        <f t="shared" si="1"/>
        <v>11030</v>
      </c>
      <c r="C57" s="480"/>
      <c r="D57" s="480">
        <v>1953</v>
      </c>
      <c r="E57" s="480"/>
      <c r="F57" s="480">
        <v>9077</v>
      </c>
      <c r="G57" s="53"/>
      <c r="H57" s="53"/>
      <c r="I57" s="53"/>
    </row>
    <row r="58" spans="1:9" s="48" customFormat="1" ht="9" customHeight="1">
      <c r="A58" s="52" t="s">
        <v>10</v>
      </c>
      <c r="B58" s="480">
        <f t="shared" si="1"/>
        <v>2034</v>
      </c>
      <c r="C58" s="480"/>
      <c r="D58" s="480">
        <v>678</v>
      </c>
      <c r="E58" s="480"/>
      <c r="F58" s="480">
        <v>1356</v>
      </c>
      <c r="G58" s="53"/>
      <c r="H58" s="53"/>
      <c r="I58" s="53"/>
    </row>
    <row r="59" spans="1:9" s="48" customFormat="1" ht="9" customHeight="1">
      <c r="A59" s="52" t="s">
        <v>11</v>
      </c>
      <c r="B59" s="480">
        <f t="shared" si="1"/>
        <v>2409</v>
      </c>
      <c r="C59" s="480"/>
      <c r="D59" s="480">
        <v>744</v>
      </c>
      <c r="E59" s="480"/>
      <c r="F59" s="480">
        <v>1665</v>
      </c>
      <c r="G59" s="53"/>
      <c r="H59" s="53"/>
      <c r="I59" s="53"/>
    </row>
    <row r="60" spans="1:9" s="48" customFormat="1" ht="9" customHeight="1">
      <c r="A60" s="51" t="s">
        <v>12</v>
      </c>
      <c r="B60" s="14">
        <f t="shared" si="1"/>
        <v>1989</v>
      </c>
      <c r="C60" s="14"/>
      <c r="D60" s="14">
        <v>571</v>
      </c>
      <c r="E60" s="14"/>
      <c r="F60" s="14">
        <v>1418</v>
      </c>
      <c r="G60" s="53"/>
      <c r="H60" s="53"/>
      <c r="I60" s="53"/>
    </row>
    <row r="61" spans="1:9" s="48" customFormat="1" ht="9" customHeight="1">
      <c r="A61" s="52" t="s">
        <v>13</v>
      </c>
      <c r="B61" s="480">
        <f t="shared" si="1"/>
        <v>1095</v>
      </c>
      <c r="C61" s="480"/>
      <c r="D61" s="480">
        <v>105</v>
      </c>
      <c r="E61" s="480"/>
      <c r="F61" s="480">
        <v>990</v>
      </c>
      <c r="G61" s="53"/>
      <c r="H61" s="53"/>
      <c r="I61" s="53"/>
    </row>
    <row r="62" spans="1:9" s="48" customFormat="1" ht="9" customHeight="1">
      <c r="A62" s="52" t="s">
        <v>14</v>
      </c>
      <c r="B62" s="480">
        <f t="shared" si="1"/>
        <v>4299</v>
      </c>
      <c r="C62" s="480"/>
      <c r="D62" s="480">
        <v>2184</v>
      </c>
      <c r="E62" s="480"/>
      <c r="F62" s="480">
        <v>2115</v>
      </c>
      <c r="G62" s="53"/>
      <c r="H62" s="53"/>
      <c r="I62" s="53"/>
    </row>
    <row r="63" spans="1:9" s="48" customFormat="1" ht="9" customHeight="1">
      <c r="A63" s="52" t="s">
        <v>15</v>
      </c>
      <c r="B63" s="480">
        <f t="shared" si="1"/>
        <v>5517</v>
      </c>
      <c r="C63" s="480"/>
      <c r="D63" s="480">
        <v>688</v>
      </c>
      <c r="E63" s="480"/>
      <c r="F63" s="480">
        <v>4829</v>
      </c>
      <c r="G63" s="53"/>
      <c r="H63" s="53"/>
      <c r="I63" s="53"/>
    </row>
    <row r="64" spans="1:9" s="48" customFormat="1" ht="9" customHeight="1">
      <c r="A64" s="51" t="s">
        <v>16</v>
      </c>
      <c r="B64" s="14">
        <f t="shared" si="1"/>
        <v>4985</v>
      </c>
      <c r="C64" s="14"/>
      <c r="D64" s="14">
        <v>1368</v>
      </c>
      <c r="E64" s="14"/>
      <c r="F64" s="14">
        <v>3617</v>
      </c>
      <c r="G64" s="53"/>
      <c r="H64" s="53"/>
      <c r="I64" s="53"/>
    </row>
    <row r="65" spans="1:9" s="48" customFormat="1" ht="9" customHeight="1">
      <c r="A65" s="52" t="s">
        <v>17</v>
      </c>
      <c r="B65" s="480">
        <f t="shared" si="1"/>
        <v>2089</v>
      </c>
      <c r="C65" s="480"/>
      <c r="D65" s="480">
        <v>363</v>
      </c>
      <c r="E65" s="480"/>
      <c r="F65" s="480">
        <v>1726</v>
      </c>
      <c r="G65" s="53"/>
      <c r="H65" s="53"/>
      <c r="I65" s="53"/>
    </row>
    <row r="66" spans="1:9" s="48" customFormat="1" ht="9" customHeight="1">
      <c r="A66" s="52" t="s">
        <v>18</v>
      </c>
      <c r="B66" s="480">
        <f t="shared" si="1"/>
        <v>2363</v>
      </c>
      <c r="C66" s="480"/>
      <c r="D66" s="480">
        <v>530</v>
      </c>
      <c r="E66" s="480"/>
      <c r="F66" s="480">
        <v>1833</v>
      </c>
      <c r="G66" s="53"/>
      <c r="H66" s="53"/>
      <c r="I66" s="53"/>
    </row>
    <row r="67" spans="1:9" s="48" customFormat="1" ht="9" customHeight="1">
      <c r="A67" s="52" t="s">
        <v>19</v>
      </c>
      <c r="B67" s="480">
        <f t="shared" si="1"/>
        <v>4385</v>
      </c>
      <c r="C67" s="480"/>
      <c r="D67" s="480">
        <v>1201</v>
      </c>
      <c r="E67" s="480"/>
      <c r="F67" s="480">
        <v>3184</v>
      </c>
      <c r="G67" s="53"/>
      <c r="H67" s="53"/>
      <c r="I67" s="53"/>
    </row>
    <row r="68" spans="1:9" s="48" customFormat="1" ht="9" customHeight="1">
      <c r="A68" s="51" t="s">
        <v>20</v>
      </c>
      <c r="B68" s="14">
        <f t="shared" si="1"/>
        <v>3698</v>
      </c>
      <c r="C68" s="14"/>
      <c r="D68" s="14">
        <v>565</v>
      </c>
      <c r="E68" s="14"/>
      <c r="F68" s="14">
        <v>3133</v>
      </c>
      <c r="G68" s="53"/>
      <c r="H68" s="53"/>
      <c r="I68" s="53"/>
    </row>
    <row r="69" spans="1:9" s="48" customFormat="1" ht="9" customHeight="1">
      <c r="A69" s="52" t="s">
        <v>21</v>
      </c>
      <c r="B69" s="480">
        <f t="shared" si="1"/>
        <v>4156</v>
      </c>
      <c r="C69" s="480"/>
      <c r="D69" s="480">
        <v>397</v>
      </c>
      <c r="E69" s="480"/>
      <c r="F69" s="480">
        <v>3759</v>
      </c>
      <c r="G69" s="53"/>
      <c r="H69" s="53"/>
      <c r="I69" s="53"/>
    </row>
    <row r="70" spans="1:9" s="48" customFormat="1" ht="9" customHeight="1">
      <c r="A70" s="52" t="s">
        <v>22</v>
      </c>
      <c r="B70" s="480">
        <f t="shared" si="1"/>
        <v>769</v>
      </c>
      <c r="C70" s="480"/>
      <c r="D70" s="480">
        <v>147</v>
      </c>
      <c r="E70" s="480"/>
      <c r="F70" s="480">
        <v>622</v>
      </c>
      <c r="G70" s="53"/>
      <c r="H70" s="53"/>
      <c r="I70" s="53"/>
    </row>
    <row r="71" spans="1:9" s="48" customFormat="1" ht="9" customHeight="1">
      <c r="A71" s="52" t="s">
        <v>23</v>
      </c>
      <c r="B71" s="480">
        <f t="shared" si="1"/>
        <v>879</v>
      </c>
      <c r="C71" s="480"/>
      <c r="D71" s="480">
        <v>364</v>
      </c>
      <c r="E71" s="480"/>
      <c r="F71" s="480">
        <v>515</v>
      </c>
      <c r="G71" s="53"/>
      <c r="H71" s="53"/>
      <c r="I71" s="53"/>
    </row>
    <row r="72" spans="1:9" s="48" customFormat="1" ht="9" customHeight="1">
      <c r="A72" s="51" t="s">
        <v>24</v>
      </c>
      <c r="B72" s="14">
        <f t="shared" si="1"/>
        <v>1671</v>
      </c>
      <c r="C72" s="14"/>
      <c r="D72" s="14">
        <v>486</v>
      </c>
      <c r="E72" s="14"/>
      <c r="F72" s="14">
        <v>1185</v>
      </c>
      <c r="G72" s="53"/>
      <c r="H72" s="53"/>
      <c r="I72" s="53"/>
    </row>
    <row r="73" spans="1:9" s="48" customFormat="1" ht="9" customHeight="1">
      <c r="A73" s="52" t="s">
        <v>25</v>
      </c>
      <c r="B73" s="480">
        <f t="shared" si="1"/>
        <v>4873</v>
      </c>
      <c r="C73" s="480"/>
      <c r="D73" s="480">
        <v>1930</v>
      </c>
      <c r="E73" s="480"/>
      <c r="F73" s="480">
        <v>2943</v>
      </c>
      <c r="G73" s="53"/>
      <c r="H73" s="53"/>
      <c r="I73" s="53"/>
    </row>
    <row r="74" spans="1:9" s="48" customFormat="1" ht="9" customHeight="1">
      <c r="A74" s="52" t="s">
        <v>26</v>
      </c>
      <c r="B74" s="480">
        <f t="shared" si="1"/>
        <v>5147</v>
      </c>
      <c r="C74" s="480"/>
      <c r="D74" s="480">
        <v>1392</v>
      </c>
      <c r="E74" s="480"/>
      <c r="F74" s="480">
        <v>3755</v>
      </c>
      <c r="G74" s="53"/>
      <c r="H74" s="53"/>
      <c r="I74" s="53"/>
    </row>
    <row r="75" spans="1:9" s="48" customFormat="1" ht="9" customHeight="1">
      <c r="A75" s="52" t="s">
        <v>27</v>
      </c>
      <c r="B75" s="480">
        <f t="shared" si="1"/>
        <v>3351</v>
      </c>
      <c r="C75" s="480"/>
      <c r="D75" s="480">
        <v>369</v>
      </c>
      <c r="E75" s="480"/>
      <c r="F75" s="480">
        <v>2982</v>
      </c>
      <c r="G75" s="53"/>
      <c r="H75" s="53"/>
      <c r="I75" s="53"/>
    </row>
    <row r="76" spans="1:9" s="48" customFormat="1" ht="9" customHeight="1">
      <c r="A76" s="51" t="s">
        <v>28</v>
      </c>
      <c r="B76" s="14">
        <f t="shared" si="1"/>
        <v>5541</v>
      </c>
      <c r="C76" s="14"/>
      <c r="D76" s="14">
        <v>2468</v>
      </c>
      <c r="E76" s="14"/>
      <c r="F76" s="14">
        <v>3073</v>
      </c>
      <c r="G76" s="53"/>
      <c r="H76" s="53"/>
      <c r="I76" s="53"/>
    </row>
    <row r="77" spans="1:9" s="48" customFormat="1" ht="9" customHeight="1">
      <c r="A77" s="52" t="s">
        <v>29</v>
      </c>
      <c r="B77" s="480">
        <f t="shared" si="1"/>
        <v>545</v>
      </c>
      <c r="C77" s="480"/>
      <c r="D77" s="480">
        <v>62</v>
      </c>
      <c r="E77" s="480"/>
      <c r="F77" s="480">
        <v>483</v>
      </c>
      <c r="G77" s="53"/>
      <c r="H77" s="53"/>
      <c r="I77" s="53"/>
    </row>
    <row r="78" spans="1:9" s="48" customFormat="1" ht="9" customHeight="1">
      <c r="A78" s="52" t="s">
        <v>30</v>
      </c>
      <c r="B78" s="480">
        <f t="shared" si="1"/>
        <v>7856</v>
      </c>
      <c r="C78" s="480"/>
      <c r="D78" s="480">
        <v>801</v>
      </c>
      <c r="E78" s="480"/>
      <c r="F78" s="480">
        <v>7055</v>
      </c>
      <c r="G78" s="53"/>
      <c r="H78" s="53"/>
      <c r="I78" s="53"/>
    </row>
    <row r="79" spans="1:9" s="48" customFormat="1" ht="9" customHeight="1">
      <c r="A79" s="52" t="s">
        <v>31</v>
      </c>
      <c r="B79" s="480">
        <f t="shared" si="1"/>
        <v>1540</v>
      </c>
      <c r="C79" s="480"/>
      <c r="D79" s="480">
        <v>168</v>
      </c>
      <c r="E79" s="480"/>
      <c r="F79" s="480">
        <v>1372</v>
      </c>
      <c r="G79" s="53"/>
      <c r="H79" s="53"/>
      <c r="I79" s="53"/>
    </row>
    <row r="80" spans="1:9" s="48" customFormat="1" ht="9" customHeight="1">
      <c r="A80" s="51" t="s">
        <v>32</v>
      </c>
      <c r="B80" s="14">
        <f t="shared" si="1"/>
        <v>1009</v>
      </c>
      <c r="C80" s="14"/>
      <c r="D80" s="14">
        <v>351</v>
      </c>
      <c r="E80" s="14"/>
      <c r="F80" s="14">
        <v>658</v>
      </c>
      <c r="G80" s="53"/>
      <c r="H80" s="53"/>
      <c r="I80" s="53"/>
    </row>
    <row r="81" spans="1:9" s="48" customFormat="1" ht="9" customHeight="1">
      <c r="A81" s="50" t="s">
        <v>76</v>
      </c>
      <c r="B81" s="480">
        <f t="shared" si="1"/>
        <v>2452</v>
      </c>
      <c r="C81" s="480"/>
      <c r="D81" s="480">
        <v>1076</v>
      </c>
      <c r="E81" s="480"/>
      <c r="F81" s="480">
        <v>1376</v>
      </c>
      <c r="G81" s="53"/>
      <c r="H81" s="53"/>
      <c r="I81" s="53"/>
    </row>
    <row r="82" spans="1:9" s="48" customFormat="1" ht="3.75" customHeight="1">
      <c r="A82" s="50"/>
      <c r="B82" s="58"/>
      <c r="C82" s="58"/>
      <c r="D82" s="49"/>
      <c r="E82" s="49"/>
      <c r="F82" s="49"/>
      <c r="G82" s="53"/>
      <c r="H82" s="53"/>
      <c r="I82" s="53"/>
    </row>
    <row r="83" spans="1:9" s="57" customFormat="1" ht="9" customHeight="1">
      <c r="A83" s="216" t="s">
        <v>106</v>
      </c>
      <c r="G83" s="53"/>
      <c r="H83" s="53"/>
      <c r="I83" s="53"/>
    </row>
    <row r="84" spans="1:9" s="53" customFormat="1" ht="9" customHeight="1">
      <c r="A84" s="59">
        <v>1997</v>
      </c>
      <c r="B84" s="54"/>
      <c r="C84" s="54"/>
      <c r="D84" s="54"/>
      <c r="E84" s="54"/>
      <c r="F84" s="54"/>
    </row>
    <row r="85" spans="1:9" s="53" customFormat="1" ht="9" customHeight="1">
      <c r="A85" s="55" t="s">
        <v>36</v>
      </c>
      <c r="B85" s="185">
        <f>SUM(B87:B119)</f>
        <v>114341</v>
      </c>
      <c r="C85" s="185"/>
      <c r="D85" s="185">
        <f>SUM(D87:D119)</f>
        <v>28441</v>
      </c>
      <c r="E85" s="185"/>
      <c r="F85" s="185">
        <f>SUM(F87:F119)</f>
        <v>85900</v>
      </c>
    </row>
    <row r="86" spans="1:9" s="53" customFormat="1" ht="3.95" customHeight="1">
      <c r="A86" s="55"/>
      <c r="B86" s="54"/>
      <c r="C86" s="54"/>
      <c r="D86" s="54"/>
      <c r="E86" s="54"/>
      <c r="F86" s="54"/>
    </row>
    <row r="87" spans="1:9" s="48" customFormat="1" ht="9" customHeight="1">
      <c r="A87" s="52" t="s">
        <v>2</v>
      </c>
      <c r="B87" s="480">
        <f t="shared" ref="B87:B119" si="2">SUM(D87:F87)</f>
        <v>496</v>
      </c>
      <c r="C87" s="480"/>
      <c r="D87" s="480">
        <v>84</v>
      </c>
      <c r="E87" s="480"/>
      <c r="F87" s="480">
        <v>412</v>
      </c>
      <c r="G87" s="53"/>
      <c r="H87" s="53"/>
      <c r="I87" s="53"/>
    </row>
    <row r="88" spans="1:9" s="48" customFormat="1" ht="9" customHeight="1">
      <c r="A88" s="52" t="s">
        <v>3</v>
      </c>
      <c r="B88" s="480">
        <f t="shared" si="2"/>
        <v>6128</v>
      </c>
      <c r="C88" s="480"/>
      <c r="D88" s="480">
        <v>2199</v>
      </c>
      <c r="E88" s="480"/>
      <c r="F88" s="480">
        <v>3929</v>
      </c>
      <c r="G88" s="53"/>
      <c r="H88" s="53"/>
      <c r="I88" s="53"/>
    </row>
    <row r="89" spans="1:9" s="48" customFormat="1" ht="9" customHeight="1">
      <c r="A89" s="52" t="s">
        <v>4</v>
      </c>
      <c r="B89" s="480">
        <f t="shared" si="2"/>
        <v>809</v>
      </c>
      <c r="C89" s="480"/>
      <c r="D89" s="480">
        <v>333</v>
      </c>
      <c r="E89" s="480"/>
      <c r="F89" s="480">
        <v>476</v>
      </c>
      <c r="G89" s="53"/>
      <c r="H89" s="53"/>
      <c r="I89" s="53"/>
    </row>
    <row r="90" spans="1:9" s="48" customFormat="1" ht="9" customHeight="1">
      <c r="A90" s="51" t="s">
        <v>5</v>
      </c>
      <c r="B90" s="14">
        <f t="shared" si="2"/>
        <v>999</v>
      </c>
      <c r="C90" s="14"/>
      <c r="D90" s="14">
        <v>214</v>
      </c>
      <c r="E90" s="14"/>
      <c r="F90" s="14">
        <v>785</v>
      </c>
      <c r="G90" s="53"/>
      <c r="H90" s="53"/>
      <c r="I90" s="53"/>
    </row>
    <row r="91" spans="1:9" s="48" customFormat="1" ht="9" customHeight="1">
      <c r="A91" s="52" t="s">
        <v>6</v>
      </c>
      <c r="B91" s="480">
        <f t="shared" si="2"/>
        <v>2880</v>
      </c>
      <c r="C91" s="480"/>
      <c r="D91" s="480">
        <v>932</v>
      </c>
      <c r="E91" s="480"/>
      <c r="F91" s="480">
        <v>1948</v>
      </c>
      <c r="G91" s="53"/>
      <c r="H91" s="53"/>
      <c r="I91" s="53"/>
    </row>
    <row r="92" spans="1:9" s="48" customFormat="1" ht="9" customHeight="1">
      <c r="A92" s="52" t="s">
        <v>7</v>
      </c>
      <c r="B92" s="480">
        <f t="shared" si="2"/>
        <v>1394</v>
      </c>
      <c r="C92" s="480"/>
      <c r="D92" s="480">
        <v>232</v>
      </c>
      <c r="E92" s="480"/>
      <c r="F92" s="480">
        <v>1162</v>
      </c>
      <c r="G92" s="53"/>
      <c r="H92" s="53"/>
      <c r="I92" s="53"/>
    </row>
    <row r="93" spans="1:9" s="48" customFormat="1" ht="9" customHeight="1">
      <c r="A93" s="52" t="s">
        <v>8</v>
      </c>
      <c r="B93" s="480">
        <f t="shared" si="2"/>
        <v>3308</v>
      </c>
      <c r="C93" s="480"/>
      <c r="D93" s="480">
        <v>672</v>
      </c>
      <c r="E93" s="480"/>
      <c r="F93" s="480">
        <v>2636</v>
      </c>
      <c r="G93" s="53"/>
      <c r="H93" s="53"/>
      <c r="I93" s="53"/>
    </row>
    <row r="94" spans="1:9" s="48" customFormat="1" ht="9" customHeight="1">
      <c r="A94" s="51" t="s">
        <v>9</v>
      </c>
      <c r="B94" s="14">
        <f t="shared" si="2"/>
        <v>3839</v>
      </c>
      <c r="C94" s="14"/>
      <c r="D94" s="14">
        <v>1656</v>
      </c>
      <c r="E94" s="14"/>
      <c r="F94" s="14">
        <v>2183</v>
      </c>
      <c r="G94" s="53"/>
      <c r="H94" s="53"/>
      <c r="I94" s="53"/>
    </row>
    <row r="95" spans="1:9" s="48" customFormat="1" ht="9" customHeight="1">
      <c r="A95" s="52" t="s">
        <v>236</v>
      </c>
      <c r="B95" s="480">
        <f t="shared" si="2"/>
        <v>13445</v>
      </c>
      <c r="C95" s="480"/>
      <c r="D95" s="480">
        <v>2410</v>
      </c>
      <c r="E95" s="480"/>
      <c r="F95" s="480">
        <v>11035</v>
      </c>
      <c r="G95" s="53"/>
      <c r="H95" s="53"/>
      <c r="I95" s="53"/>
    </row>
    <row r="96" spans="1:9" s="48" customFormat="1" ht="9" customHeight="1">
      <c r="A96" s="52" t="s">
        <v>10</v>
      </c>
      <c r="B96" s="480">
        <f t="shared" si="2"/>
        <v>2119</v>
      </c>
      <c r="C96" s="480"/>
      <c r="D96" s="480">
        <v>741</v>
      </c>
      <c r="E96" s="480"/>
      <c r="F96" s="480">
        <v>1378</v>
      </c>
      <c r="G96" s="53"/>
      <c r="H96" s="53"/>
      <c r="I96" s="53"/>
    </row>
    <row r="97" spans="1:9" s="48" customFormat="1" ht="9" customHeight="1">
      <c r="A97" s="52" t="s">
        <v>11</v>
      </c>
      <c r="B97" s="480">
        <f t="shared" si="2"/>
        <v>2630</v>
      </c>
      <c r="C97" s="480"/>
      <c r="D97" s="480">
        <v>801</v>
      </c>
      <c r="E97" s="480"/>
      <c r="F97" s="480">
        <v>1829</v>
      </c>
      <c r="G97" s="53"/>
      <c r="H97" s="53"/>
      <c r="I97" s="53"/>
    </row>
    <row r="98" spans="1:9" s="48" customFormat="1" ht="9" customHeight="1">
      <c r="A98" s="51" t="s">
        <v>12</v>
      </c>
      <c r="B98" s="14">
        <f t="shared" si="2"/>
        <v>2319</v>
      </c>
      <c r="C98" s="14"/>
      <c r="D98" s="14">
        <v>743</v>
      </c>
      <c r="E98" s="14"/>
      <c r="F98" s="14">
        <v>1576</v>
      </c>
      <c r="G98" s="53"/>
      <c r="H98" s="53"/>
      <c r="I98" s="53"/>
    </row>
    <row r="99" spans="1:9" s="48" customFormat="1" ht="9" customHeight="1">
      <c r="A99" s="52" t="s">
        <v>13</v>
      </c>
      <c r="B99" s="480">
        <f t="shared" si="2"/>
        <v>1287</v>
      </c>
      <c r="C99" s="480"/>
      <c r="D99" s="480">
        <v>112</v>
      </c>
      <c r="E99" s="480"/>
      <c r="F99" s="480">
        <v>1175</v>
      </c>
      <c r="G99" s="53"/>
      <c r="H99" s="53"/>
      <c r="I99" s="53"/>
    </row>
    <row r="100" spans="1:9" s="48" customFormat="1" ht="9" customHeight="1">
      <c r="A100" s="52" t="s">
        <v>14</v>
      </c>
      <c r="B100" s="480">
        <f t="shared" si="2"/>
        <v>4879</v>
      </c>
      <c r="C100" s="480"/>
      <c r="D100" s="480">
        <v>1230</v>
      </c>
      <c r="E100" s="480"/>
      <c r="F100" s="480">
        <v>3649</v>
      </c>
      <c r="G100" s="53"/>
      <c r="H100" s="53"/>
      <c r="I100" s="53"/>
    </row>
    <row r="101" spans="1:9" s="48" customFormat="1" ht="9" customHeight="1">
      <c r="A101" s="52" t="s">
        <v>15</v>
      </c>
      <c r="B101" s="480">
        <f t="shared" si="2"/>
        <v>6206</v>
      </c>
      <c r="C101" s="480"/>
      <c r="D101" s="480">
        <v>719</v>
      </c>
      <c r="E101" s="480"/>
      <c r="F101" s="480">
        <v>5487</v>
      </c>
      <c r="G101" s="53"/>
      <c r="H101" s="53"/>
      <c r="I101" s="53"/>
    </row>
    <row r="102" spans="1:9" s="48" customFormat="1" ht="9" customHeight="1">
      <c r="A102" s="51" t="s">
        <v>16</v>
      </c>
      <c r="B102" s="14">
        <f t="shared" si="2"/>
        <v>5978</v>
      </c>
      <c r="C102" s="14"/>
      <c r="D102" s="14">
        <v>1479</v>
      </c>
      <c r="E102" s="14"/>
      <c r="F102" s="14">
        <v>4499</v>
      </c>
      <c r="G102" s="53"/>
      <c r="H102" s="53"/>
      <c r="I102" s="53"/>
    </row>
    <row r="103" spans="1:9" s="48" customFormat="1" ht="9" customHeight="1">
      <c r="A103" s="52" t="s">
        <v>17</v>
      </c>
      <c r="B103" s="480">
        <f t="shared" si="2"/>
        <v>1909</v>
      </c>
      <c r="C103" s="480"/>
      <c r="D103" s="480">
        <v>618</v>
      </c>
      <c r="E103" s="480"/>
      <c r="F103" s="480">
        <v>1291</v>
      </c>
      <c r="G103" s="53"/>
      <c r="H103" s="53"/>
      <c r="I103" s="53"/>
    </row>
    <row r="104" spans="1:9" s="48" customFormat="1" ht="9" customHeight="1">
      <c r="A104" s="52" t="s">
        <v>18</v>
      </c>
      <c r="B104" s="480">
        <f t="shared" si="2"/>
        <v>2375</v>
      </c>
      <c r="C104" s="480"/>
      <c r="D104" s="480">
        <v>495</v>
      </c>
      <c r="E104" s="480"/>
      <c r="F104" s="480">
        <v>1880</v>
      </c>
      <c r="G104" s="53"/>
      <c r="H104" s="53"/>
      <c r="I104" s="53"/>
    </row>
    <row r="105" spans="1:9" s="48" customFormat="1" ht="9" customHeight="1">
      <c r="A105" s="52" t="s">
        <v>19</v>
      </c>
      <c r="B105" s="480">
        <f t="shared" si="2"/>
        <v>4309</v>
      </c>
      <c r="C105" s="480"/>
      <c r="D105" s="480">
        <v>1127</v>
      </c>
      <c r="E105" s="480"/>
      <c r="F105" s="480">
        <v>3182</v>
      </c>
      <c r="G105" s="53"/>
      <c r="H105" s="53"/>
      <c r="I105" s="53"/>
    </row>
    <row r="106" spans="1:9" s="48" customFormat="1" ht="9" customHeight="1">
      <c r="A106" s="51" t="s">
        <v>20</v>
      </c>
      <c r="B106" s="14">
        <f t="shared" si="2"/>
        <v>4049</v>
      </c>
      <c r="C106" s="14"/>
      <c r="D106" s="14">
        <v>741</v>
      </c>
      <c r="E106" s="14"/>
      <c r="F106" s="14">
        <v>3308</v>
      </c>
      <c r="G106" s="53"/>
      <c r="H106" s="53"/>
      <c r="I106" s="53"/>
    </row>
    <row r="107" spans="1:9" s="48" customFormat="1" ht="9" customHeight="1">
      <c r="A107" s="52" t="s">
        <v>21</v>
      </c>
      <c r="B107" s="480">
        <f t="shared" si="2"/>
        <v>4543</v>
      </c>
      <c r="C107" s="480"/>
      <c r="D107" s="480">
        <v>413</v>
      </c>
      <c r="E107" s="480"/>
      <c r="F107" s="480">
        <v>4130</v>
      </c>
      <c r="G107" s="53"/>
      <c r="H107" s="53"/>
      <c r="I107" s="53"/>
    </row>
    <row r="108" spans="1:9" s="48" customFormat="1" ht="9" customHeight="1">
      <c r="A108" s="52" t="s">
        <v>22</v>
      </c>
      <c r="B108" s="480">
        <f t="shared" si="2"/>
        <v>892</v>
      </c>
      <c r="C108" s="480"/>
      <c r="D108" s="480">
        <v>160</v>
      </c>
      <c r="E108" s="480"/>
      <c r="F108" s="480">
        <v>732</v>
      </c>
      <c r="G108" s="53"/>
      <c r="H108" s="53"/>
      <c r="I108" s="53"/>
    </row>
    <row r="109" spans="1:9" s="48" customFormat="1" ht="9" customHeight="1">
      <c r="A109" s="52" t="s">
        <v>23</v>
      </c>
      <c r="B109" s="480">
        <f t="shared" si="2"/>
        <v>981</v>
      </c>
      <c r="C109" s="480"/>
      <c r="D109" s="480">
        <v>325</v>
      </c>
      <c r="E109" s="480"/>
      <c r="F109" s="480">
        <v>656</v>
      </c>
      <c r="G109" s="53"/>
      <c r="H109" s="53"/>
      <c r="I109" s="53"/>
    </row>
    <row r="110" spans="1:9" s="48" customFormat="1" ht="9" customHeight="1">
      <c r="A110" s="51" t="s">
        <v>24</v>
      </c>
      <c r="B110" s="14">
        <f t="shared" si="2"/>
        <v>1589</v>
      </c>
      <c r="C110" s="14"/>
      <c r="D110" s="14">
        <v>489</v>
      </c>
      <c r="E110" s="14"/>
      <c r="F110" s="14">
        <v>1100</v>
      </c>
      <c r="G110" s="53"/>
      <c r="H110" s="53"/>
      <c r="I110" s="53"/>
    </row>
    <row r="111" spans="1:9" s="48" customFormat="1" ht="9" customHeight="1">
      <c r="A111" s="52" t="s">
        <v>25</v>
      </c>
      <c r="B111" s="480">
        <f t="shared" si="2"/>
        <v>5037</v>
      </c>
      <c r="C111" s="480"/>
      <c r="D111" s="480">
        <v>2092</v>
      </c>
      <c r="E111" s="480"/>
      <c r="F111" s="480">
        <v>2945</v>
      </c>
      <c r="G111" s="53"/>
      <c r="H111" s="53"/>
      <c r="I111" s="53"/>
    </row>
    <row r="112" spans="1:9" s="48" customFormat="1" ht="9" customHeight="1">
      <c r="A112" s="52" t="s">
        <v>26</v>
      </c>
      <c r="B112" s="480">
        <f t="shared" si="2"/>
        <v>6177</v>
      </c>
      <c r="C112" s="480"/>
      <c r="D112" s="480">
        <v>1883</v>
      </c>
      <c r="E112" s="480"/>
      <c r="F112" s="480">
        <v>4294</v>
      </c>
      <c r="G112" s="53"/>
      <c r="H112" s="53"/>
      <c r="I112" s="53"/>
    </row>
    <row r="113" spans="1:9" s="48" customFormat="1" ht="9" customHeight="1">
      <c r="A113" s="52" t="s">
        <v>27</v>
      </c>
      <c r="B113" s="480">
        <f t="shared" si="2"/>
        <v>3393</v>
      </c>
      <c r="C113" s="480"/>
      <c r="D113" s="480">
        <v>400</v>
      </c>
      <c r="E113" s="480"/>
      <c r="F113" s="480">
        <v>2993</v>
      </c>
      <c r="G113" s="53"/>
      <c r="H113" s="53"/>
      <c r="I113" s="53"/>
    </row>
    <row r="114" spans="1:9" s="48" customFormat="1" ht="9" customHeight="1">
      <c r="A114" s="51" t="s">
        <v>28</v>
      </c>
      <c r="B114" s="14">
        <f t="shared" si="2"/>
        <v>6247</v>
      </c>
      <c r="C114" s="14"/>
      <c r="D114" s="14">
        <v>2719</v>
      </c>
      <c r="E114" s="14"/>
      <c r="F114" s="14">
        <v>3528</v>
      </c>
      <c r="G114" s="53"/>
      <c r="H114" s="53"/>
      <c r="I114" s="53"/>
    </row>
    <row r="115" spans="1:9" s="48" customFormat="1" ht="9" customHeight="1">
      <c r="A115" s="52" t="s">
        <v>29</v>
      </c>
      <c r="B115" s="480">
        <f t="shared" si="2"/>
        <v>499</v>
      </c>
      <c r="C115" s="480"/>
      <c r="D115" s="480">
        <v>53</v>
      </c>
      <c r="E115" s="480"/>
      <c r="F115" s="480">
        <v>446</v>
      </c>
      <c r="G115" s="53"/>
      <c r="H115" s="53"/>
      <c r="I115" s="53"/>
    </row>
    <row r="116" spans="1:9" s="48" customFormat="1" ht="9" customHeight="1">
      <c r="A116" s="52" t="s">
        <v>30</v>
      </c>
      <c r="B116" s="480">
        <f t="shared" si="2"/>
        <v>8616</v>
      </c>
      <c r="C116" s="480"/>
      <c r="D116" s="480">
        <v>758</v>
      </c>
      <c r="E116" s="480"/>
      <c r="F116" s="480">
        <v>7858</v>
      </c>
      <c r="G116" s="53"/>
      <c r="H116" s="53"/>
      <c r="I116" s="53"/>
    </row>
    <row r="117" spans="1:9" s="48" customFormat="1" ht="9" customHeight="1">
      <c r="A117" s="52" t="s">
        <v>31</v>
      </c>
      <c r="B117" s="480">
        <f t="shared" si="2"/>
        <v>1550</v>
      </c>
      <c r="C117" s="480"/>
      <c r="D117" s="480">
        <v>149</v>
      </c>
      <c r="E117" s="480"/>
      <c r="F117" s="480">
        <v>1401</v>
      </c>
      <c r="G117" s="53"/>
      <c r="H117" s="53"/>
      <c r="I117" s="53"/>
    </row>
    <row r="118" spans="1:9" s="48" customFormat="1" ht="9" customHeight="1">
      <c r="A118" s="51" t="s">
        <v>32</v>
      </c>
      <c r="B118" s="14">
        <f t="shared" si="2"/>
        <v>1085</v>
      </c>
      <c r="C118" s="14"/>
      <c r="D118" s="14">
        <v>401</v>
      </c>
      <c r="E118" s="14"/>
      <c r="F118" s="14">
        <v>684</v>
      </c>
      <c r="G118" s="53"/>
      <c r="H118" s="53"/>
      <c r="I118" s="53"/>
    </row>
    <row r="119" spans="1:9" s="48" customFormat="1" ht="9" customHeight="1">
      <c r="A119" s="50" t="s">
        <v>76</v>
      </c>
      <c r="B119" s="480">
        <f t="shared" si="2"/>
        <v>2374</v>
      </c>
      <c r="C119" s="480"/>
      <c r="D119" s="480">
        <v>1061</v>
      </c>
      <c r="E119" s="480"/>
      <c r="F119" s="480">
        <v>1313</v>
      </c>
      <c r="G119" s="53"/>
      <c r="H119" s="53"/>
      <c r="I119" s="53"/>
    </row>
    <row r="120" spans="1:9" s="57" customFormat="1" ht="9" customHeight="1">
      <c r="G120" s="53"/>
      <c r="H120" s="53"/>
      <c r="I120" s="53"/>
    </row>
    <row r="121" spans="1:9" s="53" customFormat="1" ht="9" customHeight="1">
      <c r="A121" s="59">
        <v>1998</v>
      </c>
      <c r="B121" s="54"/>
      <c r="C121" s="54"/>
      <c r="D121" s="54"/>
      <c r="E121" s="54"/>
      <c r="F121" s="54"/>
    </row>
    <row r="122" spans="1:9" s="53" customFormat="1" ht="9" customHeight="1">
      <c r="A122" s="55" t="s">
        <v>36</v>
      </c>
      <c r="B122" s="185">
        <f>SUM(B124:B156)</f>
        <v>128902</v>
      </c>
      <c r="C122" s="185"/>
      <c r="D122" s="185">
        <f>SUM(D124:D156)</f>
        <v>31852</v>
      </c>
      <c r="E122" s="185"/>
      <c r="F122" s="185">
        <f>SUM(F124:F156)</f>
        <v>97050</v>
      </c>
    </row>
    <row r="123" spans="1:9" s="53" customFormat="1" ht="3.95" customHeight="1">
      <c r="A123" s="55"/>
      <c r="B123" s="54"/>
      <c r="C123" s="54"/>
      <c r="D123" s="54"/>
      <c r="E123" s="54"/>
      <c r="F123" s="54"/>
    </row>
    <row r="124" spans="1:9" s="48" customFormat="1" ht="9" customHeight="1">
      <c r="A124" s="52" t="s">
        <v>2</v>
      </c>
      <c r="B124" s="480">
        <f t="shared" ref="B124:B156" si="3">SUM(D124:F124)</f>
        <v>747</v>
      </c>
      <c r="C124" s="480"/>
      <c r="D124" s="480">
        <v>123</v>
      </c>
      <c r="E124" s="480"/>
      <c r="F124" s="480">
        <v>624</v>
      </c>
      <c r="G124" s="53"/>
      <c r="H124" s="53"/>
      <c r="I124" s="53"/>
    </row>
    <row r="125" spans="1:9" s="48" customFormat="1" ht="9" customHeight="1">
      <c r="A125" s="52" t="s">
        <v>3</v>
      </c>
      <c r="B125" s="480">
        <f t="shared" si="3"/>
        <v>7108</v>
      </c>
      <c r="C125" s="480"/>
      <c r="D125" s="480">
        <v>2660</v>
      </c>
      <c r="E125" s="480"/>
      <c r="F125" s="480">
        <v>4448</v>
      </c>
      <c r="G125" s="53"/>
      <c r="H125" s="53"/>
      <c r="I125" s="53"/>
    </row>
    <row r="126" spans="1:9" s="48" customFormat="1" ht="9" customHeight="1">
      <c r="A126" s="52" t="s">
        <v>4</v>
      </c>
      <c r="B126" s="480">
        <f t="shared" si="3"/>
        <v>939</v>
      </c>
      <c r="C126" s="480"/>
      <c r="D126" s="480">
        <v>395</v>
      </c>
      <c r="E126" s="480"/>
      <c r="F126" s="480">
        <v>544</v>
      </c>
      <c r="G126" s="53"/>
      <c r="H126" s="53"/>
      <c r="I126" s="53"/>
    </row>
    <row r="127" spans="1:9" s="48" customFormat="1" ht="9" customHeight="1">
      <c r="A127" s="51" t="s">
        <v>5</v>
      </c>
      <c r="B127" s="14">
        <f t="shared" si="3"/>
        <v>1068</v>
      </c>
      <c r="C127" s="14"/>
      <c r="D127" s="14">
        <v>249</v>
      </c>
      <c r="E127" s="14"/>
      <c r="F127" s="14">
        <v>819</v>
      </c>
      <c r="G127" s="53"/>
      <c r="H127" s="53"/>
      <c r="I127" s="53"/>
    </row>
    <row r="128" spans="1:9" s="48" customFormat="1" ht="9" customHeight="1">
      <c r="A128" s="52" t="s">
        <v>6</v>
      </c>
      <c r="B128" s="480">
        <f t="shared" si="3"/>
        <v>3230</v>
      </c>
      <c r="C128" s="480"/>
      <c r="D128" s="480">
        <v>1003</v>
      </c>
      <c r="E128" s="480"/>
      <c r="F128" s="480">
        <v>2227</v>
      </c>
      <c r="G128" s="53"/>
      <c r="H128" s="53"/>
      <c r="I128" s="53"/>
    </row>
    <row r="129" spans="1:9" s="48" customFormat="1" ht="9" customHeight="1">
      <c r="A129" s="52" t="s">
        <v>7</v>
      </c>
      <c r="B129" s="480">
        <f t="shared" si="3"/>
        <v>1555</v>
      </c>
      <c r="C129" s="480"/>
      <c r="D129" s="480">
        <v>303</v>
      </c>
      <c r="E129" s="480"/>
      <c r="F129" s="480">
        <v>1252</v>
      </c>
      <c r="G129" s="53"/>
      <c r="H129" s="53"/>
      <c r="I129" s="53"/>
    </row>
    <row r="130" spans="1:9" s="48" customFormat="1" ht="9" customHeight="1">
      <c r="A130" s="52" t="s">
        <v>8</v>
      </c>
      <c r="B130" s="480">
        <f t="shared" si="3"/>
        <v>4085</v>
      </c>
      <c r="C130" s="480"/>
      <c r="D130" s="480">
        <v>975</v>
      </c>
      <c r="E130" s="480"/>
      <c r="F130" s="480">
        <v>3110</v>
      </c>
      <c r="G130" s="53"/>
      <c r="H130" s="53"/>
      <c r="I130" s="53"/>
    </row>
    <row r="131" spans="1:9" s="48" customFormat="1" ht="9" customHeight="1">
      <c r="A131" s="51" t="s">
        <v>9</v>
      </c>
      <c r="B131" s="14">
        <f t="shared" si="3"/>
        <v>4532</v>
      </c>
      <c r="C131" s="14"/>
      <c r="D131" s="14">
        <v>2156</v>
      </c>
      <c r="E131" s="14"/>
      <c r="F131" s="14">
        <v>2376</v>
      </c>
      <c r="G131" s="53"/>
      <c r="H131" s="53"/>
      <c r="I131" s="53"/>
    </row>
    <row r="132" spans="1:9" s="48" customFormat="1" ht="9" customHeight="1">
      <c r="A132" s="52" t="s">
        <v>236</v>
      </c>
      <c r="B132" s="480">
        <f t="shared" si="3"/>
        <v>16623</v>
      </c>
      <c r="C132" s="480"/>
      <c r="D132" s="480">
        <v>1770</v>
      </c>
      <c r="E132" s="480"/>
      <c r="F132" s="480">
        <v>14853</v>
      </c>
      <c r="G132" s="53"/>
      <c r="H132" s="53"/>
      <c r="I132" s="53"/>
    </row>
    <row r="133" spans="1:9" s="48" customFormat="1" ht="9" customHeight="1">
      <c r="A133" s="52" t="s">
        <v>10</v>
      </c>
      <c r="B133" s="480">
        <f t="shared" si="3"/>
        <v>2313</v>
      </c>
      <c r="C133" s="480"/>
      <c r="D133" s="480">
        <v>868</v>
      </c>
      <c r="E133" s="480"/>
      <c r="F133" s="480">
        <v>1445</v>
      </c>
      <c r="G133" s="53"/>
      <c r="H133" s="53"/>
      <c r="I133" s="53"/>
    </row>
    <row r="134" spans="1:9" s="48" customFormat="1" ht="9" customHeight="1">
      <c r="A134" s="52" t="s">
        <v>11</v>
      </c>
      <c r="B134" s="480">
        <f t="shared" si="3"/>
        <v>2853</v>
      </c>
      <c r="C134" s="480"/>
      <c r="D134" s="480">
        <v>888</v>
      </c>
      <c r="E134" s="480"/>
      <c r="F134" s="480">
        <v>1965</v>
      </c>
      <c r="G134" s="53"/>
      <c r="H134" s="53"/>
      <c r="I134" s="53"/>
    </row>
    <row r="135" spans="1:9" s="48" customFormat="1" ht="9" customHeight="1">
      <c r="A135" s="51" t="s">
        <v>12</v>
      </c>
      <c r="B135" s="14">
        <f t="shared" si="3"/>
        <v>2769</v>
      </c>
      <c r="C135" s="14"/>
      <c r="D135" s="14">
        <v>840</v>
      </c>
      <c r="E135" s="14"/>
      <c r="F135" s="14">
        <v>1929</v>
      </c>
      <c r="G135" s="53"/>
      <c r="H135" s="53"/>
      <c r="I135" s="53"/>
    </row>
    <row r="136" spans="1:9" s="48" customFormat="1" ht="9" customHeight="1">
      <c r="A136" s="52" t="s">
        <v>13</v>
      </c>
      <c r="B136" s="480">
        <f t="shared" si="3"/>
        <v>1527</v>
      </c>
      <c r="C136" s="480"/>
      <c r="D136" s="480">
        <v>140</v>
      </c>
      <c r="E136" s="480"/>
      <c r="F136" s="480">
        <v>1387</v>
      </c>
      <c r="G136" s="53"/>
      <c r="H136" s="53"/>
      <c r="I136" s="53"/>
    </row>
    <row r="137" spans="1:9" s="48" customFormat="1" ht="9" customHeight="1">
      <c r="A137" s="52" t="s">
        <v>14</v>
      </c>
      <c r="B137" s="480">
        <f t="shared" si="3"/>
        <v>5729</v>
      </c>
      <c r="C137" s="480"/>
      <c r="D137" s="480">
        <v>1172</v>
      </c>
      <c r="E137" s="480"/>
      <c r="F137" s="480">
        <v>4557</v>
      </c>
      <c r="G137" s="53"/>
      <c r="H137" s="53"/>
      <c r="I137" s="53"/>
    </row>
    <row r="138" spans="1:9" s="48" customFormat="1" ht="9" customHeight="1">
      <c r="A138" s="52" t="s">
        <v>15</v>
      </c>
      <c r="B138" s="480">
        <f t="shared" si="3"/>
        <v>7164</v>
      </c>
      <c r="C138" s="480"/>
      <c r="D138" s="480">
        <v>697</v>
      </c>
      <c r="E138" s="480"/>
      <c r="F138" s="480">
        <v>6467</v>
      </c>
      <c r="G138" s="53"/>
      <c r="H138" s="53"/>
      <c r="I138" s="53"/>
    </row>
    <row r="139" spans="1:9" s="48" customFormat="1" ht="9" customHeight="1">
      <c r="A139" s="51" t="s">
        <v>16</v>
      </c>
      <c r="B139" s="14">
        <f t="shared" si="3"/>
        <v>6505</v>
      </c>
      <c r="C139" s="14"/>
      <c r="D139" s="14">
        <v>1576</v>
      </c>
      <c r="E139" s="14"/>
      <c r="F139" s="14">
        <v>4929</v>
      </c>
      <c r="G139" s="53"/>
      <c r="H139" s="53"/>
      <c r="I139" s="53"/>
    </row>
    <row r="140" spans="1:9" s="48" customFormat="1" ht="9" customHeight="1">
      <c r="A140" s="52" t="s">
        <v>17</v>
      </c>
      <c r="B140" s="480">
        <f t="shared" si="3"/>
        <v>1940</v>
      </c>
      <c r="C140" s="480"/>
      <c r="D140" s="480">
        <v>518</v>
      </c>
      <c r="E140" s="480"/>
      <c r="F140" s="480">
        <v>1422</v>
      </c>
      <c r="G140" s="53"/>
      <c r="H140" s="53"/>
      <c r="I140" s="53"/>
    </row>
    <row r="141" spans="1:9" s="48" customFormat="1" ht="9" customHeight="1">
      <c r="A141" s="52" t="s">
        <v>18</v>
      </c>
      <c r="B141" s="480">
        <f t="shared" si="3"/>
        <v>2380</v>
      </c>
      <c r="C141" s="480"/>
      <c r="D141" s="480">
        <v>577</v>
      </c>
      <c r="E141" s="480"/>
      <c r="F141" s="480">
        <v>1803</v>
      </c>
      <c r="G141" s="53"/>
      <c r="H141" s="53"/>
      <c r="I141" s="53"/>
    </row>
    <row r="142" spans="1:9" s="48" customFormat="1" ht="9" customHeight="1">
      <c r="A142" s="52" t="s">
        <v>19</v>
      </c>
      <c r="B142" s="480">
        <f t="shared" si="3"/>
        <v>4276</v>
      </c>
      <c r="C142" s="480"/>
      <c r="D142" s="480">
        <v>1142</v>
      </c>
      <c r="E142" s="480"/>
      <c r="F142" s="480">
        <v>3134</v>
      </c>
      <c r="G142" s="53"/>
      <c r="H142" s="53"/>
      <c r="I142" s="53"/>
    </row>
    <row r="143" spans="1:9" s="48" customFormat="1" ht="9" customHeight="1">
      <c r="A143" s="51" t="s">
        <v>20</v>
      </c>
      <c r="B143" s="14">
        <f t="shared" si="3"/>
        <v>4657</v>
      </c>
      <c r="C143" s="14"/>
      <c r="D143" s="14">
        <v>926</v>
      </c>
      <c r="E143" s="14"/>
      <c r="F143" s="14">
        <v>3731</v>
      </c>
      <c r="G143" s="53"/>
      <c r="H143" s="53"/>
      <c r="I143" s="53"/>
    </row>
    <row r="144" spans="1:9" s="48" customFormat="1" ht="9" customHeight="1">
      <c r="A144" s="52" t="s">
        <v>21</v>
      </c>
      <c r="B144" s="480">
        <f t="shared" si="3"/>
        <v>4837</v>
      </c>
      <c r="C144" s="480"/>
      <c r="D144" s="480">
        <v>436</v>
      </c>
      <c r="E144" s="480"/>
      <c r="F144" s="480">
        <v>4401</v>
      </c>
      <c r="G144" s="53"/>
      <c r="H144" s="53"/>
      <c r="I144" s="53"/>
    </row>
    <row r="145" spans="1:9" s="48" customFormat="1" ht="9" customHeight="1">
      <c r="A145" s="52" t="s">
        <v>22</v>
      </c>
      <c r="B145" s="480">
        <f t="shared" si="3"/>
        <v>1146</v>
      </c>
      <c r="C145" s="480"/>
      <c r="D145" s="480">
        <v>191</v>
      </c>
      <c r="E145" s="480"/>
      <c r="F145" s="480">
        <v>955</v>
      </c>
      <c r="G145" s="53"/>
      <c r="H145" s="53"/>
      <c r="I145" s="53"/>
    </row>
    <row r="146" spans="1:9" s="48" customFormat="1" ht="9" customHeight="1">
      <c r="A146" s="52" t="s">
        <v>23</v>
      </c>
      <c r="B146" s="480">
        <f t="shared" si="3"/>
        <v>1106</v>
      </c>
      <c r="C146" s="480"/>
      <c r="D146" s="480">
        <v>331</v>
      </c>
      <c r="E146" s="480"/>
      <c r="F146" s="480">
        <v>775</v>
      </c>
      <c r="G146" s="53"/>
      <c r="H146" s="53"/>
      <c r="I146" s="53"/>
    </row>
    <row r="147" spans="1:9" s="48" customFormat="1" ht="9" customHeight="1">
      <c r="A147" s="51" t="s">
        <v>24</v>
      </c>
      <c r="B147" s="14">
        <f t="shared" si="3"/>
        <v>1774</v>
      </c>
      <c r="C147" s="14"/>
      <c r="D147" s="14">
        <v>582</v>
      </c>
      <c r="E147" s="14"/>
      <c r="F147" s="14">
        <v>1192</v>
      </c>
      <c r="G147" s="53"/>
      <c r="H147" s="53"/>
      <c r="I147" s="53"/>
    </row>
    <row r="148" spans="1:9" s="48" customFormat="1" ht="9" customHeight="1">
      <c r="A148" s="52" t="s">
        <v>25</v>
      </c>
      <c r="B148" s="480">
        <f t="shared" si="3"/>
        <v>5412</v>
      </c>
      <c r="C148" s="480"/>
      <c r="D148" s="480">
        <v>2447</v>
      </c>
      <c r="E148" s="480"/>
      <c r="F148" s="480">
        <v>2965</v>
      </c>
      <c r="G148" s="53"/>
      <c r="H148" s="53"/>
      <c r="I148" s="53"/>
    </row>
    <row r="149" spans="1:9" s="48" customFormat="1" ht="9" customHeight="1">
      <c r="A149" s="52" t="s">
        <v>26</v>
      </c>
      <c r="B149" s="480">
        <f t="shared" si="3"/>
        <v>7355</v>
      </c>
      <c r="C149" s="480"/>
      <c r="D149" s="480">
        <v>2551</v>
      </c>
      <c r="E149" s="480"/>
      <c r="F149" s="480">
        <v>4804</v>
      </c>
      <c r="G149" s="53"/>
      <c r="H149" s="53"/>
      <c r="I149" s="53"/>
    </row>
    <row r="150" spans="1:9" s="48" customFormat="1" ht="9" customHeight="1">
      <c r="A150" s="52" t="s">
        <v>27</v>
      </c>
      <c r="B150" s="480">
        <f t="shared" si="3"/>
        <v>3940</v>
      </c>
      <c r="C150" s="480"/>
      <c r="D150" s="480">
        <v>464</v>
      </c>
      <c r="E150" s="480"/>
      <c r="F150" s="480">
        <v>3476</v>
      </c>
      <c r="G150" s="53"/>
      <c r="H150" s="53"/>
      <c r="I150" s="53"/>
    </row>
    <row r="151" spans="1:9" s="48" customFormat="1" ht="9" customHeight="1">
      <c r="A151" s="51" t="s">
        <v>28</v>
      </c>
      <c r="B151" s="14">
        <f t="shared" si="3"/>
        <v>6699</v>
      </c>
      <c r="C151" s="14"/>
      <c r="D151" s="14">
        <v>3111</v>
      </c>
      <c r="E151" s="14"/>
      <c r="F151" s="14">
        <v>3588</v>
      </c>
      <c r="G151" s="53"/>
      <c r="H151" s="53"/>
      <c r="I151" s="53"/>
    </row>
    <row r="152" spans="1:9" s="48" customFormat="1" ht="9" customHeight="1">
      <c r="A152" s="52" t="s">
        <v>29</v>
      </c>
      <c r="B152" s="480">
        <f t="shared" si="3"/>
        <v>467</v>
      </c>
      <c r="C152" s="480"/>
      <c r="D152" s="480">
        <v>40</v>
      </c>
      <c r="E152" s="480"/>
      <c r="F152" s="480">
        <v>427</v>
      </c>
      <c r="G152" s="53"/>
      <c r="H152" s="53"/>
      <c r="I152" s="53"/>
    </row>
    <row r="153" spans="1:9" s="48" customFormat="1" ht="9" customHeight="1">
      <c r="A153" s="52" t="s">
        <v>30</v>
      </c>
      <c r="B153" s="480">
        <f t="shared" si="3"/>
        <v>8872</v>
      </c>
      <c r="C153" s="480"/>
      <c r="D153" s="480">
        <v>878</v>
      </c>
      <c r="E153" s="480"/>
      <c r="F153" s="480">
        <v>7994</v>
      </c>
      <c r="G153" s="53"/>
      <c r="H153" s="53"/>
      <c r="I153" s="53"/>
    </row>
    <row r="154" spans="1:9" s="48" customFormat="1" ht="9" customHeight="1">
      <c r="A154" s="52" t="s">
        <v>31</v>
      </c>
      <c r="B154" s="480">
        <f t="shared" si="3"/>
        <v>1800</v>
      </c>
      <c r="C154" s="480"/>
      <c r="D154" s="480">
        <v>160</v>
      </c>
      <c r="E154" s="480"/>
      <c r="F154" s="480">
        <v>1640</v>
      </c>
      <c r="G154" s="53"/>
      <c r="H154" s="53"/>
      <c r="I154" s="53"/>
    </row>
    <row r="155" spans="1:9" s="48" customFormat="1" ht="9" customHeight="1">
      <c r="A155" s="51" t="s">
        <v>32</v>
      </c>
      <c r="B155" s="14">
        <f t="shared" si="3"/>
        <v>1083</v>
      </c>
      <c r="C155" s="14"/>
      <c r="D155" s="14">
        <v>447</v>
      </c>
      <c r="E155" s="14"/>
      <c r="F155" s="14">
        <v>636</v>
      </c>
      <c r="G155" s="53"/>
      <c r="H155" s="53"/>
      <c r="I155" s="53"/>
    </row>
    <row r="156" spans="1:9" s="48" customFormat="1" ht="9" customHeight="1">
      <c r="A156" s="50" t="s">
        <v>76</v>
      </c>
      <c r="B156" s="480">
        <f t="shared" si="3"/>
        <v>2411</v>
      </c>
      <c r="C156" s="480"/>
      <c r="D156" s="480">
        <v>1236</v>
      </c>
      <c r="E156" s="480"/>
      <c r="F156" s="480">
        <v>1175</v>
      </c>
      <c r="G156" s="53"/>
      <c r="H156" s="53"/>
      <c r="I156" s="53"/>
    </row>
    <row r="157" spans="1:9" s="48" customFormat="1" ht="3" customHeight="1">
      <c r="A157" s="50"/>
      <c r="B157" s="58"/>
      <c r="C157" s="58"/>
      <c r="D157" s="49"/>
      <c r="E157" s="49"/>
      <c r="F157" s="49"/>
      <c r="G157" s="53"/>
      <c r="H157" s="53"/>
      <c r="I157" s="53"/>
    </row>
    <row r="158" spans="1:9" s="57" customFormat="1" ht="9" customHeight="1">
      <c r="A158" s="216" t="s">
        <v>106</v>
      </c>
      <c r="G158" s="53"/>
      <c r="H158" s="53"/>
      <c r="I158" s="53"/>
    </row>
    <row r="159" spans="1:9" s="53" customFormat="1" ht="9" customHeight="1">
      <c r="A159" s="59">
        <v>1999</v>
      </c>
      <c r="B159" s="54"/>
      <c r="C159" s="54"/>
      <c r="D159" s="54"/>
      <c r="E159" s="54"/>
      <c r="F159" s="54"/>
    </row>
    <row r="160" spans="1:9" s="53" customFormat="1" ht="9" customHeight="1">
      <c r="A160" s="55" t="s">
        <v>36</v>
      </c>
      <c r="B160" s="185">
        <f>SUM(B162:B194)</f>
        <v>142800</v>
      </c>
      <c r="C160" s="185"/>
      <c r="D160" s="185">
        <f>SUM(D162:D194)</f>
        <v>37119</v>
      </c>
      <c r="E160" s="185"/>
      <c r="F160" s="185">
        <f>SUM(F162:F194)</f>
        <v>105681</v>
      </c>
    </row>
    <row r="161" spans="1:9" s="53" customFormat="1" ht="3.95" customHeight="1">
      <c r="A161" s="55"/>
      <c r="B161" s="54"/>
      <c r="C161" s="54"/>
      <c r="D161" s="54"/>
      <c r="E161" s="54"/>
      <c r="F161" s="54"/>
    </row>
    <row r="162" spans="1:9" s="48" customFormat="1" ht="9" customHeight="1">
      <c r="A162" s="52" t="s">
        <v>2</v>
      </c>
      <c r="B162" s="480">
        <f t="shared" ref="B162:B194" si="4">SUM(D162:F162)</f>
        <v>762</v>
      </c>
      <c r="C162" s="480"/>
      <c r="D162" s="480">
        <v>170</v>
      </c>
      <c r="E162" s="480"/>
      <c r="F162" s="480">
        <v>592</v>
      </c>
      <c r="G162" s="53"/>
      <c r="H162" s="53"/>
      <c r="I162" s="53"/>
    </row>
    <row r="163" spans="1:9" s="48" customFormat="1" ht="9" customHeight="1">
      <c r="A163" s="52" t="s">
        <v>3</v>
      </c>
      <c r="B163" s="480">
        <f t="shared" si="4"/>
        <v>8821</v>
      </c>
      <c r="C163" s="480"/>
      <c r="D163" s="480">
        <v>3426</v>
      </c>
      <c r="E163" s="480"/>
      <c r="F163" s="480">
        <v>5395</v>
      </c>
      <c r="G163" s="53"/>
      <c r="H163" s="53"/>
      <c r="I163" s="53"/>
    </row>
    <row r="164" spans="1:9" s="48" customFormat="1" ht="9" customHeight="1">
      <c r="A164" s="52" t="s">
        <v>4</v>
      </c>
      <c r="B164" s="480">
        <f t="shared" si="4"/>
        <v>1012</v>
      </c>
      <c r="C164" s="480"/>
      <c r="D164" s="480">
        <v>424</v>
      </c>
      <c r="E164" s="480"/>
      <c r="F164" s="480">
        <v>588</v>
      </c>
      <c r="G164" s="53"/>
      <c r="H164" s="53"/>
      <c r="I164" s="53"/>
    </row>
    <row r="165" spans="1:9" s="48" customFormat="1" ht="9" customHeight="1">
      <c r="A165" s="51" t="s">
        <v>5</v>
      </c>
      <c r="B165" s="14">
        <f t="shared" si="4"/>
        <v>1033</v>
      </c>
      <c r="C165" s="14"/>
      <c r="D165" s="14">
        <v>272</v>
      </c>
      <c r="E165" s="14"/>
      <c r="F165" s="14">
        <v>761</v>
      </c>
      <c r="G165" s="53"/>
      <c r="H165" s="53"/>
      <c r="I165" s="53"/>
    </row>
    <row r="166" spans="1:9" s="48" customFormat="1" ht="9" customHeight="1">
      <c r="A166" s="52" t="s">
        <v>6</v>
      </c>
      <c r="B166" s="480">
        <f t="shared" si="4"/>
        <v>3261</v>
      </c>
      <c r="C166" s="480"/>
      <c r="D166" s="480">
        <v>1101</v>
      </c>
      <c r="E166" s="480"/>
      <c r="F166" s="480">
        <v>2160</v>
      </c>
      <c r="G166" s="53"/>
      <c r="H166" s="53"/>
      <c r="I166" s="53"/>
    </row>
    <row r="167" spans="1:9" s="48" customFormat="1" ht="9" customHeight="1">
      <c r="A167" s="52" t="s">
        <v>7</v>
      </c>
      <c r="B167" s="480">
        <f t="shared" si="4"/>
        <v>1623</v>
      </c>
      <c r="C167" s="480"/>
      <c r="D167" s="480">
        <v>409</v>
      </c>
      <c r="E167" s="480"/>
      <c r="F167" s="480">
        <v>1214</v>
      </c>
      <c r="G167" s="53"/>
      <c r="H167" s="53"/>
      <c r="I167" s="53"/>
    </row>
    <row r="168" spans="1:9" s="48" customFormat="1" ht="9" customHeight="1">
      <c r="A168" s="52" t="s">
        <v>8</v>
      </c>
      <c r="B168" s="480">
        <f t="shared" si="4"/>
        <v>4625</v>
      </c>
      <c r="C168" s="480"/>
      <c r="D168" s="480">
        <v>1095</v>
      </c>
      <c r="E168" s="480"/>
      <c r="F168" s="480">
        <v>3530</v>
      </c>
      <c r="G168" s="53"/>
      <c r="H168" s="53"/>
      <c r="I168" s="53"/>
    </row>
    <row r="169" spans="1:9" s="48" customFormat="1" ht="9" customHeight="1">
      <c r="A169" s="51" t="s">
        <v>9</v>
      </c>
      <c r="B169" s="14">
        <f t="shared" si="4"/>
        <v>4995</v>
      </c>
      <c r="C169" s="14"/>
      <c r="D169" s="14">
        <v>2465</v>
      </c>
      <c r="E169" s="14"/>
      <c r="F169" s="14">
        <v>2530</v>
      </c>
      <c r="G169" s="53"/>
      <c r="H169" s="53"/>
      <c r="I169" s="53"/>
    </row>
    <row r="170" spans="1:9" s="48" customFormat="1" ht="9" customHeight="1">
      <c r="A170" s="52" t="s">
        <v>236</v>
      </c>
      <c r="B170" s="480">
        <f t="shared" si="4"/>
        <v>20578</v>
      </c>
      <c r="C170" s="480"/>
      <c r="D170" s="480">
        <v>2532</v>
      </c>
      <c r="E170" s="480"/>
      <c r="F170" s="480">
        <v>18046</v>
      </c>
      <c r="G170" s="53"/>
      <c r="H170" s="53"/>
      <c r="I170" s="53"/>
    </row>
    <row r="171" spans="1:9" s="48" customFormat="1" ht="9" customHeight="1">
      <c r="A171" s="52" t="s">
        <v>10</v>
      </c>
      <c r="B171" s="480">
        <f t="shared" si="4"/>
        <v>2586</v>
      </c>
      <c r="C171" s="480"/>
      <c r="D171" s="480">
        <v>1043</v>
      </c>
      <c r="E171" s="480"/>
      <c r="F171" s="480">
        <v>1543</v>
      </c>
      <c r="G171" s="53"/>
      <c r="H171" s="53"/>
      <c r="I171" s="53"/>
    </row>
    <row r="172" spans="1:9" s="48" customFormat="1" ht="9" customHeight="1">
      <c r="A172" s="52" t="s">
        <v>11</v>
      </c>
      <c r="B172" s="480">
        <f t="shared" si="4"/>
        <v>3006</v>
      </c>
      <c r="C172" s="480"/>
      <c r="D172" s="480">
        <v>986</v>
      </c>
      <c r="E172" s="480"/>
      <c r="F172" s="480">
        <v>2020</v>
      </c>
      <c r="G172" s="53"/>
      <c r="H172" s="53"/>
      <c r="I172" s="53"/>
    </row>
    <row r="173" spans="1:9" s="48" customFormat="1" ht="9" customHeight="1">
      <c r="A173" s="51" t="s">
        <v>12</v>
      </c>
      <c r="B173" s="14">
        <f t="shared" si="4"/>
        <v>2910</v>
      </c>
      <c r="C173" s="14"/>
      <c r="D173" s="14">
        <v>903</v>
      </c>
      <c r="E173" s="14"/>
      <c r="F173" s="14">
        <v>2007</v>
      </c>
      <c r="G173" s="53"/>
      <c r="H173" s="53"/>
      <c r="I173" s="53"/>
    </row>
    <row r="174" spans="1:9" s="48" customFormat="1" ht="9" customHeight="1">
      <c r="A174" s="52" t="s">
        <v>13</v>
      </c>
      <c r="B174" s="480">
        <f t="shared" si="4"/>
        <v>1693</v>
      </c>
      <c r="C174" s="480"/>
      <c r="D174" s="480">
        <v>150</v>
      </c>
      <c r="E174" s="480"/>
      <c r="F174" s="480">
        <v>1543</v>
      </c>
      <c r="G174" s="53"/>
      <c r="H174" s="53"/>
      <c r="I174" s="53"/>
    </row>
    <row r="175" spans="1:9" s="48" customFormat="1" ht="9" customHeight="1">
      <c r="A175" s="52" t="s">
        <v>14</v>
      </c>
      <c r="B175" s="480">
        <f t="shared" si="4"/>
        <v>6129</v>
      </c>
      <c r="C175" s="480"/>
      <c r="D175" s="480">
        <v>1482</v>
      </c>
      <c r="E175" s="480"/>
      <c r="F175" s="480">
        <v>4647</v>
      </c>
      <c r="G175" s="53"/>
      <c r="H175" s="53"/>
      <c r="I175" s="53"/>
    </row>
    <row r="176" spans="1:9" s="48" customFormat="1" ht="9" customHeight="1">
      <c r="A176" s="52" t="s">
        <v>15</v>
      </c>
      <c r="B176" s="480">
        <f t="shared" si="4"/>
        <v>7968</v>
      </c>
      <c r="C176" s="480"/>
      <c r="D176" s="480">
        <v>779</v>
      </c>
      <c r="E176" s="480"/>
      <c r="F176" s="480">
        <v>7189</v>
      </c>
      <c r="G176" s="53"/>
      <c r="H176" s="53"/>
      <c r="I176" s="53"/>
    </row>
    <row r="177" spans="1:9" s="48" customFormat="1" ht="9" customHeight="1">
      <c r="A177" s="51" t="s">
        <v>16</v>
      </c>
      <c r="B177" s="14">
        <f t="shared" si="4"/>
        <v>7338</v>
      </c>
      <c r="C177" s="14"/>
      <c r="D177" s="14">
        <v>1730</v>
      </c>
      <c r="E177" s="14"/>
      <c r="F177" s="14">
        <v>5608</v>
      </c>
      <c r="G177" s="53"/>
      <c r="H177" s="53"/>
      <c r="I177" s="53"/>
    </row>
    <row r="178" spans="1:9" s="48" customFormat="1" ht="9" customHeight="1">
      <c r="A178" s="52" t="s">
        <v>17</v>
      </c>
      <c r="B178" s="480">
        <f t="shared" si="4"/>
        <v>2057</v>
      </c>
      <c r="C178" s="480"/>
      <c r="D178" s="480">
        <v>575</v>
      </c>
      <c r="E178" s="480"/>
      <c r="F178" s="480">
        <v>1482</v>
      </c>
      <c r="G178" s="53"/>
      <c r="H178" s="53"/>
      <c r="I178" s="53"/>
    </row>
    <row r="179" spans="1:9" s="48" customFormat="1" ht="9" customHeight="1">
      <c r="A179" s="52" t="s">
        <v>18</v>
      </c>
      <c r="B179" s="480">
        <f t="shared" si="4"/>
        <v>2316</v>
      </c>
      <c r="C179" s="480"/>
      <c r="D179" s="480">
        <v>626</v>
      </c>
      <c r="E179" s="480"/>
      <c r="F179" s="480">
        <v>1690</v>
      </c>
      <c r="G179" s="53"/>
      <c r="H179" s="53"/>
      <c r="I179" s="53"/>
    </row>
    <row r="180" spans="1:9" s="48" customFormat="1" ht="9" customHeight="1">
      <c r="A180" s="52" t="s">
        <v>19</v>
      </c>
      <c r="B180" s="480">
        <f t="shared" si="4"/>
        <v>4433</v>
      </c>
      <c r="C180" s="480"/>
      <c r="D180" s="480">
        <v>1239</v>
      </c>
      <c r="E180" s="480"/>
      <c r="F180" s="480">
        <v>3194</v>
      </c>
      <c r="G180" s="53"/>
      <c r="H180" s="53"/>
      <c r="I180" s="53"/>
    </row>
    <row r="181" spans="1:9" s="48" customFormat="1" ht="9" customHeight="1">
      <c r="A181" s="51" t="s">
        <v>20</v>
      </c>
      <c r="B181" s="14">
        <f t="shared" si="4"/>
        <v>5020</v>
      </c>
      <c r="C181" s="14"/>
      <c r="D181" s="14">
        <v>994</v>
      </c>
      <c r="E181" s="14"/>
      <c r="F181" s="14">
        <v>4026</v>
      </c>
      <c r="G181" s="53"/>
      <c r="H181" s="53"/>
      <c r="I181" s="53"/>
    </row>
    <row r="182" spans="1:9" s="48" customFormat="1" ht="9" customHeight="1">
      <c r="A182" s="52" t="s">
        <v>21</v>
      </c>
      <c r="B182" s="480">
        <f t="shared" si="4"/>
        <v>5118</v>
      </c>
      <c r="C182" s="480"/>
      <c r="D182" s="480">
        <v>476</v>
      </c>
      <c r="E182" s="480"/>
      <c r="F182" s="480">
        <v>4642</v>
      </c>
      <c r="G182" s="53"/>
      <c r="H182" s="53"/>
      <c r="I182" s="53"/>
    </row>
    <row r="183" spans="1:9" s="48" customFormat="1" ht="9" customHeight="1">
      <c r="A183" s="52" t="s">
        <v>22</v>
      </c>
      <c r="B183" s="480">
        <f t="shared" si="4"/>
        <v>1110</v>
      </c>
      <c r="C183" s="480"/>
      <c r="D183" s="480">
        <v>207</v>
      </c>
      <c r="E183" s="480"/>
      <c r="F183" s="480">
        <v>903</v>
      </c>
      <c r="G183" s="53"/>
      <c r="H183" s="53"/>
      <c r="I183" s="53"/>
    </row>
    <row r="184" spans="1:9" s="48" customFormat="1" ht="9" customHeight="1">
      <c r="A184" s="52" t="s">
        <v>23</v>
      </c>
      <c r="B184" s="480">
        <f t="shared" si="4"/>
        <v>1287</v>
      </c>
      <c r="C184" s="480"/>
      <c r="D184" s="480">
        <v>384</v>
      </c>
      <c r="E184" s="480"/>
      <c r="F184" s="480">
        <v>903</v>
      </c>
      <c r="G184" s="53"/>
      <c r="H184" s="53"/>
      <c r="I184" s="53"/>
    </row>
    <row r="185" spans="1:9" s="48" customFormat="1" ht="9" customHeight="1">
      <c r="A185" s="51" t="s">
        <v>24</v>
      </c>
      <c r="B185" s="14">
        <f t="shared" si="4"/>
        <v>1966</v>
      </c>
      <c r="C185" s="14"/>
      <c r="D185" s="14">
        <v>717</v>
      </c>
      <c r="E185" s="14"/>
      <c r="F185" s="14">
        <v>1249</v>
      </c>
      <c r="G185" s="53"/>
      <c r="H185" s="53"/>
      <c r="I185" s="53"/>
    </row>
    <row r="186" spans="1:9" s="48" customFormat="1" ht="9" customHeight="1">
      <c r="A186" s="52" t="s">
        <v>25</v>
      </c>
      <c r="B186" s="480">
        <f t="shared" si="4"/>
        <v>5740</v>
      </c>
      <c r="C186" s="480"/>
      <c r="D186" s="480">
        <v>2511</v>
      </c>
      <c r="E186" s="480"/>
      <c r="F186" s="480">
        <v>3229</v>
      </c>
      <c r="G186" s="53"/>
      <c r="H186" s="53"/>
      <c r="I186" s="53"/>
    </row>
    <row r="187" spans="1:9" s="48" customFormat="1" ht="9" customHeight="1">
      <c r="A187" s="52" t="s">
        <v>26</v>
      </c>
      <c r="B187" s="480">
        <f t="shared" si="4"/>
        <v>8435</v>
      </c>
      <c r="C187" s="480"/>
      <c r="D187" s="480">
        <v>3227</v>
      </c>
      <c r="E187" s="480"/>
      <c r="F187" s="480">
        <v>5208</v>
      </c>
      <c r="G187" s="53"/>
      <c r="H187" s="53"/>
      <c r="I187" s="53"/>
    </row>
    <row r="188" spans="1:9" s="48" customFormat="1" ht="9" customHeight="1">
      <c r="A188" s="52" t="s">
        <v>27</v>
      </c>
      <c r="B188" s="480">
        <f t="shared" si="4"/>
        <v>4286</v>
      </c>
      <c r="C188" s="480"/>
      <c r="D188" s="480">
        <v>502</v>
      </c>
      <c r="E188" s="480"/>
      <c r="F188" s="480">
        <v>3784</v>
      </c>
      <c r="G188" s="53"/>
      <c r="H188" s="53"/>
      <c r="I188" s="53"/>
    </row>
    <row r="189" spans="1:9" s="48" customFormat="1" ht="9" customHeight="1">
      <c r="A189" s="51" t="s">
        <v>28</v>
      </c>
      <c r="B189" s="14">
        <f t="shared" si="4"/>
        <v>7211</v>
      </c>
      <c r="C189" s="14"/>
      <c r="D189" s="14">
        <v>3446</v>
      </c>
      <c r="E189" s="14"/>
      <c r="F189" s="14">
        <v>3765</v>
      </c>
      <c r="G189" s="53"/>
      <c r="H189" s="53"/>
      <c r="I189" s="53"/>
    </row>
    <row r="190" spans="1:9" s="48" customFormat="1" ht="9" customHeight="1">
      <c r="A190" s="52" t="s">
        <v>29</v>
      </c>
      <c r="B190" s="480">
        <f t="shared" si="4"/>
        <v>613</v>
      </c>
      <c r="C190" s="480"/>
      <c r="D190" s="480">
        <v>50</v>
      </c>
      <c r="E190" s="480"/>
      <c r="F190" s="480">
        <v>563</v>
      </c>
      <c r="G190" s="53"/>
      <c r="H190" s="53"/>
      <c r="I190" s="53"/>
    </row>
    <row r="191" spans="1:9" s="48" customFormat="1" ht="9" customHeight="1">
      <c r="A191" s="52" t="s">
        <v>30</v>
      </c>
      <c r="B191" s="480">
        <f t="shared" si="4"/>
        <v>9176</v>
      </c>
      <c r="C191" s="480"/>
      <c r="D191" s="480">
        <v>957</v>
      </c>
      <c r="E191" s="480"/>
      <c r="F191" s="480">
        <v>8219</v>
      </c>
      <c r="G191" s="53"/>
      <c r="H191" s="53"/>
      <c r="I191" s="53"/>
    </row>
    <row r="192" spans="1:9" s="48" customFormat="1" ht="9" customHeight="1">
      <c r="A192" s="52" t="s">
        <v>31</v>
      </c>
      <c r="B192" s="480">
        <f t="shared" si="4"/>
        <v>1872</v>
      </c>
      <c r="C192" s="480"/>
      <c r="D192" s="480">
        <v>172</v>
      </c>
      <c r="E192" s="480"/>
      <c r="F192" s="480">
        <v>1700</v>
      </c>
      <c r="G192" s="53"/>
      <c r="H192" s="53"/>
      <c r="I192" s="53"/>
    </row>
    <row r="193" spans="1:9" s="48" customFormat="1" ht="9" customHeight="1">
      <c r="A193" s="51" t="s">
        <v>32</v>
      </c>
      <c r="B193" s="14">
        <f t="shared" si="4"/>
        <v>1061</v>
      </c>
      <c r="C193" s="14"/>
      <c r="D193" s="14">
        <v>491</v>
      </c>
      <c r="E193" s="14"/>
      <c r="F193" s="14">
        <v>570</v>
      </c>
      <c r="G193" s="53"/>
      <c r="H193" s="53"/>
      <c r="I193" s="53"/>
    </row>
    <row r="194" spans="1:9" s="48" customFormat="1" ht="9" customHeight="1">
      <c r="A194" s="50" t="s">
        <v>76</v>
      </c>
      <c r="B194" s="480">
        <f t="shared" si="4"/>
        <v>2759</v>
      </c>
      <c r="C194" s="480"/>
      <c r="D194" s="480">
        <v>1578</v>
      </c>
      <c r="E194" s="480"/>
      <c r="F194" s="480">
        <v>1181</v>
      </c>
      <c r="G194" s="53"/>
      <c r="H194" s="53"/>
      <c r="I194" s="53"/>
    </row>
    <row r="195" spans="1:9" s="57" customFormat="1" ht="9" customHeight="1">
      <c r="G195" s="53"/>
      <c r="H195" s="53"/>
      <c r="I195" s="53"/>
    </row>
    <row r="196" spans="1:9" s="53" customFormat="1" ht="9" customHeight="1">
      <c r="A196" s="59">
        <v>2000</v>
      </c>
      <c r="B196" s="54"/>
      <c r="C196" s="54"/>
      <c r="D196" s="54"/>
      <c r="E196" s="54"/>
      <c r="F196" s="54"/>
    </row>
    <row r="197" spans="1:9" s="53" customFormat="1" ht="9" customHeight="1">
      <c r="A197" s="55" t="s">
        <v>36</v>
      </c>
      <c r="B197" s="185">
        <f>SUM(B199:B231)</f>
        <v>154765</v>
      </c>
      <c r="C197" s="185"/>
      <c r="D197" s="185">
        <f>SUM(D199:D231)</f>
        <v>41647</v>
      </c>
      <c r="E197" s="185"/>
      <c r="F197" s="185">
        <f>SUM(F199:F231)</f>
        <v>113118</v>
      </c>
    </row>
    <row r="198" spans="1:9" s="53" customFormat="1" ht="3.95" customHeight="1">
      <c r="A198" s="55"/>
      <c r="B198" s="54"/>
      <c r="C198" s="54"/>
      <c r="D198" s="54"/>
      <c r="E198" s="54"/>
      <c r="F198" s="54"/>
    </row>
    <row r="199" spans="1:9" s="48" customFormat="1" ht="9" customHeight="1">
      <c r="A199" s="52" t="s">
        <v>2</v>
      </c>
      <c r="B199" s="480">
        <f t="shared" ref="B199:B231" si="5">SUM(D199:F199)</f>
        <v>839</v>
      </c>
      <c r="C199" s="480"/>
      <c r="D199" s="480">
        <v>194</v>
      </c>
      <c r="E199" s="480"/>
      <c r="F199" s="480">
        <v>645</v>
      </c>
      <c r="G199" s="53"/>
      <c r="H199" s="53"/>
      <c r="I199" s="53"/>
    </row>
    <row r="200" spans="1:9" s="48" customFormat="1" ht="9" customHeight="1">
      <c r="A200" s="52" t="s">
        <v>3</v>
      </c>
      <c r="B200" s="480">
        <f t="shared" si="5"/>
        <v>10554</v>
      </c>
      <c r="C200" s="480"/>
      <c r="D200" s="480">
        <v>4249</v>
      </c>
      <c r="E200" s="480"/>
      <c r="F200" s="480">
        <v>6305</v>
      </c>
      <c r="G200" s="53"/>
      <c r="H200" s="53"/>
      <c r="I200" s="53"/>
    </row>
    <row r="201" spans="1:9" s="48" customFormat="1" ht="9" customHeight="1">
      <c r="A201" s="52" t="s">
        <v>4</v>
      </c>
      <c r="B201" s="480">
        <f t="shared" si="5"/>
        <v>1031</v>
      </c>
      <c r="C201" s="480"/>
      <c r="D201" s="480">
        <v>471</v>
      </c>
      <c r="E201" s="480"/>
      <c r="F201" s="480">
        <v>560</v>
      </c>
      <c r="G201" s="53"/>
      <c r="H201" s="53"/>
      <c r="I201" s="53"/>
    </row>
    <row r="202" spans="1:9" s="48" customFormat="1" ht="9" customHeight="1">
      <c r="A202" s="51" t="s">
        <v>5</v>
      </c>
      <c r="B202" s="14">
        <f t="shared" si="5"/>
        <v>1079</v>
      </c>
      <c r="C202" s="14"/>
      <c r="D202" s="14">
        <v>259</v>
      </c>
      <c r="E202" s="14"/>
      <c r="F202" s="14">
        <v>820</v>
      </c>
      <c r="G202" s="53"/>
      <c r="H202" s="53"/>
      <c r="I202" s="53"/>
    </row>
    <row r="203" spans="1:9" s="48" customFormat="1" ht="9" customHeight="1">
      <c r="A203" s="52" t="s">
        <v>6</v>
      </c>
      <c r="B203" s="480">
        <f t="shared" si="5"/>
        <v>3501</v>
      </c>
      <c r="C203" s="480"/>
      <c r="D203" s="480">
        <v>1277</v>
      </c>
      <c r="E203" s="480"/>
      <c r="F203" s="480">
        <v>2224</v>
      </c>
      <c r="G203" s="53"/>
      <c r="H203" s="53"/>
      <c r="I203" s="53"/>
    </row>
    <row r="204" spans="1:9" s="48" customFormat="1" ht="9" customHeight="1">
      <c r="A204" s="52" t="s">
        <v>7</v>
      </c>
      <c r="B204" s="480">
        <f t="shared" si="5"/>
        <v>1739</v>
      </c>
      <c r="C204" s="480"/>
      <c r="D204" s="480">
        <v>417</v>
      </c>
      <c r="E204" s="480"/>
      <c r="F204" s="480">
        <v>1322</v>
      </c>
      <c r="G204" s="53"/>
      <c r="H204" s="53"/>
      <c r="I204" s="53"/>
    </row>
    <row r="205" spans="1:9" s="48" customFormat="1" ht="9" customHeight="1">
      <c r="A205" s="52" t="s">
        <v>8</v>
      </c>
      <c r="B205" s="480">
        <f t="shared" si="5"/>
        <v>4828</v>
      </c>
      <c r="C205" s="480"/>
      <c r="D205" s="480">
        <v>1156</v>
      </c>
      <c r="E205" s="480"/>
      <c r="F205" s="480">
        <v>3672</v>
      </c>
      <c r="G205" s="53"/>
      <c r="H205" s="53"/>
      <c r="I205" s="53"/>
    </row>
    <row r="206" spans="1:9" s="48" customFormat="1" ht="9" customHeight="1">
      <c r="A206" s="51" t="s">
        <v>9</v>
      </c>
      <c r="B206" s="14">
        <f t="shared" si="5"/>
        <v>5867</v>
      </c>
      <c r="C206" s="14"/>
      <c r="D206" s="14">
        <v>2715</v>
      </c>
      <c r="E206" s="14"/>
      <c r="F206" s="14">
        <v>3152</v>
      </c>
      <c r="G206" s="53"/>
      <c r="H206" s="53"/>
      <c r="I206" s="53"/>
    </row>
    <row r="207" spans="1:9" s="48" customFormat="1" ht="9" customHeight="1">
      <c r="A207" s="52" t="s">
        <v>236</v>
      </c>
      <c r="B207" s="480">
        <f t="shared" si="5"/>
        <v>21854</v>
      </c>
      <c r="C207" s="480"/>
      <c r="D207" s="480">
        <v>3303</v>
      </c>
      <c r="E207" s="480"/>
      <c r="F207" s="480">
        <v>18551</v>
      </c>
      <c r="G207" s="53"/>
      <c r="H207" s="53"/>
      <c r="I207" s="53"/>
    </row>
    <row r="208" spans="1:9" s="48" customFormat="1" ht="9" customHeight="1">
      <c r="A208" s="52" t="s">
        <v>10</v>
      </c>
      <c r="B208" s="480">
        <f t="shared" si="5"/>
        <v>2821</v>
      </c>
      <c r="C208" s="480"/>
      <c r="D208" s="480">
        <v>1083</v>
      </c>
      <c r="E208" s="480"/>
      <c r="F208" s="480">
        <v>1738</v>
      </c>
      <c r="G208" s="53"/>
      <c r="H208" s="53"/>
      <c r="I208" s="53"/>
    </row>
    <row r="209" spans="1:9" s="48" customFormat="1" ht="9" customHeight="1">
      <c r="A209" s="52" t="s">
        <v>11</v>
      </c>
      <c r="B209" s="480">
        <f t="shared" si="5"/>
        <v>3326</v>
      </c>
      <c r="C209" s="480"/>
      <c r="D209" s="480">
        <v>1181</v>
      </c>
      <c r="E209" s="480"/>
      <c r="F209" s="480">
        <v>2145</v>
      </c>
      <c r="G209" s="53"/>
      <c r="H209" s="53"/>
      <c r="I209" s="53"/>
    </row>
    <row r="210" spans="1:9" s="48" customFormat="1" ht="9" customHeight="1">
      <c r="A210" s="51" t="s">
        <v>12</v>
      </c>
      <c r="B210" s="14">
        <f t="shared" si="5"/>
        <v>3292</v>
      </c>
      <c r="C210" s="14"/>
      <c r="D210" s="14">
        <v>899</v>
      </c>
      <c r="E210" s="14"/>
      <c r="F210" s="14">
        <v>2393</v>
      </c>
      <c r="G210" s="53"/>
      <c r="H210" s="53"/>
      <c r="I210" s="53"/>
    </row>
    <row r="211" spans="1:9" s="48" customFormat="1" ht="9" customHeight="1">
      <c r="A211" s="52" t="s">
        <v>13</v>
      </c>
      <c r="B211" s="480">
        <f t="shared" si="5"/>
        <v>1746</v>
      </c>
      <c r="C211" s="480"/>
      <c r="D211" s="480">
        <v>155</v>
      </c>
      <c r="E211" s="480"/>
      <c r="F211" s="480">
        <v>1591</v>
      </c>
      <c r="G211" s="53"/>
      <c r="H211" s="53"/>
      <c r="I211" s="53"/>
    </row>
    <row r="212" spans="1:9" s="48" customFormat="1" ht="9" customHeight="1">
      <c r="A212" s="52" t="s">
        <v>14</v>
      </c>
      <c r="B212" s="480">
        <f t="shared" si="5"/>
        <v>6085</v>
      </c>
      <c r="C212" s="480"/>
      <c r="D212" s="480">
        <v>1280</v>
      </c>
      <c r="E212" s="480"/>
      <c r="F212" s="480">
        <v>4805</v>
      </c>
      <c r="G212" s="53"/>
      <c r="H212" s="53"/>
      <c r="I212" s="53"/>
    </row>
    <row r="213" spans="1:9" s="48" customFormat="1" ht="9" customHeight="1">
      <c r="A213" s="52" t="s">
        <v>15</v>
      </c>
      <c r="B213" s="480">
        <f t="shared" si="5"/>
        <v>9219</v>
      </c>
      <c r="C213" s="480"/>
      <c r="D213" s="480">
        <v>870</v>
      </c>
      <c r="E213" s="480"/>
      <c r="F213" s="480">
        <v>8349</v>
      </c>
      <c r="G213" s="53"/>
      <c r="H213" s="53"/>
      <c r="I213" s="53"/>
    </row>
    <row r="214" spans="1:9" s="48" customFormat="1" ht="9" customHeight="1">
      <c r="A214" s="51" t="s">
        <v>16</v>
      </c>
      <c r="B214" s="14">
        <f t="shared" si="5"/>
        <v>7877</v>
      </c>
      <c r="C214" s="14"/>
      <c r="D214" s="14">
        <v>1968</v>
      </c>
      <c r="E214" s="14"/>
      <c r="F214" s="14">
        <v>5909</v>
      </c>
      <c r="G214" s="53"/>
      <c r="H214" s="53"/>
      <c r="I214" s="53"/>
    </row>
    <row r="215" spans="1:9" s="48" customFormat="1" ht="9" customHeight="1">
      <c r="A215" s="52" t="s">
        <v>17</v>
      </c>
      <c r="B215" s="480">
        <f t="shared" si="5"/>
        <v>2242</v>
      </c>
      <c r="C215" s="480"/>
      <c r="D215" s="480">
        <v>436</v>
      </c>
      <c r="E215" s="480"/>
      <c r="F215" s="480">
        <v>1806</v>
      </c>
      <c r="G215" s="53"/>
      <c r="H215" s="53"/>
      <c r="I215" s="53"/>
    </row>
    <row r="216" spans="1:9" s="48" customFormat="1" ht="9" customHeight="1">
      <c r="A216" s="52" t="s">
        <v>18</v>
      </c>
      <c r="B216" s="480">
        <f t="shared" si="5"/>
        <v>2281</v>
      </c>
      <c r="C216" s="480"/>
      <c r="D216" s="480">
        <v>617</v>
      </c>
      <c r="E216" s="480"/>
      <c r="F216" s="480">
        <v>1664</v>
      </c>
      <c r="G216" s="53"/>
      <c r="H216" s="53"/>
      <c r="I216" s="53"/>
    </row>
    <row r="217" spans="1:9" s="48" customFormat="1" ht="9" customHeight="1">
      <c r="A217" s="52" t="s">
        <v>19</v>
      </c>
      <c r="B217" s="480">
        <f t="shared" si="5"/>
        <v>4863</v>
      </c>
      <c r="C217" s="480"/>
      <c r="D217" s="480">
        <v>1295</v>
      </c>
      <c r="E217" s="480"/>
      <c r="F217" s="480">
        <v>3568</v>
      </c>
      <c r="G217" s="53"/>
      <c r="H217" s="53"/>
      <c r="I217" s="53"/>
    </row>
    <row r="218" spans="1:9" s="48" customFormat="1" ht="9" customHeight="1">
      <c r="A218" s="51" t="s">
        <v>20</v>
      </c>
      <c r="B218" s="14">
        <f t="shared" si="5"/>
        <v>5053</v>
      </c>
      <c r="C218" s="14"/>
      <c r="D218" s="14">
        <v>1037</v>
      </c>
      <c r="E218" s="14"/>
      <c r="F218" s="14">
        <v>4016</v>
      </c>
      <c r="G218" s="53"/>
      <c r="H218" s="53"/>
      <c r="I218" s="53"/>
    </row>
    <row r="219" spans="1:9" s="48" customFormat="1" ht="9" customHeight="1">
      <c r="A219" s="52" t="s">
        <v>21</v>
      </c>
      <c r="B219" s="480">
        <f t="shared" si="5"/>
        <v>5435</v>
      </c>
      <c r="C219" s="480"/>
      <c r="D219" s="480">
        <v>484</v>
      </c>
      <c r="E219" s="480"/>
      <c r="F219" s="480">
        <v>4951</v>
      </c>
      <c r="G219" s="53"/>
      <c r="H219" s="53"/>
      <c r="I219" s="53"/>
    </row>
    <row r="220" spans="1:9" s="48" customFormat="1" ht="9" customHeight="1">
      <c r="A220" s="52" t="s">
        <v>22</v>
      </c>
      <c r="B220" s="480">
        <f t="shared" si="5"/>
        <v>1267</v>
      </c>
      <c r="C220" s="480"/>
      <c r="D220" s="480">
        <v>210</v>
      </c>
      <c r="E220" s="480"/>
      <c r="F220" s="480">
        <v>1057</v>
      </c>
      <c r="G220" s="53"/>
      <c r="H220" s="53"/>
      <c r="I220" s="53"/>
    </row>
    <row r="221" spans="1:9" s="48" customFormat="1" ht="9" customHeight="1">
      <c r="A221" s="52" t="s">
        <v>23</v>
      </c>
      <c r="B221" s="480">
        <f t="shared" si="5"/>
        <v>1440</v>
      </c>
      <c r="C221" s="480"/>
      <c r="D221" s="480">
        <v>419</v>
      </c>
      <c r="E221" s="480"/>
      <c r="F221" s="480">
        <v>1021</v>
      </c>
      <c r="G221" s="53"/>
      <c r="H221" s="53"/>
      <c r="I221" s="53"/>
    </row>
    <row r="222" spans="1:9" s="48" customFormat="1" ht="9" customHeight="1">
      <c r="A222" s="51" t="s">
        <v>24</v>
      </c>
      <c r="B222" s="14">
        <f t="shared" si="5"/>
        <v>2288</v>
      </c>
      <c r="C222" s="14"/>
      <c r="D222" s="14">
        <v>779</v>
      </c>
      <c r="E222" s="14"/>
      <c r="F222" s="14">
        <v>1509</v>
      </c>
      <c r="G222" s="53"/>
      <c r="H222" s="53"/>
      <c r="I222" s="53"/>
    </row>
    <row r="223" spans="1:9" s="48" customFormat="1" ht="9" customHeight="1">
      <c r="A223" s="52" t="s">
        <v>25</v>
      </c>
      <c r="B223" s="480">
        <f t="shared" si="5"/>
        <v>6207</v>
      </c>
      <c r="C223" s="480"/>
      <c r="D223" s="480">
        <v>2617</v>
      </c>
      <c r="E223" s="480"/>
      <c r="F223" s="480">
        <v>3590</v>
      </c>
      <c r="G223" s="53"/>
      <c r="H223" s="53"/>
      <c r="I223" s="53"/>
    </row>
    <row r="224" spans="1:9" s="48" customFormat="1" ht="9" customHeight="1">
      <c r="A224" s="52" t="s">
        <v>26</v>
      </c>
      <c r="B224" s="480">
        <f t="shared" si="5"/>
        <v>9771</v>
      </c>
      <c r="C224" s="480"/>
      <c r="D224" s="480">
        <v>4049</v>
      </c>
      <c r="E224" s="480"/>
      <c r="F224" s="480">
        <v>5722</v>
      </c>
      <c r="G224" s="53"/>
      <c r="H224" s="53"/>
      <c r="I224" s="53"/>
    </row>
    <row r="225" spans="1:9" s="48" customFormat="1" ht="9" customHeight="1">
      <c r="A225" s="52" t="s">
        <v>27</v>
      </c>
      <c r="B225" s="480">
        <f t="shared" si="5"/>
        <v>4466</v>
      </c>
      <c r="C225" s="480"/>
      <c r="D225" s="480">
        <v>581</v>
      </c>
      <c r="E225" s="480"/>
      <c r="F225" s="480">
        <v>3885</v>
      </c>
      <c r="G225" s="53"/>
      <c r="H225" s="53"/>
      <c r="I225" s="53"/>
    </row>
    <row r="226" spans="1:9" s="48" customFormat="1" ht="9" customHeight="1">
      <c r="A226" s="51" t="s">
        <v>28</v>
      </c>
      <c r="B226" s="14">
        <f t="shared" si="5"/>
        <v>7962</v>
      </c>
      <c r="C226" s="14"/>
      <c r="D226" s="14">
        <v>3812</v>
      </c>
      <c r="E226" s="14"/>
      <c r="F226" s="14">
        <v>4150</v>
      </c>
      <c r="G226" s="53"/>
      <c r="H226" s="53"/>
      <c r="I226" s="53"/>
    </row>
    <row r="227" spans="1:9" s="48" customFormat="1" ht="9" customHeight="1">
      <c r="A227" s="52" t="s">
        <v>29</v>
      </c>
      <c r="B227" s="480">
        <f t="shared" si="5"/>
        <v>584</v>
      </c>
      <c r="C227" s="480"/>
      <c r="D227" s="480">
        <v>43</v>
      </c>
      <c r="E227" s="480"/>
      <c r="F227" s="480">
        <v>541</v>
      </c>
      <c r="G227" s="53"/>
      <c r="H227" s="53"/>
      <c r="I227" s="53"/>
    </row>
    <row r="228" spans="1:9" s="48" customFormat="1" ht="9" customHeight="1">
      <c r="A228" s="52" t="s">
        <v>30</v>
      </c>
      <c r="B228" s="480">
        <f t="shared" si="5"/>
        <v>9018</v>
      </c>
      <c r="C228" s="480"/>
      <c r="D228" s="480">
        <v>1123</v>
      </c>
      <c r="E228" s="480"/>
      <c r="F228" s="480">
        <v>7895</v>
      </c>
      <c r="G228" s="53"/>
      <c r="H228" s="53"/>
      <c r="I228" s="53"/>
    </row>
    <row r="229" spans="1:9" s="48" customFormat="1" ht="9" customHeight="1">
      <c r="A229" s="52" t="s">
        <v>31</v>
      </c>
      <c r="B229" s="480">
        <f t="shared" si="5"/>
        <v>1930</v>
      </c>
      <c r="C229" s="480"/>
      <c r="D229" s="480">
        <v>173</v>
      </c>
      <c r="E229" s="480"/>
      <c r="F229" s="480">
        <v>1757</v>
      </c>
      <c r="G229" s="53"/>
      <c r="H229" s="53"/>
      <c r="I229" s="53"/>
    </row>
    <row r="230" spans="1:9" s="48" customFormat="1" ht="9" customHeight="1">
      <c r="A230" s="51" t="s">
        <v>32</v>
      </c>
      <c r="B230" s="14">
        <f t="shared" si="5"/>
        <v>1153</v>
      </c>
      <c r="C230" s="14"/>
      <c r="D230" s="14">
        <v>565</v>
      </c>
      <c r="E230" s="14"/>
      <c r="F230" s="14">
        <v>588</v>
      </c>
      <c r="G230" s="53"/>
      <c r="H230" s="53"/>
      <c r="I230" s="53"/>
    </row>
    <row r="231" spans="1:9" s="48" customFormat="1" ht="9" customHeight="1">
      <c r="A231" s="50" t="s">
        <v>76</v>
      </c>
      <c r="B231" s="480">
        <f t="shared" si="5"/>
        <v>3147</v>
      </c>
      <c r="C231" s="480"/>
      <c r="D231" s="480">
        <v>1930</v>
      </c>
      <c r="E231" s="480"/>
      <c r="F231" s="480">
        <v>1217</v>
      </c>
      <c r="G231" s="53"/>
      <c r="H231" s="53"/>
      <c r="I231" s="53"/>
    </row>
    <row r="232" spans="1:9" s="48" customFormat="1" ht="3.75" customHeight="1">
      <c r="A232" s="50"/>
      <c r="B232" s="58"/>
      <c r="C232" s="58"/>
      <c r="D232" s="49"/>
      <c r="E232" s="49"/>
      <c r="F232" s="49"/>
      <c r="G232" s="53"/>
      <c r="H232" s="53"/>
      <c r="I232" s="53"/>
    </row>
    <row r="233" spans="1:9" s="57" customFormat="1" ht="9" customHeight="1">
      <c r="A233" s="216" t="s">
        <v>106</v>
      </c>
      <c r="G233" s="53"/>
      <c r="H233" s="53"/>
      <c r="I233" s="53"/>
    </row>
    <row r="234" spans="1:9" s="53" customFormat="1" ht="9" customHeight="1">
      <c r="A234" s="59">
        <v>2001</v>
      </c>
      <c r="B234" s="54"/>
      <c r="C234" s="54"/>
      <c r="D234" s="54"/>
      <c r="E234" s="54"/>
      <c r="F234" s="54"/>
    </row>
    <row r="235" spans="1:9" s="53" customFormat="1" ht="9" customHeight="1">
      <c r="A235" s="55" t="s">
        <v>36</v>
      </c>
      <c r="B235" s="185">
        <f>SUM(B237:B269)</f>
        <v>165687</v>
      </c>
      <c r="C235" s="185"/>
      <c r="D235" s="185">
        <f>SUM(D237:D269)</f>
        <v>44594</v>
      </c>
      <c r="E235" s="185"/>
      <c r="F235" s="185">
        <f>SUM(F237:F269)</f>
        <v>121093</v>
      </c>
    </row>
    <row r="236" spans="1:9" s="53" customFormat="1" ht="3.95" customHeight="1">
      <c r="A236" s="55"/>
      <c r="B236" s="54"/>
      <c r="C236" s="54"/>
      <c r="D236" s="54"/>
      <c r="E236" s="54"/>
      <c r="F236" s="54"/>
    </row>
    <row r="237" spans="1:9" s="48" customFormat="1" ht="9" customHeight="1">
      <c r="A237" s="52" t="s">
        <v>2</v>
      </c>
      <c r="B237" s="480">
        <f t="shared" ref="B237:B269" si="6">SUM(D237:F237)</f>
        <v>1071</v>
      </c>
      <c r="C237" s="480"/>
      <c r="D237" s="480">
        <v>209</v>
      </c>
      <c r="E237" s="480"/>
      <c r="F237" s="480">
        <v>862</v>
      </c>
      <c r="G237" s="53"/>
      <c r="H237" s="53"/>
      <c r="I237" s="53"/>
    </row>
    <row r="238" spans="1:9" s="48" customFormat="1" ht="9" customHeight="1">
      <c r="A238" s="52" t="s">
        <v>3</v>
      </c>
      <c r="B238" s="480">
        <f t="shared" si="6"/>
        <v>11848</v>
      </c>
      <c r="C238" s="480"/>
      <c r="D238" s="480">
        <v>4670</v>
      </c>
      <c r="E238" s="480"/>
      <c r="F238" s="480">
        <v>7178</v>
      </c>
      <c r="G238" s="53"/>
      <c r="H238" s="53"/>
      <c r="I238" s="53"/>
    </row>
    <row r="239" spans="1:9" s="48" customFormat="1" ht="9" customHeight="1">
      <c r="A239" s="52" t="s">
        <v>4</v>
      </c>
      <c r="B239" s="480">
        <f t="shared" si="6"/>
        <v>1034</v>
      </c>
      <c r="C239" s="480"/>
      <c r="D239" s="480">
        <v>507</v>
      </c>
      <c r="E239" s="480"/>
      <c r="F239" s="480">
        <v>527</v>
      </c>
      <c r="G239" s="53"/>
      <c r="H239" s="53"/>
      <c r="I239" s="53"/>
    </row>
    <row r="240" spans="1:9" s="48" customFormat="1" ht="9" customHeight="1">
      <c r="A240" s="51" t="s">
        <v>5</v>
      </c>
      <c r="B240" s="14">
        <f t="shared" si="6"/>
        <v>1052</v>
      </c>
      <c r="C240" s="14"/>
      <c r="D240" s="14">
        <v>263</v>
      </c>
      <c r="E240" s="14"/>
      <c r="F240" s="14">
        <v>789</v>
      </c>
      <c r="G240" s="53"/>
      <c r="H240" s="53"/>
      <c r="I240" s="53"/>
    </row>
    <row r="241" spans="1:9" s="48" customFormat="1" ht="9" customHeight="1">
      <c r="A241" s="52" t="s">
        <v>6</v>
      </c>
      <c r="B241" s="480">
        <f t="shared" si="6"/>
        <v>3771</v>
      </c>
      <c r="C241" s="480"/>
      <c r="D241" s="480">
        <v>1433</v>
      </c>
      <c r="E241" s="480"/>
      <c r="F241" s="480">
        <v>2338</v>
      </c>
      <c r="G241" s="53"/>
      <c r="H241" s="53"/>
      <c r="I241" s="53"/>
    </row>
    <row r="242" spans="1:9" s="48" customFormat="1" ht="9" customHeight="1">
      <c r="A242" s="52" t="s">
        <v>7</v>
      </c>
      <c r="B242" s="480">
        <f t="shared" si="6"/>
        <v>1816</v>
      </c>
      <c r="C242" s="480"/>
      <c r="D242" s="480">
        <v>427</v>
      </c>
      <c r="E242" s="480"/>
      <c r="F242" s="480">
        <v>1389</v>
      </c>
      <c r="G242" s="53"/>
      <c r="H242" s="53"/>
      <c r="I242" s="53"/>
    </row>
    <row r="243" spans="1:9" s="48" customFormat="1" ht="9" customHeight="1">
      <c r="A243" s="52" t="s">
        <v>8</v>
      </c>
      <c r="B243" s="480">
        <f t="shared" si="6"/>
        <v>5286</v>
      </c>
      <c r="C243" s="480"/>
      <c r="D243" s="480">
        <v>1122</v>
      </c>
      <c r="E243" s="480"/>
      <c r="F243" s="480">
        <v>4164</v>
      </c>
      <c r="G243" s="53"/>
      <c r="H243" s="53"/>
      <c r="I243" s="53"/>
    </row>
    <row r="244" spans="1:9" s="48" customFormat="1" ht="9" customHeight="1">
      <c r="A244" s="51" t="s">
        <v>9</v>
      </c>
      <c r="B244" s="14">
        <f t="shared" si="6"/>
        <v>6698</v>
      </c>
      <c r="C244" s="14"/>
      <c r="D244" s="14">
        <v>2981</v>
      </c>
      <c r="E244" s="14"/>
      <c r="F244" s="14">
        <v>3717</v>
      </c>
      <c r="G244" s="53"/>
      <c r="H244" s="53"/>
      <c r="I244" s="53"/>
    </row>
    <row r="245" spans="1:9" s="48" customFormat="1" ht="9" customHeight="1">
      <c r="A245" s="52" t="s">
        <v>236</v>
      </c>
      <c r="B245" s="480">
        <f t="shared" si="6"/>
        <v>22049</v>
      </c>
      <c r="C245" s="480"/>
      <c r="D245" s="480">
        <v>3441</v>
      </c>
      <c r="E245" s="480"/>
      <c r="F245" s="480">
        <v>18608</v>
      </c>
      <c r="G245" s="53"/>
      <c r="H245" s="53"/>
      <c r="I245" s="53"/>
    </row>
    <row r="246" spans="1:9" s="48" customFormat="1" ht="9" customHeight="1">
      <c r="A246" s="52" t="s">
        <v>10</v>
      </c>
      <c r="B246" s="480">
        <f t="shared" si="6"/>
        <v>3088</v>
      </c>
      <c r="C246" s="480"/>
      <c r="D246" s="480">
        <v>1209</v>
      </c>
      <c r="E246" s="480"/>
      <c r="F246" s="480">
        <v>1879</v>
      </c>
      <c r="G246" s="53"/>
      <c r="H246" s="53"/>
      <c r="I246" s="53"/>
    </row>
    <row r="247" spans="1:9" s="48" customFormat="1" ht="9" customHeight="1">
      <c r="A247" s="52" t="s">
        <v>11</v>
      </c>
      <c r="B247" s="480">
        <f t="shared" si="6"/>
        <v>3540</v>
      </c>
      <c r="C247" s="480"/>
      <c r="D247" s="480">
        <v>1192</v>
      </c>
      <c r="E247" s="480"/>
      <c r="F247" s="480">
        <v>2348</v>
      </c>
      <c r="G247" s="53"/>
      <c r="H247" s="53"/>
      <c r="I247" s="53"/>
    </row>
    <row r="248" spans="1:9" s="48" customFormat="1" ht="9" customHeight="1">
      <c r="A248" s="51" t="s">
        <v>12</v>
      </c>
      <c r="B248" s="14">
        <f t="shared" si="6"/>
        <v>3400</v>
      </c>
      <c r="C248" s="14"/>
      <c r="D248" s="14">
        <v>951</v>
      </c>
      <c r="E248" s="14"/>
      <c r="F248" s="14">
        <v>2449</v>
      </c>
      <c r="G248" s="53"/>
      <c r="H248" s="53"/>
      <c r="I248" s="53"/>
    </row>
    <row r="249" spans="1:9" s="48" customFormat="1" ht="9" customHeight="1">
      <c r="A249" s="52" t="s">
        <v>13</v>
      </c>
      <c r="B249" s="480">
        <f t="shared" si="6"/>
        <v>1842</v>
      </c>
      <c r="C249" s="480"/>
      <c r="D249" s="480">
        <v>174</v>
      </c>
      <c r="E249" s="480"/>
      <c r="F249" s="480">
        <v>1668</v>
      </c>
      <c r="G249" s="53"/>
      <c r="H249" s="53"/>
      <c r="I249" s="53"/>
    </row>
    <row r="250" spans="1:9" s="48" customFormat="1" ht="9" customHeight="1">
      <c r="A250" s="52" t="s">
        <v>14</v>
      </c>
      <c r="B250" s="480">
        <f t="shared" si="6"/>
        <v>7051</v>
      </c>
      <c r="C250" s="480"/>
      <c r="D250" s="480">
        <v>1334</v>
      </c>
      <c r="E250" s="480"/>
      <c r="F250" s="480">
        <v>5717</v>
      </c>
      <c r="G250" s="53"/>
      <c r="H250" s="53"/>
      <c r="I250" s="53"/>
    </row>
    <row r="251" spans="1:9" s="48" customFormat="1" ht="9" customHeight="1">
      <c r="A251" s="52" t="s">
        <v>15</v>
      </c>
      <c r="B251" s="480">
        <f t="shared" si="6"/>
        <v>10872</v>
      </c>
      <c r="C251" s="480"/>
      <c r="D251" s="480">
        <v>1105</v>
      </c>
      <c r="E251" s="480"/>
      <c r="F251" s="480">
        <v>9767</v>
      </c>
      <c r="G251" s="53"/>
      <c r="H251" s="53"/>
      <c r="I251" s="53"/>
    </row>
    <row r="252" spans="1:9" s="48" customFormat="1" ht="9" customHeight="1">
      <c r="A252" s="51" t="s">
        <v>16</v>
      </c>
      <c r="B252" s="14">
        <f t="shared" si="6"/>
        <v>8001</v>
      </c>
      <c r="C252" s="14"/>
      <c r="D252" s="14">
        <v>1886</v>
      </c>
      <c r="E252" s="14"/>
      <c r="F252" s="14">
        <v>6115</v>
      </c>
      <c r="G252" s="53"/>
      <c r="H252" s="53"/>
      <c r="I252" s="53"/>
    </row>
    <row r="253" spans="1:9" s="48" customFormat="1" ht="9" customHeight="1">
      <c r="A253" s="52" t="s">
        <v>17</v>
      </c>
      <c r="B253" s="480">
        <f t="shared" si="6"/>
        <v>2590</v>
      </c>
      <c r="C253" s="480"/>
      <c r="D253" s="480">
        <v>674</v>
      </c>
      <c r="E253" s="480"/>
      <c r="F253" s="480">
        <v>1916</v>
      </c>
      <c r="G253" s="53"/>
      <c r="H253" s="53"/>
      <c r="I253" s="53"/>
    </row>
    <row r="254" spans="1:9" s="48" customFormat="1" ht="9" customHeight="1">
      <c r="A254" s="52" t="s">
        <v>18</v>
      </c>
      <c r="B254" s="480">
        <f t="shared" si="6"/>
        <v>2181</v>
      </c>
      <c r="C254" s="480"/>
      <c r="D254" s="480">
        <v>614</v>
      </c>
      <c r="E254" s="480"/>
      <c r="F254" s="480">
        <v>1567</v>
      </c>
      <c r="G254" s="53"/>
      <c r="H254" s="53"/>
      <c r="I254" s="53"/>
    </row>
    <row r="255" spans="1:9" s="48" customFormat="1" ht="9" customHeight="1">
      <c r="A255" s="52" t="s">
        <v>19</v>
      </c>
      <c r="B255" s="480">
        <f t="shared" si="6"/>
        <v>5487</v>
      </c>
      <c r="C255" s="480"/>
      <c r="D255" s="480">
        <v>1460</v>
      </c>
      <c r="E255" s="480"/>
      <c r="F255" s="480">
        <v>4027</v>
      </c>
      <c r="G255" s="53"/>
      <c r="H255" s="53"/>
      <c r="I255" s="53"/>
    </row>
    <row r="256" spans="1:9" s="48" customFormat="1" ht="9" customHeight="1">
      <c r="A256" s="51" t="s">
        <v>20</v>
      </c>
      <c r="B256" s="14">
        <f t="shared" si="6"/>
        <v>5035</v>
      </c>
      <c r="C256" s="14"/>
      <c r="D256" s="14">
        <v>1061</v>
      </c>
      <c r="E256" s="14"/>
      <c r="F256" s="14">
        <v>3974</v>
      </c>
      <c r="G256" s="53"/>
      <c r="H256" s="53"/>
      <c r="I256" s="53"/>
    </row>
    <row r="257" spans="1:9" s="48" customFormat="1" ht="9" customHeight="1">
      <c r="A257" s="52" t="s">
        <v>21</v>
      </c>
      <c r="B257" s="480">
        <f t="shared" si="6"/>
        <v>5649</v>
      </c>
      <c r="C257" s="480"/>
      <c r="D257" s="480">
        <v>555</v>
      </c>
      <c r="E257" s="480"/>
      <c r="F257" s="480">
        <v>5094</v>
      </c>
      <c r="G257" s="53"/>
      <c r="H257" s="53"/>
      <c r="I257" s="53"/>
    </row>
    <row r="258" spans="1:9" s="48" customFormat="1" ht="9" customHeight="1">
      <c r="A258" s="52" t="s">
        <v>22</v>
      </c>
      <c r="B258" s="480">
        <f t="shared" si="6"/>
        <v>1478</v>
      </c>
      <c r="C258" s="480"/>
      <c r="D258" s="480">
        <v>285</v>
      </c>
      <c r="E258" s="480"/>
      <c r="F258" s="480">
        <v>1193</v>
      </c>
      <c r="G258" s="53"/>
      <c r="H258" s="53"/>
      <c r="I258" s="53"/>
    </row>
    <row r="259" spans="1:9" s="48" customFormat="1" ht="9" customHeight="1">
      <c r="A259" s="52" t="s">
        <v>23</v>
      </c>
      <c r="B259" s="480">
        <f t="shared" si="6"/>
        <v>1725</v>
      </c>
      <c r="C259" s="480"/>
      <c r="D259" s="480">
        <v>504</v>
      </c>
      <c r="E259" s="480"/>
      <c r="F259" s="480">
        <v>1221</v>
      </c>
      <c r="G259" s="53"/>
      <c r="H259" s="53"/>
      <c r="I259" s="53"/>
    </row>
    <row r="260" spans="1:9" s="48" customFormat="1" ht="9" customHeight="1">
      <c r="A260" s="51" t="s">
        <v>24</v>
      </c>
      <c r="B260" s="14">
        <f t="shared" si="6"/>
        <v>2677</v>
      </c>
      <c r="C260" s="14"/>
      <c r="D260" s="14">
        <v>902</v>
      </c>
      <c r="E260" s="14"/>
      <c r="F260" s="14">
        <v>1775</v>
      </c>
      <c r="G260" s="53"/>
      <c r="H260" s="53"/>
      <c r="I260" s="53"/>
    </row>
    <row r="261" spans="1:9" s="48" customFormat="1" ht="9" customHeight="1">
      <c r="A261" s="52" t="s">
        <v>25</v>
      </c>
      <c r="B261" s="480">
        <f t="shared" si="6"/>
        <v>6263</v>
      </c>
      <c r="C261" s="480"/>
      <c r="D261" s="480">
        <v>2404</v>
      </c>
      <c r="E261" s="480"/>
      <c r="F261" s="480">
        <v>3859</v>
      </c>
      <c r="G261" s="53"/>
      <c r="H261" s="53"/>
      <c r="I261" s="53"/>
    </row>
    <row r="262" spans="1:9" s="48" customFormat="1" ht="9" customHeight="1">
      <c r="A262" s="52" t="s">
        <v>26</v>
      </c>
      <c r="B262" s="480">
        <f t="shared" si="6"/>
        <v>11336</v>
      </c>
      <c r="C262" s="480"/>
      <c r="D262" s="480">
        <v>4890</v>
      </c>
      <c r="E262" s="480"/>
      <c r="F262" s="480">
        <v>6446</v>
      </c>
      <c r="G262" s="53"/>
      <c r="H262" s="53"/>
      <c r="I262" s="53"/>
    </row>
    <row r="263" spans="1:9" s="48" customFormat="1" ht="9" customHeight="1">
      <c r="A263" s="52" t="s">
        <v>27</v>
      </c>
      <c r="B263" s="480">
        <f t="shared" si="6"/>
        <v>4340</v>
      </c>
      <c r="C263" s="480"/>
      <c r="D263" s="480">
        <v>600</v>
      </c>
      <c r="E263" s="480"/>
      <c r="F263" s="480">
        <v>3740</v>
      </c>
      <c r="G263" s="53"/>
      <c r="H263" s="53"/>
      <c r="I263" s="53"/>
    </row>
    <row r="264" spans="1:9" s="48" customFormat="1" ht="9" customHeight="1">
      <c r="A264" s="51" t="s">
        <v>28</v>
      </c>
      <c r="B264" s="14">
        <f t="shared" si="6"/>
        <v>8730</v>
      </c>
      <c r="C264" s="14"/>
      <c r="D264" s="14">
        <v>3946</v>
      </c>
      <c r="E264" s="14"/>
      <c r="F264" s="14">
        <v>4784</v>
      </c>
      <c r="G264" s="53"/>
      <c r="H264" s="53"/>
      <c r="I264" s="53"/>
    </row>
    <row r="265" spans="1:9" s="48" customFormat="1" ht="9" customHeight="1">
      <c r="A265" s="52" t="s">
        <v>29</v>
      </c>
      <c r="B265" s="480">
        <f t="shared" si="6"/>
        <v>575</v>
      </c>
      <c r="C265" s="480"/>
      <c r="D265" s="480">
        <v>49</v>
      </c>
      <c r="E265" s="480"/>
      <c r="F265" s="480">
        <v>526</v>
      </c>
      <c r="G265" s="53"/>
      <c r="H265" s="53"/>
      <c r="I265" s="53"/>
    </row>
    <row r="266" spans="1:9" s="48" customFormat="1" ht="9" customHeight="1">
      <c r="A266" s="52" t="s">
        <v>30</v>
      </c>
      <c r="B266" s="480">
        <f t="shared" si="6"/>
        <v>8857</v>
      </c>
      <c r="C266" s="480"/>
      <c r="D266" s="480">
        <v>1089</v>
      </c>
      <c r="E266" s="480"/>
      <c r="F266" s="480">
        <v>7768</v>
      </c>
      <c r="G266" s="53"/>
      <c r="H266" s="53"/>
      <c r="I266" s="53"/>
    </row>
    <row r="267" spans="1:9" s="48" customFormat="1" ht="9" customHeight="1">
      <c r="A267" s="52" t="s">
        <v>31</v>
      </c>
      <c r="B267" s="480">
        <f t="shared" si="6"/>
        <v>2047</v>
      </c>
      <c r="C267" s="480"/>
      <c r="D267" s="480">
        <v>166</v>
      </c>
      <c r="E267" s="480"/>
      <c r="F267" s="480">
        <v>1881</v>
      </c>
      <c r="G267" s="53"/>
      <c r="H267" s="53"/>
      <c r="I267" s="53"/>
    </row>
    <row r="268" spans="1:9" s="48" customFormat="1" ht="9" customHeight="1">
      <c r="A268" s="51" t="s">
        <v>32</v>
      </c>
      <c r="B268" s="14">
        <f t="shared" si="6"/>
        <v>1212</v>
      </c>
      <c r="C268" s="14"/>
      <c r="D268" s="14">
        <v>633</v>
      </c>
      <c r="E268" s="14"/>
      <c r="F268" s="14">
        <v>579</v>
      </c>
      <c r="G268" s="53"/>
      <c r="H268" s="53"/>
      <c r="I268" s="53"/>
    </row>
    <row r="269" spans="1:9" s="48" customFormat="1" ht="9" customHeight="1">
      <c r="A269" s="50" t="s">
        <v>76</v>
      </c>
      <c r="B269" s="480">
        <f t="shared" si="6"/>
        <v>3086</v>
      </c>
      <c r="C269" s="480"/>
      <c r="D269" s="480">
        <v>1858</v>
      </c>
      <c r="E269" s="480"/>
      <c r="F269" s="480">
        <v>1228</v>
      </c>
      <c r="G269" s="53"/>
      <c r="H269" s="53"/>
      <c r="I269" s="53"/>
    </row>
    <row r="270" spans="1:9" s="57" customFormat="1" ht="9" customHeight="1">
      <c r="G270" s="53"/>
      <c r="H270" s="53"/>
      <c r="I270" s="53"/>
    </row>
    <row r="271" spans="1:9" s="53" customFormat="1" ht="9" customHeight="1">
      <c r="A271" s="59">
        <v>2002</v>
      </c>
      <c r="B271" s="54"/>
      <c r="C271" s="54"/>
      <c r="D271" s="54"/>
      <c r="E271" s="54"/>
      <c r="F271" s="54"/>
    </row>
    <row r="272" spans="1:9" s="53" customFormat="1" ht="9" customHeight="1">
      <c r="A272" s="55" t="s">
        <v>36</v>
      </c>
      <c r="B272" s="185">
        <f>SUM(B274:B306)</f>
        <v>172888</v>
      </c>
      <c r="C272" s="185"/>
      <c r="D272" s="185">
        <f>SUM(D274:D306)</f>
        <v>47776</v>
      </c>
      <c r="E272" s="185"/>
      <c r="F272" s="185">
        <f>SUM(F274:F306)</f>
        <v>125112</v>
      </c>
    </row>
    <row r="273" spans="1:9" s="53" customFormat="1" ht="3.95" customHeight="1">
      <c r="A273" s="55"/>
      <c r="B273" s="54"/>
      <c r="C273" s="54"/>
      <c r="D273" s="54"/>
      <c r="E273" s="54"/>
      <c r="F273" s="54"/>
    </row>
    <row r="274" spans="1:9" s="48" customFormat="1" ht="9" customHeight="1">
      <c r="A274" s="52" t="s">
        <v>2</v>
      </c>
      <c r="B274" s="480">
        <f t="shared" ref="B274:B306" si="7">SUM(D274:F274)</f>
        <v>1110</v>
      </c>
      <c r="C274" s="480"/>
      <c r="D274" s="480">
        <v>237</v>
      </c>
      <c r="E274" s="480"/>
      <c r="F274" s="480">
        <v>873</v>
      </c>
      <c r="G274" s="53"/>
      <c r="H274" s="53"/>
      <c r="I274" s="53"/>
    </row>
    <row r="275" spans="1:9" s="48" customFormat="1" ht="9" customHeight="1">
      <c r="A275" s="52" t="s">
        <v>3</v>
      </c>
      <c r="B275" s="480">
        <f t="shared" si="7"/>
        <v>12864</v>
      </c>
      <c r="C275" s="480"/>
      <c r="D275" s="480">
        <v>5025</v>
      </c>
      <c r="E275" s="480"/>
      <c r="F275" s="480">
        <v>7839</v>
      </c>
      <c r="G275" s="53"/>
      <c r="H275" s="53"/>
      <c r="I275" s="53"/>
    </row>
    <row r="276" spans="1:9" s="48" customFormat="1" ht="9" customHeight="1">
      <c r="A276" s="52" t="s">
        <v>4</v>
      </c>
      <c r="B276" s="480">
        <f t="shared" si="7"/>
        <v>1159</v>
      </c>
      <c r="C276" s="480"/>
      <c r="D276" s="480">
        <v>519</v>
      </c>
      <c r="E276" s="480"/>
      <c r="F276" s="480">
        <v>640</v>
      </c>
      <c r="G276" s="53"/>
      <c r="H276" s="53"/>
      <c r="I276" s="53"/>
    </row>
    <row r="277" spans="1:9" s="48" customFormat="1" ht="9" customHeight="1">
      <c r="A277" s="51" t="s">
        <v>5</v>
      </c>
      <c r="B277" s="14">
        <f t="shared" si="7"/>
        <v>1150</v>
      </c>
      <c r="C277" s="14"/>
      <c r="D277" s="14">
        <v>272</v>
      </c>
      <c r="E277" s="14"/>
      <c r="F277" s="14">
        <v>878</v>
      </c>
      <c r="G277" s="53"/>
      <c r="H277" s="53"/>
      <c r="I277" s="53"/>
    </row>
    <row r="278" spans="1:9" s="48" customFormat="1" ht="9" customHeight="1">
      <c r="A278" s="52" t="s">
        <v>6</v>
      </c>
      <c r="B278" s="480">
        <f t="shared" si="7"/>
        <v>3938</v>
      </c>
      <c r="C278" s="480"/>
      <c r="D278" s="480">
        <v>1541</v>
      </c>
      <c r="E278" s="480"/>
      <c r="F278" s="480">
        <v>2397</v>
      </c>
      <c r="G278" s="53"/>
      <c r="H278" s="53"/>
      <c r="I278" s="53"/>
    </row>
    <row r="279" spans="1:9" s="48" customFormat="1" ht="9" customHeight="1">
      <c r="A279" s="52" t="s">
        <v>7</v>
      </c>
      <c r="B279" s="480">
        <f t="shared" si="7"/>
        <v>1942</v>
      </c>
      <c r="C279" s="480"/>
      <c r="D279" s="480">
        <v>428</v>
      </c>
      <c r="E279" s="480"/>
      <c r="F279" s="480">
        <v>1514</v>
      </c>
      <c r="G279" s="53"/>
      <c r="H279" s="53"/>
      <c r="I279" s="53"/>
    </row>
    <row r="280" spans="1:9" s="48" customFormat="1" ht="9" customHeight="1">
      <c r="A280" s="52" t="s">
        <v>8</v>
      </c>
      <c r="B280" s="480">
        <f t="shared" si="7"/>
        <v>5497</v>
      </c>
      <c r="C280" s="480"/>
      <c r="D280" s="480">
        <v>1162</v>
      </c>
      <c r="E280" s="480"/>
      <c r="F280" s="480">
        <v>4335</v>
      </c>
      <c r="G280" s="53"/>
      <c r="H280" s="53"/>
      <c r="I280" s="53"/>
    </row>
    <row r="281" spans="1:9" s="48" customFormat="1" ht="9" customHeight="1">
      <c r="A281" s="51" t="s">
        <v>9</v>
      </c>
      <c r="B281" s="14">
        <f t="shared" si="7"/>
        <v>7482</v>
      </c>
      <c r="C281" s="14"/>
      <c r="D281" s="14">
        <v>3421</v>
      </c>
      <c r="E281" s="14"/>
      <c r="F281" s="14">
        <v>4061</v>
      </c>
      <c r="G281" s="53"/>
      <c r="H281" s="53"/>
      <c r="I281" s="53"/>
    </row>
    <row r="282" spans="1:9" s="48" customFormat="1" ht="9" customHeight="1">
      <c r="A282" s="52" t="s">
        <v>236</v>
      </c>
      <c r="B282" s="480">
        <f t="shared" si="7"/>
        <v>20673</v>
      </c>
      <c r="C282" s="480"/>
      <c r="D282" s="480">
        <v>3787</v>
      </c>
      <c r="E282" s="480"/>
      <c r="F282" s="480">
        <v>16886</v>
      </c>
      <c r="G282" s="53"/>
      <c r="H282" s="53"/>
      <c r="I282" s="53"/>
    </row>
    <row r="283" spans="1:9" s="48" customFormat="1" ht="9" customHeight="1">
      <c r="A283" s="52" t="s">
        <v>10</v>
      </c>
      <c r="B283" s="480">
        <f t="shared" si="7"/>
        <v>3177</v>
      </c>
      <c r="C283" s="480"/>
      <c r="D283" s="480">
        <v>1301</v>
      </c>
      <c r="E283" s="480"/>
      <c r="F283" s="480">
        <v>1876</v>
      </c>
      <c r="G283" s="53"/>
      <c r="H283" s="53"/>
      <c r="I283" s="53"/>
    </row>
    <row r="284" spans="1:9" s="48" customFormat="1" ht="9" customHeight="1">
      <c r="A284" s="52" t="s">
        <v>11</v>
      </c>
      <c r="B284" s="480">
        <f t="shared" si="7"/>
        <v>3957</v>
      </c>
      <c r="C284" s="480"/>
      <c r="D284" s="480">
        <v>1383</v>
      </c>
      <c r="E284" s="480"/>
      <c r="F284" s="480">
        <v>2574</v>
      </c>
      <c r="G284" s="53"/>
      <c r="H284" s="53"/>
      <c r="I284" s="53"/>
    </row>
    <row r="285" spans="1:9" s="48" customFormat="1" ht="9" customHeight="1">
      <c r="A285" s="51" t="s">
        <v>12</v>
      </c>
      <c r="B285" s="14">
        <f t="shared" si="7"/>
        <v>3596</v>
      </c>
      <c r="C285" s="14"/>
      <c r="D285" s="14">
        <v>983</v>
      </c>
      <c r="E285" s="14"/>
      <c r="F285" s="14">
        <v>2613</v>
      </c>
      <c r="G285" s="53"/>
      <c r="H285" s="53"/>
      <c r="I285" s="53"/>
    </row>
    <row r="286" spans="1:9" s="48" customFormat="1" ht="9" customHeight="1">
      <c r="A286" s="52" t="s">
        <v>13</v>
      </c>
      <c r="B286" s="480">
        <f t="shared" si="7"/>
        <v>1760</v>
      </c>
      <c r="C286" s="480"/>
      <c r="D286" s="480">
        <v>183</v>
      </c>
      <c r="E286" s="480"/>
      <c r="F286" s="480">
        <v>1577</v>
      </c>
      <c r="G286" s="53"/>
      <c r="H286" s="53"/>
      <c r="I286" s="53"/>
    </row>
    <row r="287" spans="1:9" s="48" customFormat="1" ht="9" customHeight="1">
      <c r="A287" s="52" t="s">
        <v>14</v>
      </c>
      <c r="B287" s="480">
        <f t="shared" si="7"/>
        <v>8002</v>
      </c>
      <c r="C287" s="480"/>
      <c r="D287" s="480">
        <v>1532</v>
      </c>
      <c r="E287" s="480"/>
      <c r="F287" s="480">
        <v>6470</v>
      </c>
      <c r="G287" s="53"/>
      <c r="H287" s="53"/>
      <c r="I287" s="53"/>
    </row>
    <row r="288" spans="1:9" s="48" customFormat="1" ht="9" customHeight="1">
      <c r="A288" s="52" t="s">
        <v>15</v>
      </c>
      <c r="B288" s="480">
        <f t="shared" si="7"/>
        <v>12714</v>
      </c>
      <c r="C288" s="480"/>
      <c r="D288" s="480">
        <v>1388</v>
      </c>
      <c r="E288" s="480"/>
      <c r="F288" s="480">
        <v>11326</v>
      </c>
      <c r="G288" s="53"/>
      <c r="H288" s="53"/>
      <c r="I288" s="53"/>
    </row>
    <row r="289" spans="1:9" s="48" customFormat="1" ht="9" customHeight="1">
      <c r="A289" s="51" t="s">
        <v>16</v>
      </c>
      <c r="B289" s="14">
        <f t="shared" si="7"/>
        <v>8219</v>
      </c>
      <c r="C289" s="14"/>
      <c r="D289" s="14">
        <v>1930</v>
      </c>
      <c r="E289" s="14"/>
      <c r="F289" s="14">
        <v>6289</v>
      </c>
      <c r="G289" s="53"/>
      <c r="H289" s="53"/>
      <c r="I289" s="53"/>
    </row>
    <row r="290" spans="1:9" s="48" customFormat="1" ht="9" customHeight="1">
      <c r="A290" s="52" t="s">
        <v>17</v>
      </c>
      <c r="B290" s="480">
        <f t="shared" si="7"/>
        <v>2869</v>
      </c>
      <c r="C290" s="480"/>
      <c r="D290" s="480">
        <v>739</v>
      </c>
      <c r="E290" s="480"/>
      <c r="F290" s="480">
        <v>2130</v>
      </c>
      <c r="G290" s="53"/>
      <c r="H290" s="53"/>
      <c r="I290" s="53"/>
    </row>
    <row r="291" spans="1:9" s="48" customFormat="1" ht="9" customHeight="1">
      <c r="A291" s="52" t="s">
        <v>18</v>
      </c>
      <c r="B291" s="480">
        <f t="shared" si="7"/>
        <v>2300</v>
      </c>
      <c r="C291" s="480"/>
      <c r="D291" s="480">
        <v>591</v>
      </c>
      <c r="E291" s="480"/>
      <c r="F291" s="480">
        <v>1709</v>
      </c>
      <c r="G291" s="53"/>
      <c r="H291" s="53"/>
      <c r="I291" s="53"/>
    </row>
    <row r="292" spans="1:9" s="48" customFormat="1" ht="9" customHeight="1">
      <c r="A292" s="52" t="s">
        <v>19</v>
      </c>
      <c r="B292" s="480">
        <f t="shared" si="7"/>
        <v>5785</v>
      </c>
      <c r="C292" s="480"/>
      <c r="D292" s="480">
        <v>1606</v>
      </c>
      <c r="E292" s="480"/>
      <c r="F292" s="480">
        <v>4179</v>
      </c>
      <c r="G292" s="53"/>
      <c r="H292" s="53"/>
      <c r="I292" s="53"/>
    </row>
    <row r="293" spans="1:9" s="48" customFormat="1" ht="9" customHeight="1">
      <c r="A293" s="51" t="s">
        <v>20</v>
      </c>
      <c r="B293" s="14">
        <f t="shared" si="7"/>
        <v>5084</v>
      </c>
      <c r="C293" s="14"/>
      <c r="D293" s="14">
        <v>1009</v>
      </c>
      <c r="E293" s="14"/>
      <c r="F293" s="14">
        <v>4075</v>
      </c>
      <c r="G293" s="53"/>
      <c r="H293" s="53"/>
      <c r="I293" s="53"/>
    </row>
    <row r="294" spans="1:9" s="48" customFormat="1" ht="9" customHeight="1">
      <c r="A294" s="52" t="s">
        <v>21</v>
      </c>
      <c r="B294" s="480">
        <f t="shared" si="7"/>
        <v>6022</v>
      </c>
      <c r="C294" s="480"/>
      <c r="D294" s="480">
        <v>574</v>
      </c>
      <c r="E294" s="480"/>
      <c r="F294" s="480">
        <v>5448</v>
      </c>
      <c r="G294" s="53"/>
      <c r="H294" s="53"/>
      <c r="I294" s="53"/>
    </row>
    <row r="295" spans="1:9" s="48" customFormat="1" ht="9" customHeight="1">
      <c r="A295" s="52" t="s">
        <v>22</v>
      </c>
      <c r="B295" s="480">
        <f t="shared" si="7"/>
        <v>1719</v>
      </c>
      <c r="C295" s="480"/>
      <c r="D295" s="480">
        <v>384</v>
      </c>
      <c r="E295" s="480"/>
      <c r="F295" s="480">
        <v>1335</v>
      </c>
      <c r="G295" s="53"/>
      <c r="H295" s="53"/>
      <c r="I295" s="53"/>
    </row>
    <row r="296" spans="1:9" s="48" customFormat="1" ht="9" customHeight="1">
      <c r="A296" s="52" t="s">
        <v>23</v>
      </c>
      <c r="B296" s="480">
        <f t="shared" si="7"/>
        <v>1788</v>
      </c>
      <c r="C296" s="480"/>
      <c r="D296" s="480">
        <v>453</v>
      </c>
      <c r="E296" s="480"/>
      <c r="F296" s="480">
        <v>1335</v>
      </c>
      <c r="G296" s="53"/>
      <c r="H296" s="53"/>
      <c r="I296" s="53"/>
    </row>
    <row r="297" spans="1:9" s="48" customFormat="1" ht="9" customHeight="1">
      <c r="A297" s="51" t="s">
        <v>24</v>
      </c>
      <c r="B297" s="14">
        <f t="shared" si="7"/>
        <v>2671</v>
      </c>
      <c r="C297" s="14"/>
      <c r="D297" s="14">
        <v>945</v>
      </c>
      <c r="E297" s="14"/>
      <c r="F297" s="14">
        <v>1726</v>
      </c>
      <c r="G297" s="53"/>
      <c r="H297" s="53"/>
      <c r="I297" s="53"/>
    </row>
    <row r="298" spans="1:9" s="48" customFormat="1" ht="9" customHeight="1">
      <c r="A298" s="52" t="s">
        <v>25</v>
      </c>
      <c r="B298" s="480">
        <f t="shared" si="7"/>
        <v>6332</v>
      </c>
      <c r="C298" s="480"/>
      <c r="D298" s="480">
        <v>2567</v>
      </c>
      <c r="E298" s="480"/>
      <c r="F298" s="480">
        <v>3765</v>
      </c>
      <c r="G298" s="53"/>
      <c r="H298" s="53"/>
      <c r="I298" s="53"/>
    </row>
    <row r="299" spans="1:9" s="48" customFormat="1" ht="9" customHeight="1">
      <c r="A299" s="52" t="s">
        <v>26</v>
      </c>
      <c r="B299" s="480">
        <f t="shared" si="7"/>
        <v>11912</v>
      </c>
      <c r="C299" s="480"/>
      <c r="D299" s="480">
        <v>5281</v>
      </c>
      <c r="E299" s="480"/>
      <c r="F299" s="480">
        <v>6631</v>
      </c>
      <c r="G299" s="53"/>
      <c r="H299" s="53"/>
      <c r="I299" s="53"/>
    </row>
    <row r="300" spans="1:9" s="48" customFormat="1" ht="9" customHeight="1">
      <c r="A300" s="52" t="s">
        <v>27</v>
      </c>
      <c r="B300" s="480">
        <f t="shared" si="7"/>
        <v>4101</v>
      </c>
      <c r="C300" s="480"/>
      <c r="D300" s="480">
        <v>648</v>
      </c>
      <c r="E300" s="480"/>
      <c r="F300" s="480">
        <v>3453</v>
      </c>
      <c r="G300" s="53"/>
      <c r="H300" s="53"/>
      <c r="I300" s="53"/>
    </row>
    <row r="301" spans="1:9" s="48" customFormat="1" ht="9" customHeight="1">
      <c r="A301" s="51" t="s">
        <v>28</v>
      </c>
      <c r="B301" s="14">
        <f t="shared" si="7"/>
        <v>9004</v>
      </c>
      <c r="C301" s="14"/>
      <c r="D301" s="14">
        <v>3775</v>
      </c>
      <c r="E301" s="14"/>
      <c r="F301" s="14">
        <v>5229</v>
      </c>
      <c r="G301" s="53"/>
      <c r="H301" s="53"/>
      <c r="I301" s="53"/>
    </row>
    <row r="302" spans="1:9" s="48" customFormat="1" ht="9" customHeight="1">
      <c r="A302" s="52" t="s">
        <v>29</v>
      </c>
      <c r="B302" s="480">
        <f t="shared" si="7"/>
        <v>662</v>
      </c>
      <c r="C302" s="480"/>
      <c r="D302" s="480">
        <v>59</v>
      </c>
      <c r="E302" s="480"/>
      <c r="F302" s="480">
        <v>603</v>
      </c>
      <c r="G302" s="53"/>
      <c r="H302" s="53"/>
      <c r="I302" s="53"/>
    </row>
    <row r="303" spans="1:9" s="48" customFormat="1" ht="9" customHeight="1">
      <c r="A303" s="52" t="s">
        <v>30</v>
      </c>
      <c r="B303" s="480">
        <f t="shared" si="7"/>
        <v>8840</v>
      </c>
      <c r="C303" s="480"/>
      <c r="D303" s="480">
        <v>1251</v>
      </c>
      <c r="E303" s="480"/>
      <c r="F303" s="480">
        <v>7589</v>
      </c>
      <c r="G303" s="53"/>
      <c r="H303" s="53"/>
      <c r="I303" s="53"/>
    </row>
    <row r="304" spans="1:9" s="48" customFormat="1" ht="9" customHeight="1">
      <c r="A304" s="52" t="s">
        <v>31</v>
      </c>
      <c r="B304" s="480">
        <f t="shared" si="7"/>
        <v>2197</v>
      </c>
      <c r="C304" s="480"/>
      <c r="D304" s="480">
        <v>204</v>
      </c>
      <c r="E304" s="480"/>
      <c r="F304" s="480">
        <v>1993</v>
      </c>
      <c r="G304" s="53"/>
      <c r="H304" s="53"/>
      <c r="I304" s="53"/>
    </row>
    <row r="305" spans="1:9" s="48" customFormat="1" ht="9" customHeight="1">
      <c r="A305" s="51" t="s">
        <v>32</v>
      </c>
      <c r="B305" s="14">
        <f t="shared" si="7"/>
        <v>1304</v>
      </c>
      <c r="C305" s="14"/>
      <c r="D305" s="14">
        <v>689</v>
      </c>
      <c r="E305" s="14"/>
      <c r="F305" s="14">
        <v>615</v>
      </c>
      <c r="G305" s="53"/>
      <c r="H305" s="53"/>
      <c r="I305" s="53"/>
    </row>
    <row r="306" spans="1:9" s="48" customFormat="1" ht="9" customHeight="1">
      <c r="A306" s="50" t="s">
        <v>76</v>
      </c>
      <c r="B306" s="480">
        <f t="shared" si="7"/>
        <v>3058</v>
      </c>
      <c r="C306" s="480"/>
      <c r="D306" s="480">
        <v>1909</v>
      </c>
      <c r="E306" s="480"/>
      <c r="F306" s="480">
        <v>1149</v>
      </c>
      <c r="G306" s="53"/>
      <c r="H306" s="53"/>
      <c r="I306" s="53"/>
    </row>
    <row r="307" spans="1:9" s="48" customFormat="1" ht="3.75" customHeight="1">
      <c r="A307" s="50"/>
      <c r="B307" s="58"/>
      <c r="C307" s="58"/>
      <c r="D307" s="49"/>
      <c r="E307" s="49"/>
      <c r="F307" s="49"/>
      <c r="G307" s="53"/>
      <c r="H307" s="53"/>
      <c r="I307" s="53"/>
    </row>
    <row r="308" spans="1:9" s="57" customFormat="1" ht="9" customHeight="1">
      <c r="A308" s="216" t="s">
        <v>106</v>
      </c>
      <c r="G308" s="53"/>
      <c r="H308" s="53"/>
      <c r="I308" s="53"/>
    </row>
    <row r="309" spans="1:9" s="53" customFormat="1" ht="9" customHeight="1">
      <c r="A309" s="59">
        <v>2003</v>
      </c>
      <c r="B309" s="54"/>
      <c r="C309" s="54"/>
      <c r="D309" s="54"/>
      <c r="E309" s="54"/>
      <c r="F309" s="54"/>
    </row>
    <row r="310" spans="1:9" s="53" customFormat="1" ht="9" customHeight="1">
      <c r="A310" s="55" t="s">
        <v>36</v>
      </c>
      <c r="B310" s="185">
        <f>SUM(B312:B344)</f>
        <v>182530</v>
      </c>
      <c r="C310" s="185"/>
      <c r="D310" s="185">
        <f>SUM(D312:D344)</f>
        <v>49160</v>
      </c>
      <c r="E310" s="185"/>
      <c r="F310" s="185">
        <f>SUM(F312:F344)</f>
        <v>133370</v>
      </c>
    </row>
    <row r="311" spans="1:9" s="53" customFormat="1" ht="3.95" customHeight="1">
      <c r="A311" s="55"/>
      <c r="B311" s="54"/>
      <c r="C311" s="54"/>
      <c r="D311" s="54"/>
      <c r="E311" s="54"/>
      <c r="F311" s="54"/>
    </row>
    <row r="312" spans="1:9" s="48" customFormat="1" ht="9" customHeight="1">
      <c r="A312" s="52" t="s">
        <v>2</v>
      </c>
      <c r="B312" s="480">
        <f t="shared" ref="B312:B344" si="8">SUM(D312:F312)</f>
        <v>1066</v>
      </c>
      <c r="C312" s="480"/>
      <c r="D312" s="480">
        <v>263</v>
      </c>
      <c r="E312" s="480"/>
      <c r="F312" s="480">
        <v>803</v>
      </c>
      <c r="G312" s="53"/>
      <c r="H312" s="53"/>
      <c r="I312" s="53"/>
    </row>
    <row r="313" spans="1:9" s="48" customFormat="1" ht="9" customHeight="1">
      <c r="A313" s="52" t="s">
        <v>3</v>
      </c>
      <c r="B313" s="480">
        <f t="shared" si="8"/>
        <v>12855</v>
      </c>
      <c r="C313" s="480"/>
      <c r="D313" s="480">
        <v>5165</v>
      </c>
      <c r="E313" s="480"/>
      <c r="F313" s="480">
        <v>7690</v>
      </c>
      <c r="G313" s="53"/>
      <c r="H313" s="53"/>
      <c r="I313" s="53"/>
    </row>
    <row r="314" spans="1:9" s="48" customFormat="1" ht="9" customHeight="1">
      <c r="A314" s="52" t="s">
        <v>4</v>
      </c>
      <c r="B314" s="480">
        <f t="shared" si="8"/>
        <v>1232</v>
      </c>
      <c r="C314" s="480"/>
      <c r="D314" s="480">
        <v>469</v>
      </c>
      <c r="E314" s="480"/>
      <c r="F314" s="480">
        <v>763</v>
      </c>
      <c r="G314" s="53"/>
      <c r="H314" s="53"/>
      <c r="I314" s="53"/>
    </row>
    <row r="315" spans="1:9" s="48" customFormat="1" ht="9" customHeight="1">
      <c r="A315" s="51" t="s">
        <v>5</v>
      </c>
      <c r="B315" s="14">
        <f t="shared" si="8"/>
        <v>1161</v>
      </c>
      <c r="C315" s="14"/>
      <c r="D315" s="14">
        <v>276</v>
      </c>
      <c r="E315" s="14"/>
      <c r="F315" s="14">
        <v>885</v>
      </c>
      <c r="G315" s="53"/>
      <c r="H315" s="53"/>
      <c r="I315" s="53"/>
    </row>
    <row r="316" spans="1:9" s="48" customFormat="1" ht="9" customHeight="1">
      <c r="A316" s="52" t="s">
        <v>6</v>
      </c>
      <c r="B316" s="480">
        <f t="shared" si="8"/>
        <v>3986</v>
      </c>
      <c r="C316" s="480"/>
      <c r="D316" s="480">
        <v>1475</v>
      </c>
      <c r="E316" s="480"/>
      <c r="F316" s="480">
        <v>2511</v>
      </c>
      <c r="G316" s="53"/>
      <c r="H316" s="53"/>
      <c r="I316" s="53"/>
    </row>
    <row r="317" spans="1:9" s="48" customFormat="1" ht="9" customHeight="1">
      <c r="A317" s="52" t="s">
        <v>7</v>
      </c>
      <c r="B317" s="480">
        <f t="shared" si="8"/>
        <v>2086</v>
      </c>
      <c r="C317" s="480"/>
      <c r="D317" s="480">
        <v>529</v>
      </c>
      <c r="E317" s="480"/>
      <c r="F317" s="480">
        <v>1557</v>
      </c>
      <c r="G317" s="53"/>
      <c r="H317" s="53"/>
      <c r="I317" s="53"/>
    </row>
    <row r="318" spans="1:9" s="48" customFormat="1" ht="9" customHeight="1">
      <c r="A318" s="52" t="s">
        <v>8</v>
      </c>
      <c r="B318" s="480">
        <f t="shared" si="8"/>
        <v>6110</v>
      </c>
      <c r="C318" s="480"/>
      <c r="D318" s="480">
        <v>1325</v>
      </c>
      <c r="E318" s="480"/>
      <c r="F318" s="480">
        <v>4785</v>
      </c>
      <c r="G318" s="53"/>
      <c r="H318" s="53"/>
      <c r="I318" s="53"/>
    </row>
    <row r="319" spans="1:9" s="48" customFormat="1" ht="9" customHeight="1">
      <c r="A319" s="51" t="s">
        <v>9</v>
      </c>
      <c r="B319" s="14">
        <f t="shared" si="8"/>
        <v>8089</v>
      </c>
      <c r="C319" s="14"/>
      <c r="D319" s="14">
        <v>3726</v>
      </c>
      <c r="E319" s="14"/>
      <c r="F319" s="14">
        <v>4363</v>
      </c>
      <c r="G319" s="53"/>
      <c r="H319" s="53"/>
      <c r="I319" s="53"/>
    </row>
    <row r="320" spans="1:9" s="48" customFormat="1" ht="9" customHeight="1">
      <c r="A320" s="52" t="s">
        <v>236</v>
      </c>
      <c r="B320" s="480">
        <f t="shared" si="8"/>
        <v>23359</v>
      </c>
      <c r="C320" s="480"/>
      <c r="D320" s="480">
        <v>3896</v>
      </c>
      <c r="E320" s="480"/>
      <c r="F320" s="480">
        <v>19463</v>
      </c>
      <c r="G320" s="53"/>
      <c r="H320" s="53"/>
      <c r="I320" s="53"/>
    </row>
    <row r="321" spans="1:9" s="48" customFormat="1" ht="9" customHeight="1">
      <c r="A321" s="52" t="s">
        <v>10</v>
      </c>
      <c r="B321" s="480">
        <f t="shared" si="8"/>
        <v>3376</v>
      </c>
      <c r="C321" s="480"/>
      <c r="D321" s="480">
        <v>1444</v>
      </c>
      <c r="E321" s="480"/>
      <c r="F321" s="480">
        <v>1932</v>
      </c>
      <c r="G321" s="53"/>
      <c r="H321" s="53"/>
      <c r="I321" s="53"/>
    </row>
    <row r="322" spans="1:9" s="48" customFormat="1" ht="9" customHeight="1">
      <c r="A322" s="52" t="s">
        <v>11</v>
      </c>
      <c r="B322" s="480">
        <f t="shared" si="8"/>
        <v>4667</v>
      </c>
      <c r="C322" s="480"/>
      <c r="D322" s="480">
        <v>1691</v>
      </c>
      <c r="E322" s="480"/>
      <c r="F322" s="480">
        <v>2976</v>
      </c>
      <c r="G322" s="53"/>
      <c r="H322" s="53"/>
      <c r="I322" s="53"/>
    </row>
    <row r="323" spans="1:9" s="48" customFormat="1" ht="9" customHeight="1">
      <c r="A323" s="51" t="s">
        <v>12</v>
      </c>
      <c r="B323" s="14">
        <f t="shared" si="8"/>
        <v>4033</v>
      </c>
      <c r="C323" s="14"/>
      <c r="D323" s="14">
        <v>1024</v>
      </c>
      <c r="E323" s="14"/>
      <c r="F323" s="14">
        <v>3009</v>
      </c>
      <c r="G323" s="53"/>
      <c r="H323" s="53"/>
      <c r="I323" s="53"/>
    </row>
    <row r="324" spans="1:9" s="48" customFormat="1" ht="9" customHeight="1">
      <c r="A324" s="52" t="s">
        <v>13</v>
      </c>
      <c r="B324" s="480">
        <f t="shared" si="8"/>
        <v>1793</v>
      </c>
      <c r="C324" s="480"/>
      <c r="D324" s="480">
        <v>215</v>
      </c>
      <c r="E324" s="480"/>
      <c r="F324" s="480">
        <v>1578</v>
      </c>
      <c r="G324" s="53"/>
      <c r="H324" s="53"/>
      <c r="I324" s="53"/>
    </row>
    <row r="325" spans="1:9" s="48" customFormat="1" ht="9" customHeight="1">
      <c r="A325" s="52" t="s">
        <v>14</v>
      </c>
      <c r="B325" s="480">
        <f t="shared" si="8"/>
        <v>9603</v>
      </c>
      <c r="C325" s="480"/>
      <c r="D325" s="480">
        <v>1944</v>
      </c>
      <c r="E325" s="480"/>
      <c r="F325" s="480">
        <v>7659</v>
      </c>
      <c r="G325" s="53"/>
      <c r="H325" s="53"/>
      <c r="I325" s="53"/>
    </row>
    <row r="326" spans="1:9" s="48" customFormat="1" ht="9" customHeight="1">
      <c r="A326" s="52" t="s">
        <v>15</v>
      </c>
      <c r="B326" s="480">
        <f t="shared" si="8"/>
        <v>14208</v>
      </c>
      <c r="C326" s="480"/>
      <c r="D326" s="480">
        <v>1643</v>
      </c>
      <c r="E326" s="480"/>
      <c r="F326" s="480">
        <v>12565</v>
      </c>
      <c r="G326" s="53"/>
      <c r="H326" s="53"/>
      <c r="I326" s="53"/>
    </row>
    <row r="327" spans="1:9" s="48" customFormat="1" ht="9" customHeight="1">
      <c r="A327" s="51" t="s">
        <v>16</v>
      </c>
      <c r="B327" s="14">
        <f t="shared" si="8"/>
        <v>8387</v>
      </c>
      <c r="C327" s="14"/>
      <c r="D327" s="14">
        <v>1842</v>
      </c>
      <c r="E327" s="14"/>
      <c r="F327" s="14">
        <v>6545</v>
      </c>
      <c r="G327" s="53"/>
      <c r="H327" s="53"/>
      <c r="I327" s="53"/>
    </row>
    <row r="328" spans="1:9" s="48" customFormat="1" ht="9" customHeight="1">
      <c r="A328" s="52" t="s">
        <v>17</v>
      </c>
      <c r="B328" s="480">
        <f t="shared" si="8"/>
        <v>3213</v>
      </c>
      <c r="C328" s="480"/>
      <c r="D328" s="480">
        <v>1022</v>
      </c>
      <c r="E328" s="480"/>
      <c r="F328" s="480">
        <v>2191</v>
      </c>
      <c r="G328" s="53"/>
      <c r="H328" s="53"/>
      <c r="I328" s="53"/>
    </row>
    <row r="329" spans="1:9" s="48" customFormat="1" ht="9" customHeight="1">
      <c r="A329" s="52" t="s">
        <v>18</v>
      </c>
      <c r="B329" s="480">
        <f t="shared" si="8"/>
        <v>2324</v>
      </c>
      <c r="C329" s="480"/>
      <c r="D329" s="480">
        <v>587</v>
      </c>
      <c r="E329" s="480"/>
      <c r="F329" s="480">
        <v>1737</v>
      </c>
      <c r="G329" s="53"/>
      <c r="H329" s="53"/>
      <c r="I329" s="53"/>
    </row>
    <row r="330" spans="1:9" s="48" customFormat="1" ht="9" customHeight="1">
      <c r="A330" s="52" t="s">
        <v>19</v>
      </c>
      <c r="B330" s="480">
        <f t="shared" si="8"/>
        <v>5870</v>
      </c>
      <c r="C330" s="480"/>
      <c r="D330" s="480">
        <v>1585</v>
      </c>
      <c r="E330" s="480"/>
      <c r="F330" s="480">
        <v>4285</v>
      </c>
      <c r="G330" s="53"/>
      <c r="H330" s="53"/>
      <c r="I330" s="53"/>
    </row>
    <row r="331" spans="1:9" s="48" customFormat="1" ht="9" customHeight="1">
      <c r="A331" s="51" t="s">
        <v>20</v>
      </c>
      <c r="B331" s="14">
        <f t="shared" si="8"/>
        <v>5212</v>
      </c>
      <c r="C331" s="14"/>
      <c r="D331" s="14">
        <v>970</v>
      </c>
      <c r="E331" s="14"/>
      <c r="F331" s="14">
        <v>4242</v>
      </c>
      <c r="G331" s="53"/>
      <c r="H331" s="53"/>
      <c r="I331" s="53"/>
    </row>
    <row r="332" spans="1:9" s="48" customFormat="1" ht="9" customHeight="1">
      <c r="A332" s="52" t="s">
        <v>21</v>
      </c>
      <c r="B332" s="480">
        <f t="shared" si="8"/>
        <v>6504</v>
      </c>
      <c r="C332" s="480"/>
      <c r="D332" s="480">
        <v>494</v>
      </c>
      <c r="E332" s="480"/>
      <c r="F332" s="480">
        <v>6010</v>
      </c>
      <c r="G332" s="53"/>
      <c r="H332" s="53"/>
      <c r="I332" s="53"/>
    </row>
    <row r="333" spans="1:9" s="48" customFormat="1" ht="9" customHeight="1">
      <c r="A333" s="52" t="s">
        <v>22</v>
      </c>
      <c r="B333" s="480">
        <f t="shared" si="8"/>
        <v>1886</v>
      </c>
      <c r="C333" s="480"/>
      <c r="D333" s="480">
        <v>470</v>
      </c>
      <c r="E333" s="480"/>
      <c r="F333" s="480">
        <v>1416</v>
      </c>
      <c r="G333" s="53"/>
      <c r="H333" s="53"/>
      <c r="I333" s="53"/>
    </row>
    <row r="334" spans="1:9" s="48" customFormat="1" ht="9" customHeight="1">
      <c r="A334" s="52" t="s">
        <v>23</v>
      </c>
      <c r="B334" s="480">
        <f t="shared" si="8"/>
        <v>1936</v>
      </c>
      <c r="C334" s="480"/>
      <c r="D334" s="480">
        <v>487</v>
      </c>
      <c r="E334" s="480"/>
      <c r="F334" s="480">
        <v>1449</v>
      </c>
      <c r="G334" s="53"/>
      <c r="H334" s="53"/>
      <c r="I334" s="53"/>
    </row>
    <row r="335" spans="1:9" s="48" customFormat="1" ht="9" customHeight="1">
      <c r="A335" s="51" t="s">
        <v>24</v>
      </c>
      <c r="B335" s="14">
        <f t="shared" si="8"/>
        <v>2609</v>
      </c>
      <c r="C335" s="14"/>
      <c r="D335" s="14">
        <v>866</v>
      </c>
      <c r="E335" s="14"/>
      <c r="F335" s="14">
        <v>1743</v>
      </c>
      <c r="G335" s="53"/>
      <c r="H335" s="53"/>
      <c r="I335" s="53"/>
    </row>
    <row r="336" spans="1:9" s="48" customFormat="1" ht="9" customHeight="1">
      <c r="A336" s="52" t="s">
        <v>25</v>
      </c>
      <c r="B336" s="480">
        <f t="shared" si="8"/>
        <v>6070</v>
      </c>
      <c r="C336" s="480"/>
      <c r="D336" s="480">
        <v>2279</v>
      </c>
      <c r="E336" s="480"/>
      <c r="F336" s="480">
        <v>3791</v>
      </c>
      <c r="G336" s="53"/>
      <c r="H336" s="53"/>
      <c r="I336" s="53"/>
    </row>
    <row r="337" spans="1:9" s="48" customFormat="1" ht="9" customHeight="1">
      <c r="A337" s="52" t="s">
        <v>26</v>
      </c>
      <c r="B337" s="480">
        <f t="shared" si="8"/>
        <v>12346</v>
      </c>
      <c r="C337" s="480"/>
      <c r="D337" s="480">
        <v>5514</v>
      </c>
      <c r="E337" s="480"/>
      <c r="F337" s="480">
        <v>6832</v>
      </c>
      <c r="G337" s="53"/>
      <c r="H337" s="53"/>
      <c r="I337" s="53"/>
    </row>
    <row r="338" spans="1:9" s="48" customFormat="1" ht="9" customHeight="1">
      <c r="A338" s="52" t="s">
        <v>27</v>
      </c>
      <c r="B338" s="480">
        <f t="shared" si="8"/>
        <v>4218</v>
      </c>
      <c r="C338" s="480"/>
      <c r="D338" s="480">
        <v>743</v>
      </c>
      <c r="E338" s="480"/>
      <c r="F338" s="480">
        <v>3475</v>
      </c>
      <c r="G338" s="53"/>
      <c r="H338" s="53"/>
      <c r="I338" s="53"/>
    </row>
    <row r="339" spans="1:9" s="48" customFormat="1" ht="9" customHeight="1">
      <c r="A339" s="51" t="s">
        <v>28</v>
      </c>
      <c r="B339" s="14">
        <f t="shared" si="8"/>
        <v>8760</v>
      </c>
      <c r="C339" s="14"/>
      <c r="D339" s="14">
        <v>3319</v>
      </c>
      <c r="E339" s="14"/>
      <c r="F339" s="14">
        <v>5441</v>
      </c>
      <c r="G339" s="53"/>
      <c r="H339" s="53"/>
      <c r="I339" s="53"/>
    </row>
    <row r="340" spans="1:9" s="48" customFormat="1" ht="9" customHeight="1">
      <c r="A340" s="52" t="s">
        <v>29</v>
      </c>
      <c r="B340" s="480">
        <f t="shared" si="8"/>
        <v>768</v>
      </c>
      <c r="C340" s="480"/>
      <c r="D340" s="480">
        <v>99</v>
      </c>
      <c r="E340" s="480"/>
      <c r="F340" s="480">
        <v>669</v>
      </c>
      <c r="G340" s="53"/>
      <c r="H340" s="53"/>
      <c r="I340" s="53"/>
    </row>
    <row r="341" spans="1:9" s="48" customFormat="1" ht="9" customHeight="1">
      <c r="A341" s="52" t="s">
        <v>30</v>
      </c>
      <c r="B341" s="480">
        <f t="shared" si="8"/>
        <v>8502</v>
      </c>
      <c r="C341" s="480"/>
      <c r="D341" s="480">
        <v>1315</v>
      </c>
      <c r="E341" s="480"/>
      <c r="F341" s="480">
        <v>7187</v>
      </c>
      <c r="G341" s="53"/>
      <c r="H341" s="53"/>
      <c r="I341" s="53"/>
    </row>
    <row r="342" spans="1:9" s="48" customFormat="1" ht="9" customHeight="1">
      <c r="A342" s="52" t="s">
        <v>31</v>
      </c>
      <c r="B342" s="480">
        <f t="shared" si="8"/>
        <v>2315</v>
      </c>
      <c r="C342" s="480"/>
      <c r="D342" s="480">
        <v>249</v>
      </c>
      <c r="E342" s="480"/>
      <c r="F342" s="480">
        <v>2066</v>
      </c>
      <c r="G342" s="53"/>
      <c r="H342" s="53"/>
      <c r="I342" s="53"/>
    </row>
    <row r="343" spans="1:9" s="48" customFormat="1" ht="9" customHeight="1">
      <c r="A343" s="51" t="s">
        <v>32</v>
      </c>
      <c r="B343" s="14">
        <f t="shared" si="8"/>
        <v>1375</v>
      </c>
      <c r="C343" s="14"/>
      <c r="D343" s="14">
        <v>678</v>
      </c>
      <c r="E343" s="14"/>
      <c r="F343" s="14">
        <v>697</v>
      </c>
      <c r="G343" s="53"/>
      <c r="H343" s="53"/>
      <c r="I343" s="53"/>
    </row>
    <row r="344" spans="1:9" s="48" customFormat="1" ht="9" customHeight="1">
      <c r="A344" s="50" t="s">
        <v>76</v>
      </c>
      <c r="B344" s="480">
        <f t="shared" si="8"/>
        <v>2611</v>
      </c>
      <c r="C344" s="480"/>
      <c r="D344" s="480">
        <v>1556</v>
      </c>
      <c r="E344" s="480"/>
      <c r="F344" s="480">
        <v>1055</v>
      </c>
      <c r="G344" s="53"/>
      <c r="H344" s="53"/>
      <c r="I344" s="53"/>
    </row>
    <row r="345" spans="1:9" s="57" customFormat="1" ht="9" customHeight="1">
      <c r="G345" s="53"/>
      <c r="H345" s="53"/>
      <c r="I345" s="53"/>
    </row>
    <row r="346" spans="1:9" s="53" customFormat="1" ht="9" customHeight="1">
      <c r="A346" s="59">
        <v>2004</v>
      </c>
      <c r="B346" s="54"/>
      <c r="C346" s="54"/>
      <c r="D346" s="54"/>
      <c r="E346" s="54"/>
      <c r="F346" s="54"/>
    </row>
    <row r="347" spans="1:9" s="53" customFormat="1" ht="9" customHeight="1">
      <c r="A347" s="55" t="s">
        <v>36</v>
      </c>
      <c r="B347" s="185">
        <f>SUM(B349:B381)</f>
        <v>193889</v>
      </c>
      <c r="C347" s="185"/>
      <c r="D347" s="185">
        <f>SUM(D349:D381)</f>
        <v>49618</v>
      </c>
      <c r="E347" s="185"/>
      <c r="F347" s="185">
        <f>SUM(F349:F381)</f>
        <v>144271</v>
      </c>
    </row>
    <row r="348" spans="1:9" s="53" customFormat="1" ht="3.95" customHeight="1">
      <c r="A348" s="55"/>
      <c r="B348" s="54"/>
      <c r="C348" s="54"/>
      <c r="D348" s="54"/>
      <c r="E348" s="54"/>
      <c r="F348" s="54"/>
    </row>
    <row r="349" spans="1:9" s="48" customFormat="1" ht="9" customHeight="1">
      <c r="A349" s="52" t="s">
        <v>2</v>
      </c>
      <c r="B349" s="480">
        <f t="shared" ref="B349:B381" si="9">SUM(D349:F349)</f>
        <v>998</v>
      </c>
      <c r="C349" s="480"/>
      <c r="D349" s="480">
        <v>271</v>
      </c>
      <c r="E349" s="480"/>
      <c r="F349" s="480">
        <v>727</v>
      </c>
      <c r="G349" s="53"/>
      <c r="H349" s="53"/>
      <c r="I349" s="53"/>
    </row>
    <row r="350" spans="1:9" s="48" customFormat="1" ht="9" customHeight="1">
      <c r="A350" s="52" t="s">
        <v>3</v>
      </c>
      <c r="B350" s="480">
        <f t="shared" si="9"/>
        <v>13745</v>
      </c>
      <c r="C350" s="480"/>
      <c r="D350" s="480">
        <v>4971</v>
      </c>
      <c r="E350" s="480"/>
      <c r="F350" s="480">
        <v>8774</v>
      </c>
      <c r="G350" s="53"/>
      <c r="H350" s="53"/>
      <c r="I350" s="53"/>
    </row>
    <row r="351" spans="1:9" s="48" customFormat="1" ht="9" customHeight="1">
      <c r="A351" s="52" t="s">
        <v>4</v>
      </c>
      <c r="B351" s="480">
        <f t="shared" si="9"/>
        <v>1335</v>
      </c>
      <c r="C351" s="480"/>
      <c r="D351" s="480">
        <v>498</v>
      </c>
      <c r="E351" s="480"/>
      <c r="F351" s="480">
        <v>837</v>
      </c>
      <c r="G351" s="53"/>
      <c r="H351" s="53"/>
      <c r="I351" s="53"/>
    </row>
    <row r="352" spans="1:9" s="48" customFormat="1" ht="9" customHeight="1">
      <c r="A352" s="51" t="s">
        <v>5</v>
      </c>
      <c r="B352" s="14">
        <f t="shared" si="9"/>
        <v>1205</v>
      </c>
      <c r="C352" s="14"/>
      <c r="D352" s="14">
        <v>273</v>
      </c>
      <c r="E352" s="14"/>
      <c r="F352" s="14">
        <v>932</v>
      </c>
      <c r="G352" s="53"/>
      <c r="H352" s="53"/>
      <c r="I352" s="53"/>
    </row>
    <row r="353" spans="1:9" s="48" customFormat="1" ht="9" customHeight="1">
      <c r="A353" s="52" t="s">
        <v>6</v>
      </c>
      <c r="B353" s="480">
        <f t="shared" si="9"/>
        <v>3882</v>
      </c>
      <c r="C353" s="480"/>
      <c r="D353" s="480">
        <v>1290</v>
      </c>
      <c r="E353" s="480"/>
      <c r="F353" s="480">
        <v>2592</v>
      </c>
      <c r="G353" s="53"/>
      <c r="H353" s="53"/>
      <c r="I353" s="53"/>
    </row>
    <row r="354" spans="1:9" s="48" customFormat="1" ht="9" customHeight="1">
      <c r="A354" s="52" t="s">
        <v>7</v>
      </c>
      <c r="B354" s="480">
        <f t="shared" si="9"/>
        <v>2381</v>
      </c>
      <c r="C354" s="480"/>
      <c r="D354" s="480">
        <v>633</v>
      </c>
      <c r="E354" s="480"/>
      <c r="F354" s="480">
        <v>1748</v>
      </c>
      <c r="G354" s="53"/>
      <c r="H354" s="53"/>
      <c r="I354" s="53"/>
    </row>
    <row r="355" spans="1:9" s="48" customFormat="1" ht="9" customHeight="1">
      <c r="A355" s="52" t="s">
        <v>8</v>
      </c>
      <c r="B355" s="480">
        <f t="shared" si="9"/>
        <v>6895</v>
      </c>
      <c r="C355" s="480"/>
      <c r="D355" s="480">
        <v>1609</v>
      </c>
      <c r="E355" s="480"/>
      <c r="F355" s="480">
        <v>5286</v>
      </c>
      <c r="G355" s="53"/>
      <c r="H355" s="53"/>
      <c r="I355" s="53"/>
    </row>
    <row r="356" spans="1:9" s="48" customFormat="1" ht="9" customHeight="1">
      <c r="A356" s="51" t="s">
        <v>9</v>
      </c>
      <c r="B356" s="14">
        <f t="shared" si="9"/>
        <v>8079</v>
      </c>
      <c r="C356" s="14"/>
      <c r="D356" s="14">
        <v>3569</v>
      </c>
      <c r="E356" s="14"/>
      <c r="F356" s="14">
        <v>4510</v>
      </c>
      <c r="G356" s="53"/>
      <c r="H356" s="53"/>
      <c r="I356" s="53"/>
    </row>
    <row r="357" spans="1:9" s="48" customFormat="1" ht="9" customHeight="1">
      <c r="A357" s="52" t="s">
        <v>236</v>
      </c>
      <c r="B357" s="480">
        <f t="shared" si="9"/>
        <v>28637</v>
      </c>
      <c r="C357" s="480"/>
      <c r="D357" s="480">
        <v>4221</v>
      </c>
      <c r="E357" s="480"/>
      <c r="F357" s="480">
        <v>24416</v>
      </c>
      <c r="G357" s="53"/>
      <c r="H357" s="53"/>
      <c r="I357" s="53"/>
    </row>
    <row r="358" spans="1:9" s="48" customFormat="1" ht="9" customHeight="1">
      <c r="A358" s="52" t="s">
        <v>10</v>
      </c>
      <c r="B358" s="480">
        <f t="shared" si="9"/>
        <v>3317</v>
      </c>
      <c r="C358" s="480"/>
      <c r="D358" s="480">
        <v>1382</v>
      </c>
      <c r="E358" s="480"/>
      <c r="F358" s="480">
        <v>1935</v>
      </c>
      <c r="G358" s="53"/>
      <c r="H358" s="53"/>
      <c r="I358" s="53"/>
    </row>
    <row r="359" spans="1:9" s="48" customFormat="1" ht="9" customHeight="1">
      <c r="A359" s="52" t="s">
        <v>11</v>
      </c>
      <c r="B359" s="480">
        <f t="shared" si="9"/>
        <v>5062</v>
      </c>
      <c r="C359" s="480"/>
      <c r="D359" s="480">
        <v>1783</v>
      </c>
      <c r="E359" s="480"/>
      <c r="F359" s="480">
        <v>3279</v>
      </c>
      <c r="G359" s="53"/>
      <c r="H359" s="53"/>
      <c r="I359" s="53"/>
    </row>
    <row r="360" spans="1:9" s="48" customFormat="1" ht="9" customHeight="1">
      <c r="A360" s="51" t="s">
        <v>12</v>
      </c>
      <c r="B360" s="14">
        <f t="shared" si="9"/>
        <v>4492</v>
      </c>
      <c r="C360" s="14"/>
      <c r="D360" s="14">
        <v>1045</v>
      </c>
      <c r="E360" s="14"/>
      <c r="F360" s="14">
        <v>3447</v>
      </c>
      <c r="G360" s="53"/>
      <c r="H360" s="53"/>
      <c r="I360" s="53"/>
    </row>
    <row r="361" spans="1:9" s="48" customFormat="1" ht="9" customHeight="1">
      <c r="A361" s="52" t="s">
        <v>13</v>
      </c>
      <c r="B361" s="480">
        <f t="shared" si="9"/>
        <v>1934</v>
      </c>
      <c r="C361" s="480"/>
      <c r="D361" s="480">
        <v>283</v>
      </c>
      <c r="E361" s="480"/>
      <c r="F361" s="480">
        <v>1651</v>
      </c>
      <c r="G361" s="53"/>
      <c r="H361" s="53"/>
      <c r="I361" s="53"/>
    </row>
    <row r="362" spans="1:9" s="48" customFormat="1" ht="9" customHeight="1">
      <c r="A362" s="52" t="s">
        <v>14</v>
      </c>
      <c r="B362" s="480">
        <f t="shared" si="9"/>
        <v>11574</v>
      </c>
      <c r="C362" s="480"/>
      <c r="D362" s="480">
        <v>2346</v>
      </c>
      <c r="E362" s="480"/>
      <c r="F362" s="480">
        <v>9228</v>
      </c>
      <c r="G362" s="53"/>
      <c r="H362" s="53"/>
      <c r="I362" s="53"/>
    </row>
    <row r="363" spans="1:9" s="48" customFormat="1" ht="9" customHeight="1">
      <c r="A363" s="52" t="s">
        <v>15</v>
      </c>
      <c r="B363" s="480">
        <f t="shared" si="9"/>
        <v>15699</v>
      </c>
      <c r="C363" s="480"/>
      <c r="D363" s="480">
        <v>1930</v>
      </c>
      <c r="E363" s="480"/>
      <c r="F363" s="480">
        <v>13769</v>
      </c>
      <c r="G363" s="53"/>
      <c r="H363" s="53"/>
      <c r="I363" s="53"/>
    </row>
    <row r="364" spans="1:9" s="48" customFormat="1" ht="9" customHeight="1">
      <c r="A364" s="51" t="s">
        <v>16</v>
      </c>
      <c r="B364" s="14">
        <f t="shared" si="9"/>
        <v>7883</v>
      </c>
      <c r="C364" s="14"/>
      <c r="D364" s="14">
        <v>1758</v>
      </c>
      <c r="E364" s="14"/>
      <c r="F364" s="14">
        <v>6125</v>
      </c>
      <c r="G364" s="53"/>
      <c r="H364" s="53"/>
      <c r="I364" s="53"/>
    </row>
    <row r="365" spans="1:9" s="48" customFormat="1" ht="9" customHeight="1">
      <c r="A365" s="52" t="s">
        <v>17</v>
      </c>
      <c r="B365" s="480">
        <f t="shared" si="9"/>
        <v>3311</v>
      </c>
      <c r="C365" s="480"/>
      <c r="D365" s="480">
        <v>985</v>
      </c>
      <c r="E365" s="480"/>
      <c r="F365" s="480">
        <v>2326</v>
      </c>
      <c r="G365" s="53"/>
      <c r="H365" s="53"/>
      <c r="I365" s="53"/>
    </row>
    <row r="366" spans="1:9" s="48" customFormat="1" ht="9" customHeight="1">
      <c r="A366" s="52" t="s">
        <v>18</v>
      </c>
      <c r="B366" s="480">
        <f t="shared" si="9"/>
        <v>2165</v>
      </c>
      <c r="C366" s="480"/>
      <c r="D366" s="480">
        <v>457</v>
      </c>
      <c r="E366" s="480"/>
      <c r="F366" s="480">
        <v>1708</v>
      </c>
      <c r="G366" s="53"/>
      <c r="H366" s="53"/>
      <c r="I366" s="53"/>
    </row>
    <row r="367" spans="1:9" s="48" customFormat="1" ht="9" customHeight="1">
      <c r="A367" s="52" t="s">
        <v>19</v>
      </c>
      <c r="B367" s="480">
        <f t="shared" si="9"/>
        <v>5773</v>
      </c>
      <c r="C367" s="480"/>
      <c r="D367" s="480">
        <v>1481</v>
      </c>
      <c r="E367" s="480"/>
      <c r="F367" s="480">
        <v>4292</v>
      </c>
      <c r="G367" s="53"/>
      <c r="H367" s="53"/>
      <c r="I367" s="53"/>
    </row>
    <row r="368" spans="1:9" s="48" customFormat="1" ht="9" customHeight="1">
      <c r="A368" s="51" t="s">
        <v>20</v>
      </c>
      <c r="B368" s="14">
        <f t="shared" si="9"/>
        <v>5185</v>
      </c>
      <c r="C368" s="14"/>
      <c r="D368" s="14">
        <v>847</v>
      </c>
      <c r="E368" s="14"/>
      <c r="F368" s="14">
        <v>4338</v>
      </c>
      <c r="G368" s="53"/>
      <c r="H368" s="53"/>
      <c r="I368" s="53"/>
    </row>
    <row r="369" spans="1:9" s="48" customFormat="1" ht="9" customHeight="1">
      <c r="A369" s="52" t="s">
        <v>21</v>
      </c>
      <c r="B369" s="480">
        <f t="shared" si="9"/>
        <v>6820</v>
      </c>
      <c r="C369" s="480"/>
      <c r="D369" s="480">
        <v>494</v>
      </c>
      <c r="E369" s="480"/>
      <c r="F369" s="480">
        <v>6326</v>
      </c>
      <c r="G369" s="53"/>
      <c r="H369" s="53"/>
      <c r="I369" s="53"/>
    </row>
    <row r="370" spans="1:9" s="48" customFormat="1" ht="9" customHeight="1">
      <c r="A370" s="52" t="s">
        <v>22</v>
      </c>
      <c r="B370" s="480">
        <f t="shared" si="9"/>
        <v>1932</v>
      </c>
      <c r="C370" s="480"/>
      <c r="D370" s="480">
        <v>525</v>
      </c>
      <c r="E370" s="480"/>
      <c r="F370" s="480">
        <v>1407</v>
      </c>
      <c r="G370" s="53"/>
      <c r="H370" s="53"/>
      <c r="I370" s="53"/>
    </row>
    <row r="371" spans="1:9" s="48" customFormat="1" ht="9" customHeight="1">
      <c r="A371" s="52" t="s">
        <v>23</v>
      </c>
      <c r="B371" s="480">
        <f t="shared" si="9"/>
        <v>2112</v>
      </c>
      <c r="C371" s="480"/>
      <c r="D371" s="480">
        <v>488</v>
      </c>
      <c r="E371" s="480"/>
      <c r="F371" s="480">
        <v>1624</v>
      </c>
      <c r="G371" s="53"/>
      <c r="H371" s="53"/>
      <c r="I371" s="53"/>
    </row>
    <row r="372" spans="1:9" s="48" customFormat="1" ht="9" customHeight="1">
      <c r="A372" s="51" t="s">
        <v>24</v>
      </c>
      <c r="B372" s="14">
        <f t="shared" si="9"/>
        <v>2797</v>
      </c>
      <c r="C372" s="14"/>
      <c r="D372" s="14">
        <v>848</v>
      </c>
      <c r="E372" s="14"/>
      <c r="F372" s="14">
        <v>1949</v>
      </c>
      <c r="G372" s="53"/>
      <c r="H372" s="53"/>
      <c r="I372" s="53"/>
    </row>
    <row r="373" spans="1:9" s="48" customFormat="1" ht="9" customHeight="1">
      <c r="A373" s="52" t="s">
        <v>25</v>
      </c>
      <c r="B373" s="480">
        <f t="shared" si="9"/>
        <v>5804</v>
      </c>
      <c r="C373" s="480"/>
      <c r="D373" s="480">
        <v>2195</v>
      </c>
      <c r="E373" s="480"/>
      <c r="F373" s="480">
        <v>3609</v>
      </c>
      <c r="G373" s="53"/>
      <c r="H373" s="53"/>
      <c r="I373" s="53"/>
    </row>
    <row r="374" spans="1:9" s="48" customFormat="1" ht="9" customHeight="1">
      <c r="A374" s="52" t="s">
        <v>26</v>
      </c>
      <c r="B374" s="480">
        <f t="shared" si="9"/>
        <v>12996</v>
      </c>
      <c r="C374" s="480"/>
      <c r="D374" s="480">
        <v>5892</v>
      </c>
      <c r="E374" s="480"/>
      <c r="F374" s="480">
        <v>7104</v>
      </c>
      <c r="G374" s="53"/>
      <c r="H374" s="53"/>
      <c r="I374" s="53"/>
    </row>
    <row r="375" spans="1:9" s="48" customFormat="1" ht="9" customHeight="1">
      <c r="A375" s="52" t="s">
        <v>27</v>
      </c>
      <c r="B375" s="480">
        <f t="shared" si="9"/>
        <v>4244</v>
      </c>
      <c r="C375" s="480"/>
      <c r="D375" s="480">
        <v>702</v>
      </c>
      <c r="E375" s="480"/>
      <c r="F375" s="480">
        <v>3542</v>
      </c>
      <c r="G375" s="53"/>
      <c r="H375" s="53"/>
      <c r="I375" s="53"/>
    </row>
    <row r="376" spans="1:9" s="48" customFormat="1" ht="9" customHeight="1">
      <c r="A376" s="51" t="s">
        <v>28</v>
      </c>
      <c r="B376" s="14">
        <f t="shared" si="9"/>
        <v>8500</v>
      </c>
      <c r="C376" s="14"/>
      <c r="D376" s="14">
        <v>2891</v>
      </c>
      <c r="E376" s="14"/>
      <c r="F376" s="14">
        <v>5609</v>
      </c>
      <c r="G376" s="53"/>
      <c r="H376" s="53"/>
      <c r="I376" s="53"/>
    </row>
    <row r="377" spans="1:9" s="48" customFormat="1" ht="9" customHeight="1">
      <c r="A377" s="52" t="s">
        <v>29</v>
      </c>
      <c r="B377" s="480">
        <f t="shared" si="9"/>
        <v>728</v>
      </c>
      <c r="C377" s="480"/>
      <c r="D377" s="480">
        <v>109</v>
      </c>
      <c r="E377" s="480"/>
      <c r="F377" s="480">
        <v>619</v>
      </c>
      <c r="G377" s="53"/>
      <c r="H377" s="53"/>
      <c r="I377" s="53"/>
    </row>
    <row r="378" spans="1:9" s="48" customFormat="1" ht="9" customHeight="1">
      <c r="A378" s="52" t="s">
        <v>30</v>
      </c>
      <c r="B378" s="480">
        <f t="shared" si="9"/>
        <v>7999</v>
      </c>
      <c r="C378" s="480"/>
      <c r="D378" s="480">
        <v>1473</v>
      </c>
      <c r="E378" s="480"/>
      <c r="F378" s="480">
        <v>6526</v>
      </c>
      <c r="G378" s="53"/>
      <c r="H378" s="53"/>
      <c r="I378" s="53"/>
    </row>
    <row r="379" spans="1:9" s="48" customFormat="1" ht="9" customHeight="1">
      <c r="A379" s="52" t="s">
        <v>31</v>
      </c>
      <c r="B379" s="480">
        <f t="shared" si="9"/>
        <v>2432</v>
      </c>
      <c r="C379" s="480"/>
      <c r="D379" s="480">
        <v>243</v>
      </c>
      <c r="E379" s="480"/>
      <c r="F379" s="480">
        <v>2189</v>
      </c>
      <c r="G379" s="53"/>
      <c r="H379" s="53"/>
      <c r="I379" s="53"/>
    </row>
    <row r="380" spans="1:9" s="48" customFormat="1" ht="9" customHeight="1">
      <c r="A380" s="51" t="s">
        <v>32</v>
      </c>
      <c r="B380" s="14">
        <f t="shared" si="9"/>
        <v>1404</v>
      </c>
      <c r="C380" s="14"/>
      <c r="D380" s="14">
        <v>640</v>
      </c>
      <c r="E380" s="14"/>
      <c r="F380" s="14">
        <v>764</v>
      </c>
      <c r="G380" s="53"/>
      <c r="H380" s="53"/>
      <c r="I380" s="53"/>
    </row>
    <row r="381" spans="1:9" s="48" customFormat="1" ht="9" customHeight="1">
      <c r="A381" s="50" t="s">
        <v>76</v>
      </c>
      <c r="B381" s="480">
        <f t="shared" si="9"/>
        <v>2569</v>
      </c>
      <c r="C381" s="480"/>
      <c r="D381" s="480">
        <v>1486</v>
      </c>
      <c r="E381" s="480"/>
      <c r="F381" s="480">
        <v>1083</v>
      </c>
      <c r="G381" s="53"/>
      <c r="H381" s="53"/>
      <c r="I381" s="53"/>
    </row>
    <row r="382" spans="1:9" s="48" customFormat="1" ht="3.75" customHeight="1">
      <c r="A382" s="50"/>
      <c r="B382" s="58"/>
      <c r="C382" s="58"/>
      <c r="D382" s="49"/>
      <c r="E382" s="49"/>
      <c r="F382" s="49"/>
      <c r="G382" s="53"/>
      <c r="H382" s="53"/>
      <c r="I382" s="53"/>
    </row>
    <row r="383" spans="1:9" s="57" customFormat="1" ht="9" customHeight="1">
      <c r="A383" s="216" t="s">
        <v>106</v>
      </c>
      <c r="G383" s="53"/>
      <c r="H383" s="53"/>
      <c r="I383" s="53"/>
    </row>
    <row r="384" spans="1:9" s="53" customFormat="1" ht="9" customHeight="1">
      <c r="A384" s="59">
        <v>2005</v>
      </c>
      <c r="B384" s="54"/>
      <c r="C384" s="54"/>
      <c r="D384" s="54"/>
      <c r="E384" s="54"/>
      <c r="F384" s="54"/>
    </row>
    <row r="385" spans="1:9" s="53" customFormat="1" ht="9" customHeight="1">
      <c r="A385" s="55" t="s">
        <v>36</v>
      </c>
      <c r="B385" s="185">
        <f>SUM(B387:B419)</f>
        <v>205821</v>
      </c>
      <c r="C385" s="185"/>
      <c r="D385" s="185">
        <f>SUM(D387:D419)</f>
        <v>51471</v>
      </c>
      <c r="E385" s="185"/>
      <c r="F385" s="185">
        <f>SUM(F387:F419)</f>
        <v>154350</v>
      </c>
    </row>
    <row r="386" spans="1:9" s="53" customFormat="1" ht="3.95" customHeight="1">
      <c r="A386" s="55"/>
      <c r="B386" s="54"/>
      <c r="C386" s="54"/>
      <c r="D386" s="54"/>
      <c r="E386" s="54"/>
      <c r="F386" s="54"/>
    </row>
    <row r="387" spans="1:9" s="48" customFormat="1" ht="9" customHeight="1">
      <c r="A387" s="52" t="s">
        <v>2</v>
      </c>
      <c r="B387" s="480">
        <f t="shared" ref="B387:B419" si="10">SUM(D387:F387)</f>
        <v>998</v>
      </c>
      <c r="C387" s="480"/>
      <c r="D387" s="480">
        <v>334</v>
      </c>
      <c r="E387" s="480"/>
      <c r="F387" s="480">
        <v>664</v>
      </c>
      <c r="G387" s="53"/>
      <c r="H387" s="53"/>
      <c r="I387" s="53"/>
    </row>
    <row r="388" spans="1:9" s="48" customFormat="1" ht="9" customHeight="1">
      <c r="A388" s="52" t="s">
        <v>3</v>
      </c>
      <c r="B388" s="480">
        <f t="shared" si="10"/>
        <v>15761</v>
      </c>
      <c r="C388" s="480"/>
      <c r="D388" s="480">
        <v>5280</v>
      </c>
      <c r="E388" s="480"/>
      <c r="F388" s="480">
        <v>10481</v>
      </c>
      <c r="G388" s="53"/>
      <c r="H388" s="53"/>
      <c r="I388" s="53"/>
    </row>
    <row r="389" spans="1:9" s="48" customFormat="1" ht="9" customHeight="1">
      <c r="A389" s="52" t="s">
        <v>4</v>
      </c>
      <c r="B389" s="480">
        <f t="shared" si="10"/>
        <v>1494</v>
      </c>
      <c r="C389" s="480"/>
      <c r="D389" s="480">
        <v>547</v>
      </c>
      <c r="E389" s="480"/>
      <c r="F389" s="480">
        <v>947</v>
      </c>
      <c r="G389" s="53"/>
      <c r="H389" s="53"/>
      <c r="I389" s="53"/>
    </row>
    <row r="390" spans="1:9" s="48" customFormat="1" ht="9" customHeight="1">
      <c r="A390" s="51" t="s">
        <v>5</v>
      </c>
      <c r="B390" s="14">
        <f t="shared" si="10"/>
        <v>1284</v>
      </c>
      <c r="C390" s="14"/>
      <c r="D390" s="14">
        <v>281</v>
      </c>
      <c r="E390" s="14"/>
      <c r="F390" s="14">
        <v>1003</v>
      </c>
      <c r="G390" s="53"/>
      <c r="H390" s="53"/>
      <c r="I390" s="53"/>
    </row>
    <row r="391" spans="1:9" s="48" customFormat="1" ht="9" customHeight="1">
      <c r="A391" s="52" t="s">
        <v>6</v>
      </c>
      <c r="B391" s="480">
        <f t="shared" si="10"/>
        <v>4050</v>
      </c>
      <c r="C391" s="480"/>
      <c r="D391" s="480">
        <v>1249</v>
      </c>
      <c r="E391" s="480"/>
      <c r="F391" s="480">
        <v>2801</v>
      </c>
      <c r="G391" s="53"/>
      <c r="H391" s="53"/>
      <c r="I391" s="53"/>
    </row>
    <row r="392" spans="1:9" s="48" customFormat="1" ht="9" customHeight="1">
      <c r="A392" s="52" t="s">
        <v>7</v>
      </c>
      <c r="B392" s="480">
        <f t="shared" si="10"/>
        <v>2634</v>
      </c>
      <c r="C392" s="480"/>
      <c r="D392" s="480">
        <v>787</v>
      </c>
      <c r="E392" s="480"/>
      <c r="F392" s="480">
        <v>1847</v>
      </c>
      <c r="G392" s="53"/>
      <c r="H392" s="53"/>
      <c r="I392" s="53"/>
    </row>
    <row r="393" spans="1:9" s="48" customFormat="1" ht="9" customHeight="1">
      <c r="A393" s="52" t="s">
        <v>8</v>
      </c>
      <c r="B393" s="480">
        <f t="shared" si="10"/>
        <v>7121</v>
      </c>
      <c r="C393" s="480"/>
      <c r="D393" s="480">
        <v>1714</v>
      </c>
      <c r="E393" s="480"/>
      <c r="F393" s="480">
        <v>5407</v>
      </c>
      <c r="G393" s="53"/>
      <c r="H393" s="53"/>
      <c r="I393" s="53"/>
    </row>
    <row r="394" spans="1:9" s="48" customFormat="1" ht="9" customHeight="1">
      <c r="A394" s="51" t="s">
        <v>9</v>
      </c>
      <c r="B394" s="14">
        <f t="shared" si="10"/>
        <v>8204</v>
      </c>
      <c r="C394" s="14"/>
      <c r="D394" s="14">
        <v>3534</v>
      </c>
      <c r="E394" s="14"/>
      <c r="F394" s="14">
        <v>4670</v>
      </c>
      <c r="G394" s="53"/>
      <c r="H394" s="53"/>
      <c r="I394" s="53"/>
    </row>
    <row r="395" spans="1:9" s="48" customFormat="1" ht="9" customHeight="1">
      <c r="A395" s="52" t="s">
        <v>236</v>
      </c>
      <c r="B395" s="480">
        <f t="shared" si="10"/>
        <v>31312</v>
      </c>
      <c r="C395" s="480"/>
      <c r="D395" s="480">
        <v>3656</v>
      </c>
      <c r="E395" s="480"/>
      <c r="F395" s="480">
        <v>27656</v>
      </c>
      <c r="G395" s="53"/>
      <c r="H395" s="53"/>
      <c r="I395" s="53"/>
    </row>
    <row r="396" spans="1:9" s="48" customFormat="1" ht="9" customHeight="1">
      <c r="A396" s="52" t="s">
        <v>10</v>
      </c>
      <c r="B396" s="480">
        <f t="shared" si="10"/>
        <v>3396</v>
      </c>
      <c r="C396" s="480"/>
      <c r="D396" s="480">
        <v>1309</v>
      </c>
      <c r="E396" s="480"/>
      <c r="F396" s="480">
        <v>2087</v>
      </c>
      <c r="G396" s="53"/>
      <c r="H396" s="53"/>
      <c r="I396" s="53"/>
    </row>
    <row r="397" spans="1:9" s="48" customFormat="1" ht="9" customHeight="1">
      <c r="A397" s="52" t="s">
        <v>11</v>
      </c>
      <c r="B397" s="480">
        <f t="shared" si="10"/>
        <v>5252</v>
      </c>
      <c r="C397" s="480"/>
      <c r="D397" s="480">
        <v>1924</v>
      </c>
      <c r="E397" s="480"/>
      <c r="F397" s="480">
        <v>3328</v>
      </c>
      <c r="G397" s="53"/>
      <c r="H397" s="53"/>
      <c r="I397" s="53"/>
    </row>
    <row r="398" spans="1:9" s="48" customFormat="1" ht="9" customHeight="1">
      <c r="A398" s="51" t="s">
        <v>12</v>
      </c>
      <c r="B398" s="14">
        <f t="shared" si="10"/>
        <v>4362</v>
      </c>
      <c r="C398" s="14"/>
      <c r="D398" s="14">
        <v>856</v>
      </c>
      <c r="E398" s="14"/>
      <c r="F398" s="14">
        <v>3506</v>
      </c>
      <c r="G398" s="53"/>
      <c r="H398" s="53"/>
      <c r="I398" s="53"/>
    </row>
    <row r="399" spans="1:9" s="48" customFormat="1" ht="9" customHeight="1">
      <c r="A399" s="52" t="s">
        <v>13</v>
      </c>
      <c r="B399" s="480">
        <f t="shared" si="10"/>
        <v>2148</v>
      </c>
      <c r="C399" s="480"/>
      <c r="D399" s="480">
        <v>310</v>
      </c>
      <c r="E399" s="480"/>
      <c r="F399" s="480">
        <v>1838</v>
      </c>
      <c r="G399" s="53"/>
      <c r="H399" s="53"/>
      <c r="I399" s="53"/>
    </row>
    <row r="400" spans="1:9" s="48" customFormat="1" ht="9" customHeight="1">
      <c r="A400" s="52" t="s">
        <v>14</v>
      </c>
      <c r="B400" s="480">
        <f t="shared" si="10"/>
        <v>13130</v>
      </c>
      <c r="C400" s="480"/>
      <c r="D400" s="480">
        <v>4183</v>
      </c>
      <c r="E400" s="480"/>
      <c r="F400" s="480">
        <v>8947</v>
      </c>
      <c r="G400" s="53"/>
      <c r="H400" s="53"/>
      <c r="I400" s="53"/>
    </row>
    <row r="401" spans="1:9" s="48" customFormat="1" ht="9" customHeight="1">
      <c r="A401" s="52" t="s">
        <v>15</v>
      </c>
      <c r="B401" s="480">
        <f t="shared" si="10"/>
        <v>17947</v>
      </c>
      <c r="C401" s="480"/>
      <c r="D401" s="480">
        <v>1921</v>
      </c>
      <c r="E401" s="480"/>
      <c r="F401" s="480">
        <v>16026</v>
      </c>
      <c r="G401" s="53"/>
      <c r="H401" s="53"/>
      <c r="I401" s="53"/>
    </row>
    <row r="402" spans="1:9" s="48" customFormat="1" ht="9" customHeight="1">
      <c r="A402" s="51" t="s">
        <v>16</v>
      </c>
      <c r="B402" s="14">
        <f t="shared" si="10"/>
        <v>8129</v>
      </c>
      <c r="C402" s="14"/>
      <c r="D402" s="14">
        <v>1843</v>
      </c>
      <c r="E402" s="14"/>
      <c r="F402" s="14">
        <v>6286</v>
      </c>
      <c r="G402" s="53"/>
      <c r="H402" s="53"/>
      <c r="I402" s="53"/>
    </row>
    <row r="403" spans="1:9" s="48" customFormat="1" ht="9" customHeight="1">
      <c r="A403" s="52" t="s">
        <v>17</v>
      </c>
      <c r="B403" s="480">
        <f t="shared" si="10"/>
        <v>3481</v>
      </c>
      <c r="C403" s="480"/>
      <c r="D403" s="480">
        <v>1001</v>
      </c>
      <c r="E403" s="480"/>
      <c r="F403" s="480">
        <v>2480</v>
      </c>
      <c r="G403" s="53"/>
      <c r="H403" s="53"/>
      <c r="I403" s="53"/>
    </row>
    <row r="404" spans="1:9" s="48" customFormat="1" ht="9" customHeight="1">
      <c r="A404" s="52" t="s">
        <v>18</v>
      </c>
      <c r="B404" s="480">
        <f t="shared" si="10"/>
        <v>2010</v>
      </c>
      <c r="C404" s="480"/>
      <c r="D404" s="480">
        <v>459</v>
      </c>
      <c r="E404" s="480"/>
      <c r="F404" s="480">
        <v>1551</v>
      </c>
      <c r="G404" s="53"/>
      <c r="H404" s="53"/>
      <c r="I404" s="53"/>
    </row>
    <row r="405" spans="1:9" s="48" customFormat="1" ht="9" customHeight="1">
      <c r="A405" s="52" t="s">
        <v>19</v>
      </c>
      <c r="B405" s="480">
        <f t="shared" si="10"/>
        <v>5486</v>
      </c>
      <c r="C405" s="480"/>
      <c r="D405" s="480">
        <v>1295</v>
      </c>
      <c r="E405" s="480"/>
      <c r="F405" s="480">
        <v>4191</v>
      </c>
      <c r="G405" s="53"/>
      <c r="H405" s="53"/>
      <c r="I405" s="53"/>
    </row>
    <row r="406" spans="1:9" s="48" customFormat="1" ht="9" customHeight="1">
      <c r="A406" s="51" t="s">
        <v>20</v>
      </c>
      <c r="B406" s="14">
        <f t="shared" si="10"/>
        <v>4543</v>
      </c>
      <c r="C406" s="14"/>
      <c r="D406" s="14">
        <v>646</v>
      </c>
      <c r="E406" s="14"/>
      <c r="F406" s="14">
        <v>3897</v>
      </c>
      <c r="G406" s="53"/>
      <c r="H406" s="53"/>
      <c r="I406" s="53"/>
    </row>
    <row r="407" spans="1:9" s="48" customFormat="1" ht="9" customHeight="1">
      <c r="A407" s="52" t="s">
        <v>21</v>
      </c>
      <c r="B407" s="480">
        <f t="shared" si="10"/>
        <v>7111</v>
      </c>
      <c r="C407" s="480"/>
      <c r="D407" s="480">
        <v>547</v>
      </c>
      <c r="E407" s="480"/>
      <c r="F407" s="480">
        <v>6564</v>
      </c>
      <c r="G407" s="53"/>
      <c r="H407" s="53"/>
      <c r="I407" s="53"/>
    </row>
    <row r="408" spans="1:9" s="48" customFormat="1" ht="9" customHeight="1">
      <c r="A408" s="52" t="s">
        <v>22</v>
      </c>
      <c r="B408" s="480">
        <f t="shared" si="10"/>
        <v>2070</v>
      </c>
      <c r="C408" s="480"/>
      <c r="D408" s="480">
        <v>530</v>
      </c>
      <c r="E408" s="480"/>
      <c r="F408" s="480">
        <v>1540</v>
      </c>
      <c r="G408" s="53"/>
      <c r="H408" s="53"/>
      <c r="I408" s="53"/>
    </row>
    <row r="409" spans="1:9" s="48" customFormat="1" ht="9" customHeight="1">
      <c r="A409" s="52" t="s">
        <v>23</v>
      </c>
      <c r="B409" s="480">
        <f t="shared" si="10"/>
        <v>2317</v>
      </c>
      <c r="C409" s="480"/>
      <c r="D409" s="480">
        <v>447</v>
      </c>
      <c r="E409" s="480"/>
      <c r="F409" s="480">
        <v>1870</v>
      </c>
      <c r="G409" s="53"/>
      <c r="H409" s="53"/>
      <c r="I409" s="53"/>
    </row>
    <row r="410" spans="1:9" s="48" customFormat="1" ht="9" customHeight="1">
      <c r="A410" s="51" t="s">
        <v>24</v>
      </c>
      <c r="B410" s="14">
        <f t="shared" si="10"/>
        <v>2796</v>
      </c>
      <c r="C410" s="14"/>
      <c r="D410" s="14">
        <v>788</v>
      </c>
      <c r="E410" s="14"/>
      <c r="F410" s="14">
        <v>2008</v>
      </c>
      <c r="G410" s="53"/>
      <c r="H410" s="53"/>
      <c r="I410" s="53"/>
    </row>
    <row r="411" spans="1:9" s="48" customFormat="1" ht="9" customHeight="1">
      <c r="A411" s="52" t="s">
        <v>25</v>
      </c>
      <c r="B411" s="480">
        <f t="shared" si="10"/>
        <v>6604</v>
      </c>
      <c r="C411" s="480"/>
      <c r="D411" s="480">
        <v>2422</v>
      </c>
      <c r="E411" s="480"/>
      <c r="F411" s="480">
        <v>4182</v>
      </c>
      <c r="G411" s="53"/>
      <c r="H411" s="53"/>
      <c r="I411" s="53"/>
    </row>
    <row r="412" spans="1:9" s="48" customFormat="1" ht="9" customHeight="1">
      <c r="A412" s="52" t="s">
        <v>26</v>
      </c>
      <c r="B412" s="480">
        <f t="shared" si="10"/>
        <v>13620</v>
      </c>
      <c r="C412" s="480"/>
      <c r="D412" s="480">
        <v>5872</v>
      </c>
      <c r="E412" s="480"/>
      <c r="F412" s="480">
        <v>7748</v>
      </c>
      <c r="G412" s="53"/>
      <c r="H412" s="53"/>
      <c r="I412" s="53"/>
    </row>
    <row r="413" spans="1:9" s="48" customFormat="1" ht="9" customHeight="1">
      <c r="A413" s="52" t="s">
        <v>27</v>
      </c>
      <c r="B413" s="480">
        <f t="shared" si="10"/>
        <v>4357</v>
      </c>
      <c r="C413" s="480"/>
      <c r="D413" s="480">
        <v>751</v>
      </c>
      <c r="E413" s="480"/>
      <c r="F413" s="480">
        <v>3606</v>
      </c>
      <c r="G413" s="53"/>
      <c r="H413" s="53"/>
      <c r="I413" s="53"/>
    </row>
    <row r="414" spans="1:9" s="48" customFormat="1" ht="9" customHeight="1">
      <c r="A414" s="51" t="s">
        <v>28</v>
      </c>
      <c r="B414" s="14">
        <f t="shared" si="10"/>
        <v>8091</v>
      </c>
      <c r="C414" s="14"/>
      <c r="D414" s="14">
        <v>2564</v>
      </c>
      <c r="E414" s="14"/>
      <c r="F414" s="14">
        <v>5527</v>
      </c>
      <c r="G414" s="53"/>
      <c r="H414" s="53"/>
      <c r="I414" s="53"/>
    </row>
    <row r="415" spans="1:9" s="48" customFormat="1" ht="9" customHeight="1">
      <c r="A415" s="52" t="s">
        <v>29</v>
      </c>
      <c r="B415" s="480">
        <f t="shared" si="10"/>
        <v>719</v>
      </c>
      <c r="C415" s="480"/>
      <c r="D415" s="480">
        <v>117</v>
      </c>
      <c r="E415" s="480"/>
      <c r="F415" s="480">
        <v>602</v>
      </c>
      <c r="G415" s="53"/>
      <c r="H415" s="53"/>
      <c r="I415" s="53"/>
    </row>
    <row r="416" spans="1:9" s="48" customFormat="1" ht="9" customHeight="1">
      <c r="A416" s="52" t="s">
        <v>30</v>
      </c>
      <c r="B416" s="480">
        <f t="shared" si="10"/>
        <v>8310</v>
      </c>
      <c r="C416" s="480"/>
      <c r="D416" s="480">
        <v>1421</v>
      </c>
      <c r="E416" s="480"/>
      <c r="F416" s="480">
        <v>6889</v>
      </c>
      <c r="G416" s="53"/>
      <c r="H416" s="53"/>
      <c r="I416" s="53"/>
    </row>
    <row r="417" spans="1:9" s="48" customFormat="1" ht="9" customHeight="1">
      <c r="A417" s="52" t="s">
        <v>31</v>
      </c>
      <c r="B417" s="480">
        <f t="shared" si="10"/>
        <v>2439</v>
      </c>
      <c r="C417" s="480"/>
      <c r="D417" s="480">
        <v>293</v>
      </c>
      <c r="E417" s="480"/>
      <c r="F417" s="480">
        <v>2146</v>
      </c>
      <c r="G417" s="53"/>
      <c r="H417" s="53"/>
      <c r="I417" s="53"/>
    </row>
    <row r="418" spans="1:9" s="48" customFormat="1" ht="9" customHeight="1">
      <c r="A418" s="51" t="s">
        <v>32</v>
      </c>
      <c r="B418" s="14">
        <f t="shared" si="10"/>
        <v>1497</v>
      </c>
      <c r="C418" s="14"/>
      <c r="D418" s="14">
        <v>632</v>
      </c>
      <c r="E418" s="14"/>
      <c r="F418" s="14">
        <v>865</v>
      </c>
      <c r="G418" s="53"/>
      <c r="H418" s="53"/>
      <c r="I418" s="53"/>
    </row>
    <row r="419" spans="1:9" s="48" customFormat="1" ht="9" customHeight="1">
      <c r="A419" s="50" t="s">
        <v>76</v>
      </c>
      <c r="B419" s="480">
        <f t="shared" si="10"/>
        <v>3148</v>
      </c>
      <c r="C419" s="480"/>
      <c r="D419" s="480">
        <v>1958</v>
      </c>
      <c r="E419" s="480"/>
      <c r="F419" s="480">
        <v>1190</v>
      </c>
      <c r="G419" s="53"/>
      <c r="H419" s="53"/>
      <c r="I419" s="53"/>
    </row>
    <row r="420" spans="1:9" s="57" customFormat="1" ht="9" customHeight="1">
      <c r="G420" s="53"/>
      <c r="H420" s="53"/>
      <c r="I420" s="53"/>
    </row>
    <row r="421" spans="1:9" s="53" customFormat="1" ht="9" customHeight="1">
      <c r="A421" s="59">
        <v>2006</v>
      </c>
      <c r="B421" s="54"/>
      <c r="C421" s="54"/>
      <c r="D421" s="54"/>
      <c r="E421" s="54"/>
      <c r="F421" s="54"/>
    </row>
    <row r="422" spans="1:9" s="53" customFormat="1" ht="9" customHeight="1">
      <c r="A422" s="55" t="s">
        <v>36</v>
      </c>
      <c r="B422" s="185">
        <f>SUM(B424:B456)</f>
        <v>210140</v>
      </c>
      <c r="C422" s="185"/>
      <c r="D422" s="185">
        <f>SUM(D424:D456)</f>
        <v>49217</v>
      </c>
      <c r="E422" s="185"/>
      <c r="F422" s="185">
        <f>SUM(F424:F456)</f>
        <v>160923</v>
      </c>
    </row>
    <row r="423" spans="1:9" s="53" customFormat="1" ht="3.95" customHeight="1">
      <c r="A423" s="55"/>
      <c r="B423" s="54"/>
      <c r="C423" s="54"/>
      <c r="D423" s="54"/>
      <c r="E423" s="54"/>
      <c r="F423" s="54"/>
    </row>
    <row r="424" spans="1:9" s="48" customFormat="1" ht="9" customHeight="1">
      <c r="A424" s="52" t="s">
        <v>2</v>
      </c>
      <c r="B424" s="480">
        <f t="shared" ref="B424:B456" si="11">SUM(D424:F424)</f>
        <v>1029</v>
      </c>
      <c r="C424" s="480"/>
      <c r="D424" s="480">
        <v>363</v>
      </c>
      <c r="E424" s="480"/>
      <c r="F424" s="480">
        <v>666</v>
      </c>
      <c r="G424" s="53"/>
      <c r="H424" s="53"/>
      <c r="I424" s="53"/>
    </row>
    <row r="425" spans="1:9" s="48" customFormat="1" ht="9" customHeight="1">
      <c r="A425" s="52" t="s">
        <v>3</v>
      </c>
      <c r="B425" s="480">
        <f t="shared" si="11"/>
        <v>17323</v>
      </c>
      <c r="C425" s="480"/>
      <c r="D425" s="480">
        <v>4692</v>
      </c>
      <c r="E425" s="480"/>
      <c r="F425" s="480">
        <v>12631</v>
      </c>
      <c r="G425" s="53"/>
      <c r="H425" s="53"/>
      <c r="I425" s="53"/>
    </row>
    <row r="426" spans="1:9" s="48" customFormat="1" ht="9" customHeight="1">
      <c r="A426" s="52" t="s">
        <v>4</v>
      </c>
      <c r="B426" s="480">
        <f t="shared" si="11"/>
        <v>1709</v>
      </c>
      <c r="C426" s="480"/>
      <c r="D426" s="480">
        <v>528</v>
      </c>
      <c r="E426" s="480"/>
      <c r="F426" s="480">
        <v>1181</v>
      </c>
      <c r="G426" s="53"/>
      <c r="H426" s="53"/>
      <c r="I426" s="53"/>
    </row>
    <row r="427" spans="1:9" s="48" customFormat="1" ht="9" customHeight="1">
      <c r="A427" s="51" t="s">
        <v>5</v>
      </c>
      <c r="B427" s="14">
        <f t="shared" si="11"/>
        <v>1263</v>
      </c>
      <c r="C427" s="14"/>
      <c r="D427" s="14">
        <v>246</v>
      </c>
      <c r="E427" s="14"/>
      <c r="F427" s="14">
        <v>1017</v>
      </c>
      <c r="G427" s="53"/>
      <c r="H427" s="53"/>
      <c r="I427" s="53"/>
    </row>
    <row r="428" spans="1:9" s="48" customFormat="1" ht="9" customHeight="1">
      <c r="A428" s="52" t="s">
        <v>6</v>
      </c>
      <c r="B428" s="480">
        <f t="shared" si="11"/>
        <v>3898</v>
      </c>
      <c r="C428" s="480"/>
      <c r="D428" s="480">
        <v>1093</v>
      </c>
      <c r="E428" s="480"/>
      <c r="F428" s="480">
        <v>2805</v>
      </c>
      <c r="G428" s="53"/>
      <c r="H428" s="53"/>
      <c r="I428" s="53"/>
    </row>
    <row r="429" spans="1:9" s="48" customFormat="1" ht="9" customHeight="1">
      <c r="A429" s="52" t="s">
        <v>7</v>
      </c>
      <c r="B429" s="480">
        <f t="shared" si="11"/>
        <v>2840</v>
      </c>
      <c r="C429" s="480"/>
      <c r="D429" s="480">
        <v>869</v>
      </c>
      <c r="E429" s="480"/>
      <c r="F429" s="480">
        <v>1971</v>
      </c>
      <c r="G429" s="53"/>
      <c r="H429" s="53"/>
      <c r="I429" s="53"/>
    </row>
    <row r="430" spans="1:9" s="48" customFormat="1" ht="9" customHeight="1">
      <c r="A430" s="52" t="s">
        <v>8</v>
      </c>
      <c r="B430" s="480">
        <f t="shared" si="11"/>
        <v>6809</v>
      </c>
      <c r="C430" s="480"/>
      <c r="D430" s="480">
        <v>1465</v>
      </c>
      <c r="E430" s="480"/>
      <c r="F430" s="480">
        <v>5344</v>
      </c>
      <c r="G430" s="53"/>
      <c r="H430" s="53"/>
      <c r="I430" s="53"/>
    </row>
    <row r="431" spans="1:9" s="48" customFormat="1" ht="9" customHeight="1">
      <c r="A431" s="51" t="s">
        <v>9</v>
      </c>
      <c r="B431" s="14">
        <f t="shared" si="11"/>
        <v>7932</v>
      </c>
      <c r="C431" s="14"/>
      <c r="D431" s="14">
        <v>3325</v>
      </c>
      <c r="E431" s="14"/>
      <c r="F431" s="14">
        <v>4607</v>
      </c>
      <c r="G431" s="53"/>
      <c r="H431" s="53"/>
      <c r="I431" s="53"/>
    </row>
    <row r="432" spans="1:9" s="48" customFormat="1" ht="9" customHeight="1">
      <c r="A432" s="52" t="s">
        <v>236</v>
      </c>
      <c r="B432" s="480">
        <f t="shared" si="11"/>
        <v>32627</v>
      </c>
      <c r="C432" s="480"/>
      <c r="D432" s="480">
        <v>3684</v>
      </c>
      <c r="E432" s="480"/>
      <c r="F432" s="480">
        <v>28943</v>
      </c>
      <c r="G432" s="53"/>
      <c r="H432" s="53"/>
      <c r="I432" s="53"/>
    </row>
    <row r="433" spans="1:9" s="48" customFormat="1" ht="9" customHeight="1">
      <c r="A433" s="52" t="s">
        <v>10</v>
      </c>
      <c r="B433" s="480">
        <f t="shared" si="11"/>
        <v>3538</v>
      </c>
      <c r="C433" s="480"/>
      <c r="D433" s="480">
        <v>1238</v>
      </c>
      <c r="E433" s="480"/>
      <c r="F433" s="480">
        <v>2300</v>
      </c>
      <c r="G433" s="53"/>
      <c r="H433" s="53"/>
      <c r="I433" s="53"/>
    </row>
    <row r="434" spans="1:9" s="48" customFormat="1" ht="9" customHeight="1">
      <c r="A434" s="52" t="s">
        <v>11</v>
      </c>
      <c r="B434" s="480">
        <f t="shared" si="11"/>
        <v>5193</v>
      </c>
      <c r="C434" s="480"/>
      <c r="D434" s="480">
        <v>1960</v>
      </c>
      <c r="E434" s="480"/>
      <c r="F434" s="480">
        <v>3233</v>
      </c>
      <c r="G434" s="53"/>
      <c r="H434" s="53"/>
      <c r="I434" s="53"/>
    </row>
    <row r="435" spans="1:9" s="48" customFormat="1" ht="9" customHeight="1">
      <c r="A435" s="51" t="s">
        <v>12</v>
      </c>
      <c r="B435" s="14">
        <f t="shared" si="11"/>
        <v>4406</v>
      </c>
      <c r="C435" s="14"/>
      <c r="D435" s="14">
        <v>806</v>
      </c>
      <c r="E435" s="14"/>
      <c r="F435" s="14">
        <v>3600</v>
      </c>
      <c r="G435" s="53"/>
      <c r="H435" s="53"/>
      <c r="I435" s="53"/>
    </row>
    <row r="436" spans="1:9" s="48" customFormat="1" ht="9" customHeight="1">
      <c r="A436" s="52" t="s">
        <v>13</v>
      </c>
      <c r="B436" s="480">
        <f t="shared" si="11"/>
        <v>2154</v>
      </c>
      <c r="C436" s="480"/>
      <c r="D436" s="480">
        <v>305</v>
      </c>
      <c r="E436" s="480"/>
      <c r="F436" s="480">
        <v>1849</v>
      </c>
      <c r="G436" s="53"/>
      <c r="H436" s="53"/>
      <c r="I436" s="53"/>
    </row>
    <row r="437" spans="1:9" s="48" customFormat="1" ht="9" customHeight="1">
      <c r="A437" s="52" t="s">
        <v>14</v>
      </c>
      <c r="B437" s="480">
        <f t="shared" si="11"/>
        <v>14736</v>
      </c>
      <c r="C437" s="480"/>
      <c r="D437" s="480">
        <v>4394</v>
      </c>
      <c r="E437" s="480"/>
      <c r="F437" s="480">
        <v>10342</v>
      </c>
      <c r="G437" s="53"/>
      <c r="H437" s="53"/>
      <c r="I437" s="53"/>
    </row>
    <row r="438" spans="1:9" s="48" customFormat="1" ht="9" customHeight="1">
      <c r="A438" s="52" t="s">
        <v>15</v>
      </c>
      <c r="B438" s="480">
        <f t="shared" si="11"/>
        <v>19140</v>
      </c>
      <c r="C438" s="480"/>
      <c r="D438" s="480">
        <v>1853</v>
      </c>
      <c r="E438" s="480"/>
      <c r="F438" s="480">
        <v>17287</v>
      </c>
      <c r="G438" s="53"/>
      <c r="H438" s="53"/>
      <c r="I438" s="53"/>
    </row>
    <row r="439" spans="1:9" s="48" customFormat="1" ht="9" customHeight="1">
      <c r="A439" s="51" t="s">
        <v>16</v>
      </c>
      <c r="B439" s="14">
        <f t="shared" si="11"/>
        <v>8187</v>
      </c>
      <c r="C439" s="14"/>
      <c r="D439" s="14">
        <v>1841</v>
      </c>
      <c r="E439" s="14"/>
      <c r="F439" s="14">
        <v>6346</v>
      </c>
      <c r="G439" s="53"/>
      <c r="H439" s="53"/>
      <c r="I439" s="53"/>
    </row>
    <row r="440" spans="1:9" s="48" customFormat="1" ht="9" customHeight="1">
      <c r="A440" s="52" t="s">
        <v>17</v>
      </c>
      <c r="B440" s="480">
        <f t="shared" si="11"/>
        <v>3569</v>
      </c>
      <c r="C440" s="480"/>
      <c r="D440" s="480">
        <v>956</v>
      </c>
      <c r="E440" s="480"/>
      <c r="F440" s="480">
        <v>2613</v>
      </c>
      <c r="G440" s="53"/>
      <c r="H440" s="53"/>
      <c r="I440" s="53"/>
    </row>
    <row r="441" spans="1:9" s="48" customFormat="1" ht="9" customHeight="1">
      <c r="A441" s="52" t="s">
        <v>18</v>
      </c>
      <c r="B441" s="480">
        <f t="shared" si="11"/>
        <v>2161</v>
      </c>
      <c r="C441" s="480"/>
      <c r="D441" s="480">
        <v>524</v>
      </c>
      <c r="E441" s="480"/>
      <c r="F441" s="480">
        <v>1637</v>
      </c>
      <c r="G441" s="53"/>
      <c r="H441" s="53"/>
      <c r="I441" s="53"/>
    </row>
    <row r="442" spans="1:9" s="48" customFormat="1" ht="9" customHeight="1">
      <c r="A442" s="52" t="s">
        <v>19</v>
      </c>
      <c r="B442" s="480">
        <f t="shared" si="11"/>
        <v>5444</v>
      </c>
      <c r="C442" s="480"/>
      <c r="D442" s="480">
        <v>1233</v>
      </c>
      <c r="E442" s="480"/>
      <c r="F442" s="480">
        <v>4211</v>
      </c>
      <c r="G442" s="53"/>
      <c r="H442" s="53"/>
      <c r="I442" s="53"/>
    </row>
    <row r="443" spans="1:9" s="48" customFormat="1" ht="9" customHeight="1">
      <c r="A443" s="51" t="s">
        <v>20</v>
      </c>
      <c r="B443" s="14">
        <f t="shared" si="11"/>
        <v>4494</v>
      </c>
      <c r="C443" s="14"/>
      <c r="D443" s="14">
        <v>486</v>
      </c>
      <c r="E443" s="14"/>
      <c r="F443" s="14">
        <v>4008</v>
      </c>
      <c r="G443" s="53"/>
      <c r="H443" s="53"/>
      <c r="I443" s="53"/>
    </row>
    <row r="444" spans="1:9" s="48" customFormat="1" ht="9" customHeight="1">
      <c r="A444" s="52" t="s">
        <v>21</v>
      </c>
      <c r="B444" s="480">
        <f t="shared" si="11"/>
        <v>7160</v>
      </c>
      <c r="C444" s="480"/>
      <c r="D444" s="480">
        <v>626</v>
      </c>
      <c r="E444" s="480"/>
      <c r="F444" s="480">
        <v>6534</v>
      </c>
      <c r="G444" s="53"/>
      <c r="H444" s="53"/>
      <c r="I444" s="53"/>
    </row>
    <row r="445" spans="1:9" s="48" customFormat="1" ht="9" customHeight="1">
      <c r="A445" s="52" t="s">
        <v>22</v>
      </c>
      <c r="B445" s="480">
        <f t="shared" si="11"/>
        <v>2069</v>
      </c>
      <c r="C445" s="480"/>
      <c r="D445" s="480">
        <v>614</v>
      </c>
      <c r="E445" s="480"/>
      <c r="F445" s="480">
        <v>1455</v>
      </c>
      <c r="G445" s="53"/>
      <c r="H445" s="53"/>
      <c r="I445" s="53"/>
    </row>
    <row r="446" spans="1:9" s="48" customFormat="1" ht="9" customHeight="1">
      <c r="A446" s="52" t="s">
        <v>23</v>
      </c>
      <c r="B446" s="480">
        <f t="shared" si="11"/>
        <v>2487</v>
      </c>
      <c r="C446" s="480"/>
      <c r="D446" s="480">
        <v>467</v>
      </c>
      <c r="E446" s="480"/>
      <c r="F446" s="480">
        <v>2020</v>
      </c>
      <c r="G446" s="53"/>
      <c r="H446" s="53"/>
      <c r="I446" s="53"/>
    </row>
    <row r="447" spans="1:9" s="48" customFormat="1" ht="9" customHeight="1">
      <c r="A447" s="51" t="s">
        <v>24</v>
      </c>
      <c r="B447" s="14">
        <f t="shared" si="11"/>
        <v>2779</v>
      </c>
      <c r="C447" s="14"/>
      <c r="D447" s="14">
        <v>730</v>
      </c>
      <c r="E447" s="14"/>
      <c r="F447" s="14">
        <v>2049</v>
      </c>
      <c r="G447" s="53"/>
      <c r="H447" s="53"/>
      <c r="I447" s="53"/>
    </row>
    <row r="448" spans="1:9" s="48" customFormat="1" ht="9" customHeight="1">
      <c r="A448" s="52" t="s">
        <v>25</v>
      </c>
      <c r="B448" s="480">
        <f t="shared" si="11"/>
        <v>6887</v>
      </c>
      <c r="C448" s="480"/>
      <c r="D448" s="480">
        <v>2436</v>
      </c>
      <c r="E448" s="480"/>
      <c r="F448" s="480">
        <v>4451</v>
      </c>
      <c r="G448" s="53"/>
      <c r="H448" s="53"/>
      <c r="I448" s="53"/>
    </row>
    <row r="449" spans="1:9" s="48" customFormat="1" ht="9" customHeight="1">
      <c r="A449" s="52" t="s">
        <v>26</v>
      </c>
      <c r="B449" s="480">
        <f t="shared" si="11"/>
        <v>13218</v>
      </c>
      <c r="C449" s="480"/>
      <c r="D449" s="480">
        <v>5688</v>
      </c>
      <c r="E449" s="480"/>
      <c r="F449" s="480">
        <v>7530</v>
      </c>
      <c r="G449" s="53"/>
      <c r="H449" s="53"/>
      <c r="I449" s="53"/>
    </row>
    <row r="450" spans="1:9" s="48" customFormat="1" ht="9" customHeight="1">
      <c r="A450" s="52" t="s">
        <v>27</v>
      </c>
      <c r="B450" s="480">
        <f t="shared" si="11"/>
        <v>4139</v>
      </c>
      <c r="C450" s="480"/>
      <c r="D450" s="480">
        <v>698</v>
      </c>
      <c r="E450" s="480"/>
      <c r="F450" s="480">
        <v>3441</v>
      </c>
      <c r="G450" s="53"/>
      <c r="H450" s="53"/>
      <c r="I450" s="53"/>
    </row>
    <row r="451" spans="1:9" s="48" customFormat="1" ht="9" customHeight="1">
      <c r="A451" s="51" t="s">
        <v>28</v>
      </c>
      <c r="B451" s="14">
        <f t="shared" si="11"/>
        <v>7093</v>
      </c>
      <c r="C451" s="14"/>
      <c r="D451" s="14">
        <v>1847</v>
      </c>
      <c r="E451" s="14"/>
      <c r="F451" s="14">
        <v>5246</v>
      </c>
      <c r="G451" s="53"/>
      <c r="H451" s="53"/>
      <c r="I451" s="53"/>
    </row>
    <row r="452" spans="1:9" s="48" customFormat="1" ht="9" customHeight="1">
      <c r="A452" s="52" t="s">
        <v>29</v>
      </c>
      <c r="B452" s="480">
        <f t="shared" si="11"/>
        <v>693</v>
      </c>
      <c r="C452" s="480"/>
      <c r="D452" s="480">
        <v>138</v>
      </c>
      <c r="E452" s="480"/>
      <c r="F452" s="480">
        <v>555</v>
      </c>
      <c r="G452" s="53"/>
      <c r="H452" s="53"/>
      <c r="I452" s="53"/>
    </row>
    <row r="453" spans="1:9" s="48" customFormat="1" ht="9" customHeight="1">
      <c r="A453" s="52" t="s">
        <v>30</v>
      </c>
      <c r="B453" s="480">
        <f t="shared" si="11"/>
        <v>8044</v>
      </c>
      <c r="C453" s="480"/>
      <c r="D453" s="480">
        <v>1397</v>
      </c>
      <c r="E453" s="480"/>
      <c r="F453" s="480">
        <v>6647</v>
      </c>
      <c r="G453" s="53"/>
      <c r="H453" s="53"/>
      <c r="I453" s="53"/>
    </row>
    <row r="454" spans="1:9" s="48" customFormat="1" ht="9" customHeight="1">
      <c r="A454" s="52" t="s">
        <v>31</v>
      </c>
      <c r="B454" s="480">
        <f t="shared" si="11"/>
        <v>2425</v>
      </c>
      <c r="C454" s="480"/>
      <c r="D454" s="480">
        <v>267</v>
      </c>
      <c r="E454" s="480"/>
      <c r="F454" s="480">
        <v>2158</v>
      </c>
      <c r="G454" s="53"/>
      <c r="H454" s="53"/>
      <c r="I454" s="53"/>
    </row>
    <row r="455" spans="1:9" s="48" customFormat="1" ht="9" customHeight="1">
      <c r="A455" s="51" t="s">
        <v>32</v>
      </c>
      <c r="B455" s="14">
        <f t="shared" si="11"/>
        <v>1530</v>
      </c>
      <c r="C455" s="14"/>
      <c r="D455" s="14">
        <v>567</v>
      </c>
      <c r="E455" s="14"/>
      <c r="F455" s="14">
        <v>963</v>
      </c>
      <c r="G455" s="53"/>
      <c r="H455" s="53"/>
      <c r="I455" s="53"/>
    </row>
    <row r="456" spans="1:9" s="48" customFormat="1" ht="9" customHeight="1">
      <c r="A456" s="50" t="s">
        <v>76</v>
      </c>
      <c r="B456" s="480">
        <f t="shared" si="11"/>
        <v>3164</v>
      </c>
      <c r="C456" s="480"/>
      <c r="D456" s="480">
        <v>1881</v>
      </c>
      <c r="E456" s="480"/>
      <c r="F456" s="480">
        <v>1283</v>
      </c>
      <c r="G456" s="53"/>
      <c r="H456" s="53"/>
      <c r="I456" s="53"/>
    </row>
    <row r="457" spans="1:9" s="48" customFormat="1" ht="3.75" customHeight="1">
      <c r="A457" s="50"/>
      <c r="B457" s="58"/>
      <c r="C457" s="58"/>
      <c r="D457" s="49"/>
      <c r="E457" s="49"/>
      <c r="F457" s="49"/>
      <c r="G457" s="53"/>
      <c r="H457" s="53"/>
      <c r="I457" s="53"/>
    </row>
    <row r="458" spans="1:9" s="57" customFormat="1" ht="9" customHeight="1">
      <c r="A458" s="216" t="s">
        <v>106</v>
      </c>
      <c r="G458" s="53"/>
      <c r="H458" s="53"/>
      <c r="I458" s="53"/>
    </row>
    <row r="459" spans="1:9" s="53" customFormat="1" ht="9" customHeight="1">
      <c r="A459" s="59">
        <v>2007</v>
      </c>
      <c r="B459" s="54"/>
      <c r="C459" s="54"/>
      <c r="D459" s="54"/>
      <c r="E459" s="54"/>
      <c r="F459" s="54"/>
    </row>
    <row r="460" spans="1:9" s="53" customFormat="1" ht="9" customHeight="1">
      <c r="A460" s="55" t="s">
        <v>36</v>
      </c>
      <c r="B460" s="185">
        <f>SUM(B462:B494)</f>
        <v>212841</v>
      </c>
      <c r="C460" s="185"/>
      <c r="D460" s="185">
        <f>SUM(D462:D494)</f>
        <v>48566</v>
      </c>
      <c r="E460" s="185"/>
      <c r="F460" s="185">
        <f>SUM(F462:F494)</f>
        <v>164275</v>
      </c>
    </row>
    <row r="461" spans="1:9" s="53" customFormat="1" ht="3.95" customHeight="1">
      <c r="A461" s="55"/>
      <c r="B461" s="54"/>
      <c r="C461" s="54"/>
      <c r="D461" s="54"/>
      <c r="E461" s="54"/>
      <c r="F461" s="54"/>
    </row>
    <row r="462" spans="1:9" s="48" customFormat="1" ht="9" customHeight="1">
      <c r="A462" s="52" t="s">
        <v>2</v>
      </c>
      <c r="B462" s="480">
        <f t="shared" ref="B462:B494" si="12">SUM(D462:F462)</f>
        <v>998</v>
      </c>
      <c r="C462" s="480"/>
      <c r="D462" s="480">
        <v>348</v>
      </c>
      <c r="E462" s="480"/>
      <c r="F462" s="480">
        <v>650</v>
      </c>
      <c r="G462" s="53"/>
      <c r="H462" s="53"/>
      <c r="I462" s="53"/>
    </row>
    <row r="463" spans="1:9" s="48" customFormat="1" ht="9" customHeight="1">
      <c r="A463" s="52" t="s">
        <v>3</v>
      </c>
      <c r="B463" s="480">
        <f t="shared" si="12"/>
        <v>17664</v>
      </c>
      <c r="C463" s="480"/>
      <c r="D463" s="480">
        <v>3863</v>
      </c>
      <c r="E463" s="480"/>
      <c r="F463" s="480">
        <v>13801</v>
      </c>
      <c r="G463" s="53"/>
      <c r="H463" s="53"/>
      <c r="I463" s="53"/>
    </row>
    <row r="464" spans="1:9" s="48" customFormat="1" ht="9" customHeight="1">
      <c r="A464" s="52" t="s">
        <v>4</v>
      </c>
      <c r="B464" s="480">
        <f t="shared" si="12"/>
        <v>1826</v>
      </c>
      <c r="C464" s="480"/>
      <c r="D464" s="480">
        <v>556</v>
      </c>
      <c r="E464" s="480"/>
      <c r="F464" s="480">
        <v>1270</v>
      </c>
      <c r="G464" s="53"/>
      <c r="H464" s="53"/>
      <c r="I464" s="53"/>
    </row>
    <row r="465" spans="1:9" s="48" customFormat="1" ht="9" customHeight="1">
      <c r="A465" s="51" t="s">
        <v>5</v>
      </c>
      <c r="B465" s="14">
        <f t="shared" si="12"/>
        <v>1305</v>
      </c>
      <c r="C465" s="14"/>
      <c r="D465" s="14">
        <v>250</v>
      </c>
      <c r="E465" s="14"/>
      <c r="F465" s="14">
        <v>1055</v>
      </c>
      <c r="G465" s="53"/>
      <c r="H465" s="53"/>
      <c r="I465" s="53"/>
    </row>
    <row r="466" spans="1:9" s="48" customFormat="1" ht="9" customHeight="1">
      <c r="A466" s="52" t="s">
        <v>6</v>
      </c>
      <c r="B466" s="480">
        <f t="shared" si="12"/>
        <v>3586</v>
      </c>
      <c r="C466" s="480"/>
      <c r="D466" s="480">
        <v>1049</v>
      </c>
      <c r="E466" s="480"/>
      <c r="F466" s="480">
        <v>2537</v>
      </c>
      <c r="G466" s="53"/>
      <c r="H466" s="53"/>
      <c r="I466" s="53"/>
    </row>
    <row r="467" spans="1:9" s="48" customFormat="1" ht="9" customHeight="1">
      <c r="A467" s="52" t="s">
        <v>7</v>
      </c>
      <c r="B467" s="480">
        <f t="shared" si="12"/>
        <v>3056</v>
      </c>
      <c r="C467" s="480"/>
      <c r="D467" s="480">
        <v>894</v>
      </c>
      <c r="E467" s="480"/>
      <c r="F467" s="480">
        <v>2162</v>
      </c>
      <c r="G467" s="53"/>
      <c r="H467" s="53"/>
      <c r="I467" s="53"/>
    </row>
    <row r="468" spans="1:9" s="48" customFormat="1" ht="9" customHeight="1">
      <c r="A468" s="52" t="s">
        <v>8</v>
      </c>
      <c r="B468" s="480">
        <f t="shared" si="12"/>
        <v>6616</v>
      </c>
      <c r="C468" s="480"/>
      <c r="D468" s="480">
        <v>1230</v>
      </c>
      <c r="E468" s="480"/>
      <c r="F468" s="480">
        <v>5386</v>
      </c>
      <c r="G468" s="53"/>
      <c r="H468" s="53"/>
      <c r="I468" s="53"/>
    </row>
    <row r="469" spans="1:9" s="48" customFormat="1" ht="9" customHeight="1">
      <c r="A469" s="51" t="s">
        <v>9</v>
      </c>
      <c r="B469" s="14">
        <f t="shared" si="12"/>
        <v>7612</v>
      </c>
      <c r="C469" s="14"/>
      <c r="D469" s="14">
        <v>2964</v>
      </c>
      <c r="E469" s="14"/>
      <c r="F469" s="14">
        <v>4648</v>
      </c>
      <c r="G469" s="53"/>
      <c r="H469" s="53"/>
      <c r="I469" s="53"/>
    </row>
    <row r="470" spans="1:9" s="48" customFormat="1" ht="9" customHeight="1">
      <c r="A470" s="52" t="s">
        <v>236</v>
      </c>
      <c r="B470" s="480">
        <f t="shared" si="12"/>
        <v>34486</v>
      </c>
      <c r="C470" s="480"/>
      <c r="D470" s="480">
        <v>4214</v>
      </c>
      <c r="E470" s="480"/>
      <c r="F470" s="480">
        <v>30272</v>
      </c>
      <c r="G470" s="53"/>
      <c r="H470" s="53"/>
      <c r="I470" s="53"/>
    </row>
    <row r="471" spans="1:9" s="48" customFormat="1" ht="9" customHeight="1">
      <c r="A471" s="52" t="s">
        <v>10</v>
      </c>
      <c r="B471" s="480">
        <f t="shared" si="12"/>
        <v>3694</v>
      </c>
      <c r="C471" s="480"/>
      <c r="D471" s="480">
        <v>1243</v>
      </c>
      <c r="E471" s="480"/>
      <c r="F471" s="480">
        <v>2451</v>
      </c>
      <c r="G471" s="53"/>
      <c r="H471" s="53"/>
      <c r="I471" s="53"/>
    </row>
    <row r="472" spans="1:9" s="48" customFormat="1" ht="9" customHeight="1">
      <c r="A472" s="52" t="s">
        <v>11</v>
      </c>
      <c r="B472" s="480">
        <f t="shared" si="12"/>
        <v>5351</v>
      </c>
      <c r="C472" s="480"/>
      <c r="D472" s="480">
        <v>2045</v>
      </c>
      <c r="E472" s="480"/>
      <c r="F472" s="480">
        <v>3306</v>
      </c>
      <c r="G472" s="53"/>
      <c r="H472" s="53"/>
      <c r="I472" s="53"/>
    </row>
    <row r="473" spans="1:9" s="48" customFormat="1" ht="9" customHeight="1">
      <c r="A473" s="51" t="s">
        <v>12</v>
      </c>
      <c r="B473" s="14">
        <f t="shared" si="12"/>
        <v>4588</v>
      </c>
      <c r="C473" s="14"/>
      <c r="D473" s="14">
        <v>811</v>
      </c>
      <c r="E473" s="14"/>
      <c r="F473" s="14">
        <v>3777</v>
      </c>
      <c r="G473" s="53"/>
      <c r="H473" s="53"/>
      <c r="I473" s="53"/>
    </row>
    <row r="474" spans="1:9" s="48" customFormat="1" ht="9" customHeight="1">
      <c r="A474" s="52" t="s">
        <v>13</v>
      </c>
      <c r="B474" s="480">
        <f t="shared" si="12"/>
        <v>2184</v>
      </c>
      <c r="C474" s="480"/>
      <c r="D474" s="480">
        <v>322</v>
      </c>
      <c r="E474" s="480"/>
      <c r="F474" s="480">
        <v>1862</v>
      </c>
      <c r="G474" s="53"/>
      <c r="H474" s="53"/>
      <c r="I474" s="53"/>
    </row>
    <row r="475" spans="1:9" s="48" customFormat="1" ht="9" customHeight="1">
      <c r="A475" s="52" t="s">
        <v>14</v>
      </c>
      <c r="B475" s="480">
        <f t="shared" si="12"/>
        <v>15510</v>
      </c>
      <c r="C475" s="480"/>
      <c r="D475" s="480">
        <v>4495</v>
      </c>
      <c r="E475" s="480"/>
      <c r="F475" s="480">
        <v>11015</v>
      </c>
      <c r="G475" s="53"/>
      <c r="H475" s="53"/>
      <c r="I475" s="53"/>
    </row>
    <row r="476" spans="1:9" s="48" customFormat="1" ht="9" customHeight="1">
      <c r="A476" s="52" t="s">
        <v>15</v>
      </c>
      <c r="B476" s="480">
        <f t="shared" si="12"/>
        <v>18401</v>
      </c>
      <c r="C476" s="480"/>
      <c r="D476" s="480">
        <v>1971</v>
      </c>
      <c r="E476" s="480"/>
      <c r="F476" s="480">
        <v>16430</v>
      </c>
      <c r="G476" s="53"/>
      <c r="H476" s="53"/>
      <c r="I476" s="53"/>
    </row>
    <row r="477" spans="1:9" s="48" customFormat="1" ht="9" customHeight="1">
      <c r="A477" s="51" t="s">
        <v>16</v>
      </c>
      <c r="B477" s="14">
        <f t="shared" si="12"/>
        <v>7901</v>
      </c>
      <c r="C477" s="14"/>
      <c r="D477" s="14">
        <v>2090</v>
      </c>
      <c r="E477" s="14"/>
      <c r="F477" s="14">
        <v>5811</v>
      </c>
      <c r="G477" s="53"/>
      <c r="H477" s="53"/>
      <c r="I477" s="53"/>
    </row>
    <row r="478" spans="1:9" s="48" customFormat="1" ht="9" customHeight="1">
      <c r="A478" s="52" t="s">
        <v>17</v>
      </c>
      <c r="B478" s="480">
        <f t="shared" si="12"/>
        <v>3554</v>
      </c>
      <c r="C478" s="480"/>
      <c r="D478" s="480">
        <v>932</v>
      </c>
      <c r="E478" s="480"/>
      <c r="F478" s="480">
        <v>2622</v>
      </c>
      <c r="G478" s="53"/>
      <c r="H478" s="53"/>
      <c r="I478" s="53"/>
    </row>
    <row r="479" spans="1:9" s="48" customFormat="1" ht="9" customHeight="1">
      <c r="A479" s="52" t="s">
        <v>18</v>
      </c>
      <c r="B479" s="480">
        <f t="shared" si="12"/>
        <v>2362</v>
      </c>
      <c r="C479" s="480"/>
      <c r="D479" s="480">
        <v>521</v>
      </c>
      <c r="E479" s="480"/>
      <c r="F479" s="480">
        <v>1841</v>
      </c>
      <c r="G479" s="53"/>
      <c r="H479" s="53"/>
      <c r="I479" s="53"/>
    </row>
    <row r="480" spans="1:9" s="48" customFormat="1" ht="9" customHeight="1">
      <c r="A480" s="52" t="s">
        <v>19</v>
      </c>
      <c r="B480" s="480">
        <f t="shared" si="12"/>
        <v>5782</v>
      </c>
      <c r="C480" s="480"/>
      <c r="D480" s="480">
        <v>1326</v>
      </c>
      <c r="E480" s="480"/>
      <c r="F480" s="480">
        <v>4456</v>
      </c>
      <c r="G480" s="53"/>
      <c r="H480" s="53"/>
      <c r="I480" s="53"/>
    </row>
    <row r="481" spans="1:9" s="48" customFormat="1" ht="9" customHeight="1">
      <c r="A481" s="51" t="s">
        <v>20</v>
      </c>
      <c r="B481" s="14">
        <f t="shared" si="12"/>
        <v>4125</v>
      </c>
      <c r="C481" s="14"/>
      <c r="D481" s="14">
        <v>486</v>
      </c>
      <c r="E481" s="14"/>
      <c r="F481" s="14">
        <v>3639</v>
      </c>
      <c r="G481" s="53"/>
      <c r="H481" s="53"/>
      <c r="I481" s="53"/>
    </row>
    <row r="482" spans="1:9" s="48" customFormat="1" ht="9" customHeight="1">
      <c r="A482" s="52" t="s">
        <v>21</v>
      </c>
      <c r="B482" s="480">
        <f t="shared" si="12"/>
        <v>7474</v>
      </c>
      <c r="C482" s="480"/>
      <c r="D482" s="480">
        <v>875</v>
      </c>
      <c r="E482" s="480"/>
      <c r="F482" s="480">
        <v>6599</v>
      </c>
      <c r="G482" s="53"/>
      <c r="H482" s="53"/>
      <c r="I482" s="53"/>
    </row>
    <row r="483" spans="1:9" s="48" customFormat="1" ht="9" customHeight="1">
      <c r="A483" s="52" t="s">
        <v>22</v>
      </c>
      <c r="B483" s="480">
        <f t="shared" si="12"/>
        <v>2114</v>
      </c>
      <c r="C483" s="480"/>
      <c r="D483" s="480">
        <v>637</v>
      </c>
      <c r="E483" s="480"/>
      <c r="F483" s="480">
        <v>1477</v>
      </c>
      <c r="G483" s="53"/>
      <c r="H483" s="53"/>
      <c r="I483" s="53"/>
    </row>
    <row r="484" spans="1:9" s="48" customFormat="1" ht="9" customHeight="1">
      <c r="A484" s="52" t="s">
        <v>23</v>
      </c>
      <c r="B484" s="480">
        <f t="shared" si="12"/>
        <v>2629</v>
      </c>
      <c r="C484" s="480"/>
      <c r="D484" s="480">
        <v>556</v>
      </c>
      <c r="E484" s="480"/>
      <c r="F484" s="480">
        <v>2073</v>
      </c>
      <c r="G484" s="53"/>
      <c r="H484" s="53"/>
      <c r="I484" s="53"/>
    </row>
    <row r="485" spans="1:9" s="48" customFormat="1" ht="9" customHeight="1">
      <c r="A485" s="51" t="s">
        <v>24</v>
      </c>
      <c r="B485" s="14">
        <f t="shared" si="12"/>
        <v>2820</v>
      </c>
      <c r="C485" s="14"/>
      <c r="D485" s="14">
        <v>610</v>
      </c>
      <c r="E485" s="14"/>
      <c r="F485" s="14">
        <v>2210</v>
      </c>
      <c r="G485" s="53"/>
      <c r="H485" s="53"/>
      <c r="I485" s="53"/>
    </row>
    <row r="486" spans="1:9" s="48" customFormat="1" ht="9" customHeight="1">
      <c r="A486" s="52" t="s">
        <v>25</v>
      </c>
      <c r="B486" s="480">
        <f t="shared" si="12"/>
        <v>7078</v>
      </c>
      <c r="C486" s="480"/>
      <c r="D486" s="480">
        <v>2491</v>
      </c>
      <c r="E486" s="480"/>
      <c r="F486" s="480">
        <v>4587</v>
      </c>
      <c r="G486" s="53"/>
      <c r="H486" s="53"/>
      <c r="I486" s="53"/>
    </row>
    <row r="487" spans="1:9" s="48" customFormat="1" ht="9" customHeight="1">
      <c r="A487" s="52" t="s">
        <v>26</v>
      </c>
      <c r="B487" s="480">
        <f t="shared" si="12"/>
        <v>12406</v>
      </c>
      <c r="C487" s="480"/>
      <c r="D487" s="480">
        <v>4827</v>
      </c>
      <c r="E487" s="480"/>
      <c r="F487" s="480">
        <v>7579</v>
      </c>
      <c r="G487" s="53"/>
      <c r="H487" s="53"/>
      <c r="I487" s="53"/>
    </row>
    <row r="488" spans="1:9" s="48" customFormat="1" ht="9" customHeight="1">
      <c r="A488" s="52" t="s">
        <v>27</v>
      </c>
      <c r="B488" s="480">
        <f t="shared" si="12"/>
        <v>4296</v>
      </c>
      <c r="C488" s="480"/>
      <c r="D488" s="480">
        <v>586</v>
      </c>
      <c r="E488" s="480"/>
      <c r="F488" s="480">
        <v>3710</v>
      </c>
      <c r="G488" s="53"/>
      <c r="H488" s="53"/>
      <c r="I488" s="53"/>
    </row>
    <row r="489" spans="1:9" s="48" customFormat="1" ht="9" customHeight="1">
      <c r="A489" s="51" t="s">
        <v>28</v>
      </c>
      <c r="B489" s="14">
        <f t="shared" si="12"/>
        <v>7211</v>
      </c>
      <c r="C489" s="14"/>
      <c r="D489" s="14">
        <v>1686</v>
      </c>
      <c r="E489" s="14"/>
      <c r="F489" s="14">
        <v>5525</v>
      </c>
      <c r="G489" s="53"/>
      <c r="H489" s="53"/>
      <c r="I489" s="53"/>
    </row>
    <row r="490" spans="1:9" s="48" customFormat="1" ht="9" customHeight="1">
      <c r="A490" s="52" t="s">
        <v>29</v>
      </c>
      <c r="B490" s="480">
        <f t="shared" si="12"/>
        <v>633</v>
      </c>
      <c r="C490" s="480"/>
      <c r="D490" s="480">
        <v>144</v>
      </c>
      <c r="E490" s="480"/>
      <c r="F490" s="480">
        <v>489</v>
      </c>
      <c r="G490" s="53"/>
      <c r="H490" s="53"/>
      <c r="I490" s="53"/>
    </row>
    <row r="491" spans="1:9" s="48" customFormat="1" ht="9" customHeight="1">
      <c r="A491" s="52" t="s">
        <v>30</v>
      </c>
      <c r="B491" s="480">
        <f t="shared" si="12"/>
        <v>7747</v>
      </c>
      <c r="C491" s="480"/>
      <c r="D491" s="480">
        <v>1444</v>
      </c>
      <c r="E491" s="480"/>
      <c r="F491" s="480">
        <v>6303</v>
      </c>
      <c r="G491" s="53"/>
      <c r="H491" s="53"/>
      <c r="I491" s="53"/>
    </row>
    <row r="492" spans="1:9" s="48" customFormat="1" ht="9" customHeight="1">
      <c r="A492" s="52" t="s">
        <v>31</v>
      </c>
      <c r="B492" s="480">
        <f t="shared" si="12"/>
        <v>2514</v>
      </c>
      <c r="C492" s="480"/>
      <c r="D492" s="480">
        <v>258</v>
      </c>
      <c r="E492" s="480"/>
      <c r="F492" s="480">
        <v>2256</v>
      </c>
      <c r="G492" s="53"/>
      <c r="H492" s="53"/>
      <c r="I492" s="53"/>
    </row>
    <row r="493" spans="1:9" s="48" customFormat="1" ht="9" customHeight="1">
      <c r="A493" s="51" t="s">
        <v>32</v>
      </c>
      <c r="B493" s="14">
        <f t="shared" si="12"/>
        <v>1514</v>
      </c>
      <c r="C493" s="14"/>
      <c r="D493" s="14">
        <v>465</v>
      </c>
      <c r="E493" s="14"/>
      <c r="F493" s="14">
        <v>1049</v>
      </c>
      <c r="G493" s="53"/>
      <c r="H493" s="53"/>
      <c r="I493" s="53"/>
    </row>
    <row r="494" spans="1:9" s="48" customFormat="1" ht="9" customHeight="1">
      <c r="A494" s="50" t="s">
        <v>76</v>
      </c>
      <c r="B494" s="480">
        <f t="shared" si="12"/>
        <v>3804</v>
      </c>
      <c r="C494" s="480"/>
      <c r="D494" s="480">
        <v>2377</v>
      </c>
      <c r="E494" s="480"/>
      <c r="F494" s="480">
        <v>1427</v>
      </c>
      <c r="G494" s="53"/>
      <c r="H494" s="53"/>
      <c r="I494" s="53"/>
    </row>
    <row r="495" spans="1:9" s="57" customFormat="1" ht="9" customHeight="1">
      <c r="G495" s="53"/>
      <c r="H495" s="53"/>
      <c r="I495" s="53"/>
    </row>
    <row r="496" spans="1:9" s="53" customFormat="1" ht="9" customHeight="1">
      <c r="A496" s="59">
        <v>2008</v>
      </c>
      <c r="B496" s="54"/>
      <c r="C496" s="54"/>
      <c r="D496" s="54"/>
      <c r="E496" s="54"/>
      <c r="F496" s="54"/>
    </row>
    <row r="497" spans="1:9" s="53" customFormat="1" ht="9" customHeight="1">
      <c r="A497" s="55" t="s">
        <v>36</v>
      </c>
      <c r="B497" s="185">
        <f>SUM(B499:B531)</f>
        <v>219754</v>
      </c>
      <c r="C497" s="185"/>
      <c r="D497" s="185">
        <f>SUM(D499:D531)</f>
        <v>49918</v>
      </c>
      <c r="E497" s="185"/>
      <c r="F497" s="185">
        <f>SUM(F499:F531)</f>
        <v>169836</v>
      </c>
    </row>
    <row r="498" spans="1:9" s="53" customFormat="1" ht="3.95" customHeight="1">
      <c r="A498" s="55"/>
      <c r="B498" s="54"/>
      <c r="C498" s="54"/>
      <c r="D498" s="54"/>
      <c r="E498" s="54"/>
      <c r="F498" s="54"/>
    </row>
    <row r="499" spans="1:9" s="48" customFormat="1" ht="9" customHeight="1">
      <c r="A499" s="52" t="s">
        <v>2</v>
      </c>
      <c r="B499" s="480">
        <f t="shared" ref="B499:B531" si="13">SUM(D499:F499)</f>
        <v>1161</v>
      </c>
      <c r="C499" s="480"/>
      <c r="D499" s="480">
        <v>345</v>
      </c>
      <c r="E499" s="480"/>
      <c r="F499" s="480">
        <v>816</v>
      </c>
      <c r="G499" s="53"/>
      <c r="H499" s="53"/>
      <c r="I499" s="53"/>
    </row>
    <row r="500" spans="1:9" s="48" customFormat="1" ht="9" customHeight="1">
      <c r="A500" s="52" t="s">
        <v>3</v>
      </c>
      <c r="B500" s="480">
        <f t="shared" si="13"/>
        <v>17467</v>
      </c>
      <c r="C500" s="480"/>
      <c r="D500" s="480">
        <v>3702</v>
      </c>
      <c r="E500" s="480"/>
      <c r="F500" s="480">
        <v>13765</v>
      </c>
      <c r="G500" s="53"/>
      <c r="H500" s="53"/>
      <c r="I500" s="53"/>
    </row>
    <row r="501" spans="1:9" s="48" customFormat="1" ht="9" customHeight="1">
      <c r="A501" s="52" t="s">
        <v>4</v>
      </c>
      <c r="B501" s="480">
        <f t="shared" si="13"/>
        <v>2091</v>
      </c>
      <c r="C501" s="480"/>
      <c r="D501" s="480">
        <v>705</v>
      </c>
      <c r="E501" s="480"/>
      <c r="F501" s="480">
        <v>1386</v>
      </c>
      <c r="G501" s="53"/>
      <c r="H501" s="53"/>
      <c r="I501" s="53"/>
    </row>
    <row r="502" spans="1:9" s="48" customFormat="1" ht="9" customHeight="1">
      <c r="A502" s="51" t="s">
        <v>5</v>
      </c>
      <c r="B502" s="14">
        <f t="shared" si="13"/>
        <v>1335</v>
      </c>
      <c r="C502" s="14"/>
      <c r="D502" s="14">
        <v>246</v>
      </c>
      <c r="E502" s="14"/>
      <c r="F502" s="14">
        <v>1089</v>
      </c>
      <c r="G502" s="53"/>
      <c r="H502" s="53"/>
      <c r="I502" s="53"/>
    </row>
    <row r="503" spans="1:9" s="48" customFormat="1" ht="9" customHeight="1">
      <c r="A503" s="52" t="s">
        <v>6</v>
      </c>
      <c r="B503" s="480">
        <f t="shared" si="13"/>
        <v>3641</v>
      </c>
      <c r="C503" s="480"/>
      <c r="D503" s="480">
        <v>1038</v>
      </c>
      <c r="E503" s="480"/>
      <c r="F503" s="480">
        <v>2603</v>
      </c>
      <c r="G503" s="53"/>
      <c r="H503" s="53"/>
      <c r="I503" s="53"/>
    </row>
    <row r="504" spans="1:9" s="48" customFormat="1" ht="9" customHeight="1">
      <c r="A504" s="52" t="s">
        <v>7</v>
      </c>
      <c r="B504" s="480">
        <f t="shared" si="13"/>
        <v>3094</v>
      </c>
      <c r="C504" s="480"/>
      <c r="D504" s="480">
        <v>947</v>
      </c>
      <c r="E504" s="480"/>
      <c r="F504" s="480">
        <v>2147</v>
      </c>
      <c r="G504" s="53"/>
      <c r="H504" s="53"/>
      <c r="I504" s="53"/>
    </row>
    <row r="505" spans="1:9" s="48" customFormat="1" ht="9" customHeight="1">
      <c r="A505" s="52" t="s">
        <v>8</v>
      </c>
      <c r="B505" s="480">
        <f t="shared" si="13"/>
        <v>6738</v>
      </c>
      <c r="C505" s="480"/>
      <c r="D505" s="480">
        <v>1121</v>
      </c>
      <c r="E505" s="480"/>
      <c r="F505" s="480">
        <v>5617</v>
      </c>
      <c r="G505" s="53"/>
      <c r="H505" s="53"/>
      <c r="I505" s="53"/>
    </row>
    <row r="506" spans="1:9" s="48" customFormat="1" ht="9" customHeight="1">
      <c r="A506" s="51" t="s">
        <v>9</v>
      </c>
      <c r="B506" s="14">
        <f t="shared" si="13"/>
        <v>7280</v>
      </c>
      <c r="C506" s="14"/>
      <c r="D506" s="14">
        <v>3407</v>
      </c>
      <c r="E506" s="14"/>
      <c r="F506" s="14">
        <v>3873</v>
      </c>
      <c r="G506" s="53"/>
      <c r="H506" s="53"/>
      <c r="I506" s="53"/>
    </row>
    <row r="507" spans="1:9" s="48" customFormat="1" ht="9" customHeight="1">
      <c r="A507" s="52" t="s">
        <v>236</v>
      </c>
      <c r="B507" s="480">
        <f t="shared" si="13"/>
        <v>38105</v>
      </c>
      <c r="C507" s="480"/>
      <c r="D507" s="480">
        <v>4812</v>
      </c>
      <c r="E507" s="480"/>
      <c r="F507" s="480">
        <v>33293</v>
      </c>
      <c r="G507" s="53"/>
      <c r="H507" s="53"/>
      <c r="I507" s="53"/>
    </row>
    <row r="508" spans="1:9" s="48" customFormat="1" ht="9" customHeight="1">
      <c r="A508" s="52" t="s">
        <v>10</v>
      </c>
      <c r="B508" s="480">
        <f t="shared" si="13"/>
        <v>3655</v>
      </c>
      <c r="C508" s="480"/>
      <c r="D508" s="480">
        <v>1185</v>
      </c>
      <c r="E508" s="480"/>
      <c r="F508" s="480">
        <v>2470</v>
      </c>
      <c r="G508" s="53"/>
      <c r="H508" s="53"/>
      <c r="I508" s="53"/>
    </row>
    <row r="509" spans="1:9" s="48" customFormat="1" ht="9" customHeight="1">
      <c r="A509" s="52" t="s">
        <v>11</v>
      </c>
      <c r="B509" s="480">
        <f t="shared" si="13"/>
        <v>5579</v>
      </c>
      <c r="C509" s="480"/>
      <c r="D509" s="480">
        <v>2121</v>
      </c>
      <c r="E509" s="480"/>
      <c r="F509" s="480">
        <v>3458</v>
      </c>
      <c r="G509" s="53"/>
      <c r="H509" s="53"/>
      <c r="I509" s="53"/>
    </row>
    <row r="510" spans="1:9" s="48" customFormat="1" ht="9" customHeight="1">
      <c r="A510" s="51" t="s">
        <v>12</v>
      </c>
      <c r="B510" s="14">
        <f t="shared" si="13"/>
        <v>4673</v>
      </c>
      <c r="C510" s="14"/>
      <c r="D510" s="14">
        <v>853</v>
      </c>
      <c r="E510" s="14"/>
      <c r="F510" s="14">
        <v>3820</v>
      </c>
      <c r="G510" s="53"/>
      <c r="H510" s="53"/>
      <c r="I510" s="53"/>
    </row>
    <row r="511" spans="1:9" s="48" customFormat="1" ht="9" customHeight="1">
      <c r="A511" s="52" t="s">
        <v>13</v>
      </c>
      <c r="B511" s="480">
        <f t="shared" si="13"/>
        <v>2186</v>
      </c>
      <c r="C511" s="480"/>
      <c r="D511" s="480">
        <v>340</v>
      </c>
      <c r="E511" s="480"/>
      <c r="F511" s="480">
        <v>1846</v>
      </c>
      <c r="G511" s="53"/>
      <c r="H511" s="53"/>
      <c r="I511" s="53"/>
    </row>
    <row r="512" spans="1:9" s="48" customFormat="1" ht="9" customHeight="1">
      <c r="A512" s="52" t="s">
        <v>14</v>
      </c>
      <c r="B512" s="480">
        <f t="shared" si="13"/>
        <v>15833</v>
      </c>
      <c r="C512" s="480"/>
      <c r="D512" s="480">
        <v>4473</v>
      </c>
      <c r="E512" s="480"/>
      <c r="F512" s="480">
        <v>11360</v>
      </c>
      <c r="G512" s="53"/>
      <c r="H512" s="53"/>
      <c r="I512" s="53"/>
    </row>
    <row r="513" spans="1:9" s="48" customFormat="1" ht="9" customHeight="1">
      <c r="A513" s="52" t="s">
        <v>15</v>
      </c>
      <c r="B513" s="480">
        <f t="shared" si="13"/>
        <v>18492</v>
      </c>
      <c r="C513" s="480"/>
      <c r="D513" s="480">
        <v>2010</v>
      </c>
      <c r="E513" s="480"/>
      <c r="F513" s="480">
        <v>16482</v>
      </c>
      <c r="G513" s="53"/>
      <c r="H513" s="53"/>
      <c r="I513" s="53"/>
    </row>
    <row r="514" spans="1:9" s="48" customFormat="1" ht="9" customHeight="1">
      <c r="A514" s="51" t="s">
        <v>16</v>
      </c>
      <c r="B514" s="14">
        <f t="shared" si="13"/>
        <v>7922</v>
      </c>
      <c r="C514" s="14"/>
      <c r="D514" s="14">
        <v>2150</v>
      </c>
      <c r="E514" s="14"/>
      <c r="F514" s="14">
        <v>5772</v>
      </c>
      <c r="G514" s="53"/>
      <c r="H514" s="53"/>
      <c r="I514" s="53"/>
    </row>
    <row r="515" spans="1:9" s="48" customFormat="1" ht="9" customHeight="1">
      <c r="A515" s="52" t="s">
        <v>17</v>
      </c>
      <c r="B515" s="480">
        <f t="shared" si="13"/>
        <v>3521</v>
      </c>
      <c r="C515" s="480"/>
      <c r="D515" s="480">
        <v>931</v>
      </c>
      <c r="E515" s="480"/>
      <c r="F515" s="480">
        <v>2590</v>
      </c>
      <c r="G515" s="53"/>
      <c r="H515" s="53"/>
      <c r="I515" s="53"/>
    </row>
    <row r="516" spans="1:9" s="48" customFormat="1" ht="9" customHeight="1">
      <c r="A516" s="52" t="s">
        <v>18</v>
      </c>
      <c r="B516" s="480">
        <f t="shared" si="13"/>
        <v>2564</v>
      </c>
      <c r="C516" s="480"/>
      <c r="D516" s="480">
        <v>500</v>
      </c>
      <c r="E516" s="480"/>
      <c r="F516" s="480">
        <v>2064</v>
      </c>
      <c r="G516" s="53"/>
      <c r="H516" s="53"/>
      <c r="I516" s="53"/>
    </row>
    <row r="517" spans="1:9" s="48" customFormat="1" ht="9" customHeight="1">
      <c r="A517" s="52" t="s">
        <v>19</v>
      </c>
      <c r="B517" s="480">
        <f t="shared" si="13"/>
        <v>6039</v>
      </c>
      <c r="C517" s="480"/>
      <c r="D517" s="480">
        <v>1469</v>
      </c>
      <c r="E517" s="480"/>
      <c r="F517" s="480">
        <v>4570</v>
      </c>
      <c r="G517" s="53"/>
      <c r="H517" s="53"/>
      <c r="I517" s="53"/>
    </row>
    <row r="518" spans="1:9" s="48" customFormat="1" ht="9" customHeight="1">
      <c r="A518" s="51" t="s">
        <v>20</v>
      </c>
      <c r="B518" s="14">
        <f t="shared" si="13"/>
        <v>4151</v>
      </c>
      <c r="C518" s="14"/>
      <c r="D518" s="14">
        <v>578</v>
      </c>
      <c r="E518" s="14"/>
      <c r="F518" s="14">
        <v>3573</v>
      </c>
      <c r="G518" s="53"/>
      <c r="H518" s="53"/>
      <c r="I518" s="53"/>
    </row>
    <row r="519" spans="1:9" s="48" customFormat="1" ht="9" customHeight="1">
      <c r="A519" s="52" t="s">
        <v>21</v>
      </c>
      <c r="B519" s="480">
        <f t="shared" si="13"/>
        <v>7805</v>
      </c>
      <c r="C519" s="480"/>
      <c r="D519" s="480">
        <v>878</v>
      </c>
      <c r="E519" s="480"/>
      <c r="F519" s="480">
        <v>6927</v>
      </c>
      <c r="G519" s="53"/>
      <c r="H519" s="53"/>
      <c r="I519" s="53"/>
    </row>
    <row r="520" spans="1:9" s="48" customFormat="1" ht="9" customHeight="1">
      <c r="A520" s="52" t="s">
        <v>22</v>
      </c>
      <c r="B520" s="480">
        <f t="shared" si="13"/>
        <v>2091</v>
      </c>
      <c r="C520" s="480"/>
      <c r="D520" s="480">
        <v>576</v>
      </c>
      <c r="E520" s="480"/>
      <c r="F520" s="480">
        <v>1515</v>
      </c>
      <c r="G520" s="53"/>
      <c r="H520" s="53"/>
      <c r="I520" s="53"/>
    </row>
    <row r="521" spans="1:9" s="48" customFormat="1" ht="9" customHeight="1">
      <c r="A521" s="52" t="s">
        <v>23</v>
      </c>
      <c r="B521" s="480">
        <f t="shared" si="13"/>
        <v>2680</v>
      </c>
      <c r="C521" s="480"/>
      <c r="D521" s="480">
        <v>632</v>
      </c>
      <c r="E521" s="480"/>
      <c r="F521" s="480">
        <v>2048</v>
      </c>
      <c r="G521" s="53"/>
      <c r="H521" s="53"/>
      <c r="I521" s="53"/>
    </row>
    <row r="522" spans="1:9" s="48" customFormat="1" ht="9" customHeight="1">
      <c r="A522" s="51" t="s">
        <v>24</v>
      </c>
      <c r="B522" s="14">
        <f t="shared" si="13"/>
        <v>2859</v>
      </c>
      <c r="C522" s="14"/>
      <c r="D522" s="14">
        <v>600</v>
      </c>
      <c r="E522" s="14"/>
      <c r="F522" s="14">
        <v>2259</v>
      </c>
      <c r="G522" s="53"/>
      <c r="H522" s="53"/>
      <c r="I522" s="53"/>
    </row>
    <row r="523" spans="1:9" s="48" customFormat="1" ht="9" customHeight="1">
      <c r="A523" s="52" t="s">
        <v>25</v>
      </c>
      <c r="B523" s="480">
        <f t="shared" si="13"/>
        <v>6971</v>
      </c>
      <c r="C523" s="480"/>
      <c r="D523" s="480">
        <v>2476</v>
      </c>
      <c r="E523" s="480"/>
      <c r="F523" s="480">
        <v>4495</v>
      </c>
      <c r="G523" s="53"/>
      <c r="H523" s="53"/>
      <c r="I523" s="53"/>
    </row>
    <row r="524" spans="1:9" s="48" customFormat="1" ht="9" customHeight="1">
      <c r="A524" s="52" t="s">
        <v>26</v>
      </c>
      <c r="B524" s="480">
        <f t="shared" si="13"/>
        <v>12451</v>
      </c>
      <c r="C524" s="480"/>
      <c r="D524" s="480">
        <v>4388</v>
      </c>
      <c r="E524" s="480"/>
      <c r="F524" s="480">
        <v>8063</v>
      </c>
      <c r="G524" s="53"/>
      <c r="H524" s="53"/>
      <c r="I524" s="53"/>
    </row>
    <row r="525" spans="1:9" s="48" customFormat="1" ht="9" customHeight="1">
      <c r="A525" s="52" t="s">
        <v>27</v>
      </c>
      <c r="B525" s="480">
        <f t="shared" si="13"/>
        <v>4497</v>
      </c>
      <c r="C525" s="480"/>
      <c r="D525" s="480">
        <v>659</v>
      </c>
      <c r="E525" s="480"/>
      <c r="F525" s="480">
        <v>3838</v>
      </c>
      <c r="G525" s="53"/>
      <c r="H525" s="53"/>
      <c r="I525" s="53"/>
    </row>
    <row r="526" spans="1:9" s="48" customFormat="1" ht="9" customHeight="1">
      <c r="A526" s="51" t="s">
        <v>28</v>
      </c>
      <c r="B526" s="14">
        <f t="shared" si="13"/>
        <v>7496</v>
      </c>
      <c r="C526" s="14"/>
      <c r="D526" s="14">
        <v>1568</v>
      </c>
      <c r="E526" s="14"/>
      <c r="F526" s="14">
        <v>5928</v>
      </c>
      <c r="G526" s="53"/>
      <c r="H526" s="53"/>
      <c r="I526" s="53"/>
    </row>
    <row r="527" spans="1:9" s="48" customFormat="1" ht="9" customHeight="1">
      <c r="A527" s="52" t="s">
        <v>29</v>
      </c>
      <c r="B527" s="480">
        <f t="shared" si="13"/>
        <v>657</v>
      </c>
      <c r="C527" s="480"/>
      <c r="D527" s="480">
        <v>148</v>
      </c>
      <c r="E527" s="480"/>
      <c r="F527" s="480">
        <v>509</v>
      </c>
      <c r="G527" s="53"/>
      <c r="H527" s="53"/>
      <c r="I527" s="53"/>
    </row>
    <row r="528" spans="1:9" s="48" customFormat="1" ht="9" customHeight="1">
      <c r="A528" s="52" t="s">
        <v>30</v>
      </c>
      <c r="B528" s="480">
        <f t="shared" si="13"/>
        <v>8443</v>
      </c>
      <c r="C528" s="480"/>
      <c r="D528" s="480">
        <v>1425</v>
      </c>
      <c r="E528" s="480"/>
      <c r="F528" s="480">
        <v>7018</v>
      </c>
      <c r="G528" s="53"/>
      <c r="H528" s="53"/>
      <c r="I528" s="53"/>
    </row>
    <row r="529" spans="1:9" s="48" customFormat="1" ht="9" customHeight="1">
      <c r="A529" s="52" t="s">
        <v>31</v>
      </c>
      <c r="B529" s="480">
        <f t="shared" si="13"/>
        <v>2529</v>
      </c>
      <c r="C529" s="480"/>
      <c r="D529" s="480">
        <v>249</v>
      </c>
      <c r="E529" s="480"/>
      <c r="F529" s="480">
        <v>2280</v>
      </c>
      <c r="G529" s="53"/>
      <c r="H529" s="53"/>
      <c r="I529" s="53"/>
    </row>
    <row r="530" spans="1:9" s="48" customFormat="1" ht="9" customHeight="1">
      <c r="A530" s="51" t="s">
        <v>32</v>
      </c>
      <c r="B530" s="14">
        <f t="shared" si="13"/>
        <v>1497</v>
      </c>
      <c r="C530" s="14"/>
      <c r="D530" s="14">
        <v>452</v>
      </c>
      <c r="E530" s="14"/>
      <c r="F530" s="14">
        <v>1045</v>
      </c>
      <c r="G530" s="53"/>
      <c r="H530" s="53"/>
      <c r="I530" s="53"/>
    </row>
    <row r="531" spans="1:9" s="48" customFormat="1" ht="9" customHeight="1">
      <c r="A531" s="50" t="s">
        <v>76</v>
      </c>
      <c r="B531" s="480">
        <f t="shared" si="13"/>
        <v>4251</v>
      </c>
      <c r="C531" s="480"/>
      <c r="D531" s="480">
        <v>2934</v>
      </c>
      <c r="E531" s="480"/>
      <c r="F531" s="480">
        <v>1317</v>
      </c>
      <c r="G531" s="53"/>
      <c r="H531" s="53"/>
      <c r="I531" s="53"/>
    </row>
    <row r="532" spans="1:9" s="48" customFormat="1" ht="3.75" customHeight="1">
      <c r="A532" s="50"/>
      <c r="B532" s="58"/>
      <c r="C532" s="58"/>
      <c r="D532" s="49"/>
      <c r="E532" s="49"/>
      <c r="F532" s="49"/>
      <c r="G532" s="53"/>
      <c r="H532" s="53"/>
      <c r="I532" s="53"/>
    </row>
    <row r="533" spans="1:9" s="57" customFormat="1" ht="9" customHeight="1">
      <c r="A533" s="216" t="s">
        <v>106</v>
      </c>
      <c r="G533" s="53"/>
      <c r="H533" s="53"/>
      <c r="I533" s="53"/>
    </row>
    <row r="534" spans="1:9" s="57" customFormat="1" ht="9" customHeight="1">
      <c r="A534" s="59">
        <v>2009</v>
      </c>
      <c r="B534" s="54"/>
      <c r="C534" s="54"/>
      <c r="D534" s="54"/>
      <c r="E534" s="54"/>
      <c r="F534" s="54"/>
      <c r="G534" s="53"/>
      <c r="H534" s="53"/>
      <c r="I534" s="53"/>
    </row>
    <row r="535" spans="1:9" s="57" customFormat="1" ht="9" customHeight="1">
      <c r="A535" s="55" t="s">
        <v>36</v>
      </c>
      <c r="B535" s="185">
        <f>SUM(B537:B569)</f>
        <v>224749</v>
      </c>
      <c r="C535" s="185"/>
      <c r="D535" s="185">
        <f>SUM(D537:D569)</f>
        <v>51369</v>
      </c>
      <c r="E535" s="185"/>
      <c r="F535" s="185">
        <f>SUM(F537:F569)</f>
        <v>173380</v>
      </c>
      <c r="G535" s="53"/>
      <c r="H535" s="53"/>
      <c r="I535" s="53"/>
    </row>
    <row r="536" spans="1:9" s="57" customFormat="1" ht="3.95" customHeight="1">
      <c r="A536" s="55"/>
      <c r="B536" s="54"/>
      <c r="C536" s="54"/>
      <c r="D536" s="54"/>
      <c r="E536" s="54"/>
      <c r="F536" s="54"/>
      <c r="G536" s="53"/>
      <c r="H536" s="53"/>
      <c r="I536" s="53"/>
    </row>
    <row r="537" spans="1:9" s="57" customFormat="1" ht="9" customHeight="1">
      <c r="A537" s="52" t="s">
        <v>2</v>
      </c>
      <c r="B537" s="480">
        <f t="shared" ref="B537:B569" si="14">SUM(D537:F537)</f>
        <v>1238</v>
      </c>
      <c r="C537" s="480"/>
      <c r="D537" s="480">
        <v>276</v>
      </c>
      <c r="E537" s="480"/>
      <c r="F537" s="480">
        <v>962</v>
      </c>
      <c r="G537" s="53"/>
      <c r="H537" s="53"/>
      <c r="I537" s="53"/>
    </row>
    <row r="538" spans="1:9" s="57" customFormat="1" ht="9" customHeight="1">
      <c r="A538" s="52" t="s">
        <v>3</v>
      </c>
      <c r="B538" s="480">
        <f t="shared" si="14"/>
        <v>17582</v>
      </c>
      <c r="C538" s="480"/>
      <c r="D538" s="480">
        <v>4401</v>
      </c>
      <c r="E538" s="480"/>
      <c r="F538" s="480">
        <v>13181</v>
      </c>
      <c r="G538" s="53"/>
      <c r="H538" s="53"/>
      <c r="I538" s="53"/>
    </row>
    <row r="539" spans="1:9" s="57" customFormat="1" ht="9" customHeight="1">
      <c r="A539" s="52" t="s">
        <v>4</v>
      </c>
      <c r="B539" s="480">
        <f t="shared" si="14"/>
        <v>2192</v>
      </c>
      <c r="C539" s="480"/>
      <c r="D539" s="480">
        <v>780</v>
      </c>
      <c r="E539" s="480"/>
      <c r="F539" s="480">
        <v>1412</v>
      </c>
      <c r="G539" s="53"/>
      <c r="H539" s="53"/>
      <c r="I539" s="53"/>
    </row>
    <row r="540" spans="1:9" s="57" customFormat="1" ht="9" customHeight="1">
      <c r="A540" s="51" t="s">
        <v>5</v>
      </c>
      <c r="B540" s="14">
        <f t="shared" si="14"/>
        <v>1384</v>
      </c>
      <c r="C540" s="14"/>
      <c r="D540" s="14">
        <v>260</v>
      </c>
      <c r="E540" s="14"/>
      <c r="F540" s="14">
        <v>1124</v>
      </c>
      <c r="G540" s="53"/>
      <c r="H540" s="53"/>
      <c r="I540" s="53"/>
    </row>
    <row r="541" spans="1:9" s="57" customFormat="1" ht="9" customHeight="1">
      <c r="A541" s="52" t="s">
        <v>6</v>
      </c>
      <c r="B541" s="480">
        <f t="shared" si="14"/>
        <v>3245</v>
      </c>
      <c r="C541" s="480"/>
      <c r="D541" s="480">
        <v>741</v>
      </c>
      <c r="E541" s="480"/>
      <c r="F541" s="480">
        <v>2504</v>
      </c>
      <c r="G541" s="53"/>
      <c r="H541" s="53"/>
      <c r="I541" s="53"/>
    </row>
    <row r="542" spans="1:9" s="57" customFormat="1" ht="9" customHeight="1">
      <c r="A542" s="52" t="s">
        <v>7</v>
      </c>
      <c r="B542" s="480">
        <f t="shared" si="14"/>
        <v>2898</v>
      </c>
      <c r="C542" s="480"/>
      <c r="D542" s="480">
        <v>884</v>
      </c>
      <c r="E542" s="480"/>
      <c r="F542" s="480">
        <v>2014</v>
      </c>
      <c r="G542" s="53"/>
      <c r="H542" s="53"/>
      <c r="I542" s="53"/>
    </row>
    <row r="543" spans="1:9" s="57" customFormat="1" ht="9" customHeight="1">
      <c r="A543" s="52" t="s">
        <v>8</v>
      </c>
      <c r="B543" s="480">
        <f t="shared" si="14"/>
        <v>6816</v>
      </c>
      <c r="C543" s="480"/>
      <c r="D543" s="480">
        <v>1113</v>
      </c>
      <c r="E543" s="480"/>
      <c r="F543" s="480">
        <v>5703</v>
      </c>
      <c r="G543" s="53"/>
      <c r="H543" s="53"/>
      <c r="I543" s="53"/>
    </row>
    <row r="544" spans="1:9" s="57" customFormat="1" ht="9" customHeight="1">
      <c r="A544" s="51" t="s">
        <v>9</v>
      </c>
      <c r="B544" s="14">
        <f t="shared" si="14"/>
        <v>7266</v>
      </c>
      <c r="C544" s="14"/>
      <c r="D544" s="14">
        <v>3594</v>
      </c>
      <c r="E544" s="14"/>
      <c r="F544" s="14">
        <v>3672</v>
      </c>
      <c r="G544" s="53"/>
      <c r="H544" s="53"/>
      <c r="I544" s="53"/>
    </row>
    <row r="545" spans="1:9" s="57" customFormat="1" ht="9" customHeight="1">
      <c r="A545" s="52" t="s">
        <v>236</v>
      </c>
      <c r="B545" s="480">
        <f t="shared" si="14"/>
        <v>40155</v>
      </c>
      <c r="C545" s="480"/>
      <c r="D545" s="480">
        <v>4248</v>
      </c>
      <c r="E545" s="480"/>
      <c r="F545" s="480">
        <v>35907</v>
      </c>
      <c r="G545" s="53"/>
      <c r="H545" s="53"/>
      <c r="I545" s="53"/>
    </row>
    <row r="546" spans="1:9" s="57" customFormat="1" ht="9" customHeight="1">
      <c r="A546" s="52" t="s">
        <v>10</v>
      </c>
      <c r="B546" s="480">
        <f t="shared" si="14"/>
        <v>3363</v>
      </c>
      <c r="C546" s="480"/>
      <c r="D546" s="480">
        <v>1094</v>
      </c>
      <c r="E546" s="480"/>
      <c r="F546" s="480">
        <v>2269</v>
      </c>
      <c r="G546" s="53"/>
      <c r="H546" s="53"/>
      <c r="I546" s="53"/>
    </row>
    <row r="547" spans="1:9" s="57" customFormat="1" ht="9" customHeight="1">
      <c r="A547" s="52" t="s">
        <v>11</v>
      </c>
      <c r="B547" s="480">
        <f t="shared" si="14"/>
        <v>5604</v>
      </c>
      <c r="C547" s="480"/>
      <c r="D547" s="480">
        <v>1982</v>
      </c>
      <c r="E547" s="480"/>
      <c r="F547" s="480">
        <v>3622</v>
      </c>
      <c r="G547" s="53"/>
      <c r="H547" s="53"/>
      <c r="I547" s="53"/>
    </row>
    <row r="548" spans="1:9" s="57" customFormat="1" ht="9" customHeight="1">
      <c r="A548" s="51" t="s">
        <v>12</v>
      </c>
      <c r="B548" s="14">
        <f t="shared" si="14"/>
        <v>5186</v>
      </c>
      <c r="C548" s="14"/>
      <c r="D548" s="14">
        <v>1121</v>
      </c>
      <c r="E548" s="14"/>
      <c r="F548" s="14">
        <v>4065</v>
      </c>
      <c r="G548" s="53"/>
      <c r="H548" s="53"/>
      <c r="I548" s="53"/>
    </row>
    <row r="549" spans="1:9" s="57" customFormat="1" ht="9" customHeight="1">
      <c r="A549" s="52" t="s">
        <v>13</v>
      </c>
      <c r="B549" s="480">
        <f t="shared" si="14"/>
        <v>2504</v>
      </c>
      <c r="C549" s="480"/>
      <c r="D549" s="480">
        <v>331</v>
      </c>
      <c r="E549" s="480"/>
      <c r="F549" s="480">
        <v>2173</v>
      </c>
      <c r="G549" s="53"/>
      <c r="H549" s="53"/>
      <c r="I549" s="53"/>
    </row>
    <row r="550" spans="1:9" s="57" customFormat="1" ht="9" customHeight="1">
      <c r="A550" s="52" t="s">
        <v>14</v>
      </c>
      <c r="B550" s="480">
        <f t="shared" si="14"/>
        <v>15894</v>
      </c>
      <c r="C550" s="480"/>
      <c r="D550" s="480">
        <v>4543</v>
      </c>
      <c r="E550" s="480"/>
      <c r="F550" s="480">
        <v>11351</v>
      </c>
      <c r="G550" s="53"/>
      <c r="H550" s="53"/>
      <c r="I550" s="53"/>
    </row>
    <row r="551" spans="1:9" s="57" customFormat="1" ht="9" customHeight="1">
      <c r="A551" s="52" t="s">
        <v>15</v>
      </c>
      <c r="B551" s="480">
        <f t="shared" si="14"/>
        <v>18795</v>
      </c>
      <c r="C551" s="480"/>
      <c r="D551" s="480">
        <v>2059</v>
      </c>
      <c r="E551" s="480"/>
      <c r="F551" s="480">
        <v>16736</v>
      </c>
      <c r="G551" s="53"/>
      <c r="H551" s="53"/>
      <c r="I551" s="53"/>
    </row>
    <row r="552" spans="1:9" s="57" customFormat="1" ht="9" customHeight="1">
      <c r="A552" s="51" t="s">
        <v>16</v>
      </c>
      <c r="B552" s="14">
        <f t="shared" si="14"/>
        <v>7380</v>
      </c>
      <c r="C552" s="14"/>
      <c r="D552" s="14">
        <v>1955</v>
      </c>
      <c r="E552" s="14"/>
      <c r="F552" s="14">
        <v>5425</v>
      </c>
      <c r="G552" s="53"/>
      <c r="H552" s="53"/>
      <c r="I552" s="53"/>
    </row>
    <row r="553" spans="1:9" s="57" customFormat="1" ht="9" customHeight="1">
      <c r="A553" s="52" t="s">
        <v>17</v>
      </c>
      <c r="B553" s="480">
        <f t="shared" si="14"/>
        <v>3445</v>
      </c>
      <c r="C553" s="480"/>
      <c r="D553" s="480">
        <v>921</v>
      </c>
      <c r="E553" s="480"/>
      <c r="F553" s="480">
        <v>2524</v>
      </c>
      <c r="G553" s="53"/>
      <c r="H553" s="53"/>
      <c r="I553" s="53"/>
    </row>
    <row r="554" spans="1:9" s="57" customFormat="1" ht="9" customHeight="1">
      <c r="A554" s="52" t="s">
        <v>18</v>
      </c>
      <c r="B554" s="480">
        <f t="shared" si="14"/>
        <v>2620</v>
      </c>
      <c r="C554" s="480"/>
      <c r="D554" s="480">
        <v>560</v>
      </c>
      <c r="E554" s="480"/>
      <c r="F554" s="480">
        <v>2060</v>
      </c>
      <c r="G554" s="53"/>
      <c r="H554" s="53"/>
      <c r="I554" s="53"/>
    </row>
    <row r="555" spans="1:9" s="57" customFormat="1" ht="9" customHeight="1">
      <c r="A555" s="52" t="s">
        <v>19</v>
      </c>
      <c r="B555" s="480">
        <f t="shared" si="14"/>
        <v>6422</v>
      </c>
      <c r="C555" s="480"/>
      <c r="D555" s="480">
        <v>1742</v>
      </c>
      <c r="E555" s="480"/>
      <c r="F555" s="480">
        <v>4680</v>
      </c>
      <c r="G555" s="53"/>
      <c r="H555" s="53"/>
      <c r="I555" s="53"/>
    </row>
    <row r="556" spans="1:9" s="57" customFormat="1" ht="9" customHeight="1">
      <c r="A556" s="51" t="s">
        <v>20</v>
      </c>
      <c r="B556" s="14">
        <f t="shared" si="14"/>
        <v>4205</v>
      </c>
      <c r="C556" s="14"/>
      <c r="D556" s="14">
        <v>743</v>
      </c>
      <c r="E556" s="14"/>
      <c r="F556" s="14">
        <v>3462</v>
      </c>
      <c r="G556" s="53"/>
      <c r="H556" s="53"/>
      <c r="I556" s="53"/>
    </row>
    <row r="557" spans="1:9" s="57" customFormat="1" ht="9" customHeight="1">
      <c r="A557" s="52" t="s">
        <v>21</v>
      </c>
      <c r="B557" s="480">
        <f t="shared" si="14"/>
        <v>8189</v>
      </c>
      <c r="C557" s="480"/>
      <c r="D557" s="480">
        <v>924</v>
      </c>
      <c r="E557" s="480"/>
      <c r="F557" s="480">
        <v>7265</v>
      </c>
      <c r="G557" s="53"/>
      <c r="H557" s="53"/>
      <c r="I557" s="53"/>
    </row>
    <row r="558" spans="1:9" s="57" customFormat="1" ht="9" customHeight="1">
      <c r="A558" s="52" t="s">
        <v>22</v>
      </c>
      <c r="B558" s="480">
        <f t="shared" si="14"/>
        <v>2158</v>
      </c>
      <c r="C558" s="480"/>
      <c r="D558" s="480">
        <v>581</v>
      </c>
      <c r="E558" s="480"/>
      <c r="F558" s="480">
        <v>1577</v>
      </c>
      <c r="G558" s="53"/>
      <c r="H558" s="53"/>
      <c r="I558" s="53"/>
    </row>
    <row r="559" spans="1:9" s="57" customFormat="1" ht="9" customHeight="1">
      <c r="A559" s="52" t="s">
        <v>23</v>
      </c>
      <c r="B559" s="480">
        <f t="shared" si="14"/>
        <v>2946</v>
      </c>
      <c r="C559" s="480"/>
      <c r="D559" s="480">
        <v>616</v>
      </c>
      <c r="E559" s="480"/>
      <c r="F559" s="480">
        <v>2330</v>
      </c>
      <c r="G559" s="53"/>
      <c r="H559" s="53"/>
      <c r="I559" s="53"/>
    </row>
    <row r="560" spans="1:9" s="57" customFormat="1" ht="9" customHeight="1">
      <c r="A560" s="51" t="s">
        <v>24</v>
      </c>
      <c r="B560" s="14">
        <f t="shared" si="14"/>
        <v>3022</v>
      </c>
      <c r="C560" s="14"/>
      <c r="D560" s="14">
        <v>536</v>
      </c>
      <c r="E560" s="14"/>
      <c r="F560" s="14">
        <v>2486</v>
      </c>
      <c r="G560" s="53"/>
      <c r="H560" s="53"/>
      <c r="I560" s="53"/>
    </row>
    <row r="561" spans="1:9" s="57" customFormat="1" ht="9" customHeight="1">
      <c r="A561" s="52" t="s">
        <v>25</v>
      </c>
      <c r="B561" s="480">
        <f t="shared" si="14"/>
        <v>7044</v>
      </c>
      <c r="C561" s="480"/>
      <c r="D561" s="480">
        <v>2430</v>
      </c>
      <c r="E561" s="480"/>
      <c r="F561" s="480">
        <v>4614</v>
      </c>
      <c r="G561" s="53"/>
      <c r="H561" s="53"/>
      <c r="I561" s="53"/>
    </row>
    <row r="562" spans="1:9" s="57" customFormat="1" ht="9" customHeight="1">
      <c r="A562" s="52" t="s">
        <v>26</v>
      </c>
      <c r="B562" s="480">
        <f t="shared" si="14"/>
        <v>12719</v>
      </c>
      <c r="C562" s="480"/>
      <c r="D562" s="480">
        <v>4031</v>
      </c>
      <c r="E562" s="480"/>
      <c r="F562" s="480">
        <v>8688</v>
      </c>
      <c r="G562" s="53"/>
      <c r="H562" s="53"/>
      <c r="I562" s="53"/>
    </row>
    <row r="563" spans="1:9" s="57" customFormat="1" ht="9" customHeight="1">
      <c r="A563" s="52" t="s">
        <v>27</v>
      </c>
      <c r="B563" s="480">
        <f t="shared" si="14"/>
        <v>4730</v>
      </c>
      <c r="C563" s="480"/>
      <c r="D563" s="480">
        <v>756</v>
      </c>
      <c r="E563" s="480"/>
      <c r="F563" s="480">
        <v>3974</v>
      </c>
      <c r="G563" s="53"/>
      <c r="H563" s="53"/>
      <c r="I563" s="53"/>
    </row>
    <row r="564" spans="1:9" s="57" customFormat="1" ht="9" customHeight="1">
      <c r="A564" s="51" t="s">
        <v>28</v>
      </c>
      <c r="B564" s="14">
        <f t="shared" si="14"/>
        <v>7526</v>
      </c>
      <c r="C564" s="14"/>
      <c r="D564" s="14">
        <v>1764</v>
      </c>
      <c r="E564" s="14"/>
      <c r="F564" s="14">
        <v>5762</v>
      </c>
      <c r="G564" s="53"/>
      <c r="H564" s="53"/>
      <c r="I564" s="53"/>
    </row>
    <row r="565" spans="1:9" s="57" customFormat="1" ht="9" customHeight="1">
      <c r="A565" s="52" t="s">
        <v>29</v>
      </c>
      <c r="B565" s="480">
        <f t="shared" si="14"/>
        <v>705</v>
      </c>
      <c r="C565" s="480"/>
      <c r="D565" s="480">
        <v>166</v>
      </c>
      <c r="E565" s="480"/>
      <c r="F565" s="480">
        <v>539</v>
      </c>
      <c r="G565" s="53"/>
      <c r="H565" s="53"/>
      <c r="I565" s="53"/>
    </row>
    <row r="566" spans="1:9" s="57" customFormat="1" ht="9" customHeight="1">
      <c r="A566" s="52" t="s">
        <v>30</v>
      </c>
      <c r="B566" s="480">
        <f t="shared" si="14"/>
        <v>7003</v>
      </c>
      <c r="C566" s="480"/>
      <c r="D566" s="480">
        <v>471</v>
      </c>
      <c r="E566" s="480"/>
      <c r="F566" s="480">
        <v>6532</v>
      </c>
      <c r="G566" s="53"/>
      <c r="H566" s="53"/>
      <c r="I566" s="53"/>
    </row>
    <row r="567" spans="1:9" s="57" customFormat="1" ht="9" customHeight="1">
      <c r="A567" s="52" t="s">
        <v>31</v>
      </c>
      <c r="B567" s="480">
        <f t="shared" si="14"/>
        <v>2667</v>
      </c>
      <c r="C567" s="480"/>
      <c r="D567" s="480">
        <v>349</v>
      </c>
      <c r="E567" s="480"/>
      <c r="F567" s="480">
        <v>2318</v>
      </c>
      <c r="G567" s="53"/>
      <c r="H567" s="53"/>
      <c r="I567" s="53"/>
    </row>
    <row r="568" spans="1:9" s="57" customFormat="1" ht="9" customHeight="1">
      <c r="A568" s="51" t="s">
        <v>32</v>
      </c>
      <c r="B568" s="14">
        <f t="shared" si="14"/>
        <v>1223</v>
      </c>
      <c r="C568" s="14"/>
      <c r="D568" s="14">
        <v>277</v>
      </c>
      <c r="E568" s="14"/>
      <c r="F568" s="14">
        <v>946</v>
      </c>
      <c r="G568" s="53"/>
      <c r="H568" s="53"/>
      <c r="I568" s="53"/>
    </row>
    <row r="569" spans="1:9" s="57" customFormat="1" ht="9" customHeight="1">
      <c r="A569" s="50" t="s">
        <v>76</v>
      </c>
      <c r="B569" s="480">
        <f t="shared" si="14"/>
        <v>6623</v>
      </c>
      <c r="C569" s="480"/>
      <c r="D569" s="480">
        <v>5120</v>
      </c>
      <c r="E569" s="480"/>
      <c r="F569" s="480">
        <v>1503</v>
      </c>
      <c r="G569" s="53"/>
      <c r="H569" s="53"/>
      <c r="I569" s="53"/>
    </row>
    <row r="570" spans="1:9" s="57" customFormat="1" ht="9" customHeight="1">
      <c r="A570" s="50"/>
      <c r="B570" s="58"/>
      <c r="C570" s="58"/>
      <c r="D570" s="49"/>
      <c r="E570" s="49"/>
      <c r="F570" s="49"/>
      <c r="G570" s="53"/>
      <c r="H570" s="53"/>
      <c r="I570" s="53"/>
    </row>
    <row r="571" spans="1:9" s="53" customFormat="1" ht="9" customHeight="1">
      <c r="A571" s="56">
        <v>2010</v>
      </c>
      <c r="B571" s="54"/>
      <c r="C571" s="54"/>
      <c r="D571" s="54"/>
      <c r="E571" s="54"/>
      <c r="F571" s="54"/>
    </row>
    <row r="572" spans="1:9" s="53" customFormat="1" ht="9" customHeight="1">
      <c r="A572" s="55" t="s">
        <v>36</v>
      </c>
      <c r="B572" s="185">
        <f>SUM(B574:B605)</f>
        <v>183247</v>
      </c>
      <c r="C572" s="185"/>
      <c r="D572" s="185">
        <f>SUM(D574:D605)</f>
        <v>29864</v>
      </c>
      <c r="E572" s="185"/>
      <c r="F572" s="185">
        <f>SUM(F574:F605)</f>
        <v>153383</v>
      </c>
    </row>
    <row r="573" spans="1:9" s="53" customFormat="1" ht="3.95" customHeight="1">
      <c r="A573" s="55"/>
      <c r="B573" s="54"/>
      <c r="C573" s="54"/>
      <c r="D573" s="54"/>
      <c r="E573" s="54"/>
      <c r="F573" s="54"/>
    </row>
    <row r="574" spans="1:9" s="48" customFormat="1" ht="9" customHeight="1">
      <c r="A574" s="52" t="s">
        <v>2</v>
      </c>
      <c r="B574" s="480">
        <f t="shared" ref="B574:B605" si="15">SUM(D574:F574)</f>
        <v>1318</v>
      </c>
      <c r="C574" s="480"/>
      <c r="D574" s="480">
        <v>152</v>
      </c>
      <c r="E574" s="480"/>
      <c r="F574" s="480">
        <v>1166</v>
      </c>
      <c r="G574" s="53"/>
      <c r="H574" s="53"/>
      <c r="I574" s="53"/>
    </row>
    <row r="575" spans="1:9" s="48" customFormat="1" ht="9" customHeight="1">
      <c r="A575" s="52" t="s">
        <v>3</v>
      </c>
      <c r="B575" s="480">
        <f t="shared" si="15"/>
        <v>16845</v>
      </c>
      <c r="C575" s="480"/>
      <c r="D575" s="480">
        <v>4558</v>
      </c>
      <c r="E575" s="480"/>
      <c r="F575" s="480">
        <v>12287</v>
      </c>
      <c r="G575" s="53"/>
      <c r="H575" s="53"/>
      <c r="I575" s="53"/>
    </row>
    <row r="576" spans="1:9" s="48" customFormat="1" ht="9" customHeight="1">
      <c r="A576" s="52" t="s">
        <v>4</v>
      </c>
      <c r="B576" s="480">
        <f t="shared" si="15"/>
        <v>1698</v>
      </c>
      <c r="C576" s="480"/>
      <c r="D576" s="480">
        <v>413</v>
      </c>
      <c r="E576" s="480"/>
      <c r="F576" s="480">
        <v>1285</v>
      </c>
      <c r="G576" s="53"/>
      <c r="H576" s="53"/>
      <c r="I576" s="53"/>
    </row>
    <row r="577" spans="1:9" s="48" customFormat="1" ht="9" customHeight="1">
      <c r="A577" s="51" t="s">
        <v>5</v>
      </c>
      <c r="B577" s="14">
        <f t="shared" si="15"/>
        <v>574</v>
      </c>
      <c r="C577" s="14"/>
      <c r="D577" s="14">
        <v>123</v>
      </c>
      <c r="E577" s="14"/>
      <c r="F577" s="14">
        <v>451</v>
      </c>
      <c r="G577" s="53"/>
      <c r="H577" s="53"/>
      <c r="I577" s="53"/>
    </row>
    <row r="578" spans="1:9" s="48" customFormat="1" ht="9" customHeight="1">
      <c r="A578" s="52" t="s">
        <v>6</v>
      </c>
      <c r="B578" s="480">
        <f t="shared" si="15"/>
        <v>2094</v>
      </c>
      <c r="C578" s="480"/>
      <c r="D578" s="480">
        <v>294</v>
      </c>
      <c r="E578" s="480"/>
      <c r="F578" s="480">
        <v>1800</v>
      </c>
      <c r="G578" s="53"/>
      <c r="H578" s="53"/>
      <c r="I578" s="53"/>
    </row>
    <row r="579" spans="1:9" s="48" customFormat="1" ht="9" customHeight="1">
      <c r="A579" s="52" t="s">
        <v>7</v>
      </c>
      <c r="B579" s="480">
        <f t="shared" si="15"/>
        <v>2276</v>
      </c>
      <c r="C579" s="480"/>
      <c r="D579" s="480">
        <v>349</v>
      </c>
      <c r="E579" s="480"/>
      <c r="F579" s="480">
        <v>1927</v>
      </c>
      <c r="G579" s="53"/>
      <c r="H579" s="53"/>
      <c r="I579" s="53"/>
    </row>
    <row r="580" spans="1:9" s="48" customFormat="1" ht="9" customHeight="1">
      <c r="A580" s="52" t="s">
        <v>8</v>
      </c>
      <c r="B580" s="480">
        <f t="shared" si="15"/>
        <v>3596</v>
      </c>
      <c r="C580" s="480"/>
      <c r="D580" s="480">
        <v>460</v>
      </c>
      <c r="E580" s="480"/>
      <c r="F580" s="480">
        <v>3136</v>
      </c>
      <c r="G580" s="53"/>
      <c r="H580" s="53"/>
      <c r="I580" s="53"/>
    </row>
    <row r="581" spans="1:9" s="48" customFormat="1" ht="9" customHeight="1">
      <c r="A581" s="51" t="s">
        <v>9</v>
      </c>
      <c r="B581" s="14">
        <f t="shared" si="15"/>
        <v>2794</v>
      </c>
      <c r="C581" s="14"/>
      <c r="D581" s="14">
        <v>1132</v>
      </c>
      <c r="E581" s="14"/>
      <c r="F581" s="14">
        <v>1662</v>
      </c>
      <c r="G581" s="53"/>
      <c r="H581" s="53"/>
      <c r="I581" s="53"/>
    </row>
    <row r="582" spans="1:9" s="48" customFormat="1" ht="9" customHeight="1">
      <c r="A582" s="52" t="s">
        <v>236</v>
      </c>
      <c r="B582" s="480">
        <f t="shared" si="15"/>
        <v>40290</v>
      </c>
      <c r="C582" s="480"/>
      <c r="D582" s="480">
        <v>4717</v>
      </c>
      <c r="E582" s="480"/>
      <c r="F582" s="480">
        <v>35573</v>
      </c>
      <c r="G582" s="53"/>
      <c r="H582" s="53"/>
      <c r="I582" s="53"/>
    </row>
    <row r="583" spans="1:9" s="48" customFormat="1" ht="9" customHeight="1">
      <c r="A583" s="52" t="s">
        <v>10</v>
      </c>
      <c r="B583" s="480">
        <f t="shared" si="15"/>
        <v>2246</v>
      </c>
      <c r="C583" s="480"/>
      <c r="D583" s="480">
        <v>515</v>
      </c>
      <c r="E583" s="480"/>
      <c r="F583" s="480">
        <v>1731</v>
      </c>
      <c r="G583" s="53"/>
      <c r="H583" s="53"/>
      <c r="I583" s="53"/>
    </row>
    <row r="584" spans="1:9" s="48" customFormat="1" ht="9" customHeight="1">
      <c r="A584" s="52" t="s">
        <v>11</v>
      </c>
      <c r="B584" s="480">
        <f t="shared" si="15"/>
        <v>4539</v>
      </c>
      <c r="C584" s="480"/>
      <c r="D584" s="480">
        <v>823</v>
      </c>
      <c r="E584" s="480"/>
      <c r="F584" s="480">
        <v>3716</v>
      </c>
      <c r="G584" s="53"/>
      <c r="H584" s="53"/>
      <c r="I584" s="53"/>
    </row>
    <row r="585" spans="1:9" s="48" customFormat="1" ht="9" customHeight="1">
      <c r="A585" s="51" t="s">
        <v>12</v>
      </c>
      <c r="B585" s="14">
        <f t="shared" si="15"/>
        <v>5154</v>
      </c>
      <c r="C585" s="14"/>
      <c r="D585" s="14">
        <v>1112</v>
      </c>
      <c r="E585" s="14"/>
      <c r="F585" s="14">
        <v>4042</v>
      </c>
      <c r="G585" s="53"/>
      <c r="H585" s="53"/>
      <c r="I585" s="53"/>
    </row>
    <row r="586" spans="1:9" s="48" customFormat="1" ht="9" customHeight="1">
      <c r="A586" s="52" t="s">
        <v>13</v>
      </c>
      <c r="B586" s="480">
        <f t="shared" si="15"/>
        <v>2515</v>
      </c>
      <c r="C586" s="480"/>
      <c r="D586" s="480">
        <v>222</v>
      </c>
      <c r="E586" s="480"/>
      <c r="F586" s="480">
        <v>2293</v>
      </c>
      <c r="G586" s="53"/>
      <c r="H586" s="53"/>
      <c r="I586" s="53"/>
    </row>
    <row r="587" spans="1:9" s="48" customFormat="1" ht="9" customHeight="1">
      <c r="A587" s="52" t="s">
        <v>14</v>
      </c>
      <c r="B587" s="480">
        <f t="shared" si="15"/>
        <v>14664</v>
      </c>
      <c r="C587" s="480"/>
      <c r="D587" s="480">
        <v>2142</v>
      </c>
      <c r="E587" s="480"/>
      <c r="F587" s="480">
        <v>12522</v>
      </c>
      <c r="G587" s="53"/>
      <c r="H587" s="53"/>
      <c r="I587" s="53"/>
    </row>
    <row r="588" spans="1:9" s="48" customFormat="1" ht="9" customHeight="1">
      <c r="A588" s="52" t="s">
        <v>15</v>
      </c>
      <c r="B588" s="480">
        <f t="shared" si="15"/>
        <v>18258</v>
      </c>
      <c r="C588" s="480"/>
      <c r="D588" s="480">
        <v>1434</v>
      </c>
      <c r="E588" s="480"/>
      <c r="F588" s="480">
        <v>16824</v>
      </c>
      <c r="G588" s="53"/>
      <c r="H588" s="53"/>
      <c r="I588" s="53"/>
    </row>
    <row r="589" spans="1:9" s="48" customFormat="1" ht="9" customHeight="1">
      <c r="A589" s="51" t="s">
        <v>16</v>
      </c>
      <c r="B589" s="14">
        <f t="shared" si="15"/>
        <v>6618</v>
      </c>
      <c r="C589" s="14"/>
      <c r="D589" s="14">
        <v>1174</v>
      </c>
      <c r="E589" s="14"/>
      <c r="F589" s="14">
        <v>5444</v>
      </c>
      <c r="G589" s="53"/>
      <c r="H589" s="53"/>
      <c r="I589" s="53"/>
    </row>
    <row r="590" spans="1:9" s="48" customFormat="1" ht="9" customHeight="1">
      <c r="A590" s="52" t="s">
        <v>17</v>
      </c>
      <c r="B590" s="480">
        <f t="shared" si="15"/>
        <v>2777</v>
      </c>
      <c r="C590" s="480"/>
      <c r="D590" s="480">
        <v>536</v>
      </c>
      <c r="E590" s="480"/>
      <c r="F590" s="480">
        <v>2241</v>
      </c>
      <c r="G590" s="53"/>
      <c r="H590" s="53"/>
      <c r="I590" s="53"/>
    </row>
    <row r="591" spans="1:9" s="48" customFormat="1" ht="9" customHeight="1">
      <c r="A591" s="52" t="s">
        <v>18</v>
      </c>
      <c r="B591" s="480">
        <f t="shared" si="15"/>
        <v>1626</v>
      </c>
      <c r="C591" s="480"/>
      <c r="D591" s="480">
        <v>347</v>
      </c>
      <c r="E591" s="480"/>
      <c r="F591" s="480">
        <v>1279</v>
      </c>
      <c r="G591" s="53"/>
      <c r="H591" s="53"/>
      <c r="I591" s="53"/>
    </row>
    <row r="592" spans="1:9" s="48" customFormat="1" ht="9" customHeight="1">
      <c r="A592" s="52" t="s">
        <v>19</v>
      </c>
      <c r="B592" s="480">
        <f t="shared" si="15"/>
        <v>6418</v>
      </c>
      <c r="C592" s="480"/>
      <c r="D592" s="480">
        <v>1613</v>
      </c>
      <c r="E592" s="480"/>
      <c r="F592" s="480">
        <v>4805</v>
      </c>
      <c r="G592" s="53"/>
      <c r="H592" s="53"/>
      <c r="I592" s="53"/>
    </row>
    <row r="593" spans="1:9" s="48" customFormat="1" ht="9" customHeight="1">
      <c r="A593" s="51" t="s">
        <v>20</v>
      </c>
      <c r="B593" s="14">
        <f t="shared" si="15"/>
        <v>462</v>
      </c>
      <c r="C593" s="14"/>
      <c r="D593" s="14" t="s">
        <v>210</v>
      </c>
      <c r="E593" s="14"/>
      <c r="F593" s="14">
        <v>462</v>
      </c>
      <c r="G593" s="53"/>
      <c r="H593" s="53"/>
      <c r="I593" s="53"/>
    </row>
    <row r="594" spans="1:9" s="48" customFormat="1" ht="9" customHeight="1">
      <c r="A594" s="52" t="s">
        <v>21</v>
      </c>
      <c r="B594" s="480">
        <f t="shared" si="15"/>
        <v>4603</v>
      </c>
      <c r="C594" s="480"/>
      <c r="D594" s="480">
        <v>705</v>
      </c>
      <c r="E594" s="480"/>
      <c r="F594" s="480">
        <v>3898</v>
      </c>
      <c r="G594" s="53"/>
      <c r="H594" s="53"/>
      <c r="I594" s="53"/>
    </row>
    <row r="595" spans="1:9" s="48" customFormat="1" ht="9" customHeight="1">
      <c r="A595" s="52" t="s">
        <v>22</v>
      </c>
      <c r="B595" s="480">
        <f t="shared" si="15"/>
        <v>1933</v>
      </c>
      <c r="C595" s="480"/>
      <c r="D595" s="480">
        <v>244</v>
      </c>
      <c r="E595" s="480"/>
      <c r="F595" s="480">
        <v>1689</v>
      </c>
      <c r="G595" s="53"/>
      <c r="H595" s="53"/>
      <c r="I595" s="53"/>
    </row>
    <row r="596" spans="1:9" s="48" customFormat="1" ht="9" customHeight="1">
      <c r="A596" s="52" t="s">
        <v>23</v>
      </c>
      <c r="B596" s="480">
        <f t="shared" si="15"/>
        <v>2328</v>
      </c>
      <c r="C596" s="480"/>
      <c r="D596" s="480">
        <v>281</v>
      </c>
      <c r="E596" s="480"/>
      <c r="F596" s="480">
        <v>2047</v>
      </c>
      <c r="G596" s="53"/>
      <c r="H596" s="53"/>
      <c r="I596" s="53"/>
    </row>
    <row r="597" spans="1:9" s="48" customFormat="1" ht="9" customHeight="1">
      <c r="A597" s="51" t="s">
        <v>24</v>
      </c>
      <c r="B597" s="14">
        <f t="shared" si="15"/>
        <v>2423</v>
      </c>
      <c r="C597" s="14"/>
      <c r="D597" s="14">
        <v>277</v>
      </c>
      <c r="E597" s="14"/>
      <c r="F597" s="14">
        <v>2146</v>
      </c>
      <c r="G597" s="53"/>
      <c r="H597" s="53"/>
      <c r="I597" s="53"/>
    </row>
    <row r="598" spans="1:9" s="48" customFormat="1" ht="9" customHeight="1">
      <c r="A598" s="52" t="s">
        <v>25</v>
      </c>
      <c r="B598" s="480">
        <f t="shared" si="15"/>
        <v>4935</v>
      </c>
      <c r="C598" s="480"/>
      <c r="D598" s="480">
        <v>1397</v>
      </c>
      <c r="E598" s="480"/>
      <c r="F598" s="480">
        <v>3538</v>
      </c>
      <c r="G598" s="53"/>
      <c r="H598" s="53"/>
      <c r="I598" s="53"/>
    </row>
    <row r="599" spans="1:9" s="48" customFormat="1" ht="9" customHeight="1">
      <c r="A599" s="52" t="s">
        <v>26</v>
      </c>
      <c r="B599" s="480">
        <f t="shared" si="15"/>
        <v>8703</v>
      </c>
      <c r="C599" s="480"/>
      <c r="D599" s="480">
        <v>2238</v>
      </c>
      <c r="E599" s="480"/>
      <c r="F599" s="480">
        <v>6465</v>
      </c>
      <c r="G599" s="53"/>
      <c r="H599" s="53"/>
      <c r="I599" s="53"/>
    </row>
    <row r="600" spans="1:9" s="48" customFormat="1" ht="9" customHeight="1">
      <c r="A600" s="52" t="s">
        <v>27</v>
      </c>
      <c r="B600" s="480">
        <f t="shared" si="15"/>
        <v>5064</v>
      </c>
      <c r="C600" s="480"/>
      <c r="D600" s="480">
        <v>385</v>
      </c>
      <c r="E600" s="480"/>
      <c r="F600" s="480">
        <v>4679</v>
      </c>
      <c r="G600" s="53"/>
      <c r="H600" s="53"/>
      <c r="I600" s="53"/>
    </row>
    <row r="601" spans="1:9" s="48" customFormat="1" ht="9" customHeight="1">
      <c r="A601" s="51" t="s">
        <v>28</v>
      </c>
      <c r="B601" s="14">
        <f t="shared" si="15"/>
        <v>6488</v>
      </c>
      <c r="C601" s="14"/>
      <c r="D601" s="14">
        <v>1433</v>
      </c>
      <c r="E601" s="14"/>
      <c r="F601" s="14">
        <v>5055</v>
      </c>
      <c r="G601" s="53"/>
      <c r="H601" s="53"/>
      <c r="I601" s="53"/>
    </row>
    <row r="602" spans="1:9" s="48" customFormat="1" ht="9" customHeight="1">
      <c r="A602" s="52" t="s">
        <v>29</v>
      </c>
      <c r="B602" s="480">
        <f t="shared" si="15"/>
        <v>681</v>
      </c>
      <c r="C602" s="480"/>
      <c r="D602" s="480">
        <v>148</v>
      </c>
      <c r="E602" s="480"/>
      <c r="F602" s="480">
        <v>533</v>
      </c>
      <c r="G602" s="53"/>
      <c r="H602" s="53"/>
      <c r="I602" s="53"/>
    </row>
    <row r="603" spans="1:9" s="48" customFormat="1" ht="9" customHeight="1">
      <c r="A603" s="52" t="s">
        <v>30</v>
      </c>
      <c r="B603" s="480">
        <f t="shared" si="15"/>
        <v>5632</v>
      </c>
      <c r="C603" s="480"/>
      <c r="D603" s="480">
        <v>278</v>
      </c>
      <c r="E603" s="480"/>
      <c r="F603" s="480">
        <v>5354</v>
      </c>
      <c r="G603" s="53"/>
      <c r="H603" s="53"/>
      <c r="I603" s="53"/>
    </row>
    <row r="604" spans="1:9" s="48" customFormat="1" ht="9" customHeight="1">
      <c r="A604" s="52" t="s">
        <v>31</v>
      </c>
      <c r="B604" s="480">
        <f t="shared" si="15"/>
        <v>2801</v>
      </c>
      <c r="C604" s="480"/>
      <c r="D604" s="480">
        <v>282</v>
      </c>
      <c r="E604" s="480"/>
      <c r="F604" s="480">
        <v>2519</v>
      </c>
      <c r="G604" s="53"/>
      <c r="H604" s="53"/>
      <c r="I604" s="53"/>
    </row>
    <row r="605" spans="1:9" s="48" customFormat="1" ht="9" customHeight="1">
      <c r="A605" s="51" t="s">
        <v>32</v>
      </c>
      <c r="B605" s="14">
        <f t="shared" si="15"/>
        <v>894</v>
      </c>
      <c r="C605" s="14"/>
      <c r="D605" s="14">
        <v>80</v>
      </c>
      <c r="E605" s="14"/>
      <c r="F605" s="14">
        <v>814</v>
      </c>
      <c r="G605" s="53"/>
      <c r="H605" s="53"/>
      <c r="I605" s="53"/>
    </row>
    <row r="606" spans="1:9" s="228" customFormat="1" ht="3" customHeight="1">
      <c r="A606" s="227"/>
      <c r="B606" s="49"/>
      <c r="C606" s="49"/>
      <c r="D606" s="49"/>
      <c r="E606" s="49"/>
      <c r="F606" s="49"/>
      <c r="G606" s="53"/>
      <c r="H606" s="53"/>
      <c r="I606" s="53"/>
    </row>
    <row r="607" spans="1:9" s="57" customFormat="1" ht="9" customHeight="1">
      <c r="A607" s="216" t="s">
        <v>106</v>
      </c>
      <c r="B607" s="58"/>
      <c r="C607" s="58"/>
      <c r="D607" s="49"/>
      <c r="E607" s="49"/>
      <c r="F607" s="49"/>
      <c r="G607" s="53"/>
      <c r="H607" s="53"/>
      <c r="I607" s="53"/>
    </row>
    <row r="608" spans="1:9" s="53" customFormat="1" ht="9" customHeight="1">
      <c r="A608" s="56">
        <v>2011</v>
      </c>
      <c r="B608" s="54"/>
      <c r="C608" s="54"/>
      <c r="D608" s="54"/>
      <c r="E608" s="54"/>
      <c r="F608" s="54"/>
    </row>
    <row r="609" spans="1:9" s="53" customFormat="1" ht="9" customHeight="1">
      <c r="A609" s="55" t="s">
        <v>36</v>
      </c>
      <c r="B609" s="185">
        <f>SUM(B611:B642)</f>
        <v>208172</v>
      </c>
      <c r="C609" s="185"/>
      <c r="D609" s="185">
        <f>SUM(D611:D642)</f>
        <v>35557</v>
      </c>
      <c r="E609" s="185"/>
      <c r="F609" s="185">
        <f>SUM(F611:F642)</f>
        <v>172615</v>
      </c>
    </row>
    <row r="610" spans="1:9" s="53" customFormat="1" ht="3.95" customHeight="1">
      <c r="A610" s="55"/>
      <c r="B610" s="54"/>
      <c r="C610" s="54"/>
      <c r="D610" s="54"/>
      <c r="E610" s="54"/>
      <c r="F610" s="54"/>
    </row>
    <row r="611" spans="1:9" s="48" customFormat="1" ht="9" customHeight="1">
      <c r="A611" s="52" t="s">
        <v>2</v>
      </c>
      <c r="B611" s="480">
        <f t="shared" ref="B611:B642" si="16">SUM(D611:F611)</f>
        <v>1615</v>
      </c>
      <c r="C611" s="480"/>
      <c r="D611" s="480">
        <v>469</v>
      </c>
      <c r="E611" s="480"/>
      <c r="F611" s="480">
        <v>1146</v>
      </c>
      <c r="G611" s="53"/>
      <c r="H611" s="53"/>
      <c r="I611" s="53"/>
    </row>
    <row r="612" spans="1:9" s="48" customFormat="1" ht="9" customHeight="1">
      <c r="A612" s="52" t="s">
        <v>3</v>
      </c>
      <c r="B612" s="480">
        <f t="shared" si="16"/>
        <v>16390</v>
      </c>
      <c r="C612" s="480"/>
      <c r="D612" s="480">
        <v>4281</v>
      </c>
      <c r="E612" s="480"/>
      <c r="F612" s="480">
        <v>12109</v>
      </c>
      <c r="G612" s="53"/>
      <c r="H612" s="53"/>
      <c r="I612" s="53"/>
    </row>
    <row r="613" spans="1:9" s="48" customFormat="1" ht="9" customHeight="1">
      <c r="A613" s="52" t="s">
        <v>4</v>
      </c>
      <c r="B613" s="480">
        <f t="shared" si="16"/>
        <v>1647</v>
      </c>
      <c r="C613" s="480"/>
      <c r="D613" s="480">
        <v>324</v>
      </c>
      <c r="E613" s="480"/>
      <c r="F613" s="480">
        <v>1323</v>
      </c>
      <c r="G613" s="53"/>
      <c r="H613" s="53"/>
      <c r="I613" s="53"/>
    </row>
    <row r="614" spans="1:9" s="48" customFormat="1" ht="9" customHeight="1">
      <c r="A614" s="51" t="s">
        <v>5</v>
      </c>
      <c r="B614" s="14">
        <f t="shared" si="16"/>
        <v>1387</v>
      </c>
      <c r="C614" s="14"/>
      <c r="D614" s="14">
        <v>192</v>
      </c>
      <c r="E614" s="14"/>
      <c r="F614" s="14">
        <v>1195</v>
      </c>
      <c r="G614" s="53"/>
      <c r="H614" s="53"/>
      <c r="I614" s="53"/>
    </row>
    <row r="615" spans="1:9" s="48" customFormat="1" ht="9" customHeight="1">
      <c r="A615" s="52" t="s">
        <v>6</v>
      </c>
      <c r="B615" s="480">
        <f t="shared" si="16"/>
        <v>2484</v>
      </c>
      <c r="C615" s="480"/>
      <c r="D615" s="480">
        <v>450</v>
      </c>
      <c r="E615" s="480"/>
      <c r="F615" s="480">
        <v>2034</v>
      </c>
      <c r="G615" s="53"/>
      <c r="H615" s="53"/>
      <c r="I615" s="53"/>
    </row>
    <row r="616" spans="1:9" s="48" customFormat="1" ht="9" customHeight="1">
      <c r="A616" s="52" t="s">
        <v>7</v>
      </c>
      <c r="B616" s="480">
        <f t="shared" si="16"/>
        <v>2357</v>
      </c>
      <c r="C616" s="480"/>
      <c r="D616" s="480">
        <v>247</v>
      </c>
      <c r="E616" s="480"/>
      <c r="F616" s="480">
        <v>2110</v>
      </c>
      <c r="G616" s="53"/>
      <c r="H616" s="53"/>
      <c r="I616" s="53"/>
    </row>
    <row r="617" spans="1:9" s="48" customFormat="1" ht="9" customHeight="1">
      <c r="A617" s="52" t="s">
        <v>8</v>
      </c>
      <c r="B617" s="480">
        <f t="shared" si="16"/>
        <v>6781</v>
      </c>
      <c r="C617" s="480"/>
      <c r="D617" s="480">
        <v>775</v>
      </c>
      <c r="E617" s="480"/>
      <c r="F617" s="480">
        <v>6006</v>
      </c>
      <c r="G617" s="53"/>
      <c r="H617" s="53"/>
      <c r="I617" s="53"/>
    </row>
    <row r="618" spans="1:9" s="48" customFormat="1" ht="9" customHeight="1">
      <c r="A618" s="51" t="s">
        <v>9</v>
      </c>
      <c r="B618" s="14">
        <f t="shared" si="16"/>
        <v>5699</v>
      </c>
      <c r="C618" s="14"/>
      <c r="D618" s="14">
        <v>1314</v>
      </c>
      <c r="E618" s="14"/>
      <c r="F618" s="14">
        <v>4385</v>
      </c>
      <c r="G618" s="53"/>
      <c r="H618" s="53"/>
      <c r="I618" s="53"/>
    </row>
    <row r="619" spans="1:9" s="48" customFormat="1" ht="9" customHeight="1">
      <c r="A619" s="52" t="s">
        <v>236</v>
      </c>
      <c r="B619" s="480">
        <f t="shared" si="16"/>
        <v>41622</v>
      </c>
      <c r="C619" s="480"/>
      <c r="D619" s="480">
        <v>4551</v>
      </c>
      <c r="E619" s="480"/>
      <c r="F619" s="480">
        <v>37071</v>
      </c>
      <c r="G619" s="53"/>
      <c r="H619" s="53"/>
      <c r="I619" s="53"/>
    </row>
    <row r="620" spans="1:9" s="48" customFormat="1" ht="9" customHeight="1">
      <c r="A620" s="52" t="s">
        <v>10</v>
      </c>
      <c r="B620" s="480">
        <f t="shared" si="16"/>
        <v>2365</v>
      </c>
      <c r="C620" s="480"/>
      <c r="D620" s="480">
        <v>536</v>
      </c>
      <c r="E620" s="480"/>
      <c r="F620" s="480">
        <v>1829</v>
      </c>
      <c r="G620" s="53"/>
      <c r="H620" s="53"/>
      <c r="I620" s="53"/>
    </row>
    <row r="621" spans="1:9" s="48" customFormat="1" ht="9" customHeight="1">
      <c r="A621" s="52" t="s">
        <v>11</v>
      </c>
      <c r="B621" s="480">
        <f t="shared" si="16"/>
        <v>4303</v>
      </c>
      <c r="C621" s="480"/>
      <c r="D621" s="480">
        <v>732</v>
      </c>
      <c r="E621" s="480"/>
      <c r="F621" s="480">
        <v>3571</v>
      </c>
      <c r="G621" s="53"/>
      <c r="H621" s="53"/>
      <c r="I621" s="53"/>
    </row>
    <row r="622" spans="1:9" s="48" customFormat="1" ht="9" customHeight="1">
      <c r="A622" s="51" t="s">
        <v>12</v>
      </c>
      <c r="B622" s="14">
        <f t="shared" si="16"/>
        <v>5280</v>
      </c>
      <c r="C622" s="14"/>
      <c r="D622" s="14">
        <v>1211</v>
      </c>
      <c r="E622" s="14"/>
      <c r="F622" s="14">
        <v>4069</v>
      </c>
      <c r="G622" s="53"/>
      <c r="H622" s="53"/>
      <c r="I622" s="53"/>
    </row>
    <row r="623" spans="1:9" s="48" customFormat="1" ht="9" customHeight="1">
      <c r="A623" s="52" t="s">
        <v>13</v>
      </c>
      <c r="B623" s="480">
        <f t="shared" si="16"/>
        <v>2821</v>
      </c>
      <c r="C623" s="480"/>
      <c r="D623" s="480">
        <v>246</v>
      </c>
      <c r="E623" s="480"/>
      <c r="F623" s="480">
        <v>2575</v>
      </c>
      <c r="G623" s="53"/>
      <c r="H623" s="53"/>
      <c r="I623" s="53"/>
    </row>
    <row r="624" spans="1:9" s="48" customFormat="1" ht="9" customHeight="1">
      <c r="A624" s="52" t="s">
        <v>14</v>
      </c>
      <c r="B624" s="480">
        <f t="shared" si="16"/>
        <v>16094</v>
      </c>
      <c r="C624" s="480"/>
      <c r="D624" s="480">
        <v>2250</v>
      </c>
      <c r="E624" s="480"/>
      <c r="F624" s="480">
        <v>13844</v>
      </c>
      <c r="G624" s="53"/>
      <c r="H624" s="53"/>
      <c r="I624" s="53"/>
    </row>
    <row r="625" spans="1:9" s="48" customFormat="1" ht="9" customHeight="1">
      <c r="A625" s="52" t="s">
        <v>15</v>
      </c>
      <c r="B625" s="480">
        <f t="shared" si="16"/>
        <v>18063</v>
      </c>
      <c r="C625" s="480"/>
      <c r="D625" s="480">
        <v>1312</v>
      </c>
      <c r="E625" s="480"/>
      <c r="F625" s="480">
        <v>16751</v>
      </c>
      <c r="G625" s="53"/>
      <c r="H625" s="53"/>
      <c r="I625" s="53"/>
    </row>
    <row r="626" spans="1:9" s="48" customFormat="1" ht="9" customHeight="1">
      <c r="A626" s="51" t="s">
        <v>16</v>
      </c>
      <c r="B626" s="14">
        <f t="shared" si="16"/>
        <v>7642</v>
      </c>
      <c r="C626" s="14"/>
      <c r="D626" s="14">
        <v>3955</v>
      </c>
      <c r="E626" s="14"/>
      <c r="F626" s="14">
        <v>3687</v>
      </c>
      <c r="G626" s="53"/>
      <c r="H626" s="53"/>
      <c r="I626" s="53"/>
    </row>
    <row r="627" spans="1:9" s="48" customFormat="1" ht="9" customHeight="1">
      <c r="A627" s="52" t="s">
        <v>17</v>
      </c>
      <c r="B627" s="480">
        <f t="shared" si="16"/>
        <v>3318</v>
      </c>
      <c r="C627" s="480"/>
      <c r="D627" s="480">
        <v>606</v>
      </c>
      <c r="E627" s="480"/>
      <c r="F627" s="480">
        <v>2712</v>
      </c>
      <c r="G627" s="53"/>
      <c r="H627" s="53"/>
      <c r="I627" s="53"/>
    </row>
    <row r="628" spans="1:9" s="48" customFormat="1" ht="9" customHeight="1">
      <c r="A628" s="52" t="s">
        <v>18</v>
      </c>
      <c r="B628" s="480">
        <f t="shared" si="16"/>
        <v>1715</v>
      </c>
      <c r="C628" s="480"/>
      <c r="D628" s="480">
        <v>272</v>
      </c>
      <c r="E628" s="480"/>
      <c r="F628" s="480">
        <v>1443</v>
      </c>
      <c r="G628" s="53"/>
      <c r="H628" s="53"/>
      <c r="I628" s="53"/>
    </row>
    <row r="629" spans="1:9" s="48" customFormat="1" ht="9" customHeight="1">
      <c r="A629" s="52" t="s">
        <v>19</v>
      </c>
      <c r="B629" s="480">
        <f t="shared" si="16"/>
        <v>8698</v>
      </c>
      <c r="C629" s="480"/>
      <c r="D629" s="480">
        <v>2247</v>
      </c>
      <c r="E629" s="480"/>
      <c r="F629" s="480">
        <v>6451</v>
      </c>
      <c r="G629" s="53"/>
      <c r="H629" s="53"/>
      <c r="I629" s="53"/>
    </row>
    <row r="630" spans="1:9" s="48" customFormat="1" ht="9" customHeight="1">
      <c r="A630" s="51" t="s">
        <v>20</v>
      </c>
      <c r="B630" s="14">
        <f t="shared" si="16"/>
        <v>4457</v>
      </c>
      <c r="C630" s="14"/>
      <c r="D630" s="14">
        <v>766</v>
      </c>
      <c r="E630" s="14"/>
      <c r="F630" s="14">
        <v>3691</v>
      </c>
      <c r="G630" s="53"/>
      <c r="H630" s="53"/>
      <c r="I630" s="53"/>
    </row>
    <row r="631" spans="1:9" s="48" customFormat="1" ht="9" customHeight="1">
      <c r="A631" s="52" t="s">
        <v>21</v>
      </c>
      <c r="B631" s="480">
        <f t="shared" si="16"/>
        <v>4511</v>
      </c>
      <c r="C631" s="480"/>
      <c r="D631" s="480">
        <v>528</v>
      </c>
      <c r="E631" s="480"/>
      <c r="F631" s="480">
        <v>3983</v>
      </c>
      <c r="G631" s="53"/>
      <c r="H631" s="53"/>
      <c r="I631" s="53"/>
    </row>
    <row r="632" spans="1:9" s="48" customFormat="1" ht="9" customHeight="1">
      <c r="A632" s="52" t="s">
        <v>22</v>
      </c>
      <c r="B632" s="480">
        <f t="shared" si="16"/>
        <v>2164</v>
      </c>
      <c r="C632" s="480"/>
      <c r="D632" s="480">
        <v>253</v>
      </c>
      <c r="E632" s="480"/>
      <c r="F632" s="480">
        <v>1911</v>
      </c>
      <c r="G632" s="53"/>
      <c r="H632" s="53"/>
      <c r="I632" s="53"/>
    </row>
    <row r="633" spans="1:9" s="48" customFormat="1" ht="9" customHeight="1">
      <c r="A633" s="52" t="s">
        <v>23</v>
      </c>
      <c r="B633" s="480">
        <f t="shared" si="16"/>
        <v>2420</v>
      </c>
      <c r="C633" s="480"/>
      <c r="D633" s="480">
        <v>286</v>
      </c>
      <c r="E633" s="480"/>
      <c r="F633" s="480">
        <v>2134</v>
      </c>
      <c r="G633" s="53"/>
      <c r="H633" s="53"/>
      <c r="I633" s="53"/>
    </row>
    <row r="634" spans="1:9" s="48" customFormat="1" ht="9" customHeight="1">
      <c r="A634" s="51" t="s">
        <v>24</v>
      </c>
      <c r="B634" s="14">
        <f t="shared" si="16"/>
        <v>2938</v>
      </c>
      <c r="C634" s="14"/>
      <c r="D634" s="14">
        <v>314</v>
      </c>
      <c r="E634" s="14"/>
      <c r="F634" s="14">
        <v>2624</v>
      </c>
      <c r="G634" s="53"/>
      <c r="H634" s="53"/>
      <c r="I634" s="53"/>
    </row>
    <row r="635" spans="1:9" s="48" customFormat="1" ht="9" customHeight="1">
      <c r="A635" s="52" t="s">
        <v>25</v>
      </c>
      <c r="B635" s="480">
        <f t="shared" si="16"/>
        <v>5105</v>
      </c>
      <c r="C635" s="480"/>
      <c r="D635" s="480">
        <v>1326</v>
      </c>
      <c r="E635" s="480"/>
      <c r="F635" s="480">
        <v>3779</v>
      </c>
      <c r="G635" s="53"/>
      <c r="H635" s="53"/>
      <c r="I635" s="53"/>
    </row>
    <row r="636" spans="1:9" s="48" customFormat="1" ht="9" customHeight="1">
      <c r="A636" s="52" t="s">
        <v>26</v>
      </c>
      <c r="B636" s="480">
        <f t="shared" si="16"/>
        <v>11660</v>
      </c>
      <c r="C636" s="480"/>
      <c r="D636" s="480">
        <v>3585</v>
      </c>
      <c r="E636" s="480"/>
      <c r="F636" s="480">
        <v>8075</v>
      </c>
      <c r="G636" s="53"/>
      <c r="H636" s="53"/>
      <c r="I636" s="53"/>
    </row>
    <row r="637" spans="1:9" s="48" customFormat="1" ht="9" customHeight="1">
      <c r="A637" s="52" t="s">
        <v>27</v>
      </c>
      <c r="B637" s="480">
        <f t="shared" si="16"/>
        <v>5594</v>
      </c>
      <c r="C637" s="480"/>
      <c r="D637" s="480">
        <v>393</v>
      </c>
      <c r="E637" s="480"/>
      <c r="F637" s="480">
        <v>5201</v>
      </c>
      <c r="G637" s="53"/>
      <c r="H637" s="53"/>
      <c r="I637" s="53"/>
    </row>
    <row r="638" spans="1:9" s="48" customFormat="1" ht="9" customHeight="1">
      <c r="A638" s="51" t="s">
        <v>28</v>
      </c>
      <c r="B638" s="14">
        <f t="shared" si="16"/>
        <v>6836</v>
      </c>
      <c r="C638" s="14"/>
      <c r="D638" s="14">
        <v>1459</v>
      </c>
      <c r="E638" s="14"/>
      <c r="F638" s="14">
        <v>5377</v>
      </c>
      <c r="G638" s="53"/>
      <c r="H638" s="53"/>
      <c r="I638" s="53"/>
    </row>
    <row r="639" spans="1:9" s="48" customFormat="1" ht="9" customHeight="1">
      <c r="A639" s="52" t="s">
        <v>29</v>
      </c>
      <c r="B639" s="480">
        <f t="shared" si="16"/>
        <v>780</v>
      </c>
      <c r="C639" s="480"/>
      <c r="D639" s="480">
        <v>119</v>
      </c>
      <c r="E639" s="480"/>
      <c r="F639" s="480">
        <v>661</v>
      </c>
      <c r="G639" s="53"/>
      <c r="H639" s="53"/>
      <c r="I639" s="53"/>
    </row>
    <row r="640" spans="1:9" s="48" customFormat="1" ht="9" customHeight="1">
      <c r="A640" s="52" t="s">
        <v>30</v>
      </c>
      <c r="B640" s="480">
        <f t="shared" si="16"/>
        <v>7622</v>
      </c>
      <c r="C640" s="480"/>
      <c r="D640" s="480">
        <v>237</v>
      </c>
      <c r="E640" s="480"/>
      <c r="F640" s="480">
        <v>7385</v>
      </c>
      <c r="G640" s="53"/>
      <c r="H640" s="53"/>
      <c r="I640" s="53"/>
    </row>
    <row r="641" spans="1:9" s="48" customFormat="1" ht="9" customHeight="1">
      <c r="A641" s="52" t="s">
        <v>31</v>
      </c>
      <c r="B641" s="480">
        <f t="shared" si="16"/>
        <v>2665</v>
      </c>
      <c r="C641" s="480"/>
      <c r="D641" s="480">
        <v>181</v>
      </c>
      <c r="E641" s="480"/>
      <c r="F641" s="480">
        <v>2484</v>
      </c>
      <c r="G641" s="53"/>
      <c r="H641" s="53"/>
      <c r="I641" s="53"/>
    </row>
    <row r="642" spans="1:9" s="48" customFormat="1" ht="9" customHeight="1">
      <c r="A642" s="51" t="s">
        <v>32</v>
      </c>
      <c r="B642" s="14">
        <f t="shared" si="16"/>
        <v>1139</v>
      </c>
      <c r="C642" s="14"/>
      <c r="D642" s="14">
        <v>140</v>
      </c>
      <c r="E642" s="14"/>
      <c r="F642" s="14">
        <v>999</v>
      </c>
      <c r="G642" s="53"/>
      <c r="H642" s="53"/>
      <c r="I642" s="53"/>
    </row>
    <row r="643" spans="1:9" s="57" customFormat="1" ht="9" customHeight="1">
      <c r="A643" s="50"/>
      <c r="B643" s="58"/>
      <c r="C643" s="58"/>
      <c r="D643" s="49"/>
      <c r="E643" s="49"/>
      <c r="F643" s="49"/>
      <c r="G643" s="53"/>
      <c r="H643" s="53"/>
      <c r="I643" s="53"/>
    </row>
    <row r="644" spans="1:9" s="53" customFormat="1" ht="9" customHeight="1">
      <c r="A644" s="56">
        <v>2012</v>
      </c>
      <c r="B644" s="54"/>
      <c r="C644" s="54"/>
      <c r="D644" s="54"/>
      <c r="E644" s="54"/>
      <c r="F644" s="54"/>
    </row>
    <row r="645" spans="1:9" s="53" customFormat="1" ht="9" customHeight="1">
      <c r="A645" s="55" t="s">
        <v>36</v>
      </c>
      <c r="B645" s="185">
        <f>SUM(B647:B678)</f>
        <v>202319</v>
      </c>
      <c r="C645" s="185"/>
      <c r="D645" s="185">
        <f>SUM(D647:D678)</f>
        <v>26047</v>
      </c>
      <c r="E645" s="185"/>
      <c r="F645" s="185">
        <f>SUM(F647:F678)</f>
        <v>176272</v>
      </c>
    </row>
    <row r="646" spans="1:9" s="53" customFormat="1" ht="3.95" customHeight="1">
      <c r="A646" s="55"/>
      <c r="B646" s="54"/>
      <c r="C646" s="54"/>
      <c r="D646" s="54"/>
      <c r="E646" s="54"/>
      <c r="F646" s="54"/>
    </row>
    <row r="647" spans="1:9" s="48" customFormat="1" ht="9" customHeight="1">
      <c r="A647" s="52" t="s">
        <v>2</v>
      </c>
      <c r="B647" s="480">
        <f>SUM(D647:F647)</f>
        <v>1405</v>
      </c>
      <c r="C647" s="480"/>
      <c r="D647" s="480">
        <v>256</v>
      </c>
      <c r="E647" s="480"/>
      <c r="F647" s="480">
        <v>1149</v>
      </c>
      <c r="H647" s="53"/>
      <c r="I647" s="53"/>
    </row>
    <row r="648" spans="1:9" s="48" customFormat="1" ht="9" customHeight="1">
      <c r="A648" s="52" t="s">
        <v>3</v>
      </c>
      <c r="B648" s="480">
        <f t="shared" ref="B648" si="17">SUM(D648:F648)</f>
        <v>16249</v>
      </c>
      <c r="C648" s="480"/>
      <c r="D648" s="480">
        <v>2942</v>
      </c>
      <c r="E648" s="480"/>
      <c r="F648" s="480">
        <v>13307</v>
      </c>
      <c r="H648" s="53"/>
      <c r="I648" s="53"/>
    </row>
    <row r="649" spans="1:9" s="48" customFormat="1" ht="9" customHeight="1">
      <c r="A649" s="52" t="s">
        <v>4</v>
      </c>
      <c r="B649" s="480">
        <f t="shared" ref="B649:B678" si="18">SUM(D649:F649)</f>
        <v>1701</v>
      </c>
      <c r="C649" s="480"/>
      <c r="D649" s="480">
        <v>270</v>
      </c>
      <c r="E649" s="480"/>
      <c r="F649" s="480">
        <v>1431</v>
      </c>
      <c r="H649" s="53"/>
      <c r="I649" s="53"/>
    </row>
    <row r="650" spans="1:9" s="48" customFormat="1" ht="9" customHeight="1">
      <c r="A650" s="51" t="s">
        <v>5</v>
      </c>
      <c r="B650" s="14">
        <f t="shared" si="18"/>
        <v>1582</v>
      </c>
      <c r="C650" s="14"/>
      <c r="D650" s="14">
        <v>210</v>
      </c>
      <c r="E650" s="14"/>
      <c r="F650" s="14">
        <v>1372</v>
      </c>
      <c r="H650" s="53"/>
      <c r="I650" s="53"/>
    </row>
    <row r="651" spans="1:9" s="48" customFormat="1" ht="9" customHeight="1">
      <c r="A651" s="52" t="s">
        <v>6</v>
      </c>
      <c r="B651" s="480">
        <f t="shared" si="18"/>
        <v>1749</v>
      </c>
      <c r="C651" s="480"/>
      <c r="D651" s="480">
        <v>214</v>
      </c>
      <c r="E651" s="480"/>
      <c r="F651" s="480">
        <v>1535</v>
      </c>
      <c r="H651" s="53"/>
      <c r="I651" s="53"/>
    </row>
    <row r="652" spans="1:9" s="48" customFormat="1" ht="9" customHeight="1">
      <c r="A652" s="52" t="s">
        <v>7</v>
      </c>
      <c r="B652" s="480">
        <f t="shared" si="18"/>
        <v>2921</v>
      </c>
      <c r="C652" s="480"/>
      <c r="D652" s="480">
        <v>346</v>
      </c>
      <c r="E652" s="480"/>
      <c r="F652" s="480">
        <v>2575</v>
      </c>
      <c r="H652" s="53"/>
      <c r="I652" s="53"/>
    </row>
    <row r="653" spans="1:9" s="48" customFormat="1" ht="9" customHeight="1">
      <c r="A653" s="52" t="s">
        <v>8</v>
      </c>
      <c r="B653" s="480">
        <f t="shared" si="18"/>
        <v>5258</v>
      </c>
      <c r="C653" s="480"/>
      <c r="D653" s="480">
        <v>476</v>
      </c>
      <c r="E653" s="480"/>
      <c r="F653" s="480">
        <v>4782</v>
      </c>
      <c r="H653" s="53"/>
      <c r="I653" s="53"/>
    </row>
    <row r="654" spans="1:9" s="48" customFormat="1" ht="9" customHeight="1">
      <c r="A654" s="51" t="s">
        <v>9</v>
      </c>
      <c r="B654" s="14">
        <f t="shared" si="18"/>
        <v>3917</v>
      </c>
      <c r="C654" s="14"/>
      <c r="D654" s="14">
        <v>446</v>
      </c>
      <c r="E654" s="14"/>
      <c r="F654" s="14">
        <v>3471</v>
      </c>
      <c r="H654" s="53"/>
      <c r="I654" s="53"/>
    </row>
    <row r="655" spans="1:9" s="48" customFormat="1" ht="9" customHeight="1">
      <c r="A655" s="52" t="s">
        <v>236</v>
      </c>
      <c r="B655" s="480">
        <f t="shared" si="18"/>
        <v>41610</v>
      </c>
      <c r="C655" s="480"/>
      <c r="D655" s="480">
        <v>4108</v>
      </c>
      <c r="E655" s="480"/>
      <c r="F655" s="480">
        <v>37502</v>
      </c>
      <c r="H655" s="53"/>
      <c r="I655" s="53"/>
    </row>
    <row r="656" spans="1:9" s="48" customFormat="1" ht="9" customHeight="1">
      <c r="A656" s="52" t="s">
        <v>10</v>
      </c>
      <c r="B656" s="480">
        <f t="shared" si="18"/>
        <v>2086</v>
      </c>
      <c r="C656" s="480"/>
      <c r="D656" s="480">
        <v>89</v>
      </c>
      <c r="E656" s="480"/>
      <c r="F656" s="480">
        <v>1997</v>
      </c>
      <c r="H656" s="53"/>
      <c r="I656" s="53"/>
    </row>
    <row r="657" spans="1:9" s="48" customFormat="1" ht="9" customHeight="1">
      <c r="A657" s="52" t="s">
        <v>11</v>
      </c>
      <c r="B657" s="480">
        <f t="shared" si="18"/>
        <v>4017</v>
      </c>
      <c r="C657" s="480"/>
      <c r="D657" s="480">
        <v>602</v>
      </c>
      <c r="E657" s="480"/>
      <c r="F657" s="480">
        <v>3415</v>
      </c>
      <c r="H657" s="53"/>
      <c r="I657" s="53"/>
    </row>
    <row r="658" spans="1:9" s="48" customFormat="1" ht="9" customHeight="1">
      <c r="A658" s="51" t="s">
        <v>12</v>
      </c>
      <c r="B658" s="14">
        <f t="shared" si="18"/>
        <v>5302</v>
      </c>
      <c r="C658" s="14"/>
      <c r="D658" s="14">
        <v>1012</v>
      </c>
      <c r="E658" s="14"/>
      <c r="F658" s="14">
        <v>4290</v>
      </c>
      <c r="H658" s="53"/>
      <c r="I658" s="53"/>
    </row>
    <row r="659" spans="1:9" s="48" customFormat="1" ht="9" customHeight="1">
      <c r="A659" s="52" t="s">
        <v>13</v>
      </c>
      <c r="B659" s="480">
        <f t="shared" si="18"/>
        <v>3065</v>
      </c>
      <c r="C659" s="480"/>
      <c r="D659" s="480">
        <v>277</v>
      </c>
      <c r="E659" s="480"/>
      <c r="F659" s="480">
        <v>2788</v>
      </c>
      <c r="H659" s="53"/>
      <c r="I659" s="53"/>
    </row>
    <row r="660" spans="1:9" s="48" customFormat="1" ht="9" customHeight="1">
      <c r="A660" s="52" t="s">
        <v>14</v>
      </c>
      <c r="B660" s="480">
        <f t="shared" si="18"/>
        <v>15808</v>
      </c>
      <c r="C660" s="480"/>
      <c r="D660" s="480">
        <v>3513</v>
      </c>
      <c r="E660" s="480"/>
      <c r="F660" s="480">
        <v>12295</v>
      </c>
      <c r="H660" s="53"/>
      <c r="I660" s="53"/>
    </row>
    <row r="661" spans="1:9" s="48" customFormat="1" ht="9" customHeight="1">
      <c r="A661" s="52" t="s">
        <v>15</v>
      </c>
      <c r="B661" s="480">
        <f t="shared" si="18"/>
        <v>17490</v>
      </c>
      <c r="C661" s="480"/>
      <c r="D661" s="480">
        <v>1023</v>
      </c>
      <c r="E661" s="480"/>
      <c r="F661" s="480">
        <v>16467</v>
      </c>
      <c r="H661" s="53"/>
      <c r="I661" s="53"/>
    </row>
    <row r="662" spans="1:9" s="48" customFormat="1" ht="9" customHeight="1">
      <c r="A662" s="51" t="s">
        <v>16</v>
      </c>
      <c r="B662" s="14">
        <f t="shared" si="18"/>
        <v>5562</v>
      </c>
      <c r="C662" s="14"/>
      <c r="D662" s="14">
        <v>748</v>
      </c>
      <c r="E662" s="14"/>
      <c r="F662" s="14">
        <v>4814</v>
      </c>
      <c r="H662" s="53"/>
      <c r="I662" s="53"/>
    </row>
    <row r="663" spans="1:9" s="48" customFormat="1" ht="9" customHeight="1">
      <c r="A663" s="52" t="s">
        <v>17</v>
      </c>
      <c r="B663" s="480">
        <f t="shared" si="18"/>
        <v>3237</v>
      </c>
      <c r="C663" s="480"/>
      <c r="D663" s="480">
        <v>607</v>
      </c>
      <c r="E663" s="480"/>
      <c r="F663" s="480">
        <v>2630</v>
      </c>
      <c r="H663" s="53"/>
      <c r="I663" s="53"/>
    </row>
    <row r="664" spans="1:9" s="48" customFormat="1" ht="9" customHeight="1">
      <c r="A664" s="52" t="s">
        <v>18</v>
      </c>
      <c r="B664" s="480">
        <f t="shared" si="18"/>
        <v>2444</v>
      </c>
      <c r="C664" s="480"/>
      <c r="D664" s="480">
        <v>116</v>
      </c>
      <c r="E664" s="480"/>
      <c r="F664" s="480">
        <v>2328</v>
      </c>
      <c r="H664" s="53"/>
      <c r="I664" s="53"/>
    </row>
    <row r="665" spans="1:9" s="48" customFormat="1" ht="9" customHeight="1">
      <c r="A665" s="52" t="s">
        <v>19</v>
      </c>
      <c r="B665" s="480">
        <f t="shared" si="18"/>
        <v>9234</v>
      </c>
      <c r="C665" s="480"/>
      <c r="D665" s="480">
        <v>1565</v>
      </c>
      <c r="E665" s="480"/>
      <c r="F665" s="480">
        <v>7669</v>
      </c>
      <c r="H665" s="53"/>
      <c r="I665" s="53"/>
    </row>
    <row r="666" spans="1:9" s="48" customFormat="1" ht="9" customHeight="1">
      <c r="A666" s="51" t="s">
        <v>20</v>
      </c>
      <c r="B666" s="14">
        <f t="shared" si="18"/>
        <v>3024</v>
      </c>
      <c r="C666" s="14"/>
      <c r="D666" s="14">
        <v>453</v>
      </c>
      <c r="E666" s="14"/>
      <c r="F666" s="14">
        <v>2571</v>
      </c>
      <c r="H666" s="53"/>
      <c r="I666" s="53"/>
    </row>
    <row r="667" spans="1:9" s="48" customFormat="1" ht="9" customHeight="1">
      <c r="A667" s="52" t="s">
        <v>21</v>
      </c>
      <c r="B667" s="480">
        <f t="shared" si="18"/>
        <v>4468</v>
      </c>
      <c r="C667" s="480"/>
      <c r="D667" s="480">
        <v>426</v>
      </c>
      <c r="E667" s="480"/>
      <c r="F667" s="480">
        <v>4042</v>
      </c>
      <c r="H667" s="53"/>
      <c r="I667" s="53"/>
    </row>
    <row r="668" spans="1:9" s="48" customFormat="1" ht="9" customHeight="1">
      <c r="A668" s="52" t="s">
        <v>22</v>
      </c>
      <c r="B668" s="480">
        <f t="shared" si="18"/>
        <v>2402</v>
      </c>
      <c r="C668" s="480"/>
      <c r="D668" s="480">
        <v>310</v>
      </c>
      <c r="E668" s="480"/>
      <c r="F668" s="480">
        <v>2092</v>
      </c>
      <c r="H668" s="53"/>
      <c r="I668" s="53"/>
    </row>
    <row r="669" spans="1:9" s="48" customFormat="1" ht="9" customHeight="1">
      <c r="A669" s="52" t="s">
        <v>23</v>
      </c>
      <c r="B669" s="480">
        <f t="shared" si="18"/>
        <v>2479</v>
      </c>
      <c r="C669" s="480"/>
      <c r="D669" s="480">
        <v>208</v>
      </c>
      <c r="E669" s="480"/>
      <c r="F669" s="480">
        <v>2271</v>
      </c>
      <c r="H669" s="53"/>
      <c r="I669" s="53"/>
    </row>
    <row r="670" spans="1:9" s="48" customFormat="1" ht="9" customHeight="1">
      <c r="A670" s="51" t="s">
        <v>24</v>
      </c>
      <c r="B670" s="14">
        <f t="shared" si="18"/>
        <v>3290</v>
      </c>
      <c r="C670" s="14"/>
      <c r="D670" s="14">
        <v>43</v>
      </c>
      <c r="E670" s="14"/>
      <c r="F670" s="14">
        <v>3247</v>
      </c>
      <c r="H670" s="53"/>
      <c r="I670" s="53"/>
    </row>
    <row r="671" spans="1:9" s="48" customFormat="1" ht="9" customHeight="1">
      <c r="A671" s="52" t="s">
        <v>25</v>
      </c>
      <c r="B671" s="480">
        <f t="shared" si="18"/>
        <v>5675</v>
      </c>
      <c r="C671" s="480"/>
      <c r="D671" s="480">
        <v>1175</v>
      </c>
      <c r="E671" s="480"/>
      <c r="F671" s="480">
        <v>4500</v>
      </c>
      <c r="H671" s="53"/>
      <c r="I671" s="53"/>
    </row>
    <row r="672" spans="1:9" s="48" customFormat="1" ht="9" customHeight="1">
      <c r="A672" s="52" t="s">
        <v>26</v>
      </c>
      <c r="B672" s="480">
        <f t="shared" si="18"/>
        <v>12084</v>
      </c>
      <c r="C672" s="480"/>
      <c r="D672" s="480">
        <v>2076</v>
      </c>
      <c r="E672" s="480"/>
      <c r="F672" s="480">
        <v>10008</v>
      </c>
      <c r="H672" s="53"/>
      <c r="I672" s="53"/>
    </row>
    <row r="673" spans="1:9" s="48" customFormat="1" ht="9" customHeight="1">
      <c r="A673" s="52" t="s">
        <v>27</v>
      </c>
      <c r="B673" s="480">
        <f t="shared" si="18"/>
        <v>5330</v>
      </c>
      <c r="C673" s="480"/>
      <c r="D673" s="480">
        <v>397</v>
      </c>
      <c r="E673" s="480"/>
      <c r="F673" s="480">
        <v>4933</v>
      </c>
      <c r="H673" s="53"/>
      <c r="I673" s="53"/>
    </row>
    <row r="674" spans="1:9" s="48" customFormat="1" ht="9" customHeight="1">
      <c r="A674" s="51" t="s">
        <v>28</v>
      </c>
      <c r="B674" s="14">
        <f t="shared" si="18"/>
        <v>6448</v>
      </c>
      <c r="C674" s="14"/>
      <c r="D674" s="14">
        <v>1302</v>
      </c>
      <c r="E674" s="14"/>
      <c r="F674" s="14">
        <v>5146</v>
      </c>
      <c r="H674" s="53"/>
      <c r="I674" s="53"/>
    </row>
    <row r="675" spans="1:9" s="48" customFormat="1" ht="9" customHeight="1">
      <c r="A675" s="52" t="s">
        <v>29</v>
      </c>
      <c r="B675" s="480">
        <f t="shared" si="18"/>
        <v>814</v>
      </c>
      <c r="C675" s="480"/>
      <c r="D675" s="480">
        <v>131</v>
      </c>
      <c r="E675" s="480"/>
      <c r="F675" s="480">
        <v>683</v>
      </c>
      <c r="H675" s="53"/>
      <c r="I675" s="53"/>
    </row>
    <row r="676" spans="1:9" s="48" customFormat="1" ht="9" customHeight="1">
      <c r="A676" s="52" t="s">
        <v>30</v>
      </c>
      <c r="B676" s="480">
        <f t="shared" si="18"/>
        <v>8210</v>
      </c>
      <c r="C676" s="480"/>
      <c r="D676" s="480">
        <v>176</v>
      </c>
      <c r="E676" s="480"/>
      <c r="F676" s="480">
        <v>8034</v>
      </c>
      <c r="H676" s="53"/>
      <c r="I676" s="53"/>
    </row>
    <row r="677" spans="1:9" s="48" customFormat="1" ht="9" customHeight="1">
      <c r="A677" s="52" t="s">
        <v>31</v>
      </c>
      <c r="B677" s="480">
        <f t="shared" si="18"/>
        <v>2664</v>
      </c>
      <c r="C677" s="480"/>
      <c r="D677" s="480">
        <v>180</v>
      </c>
      <c r="E677" s="480"/>
      <c r="F677" s="480">
        <v>2484</v>
      </c>
      <c r="H677" s="53"/>
      <c r="I677" s="53"/>
    </row>
    <row r="678" spans="1:9" s="48" customFormat="1" ht="9" customHeight="1">
      <c r="A678" s="51" t="s">
        <v>32</v>
      </c>
      <c r="B678" s="14">
        <f t="shared" si="18"/>
        <v>794</v>
      </c>
      <c r="C678" s="14"/>
      <c r="D678" s="14">
        <v>350</v>
      </c>
      <c r="E678" s="14"/>
      <c r="F678" s="14">
        <v>444</v>
      </c>
      <c r="H678" s="53"/>
      <c r="I678" s="53"/>
    </row>
    <row r="679" spans="1:9" s="228" customFormat="1" ht="3.75" customHeight="1">
      <c r="A679" s="227"/>
      <c r="B679" s="49"/>
      <c r="C679" s="49"/>
      <c r="D679" s="49"/>
      <c r="E679" s="49"/>
      <c r="F679" s="49"/>
      <c r="G679" s="53"/>
      <c r="H679" s="53"/>
      <c r="I679" s="53"/>
    </row>
    <row r="680" spans="1:9" ht="9.75" customHeight="1">
      <c r="A680" s="217" t="s">
        <v>106</v>
      </c>
      <c r="B680" s="46"/>
      <c r="C680" s="46"/>
      <c r="D680" s="46"/>
      <c r="E680" s="46"/>
      <c r="F680" s="46"/>
      <c r="G680" s="53"/>
      <c r="H680" s="53"/>
      <c r="I680" s="53"/>
    </row>
    <row r="681" spans="1:9" ht="9" customHeight="1">
      <c r="A681" s="56">
        <v>2013</v>
      </c>
      <c r="B681" s="54"/>
      <c r="C681" s="54"/>
      <c r="D681" s="54"/>
      <c r="E681" s="54"/>
      <c r="F681" s="54"/>
      <c r="G681" s="53"/>
      <c r="H681" s="53"/>
      <c r="I681" s="53"/>
    </row>
    <row r="682" spans="1:9" s="43" customFormat="1" ht="9" customHeight="1">
      <c r="A682" s="55" t="s">
        <v>36</v>
      </c>
      <c r="B682" s="185">
        <f>SUM(D682:F682)</f>
        <v>213682</v>
      </c>
      <c r="C682" s="185"/>
      <c r="D682" s="185">
        <f>SUM(D684:D715)</f>
        <v>27108</v>
      </c>
      <c r="E682" s="185"/>
      <c r="F682" s="185">
        <f>SUM(F684:F715)</f>
        <v>186574</v>
      </c>
      <c r="G682" s="53"/>
      <c r="H682" s="53"/>
      <c r="I682" s="53"/>
    </row>
    <row r="683" spans="1:9" s="43" customFormat="1" ht="3" customHeight="1">
      <c r="A683" s="55"/>
      <c r="B683" s="54"/>
      <c r="C683" s="54"/>
      <c r="D683" s="54"/>
      <c r="E683" s="54"/>
      <c r="F683" s="54"/>
      <c r="G683" s="53"/>
      <c r="H683" s="53"/>
      <c r="I683" s="53"/>
    </row>
    <row r="684" spans="1:9" s="43" customFormat="1" ht="9" customHeight="1">
      <c r="A684" s="52" t="s">
        <v>2</v>
      </c>
      <c r="B684" s="480">
        <f t="shared" ref="B684:B715" si="19">SUM(D684:F684)</f>
        <v>1361</v>
      </c>
      <c r="C684" s="480"/>
      <c r="D684" s="480">
        <v>225</v>
      </c>
      <c r="E684" s="480"/>
      <c r="F684" s="480">
        <v>1136</v>
      </c>
      <c r="G684" s="53"/>
      <c r="H684" s="53"/>
      <c r="I684" s="53"/>
    </row>
    <row r="685" spans="1:9" ht="9" customHeight="1">
      <c r="A685" s="52" t="s">
        <v>3</v>
      </c>
      <c r="B685" s="480">
        <f t="shared" si="19"/>
        <v>16595</v>
      </c>
      <c r="C685" s="480"/>
      <c r="D685" s="480">
        <v>3111</v>
      </c>
      <c r="E685" s="480"/>
      <c r="F685" s="480">
        <v>13484</v>
      </c>
      <c r="G685" s="53"/>
      <c r="H685" s="53"/>
      <c r="I685" s="53"/>
    </row>
    <row r="686" spans="1:9" ht="9" customHeight="1">
      <c r="A686" s="52" t="s">
        <v>4</v>
      </c>
      <c r="B686" s="480">
        <f t="shared" si="19"/>
        <v>1804</v>
      </c>
      <c r="C686" s="480"/>
      <c r="D686" s="480">
        <v>272</v>
      </c>
      <c r="E686" s="480"/>
      <c r="F686" s="480">
        <v>1532</v>
      </c>
      <c r="G686" s="53"/>
      <c r="H686" s="53"/>
      <c r="I686" s="53"/>
    </row>
    <row r="687" spans="1:9" ht="9" customHeight="1">
      <c r="A687" s="51" t="s">
        <v>5</v>
      </c>
      <c r="B687" s="14">
        <f t="shared" si="19"/>
        <v>1588</v>
      </c>
      <c r="C687" s="14"/>
      <c r="D687" s="14">
        <v>166</v>
      </c>
      <c r="E687" s="14"/>
      <c r="F687" s="14">
        <v>1422</v>
      </c>
      <c r="G687" s="53"/>
      <c r="H687" s="53"/>
      <c r="I687" s="53"/>
    </row>
    <row r="688" spans="1:9" ht="9" customHeight="1">
      <c r="A688" s="52" t="s">
        <v>6</v>
      </c>
      <c r="B688" s="480">
        <f t="shared" si="19"/>
        <v>2629</v>
      </c>
      <c r="C688" s="480"/>
      <c r="D688" s="480">
        <v>25</v>
      </c>
      <c r="E688" s="480"/>
      <c r="F688" s="480">
        <v>2604</v>
      </c>
      <c r="G688" s="53"/>
      <c r="H688" s="53"/>
      <c r="I688" s="53"/>
    </row>
    <row r="689" spans="1:9" ht="9" customHeight="1">
      <c r="A689" s="52" t="s">
        <v>7</v>
      </c>
      <c r="B689" s="480">
        <f t="shared" si="19"/>
        <v>3613</v>
      </c>
      <c r="C689" s="480"/>
      <c r="D689" s="480">
        <v>297</v>
      </c>
      <c r="E689" s="480"/>
      <c r="F689" s="480">
        <v>3316</v>
      </c>
      <c r="G689" s="53"/>
      <c r="H689" s="53"/>
      <c r="I689" s="53"/>
    </row>
    <row r="690" spans="1:9" ht="9" customHeight="1">
      <c r="A690" s="52" t="s">
        <v>8</v>
      </c>
      <c r="B690" s="480">
        <f t="shared" si="19"/>
        <v>6664</v>
      </c>
      <c r="C690" s="480"/>
      <c r="D690" s="480">
        <v>614</v>
      </c>
      <c r="E690" s="480"/>
      <c r="F690" s="480">
        <v>6050</v>
      </c>
      <c r="G690" s="53"/>
      <c r="H690" s="53"/>
      <c r="I690" s="53"/>
    </row>
    <row r="691" spans="1:9" ht="9" customHeight="1">
      <c r="A691" s="51" t="s">
        <v>9</v>
      </c>
      <c r="B691" s="14">
        <f t="shared" si="19"/>
        <v>6970</v>
      </c>
      <c r="C691" s="14"/>
      <c r="D691" s="14">
        <v>962</v>
      </c>
      <c r="E691" s="14"/>
      <c r="F691" s="14">
        <v>6008</v>
      </c>
      <c r="G691" s="53"/>
      <c r="H691" s="53"/>
      <c r="I691" s="53"/>
    </row>
    <row r="692" spans="1:9" ht="9" customHeight="1">
      <c r="A692" s="52" t="s">
        <v>236</v>
      </c>
      <c r="B692" s="480">
        <f t="shared" si="19"/>
        <v>40486</v>
      </c>
      <c r="C692" s="480"/>
      <c r="D692" s="480">
        <v>3784</v>
      </c>
      <c r="E692" s="480"/>
      <c r="F692" s="480">
        <v>36702</v>
      </c>
      <c r="G692" s="53"/>
      <c r="H692" s="53"/>
      <c r="I692" s="53"/>
    </row>
    <row r="693" spans="1:9" ht="9" customHeight="1">
      <c r="A693" s="52" t="s">
        <v>10</v>
      </c>
      <c r="B693" s="480">
        <f t="shared" si="19"/>
        <v>3005</v>
      </c>
      <c r="C693" s="480"/>
      <c r="D693" s="480">
        <v>124</v>
      </c>
      <c r="E693" s="480"/>
      <c r="F693" s="480">
        <v>2881</v>
      </c>
      <c r="G693" s="53"/>
      <c r="H693" s="53"/>
      <c r="I693" s="53"/>
    </row>
    <row r="694" spans="1:9" ht="9" customHeight="1">
      <c r="A694" s="52" t="s">
        <v>11</v>
      </c>
      <c r="B694" s="480">
        <f t="shared" si="19"/>
        <v>4043</v>
      </c>
      <c r="C694" s="480"/>
      <c r="D694" s="480">
        <v>570</v>
      </c>
      <c r="E694" s="480"/>
      <c r="F694" s="480">
        <v>3473</v>
      </c>
      <c r="G694" s="53"/>
      <c r="H694" s="53"/>
      <c r="I694" s="53"/>
    </row>
    <row r="695" spans="1:9" ht="9" customHeight="1">
      <c r="A695" s="51" t="s">
        <v>12</v>
      </c>
      <c r="B695" s="14">
        <f t="shared" si="19"/>
        <v>5856</v>
      </c>
      <c r="C695" s="14"/>
      <c r="D695" s="14">
        <v>1099</v>
      </c>
      <c r="E695" s="14"/>
      <c r="F695" s="14">
        <v>4757</v>
      </c>
      <c r="G695" s="53"/>
      <c r="H695" s="53"/>
      <c r="I695" s="53"/>
    </row>
    <row r="696" spans="1:9" ht="9" customHeight="1">
      <c r="A696" s="52" t="s">
        <v>13</v>
      </c>
      <c r="B696" s="480">
        <f t="shared" si="19"/>
        <v>3332</v>
      </c>
      <c r="C696" s="480"/>
      <c r="D696" s="480">
        <v>277</v>
      </c>
      <c r="E696" s="480"/>
      <c r="F696" s="480">
        <v>3055</v>
      </c>
      <c r="G696" s="53"/>
      <c r="H696" s="53"/>
      <c r="I696" s="53"/>
    </row>
    <row r="697" spans="1:9" ht="9" customHeight="1">
      <c r="A697" s="52" t="s">
        <v>14</v>
      </c>
      <c r="B697" s="480">
        <f t="shared" si="19"/>
        <v>16524</v>
      </c>
      <c r="C697" s="480"/>
      <c r="D697" s="480">
        <v>5163</v>
      </c>
      <c r="E697" s="480"/>
      <c r="F697" s="480">
        <v>11361</v>
      </c>
      <c r="G697" s="53"/>
      <c r="H697" s="53"/>
      <c r="I697" s="53"/>
    </row>
    <row r="698" spans="1:9" ht="9" customHeight="1">
      <c r="A698" s="52" t="s">
        <v>15</v>
      </c>
      <c r="B698" s="480">
        <f t="shared" si="19"/>
        <v>19360</v>
      </c>
      <c r="C698" s="480"/>
      <c r="D698" s="480">
        <v>1034</v>
      </c>
      <c r="E698" s="480"/>
      <c r="F698" s="480">
        <v>18326</v>
      </c>
      <c r="G698" s="53"/>
      <c r="H698" s="53"/>
      <c r="I698" s="53"/>
    </row>
    <row r="699" spans="1:9" ht="9" customHeight="1">
      <c r="A699" s="51" t="s">
        <v>16</v>
      </c>
      <c r="B699" s="14">
        <f t="shared" si="19"/>
        <v>4915</v>
      </c>
      <c r="C699" s="14"/>
      <c r="D699" s="14">
        <v>688</v>
      </c>
      <c r="E699" s="14"/>
      <c r="F699" s="14">
        <v>4227</v>
      </c>
      <c r="G699" s="53"/>
      <c r="H699" s="53"/>
      <c r="I699" s="53"/>
    </row>
    <row r="700" spans="1:9" ht="9" customHeight="1">
      <c r="A700" s="52" t="s">
        <v>17</v>
      </c>
      <c r="B700" s="480">
        <f t="shared" si="19"/>
        <v>3496</v>
      </c>
      <c r="C700" s="480"/>
      <c r="D700" s="480">
        <v>627</v>
      </c>
      <c r="E700" s="480"/>
      <c r="F700" s="480">
        <v>2869</v>
      </c>
      <c r="G700" s="53"/>
      <c r="H700" s="53"/>
      <c r="I700" s="53"/>
    </row>
    <row r="701" spans="1:9" ht="9" customHeight="1">
      <c r="A701" s="52" t="s">
        <v>18</v>
      </c>
      <c r="B701" s="480">
        <f t="shared" si="19"/>
        <v>2424</v>
      </c>
      <c r="C701" s="480"/>
      <c r="D701" s="480">
        <v>100</v>
      </c>
      <c r="E701" s="480"/>
      <c r="F701" s="480">
        <v>2324</v>
      </c>
      <c r="G701" s="53"/>
      <c r="H701" s="53"/>
      <c r="I701" s="53"/>
    </row>
    <row r="702" spans="1:9" ht="9" customHeight="1">
      <c r="A702" s="52" t="s">
        <v>19</v>
      </c>
      <c r="B702" s="480">
        <f t="shared" si="19"/>
        <v>8542</v>
      </c>
      <c r="C702" s="480"/>
      <c r="D702" s="480">
        <v>1492</v>
      </c>
      <c r="E702" s="480"/>
      <c r="F702" s="480">
        <v>7050</v>
      </c>
      <c r="G702" s="53"/>
      <c r="H702" s="53"/>
      <c r="I702" s="53"/>
    </row>
    <row r="703" spans="1:9" ht="9" customHeight="1">
      <c r="A703" s="51" t="s">
        <v>20</v>
      </c>
      <c r="B703" s="14">
        <f t="shared" si="19"/>
        <v>4316</v>
      </c>
      <c r="C703" s="14"/>
      <c r="D703" s="14">
        <v>551</v>
      </c>
      <c r="E703" s="14"/>
      <c r="F703" s="14">
        <v>3765</v>
      </c>
      <c r="G703" s="53"/>
      <c r="H703" s="53"/>
      <c r="I703" s="53"/>
    </row>
    <row r="704" spans="1:9" ht="9" customHeight="1">
      <c r="A704" s="52" t="s">
        <v>21</v>
      </c>
      <c r="B704" s="480">
        <f t="shared" si="19"/>
        <v>4992</v>
      </c>
      <c r="C704" s="480"/>
      <c r="D704" s="480">
        <v>380</v>
      </c>
      <c r="E704" s="480"/>
      <c r="F704" s="480">
        <v>4612</v>
      </c>
      <c r="G704" s="53"/>
      <c r="H704" s="53"/>
      <c r="I704" s="53"/>
    </row>
    <row r="705" spans="1:9" ht="9" customHeight="1">
      <c r="A705" s="52" t="s">
        <v>22</v>
      </c>
      <c r="B705" s="480">
        <f t="shared" si="19"/>
        <v>2732</v>
      </c>
      <c r="C705" s="480"/>
      <c r="D705" s="480">
        <v>263</v>
      </c>
      <c r="E705" s="480"/>
      <c r="F705" s="480">
        <v>2469</v>
      </c>
      <c r="G705" s="53"/>
      <c r="H705" s="53"/>
      <c r="I705" s="53"/>
    </row>
    <row r="706" spans="1:9" ht="9" customHeight="1">
      <c r="A706" s="52" t="s">
        <v>23</v>
      </c>
      <c r="B706" s="480">
        <f t="shared" si="19"/>
        <v>2820</v>
      </c>
      <c r="C706" s="480"/>
      <c r="D706" s="480">
        <v>179</v>
      </c>
      <c r="E706" s="480"/>
      <c r="F706" s="480">
        <v>2641</v>
      </c>
      <c r="G706" s="53"/>
      <c r="H706" s="53"/>
      <c r="I706" s="53"/>
    </row>
    <row r="707" spans="1:9" ht="9" customHeight="1">
      <c r="A707" s="51" t="s">
        <v>24</v>
      </c>
      <c r="B707" s="14">
        <f t="shared" si="19"/>
        <v>3267</v>
      </c>
      <c r="C707" s="14"/>
      <c r="D707" s="14">
        <v>117</v>
      </c>
      <c r="E707" s="14"/>
      <c r="F707" s="14">
        <v>3150</v>
      </c>
      <c r="G707" s="53"/>
      <c r="H707" s="53"/>
      <c r="I707" s="53"/>
    </row>
    <row r="708" spans="1:9" ht="9" customHeight="1">
      <c r="A708" s="52" t="s">
        <v>25</v>
      </c>
      <c r="B708" s="480">
        <f t="shared" si="19"/>
        <v>6888</v>
      </c>
      <c r="C708" s="480"/>
      <c r="D708" s="480">
        <v>1261</v>
      </c>
      <c r="E708" s="480"/>
      <c r="F708" s="480">
        <v>5627</v>
      </c>
      <c r="G708" s="53"/>
      <c r="H708" s="53"/>
      <c r="I708" s="53"/>
    </row>
    <row r="709" spans="1:9" ht="9" customHeight="1">
      <c r="A709" s="52" t="s">
        <v>26</v>
      </c>
      <c r="B709" s="480">
        <f t="shared" si="19"/>
        <v>12128</v>
      </c>
      <c r="C709" s="480"/>
      <c r="D709" s="480">
        <v>1692</v>
      </c>
      <c r="E709" s="480"/>
      <c r="F709" s="480">
        <v>10436</v>
      </c>
      <c r="G709" s="53"/>
      <c r="H709" s="53"/>
      <c r="I709" s="53"/>
    </row>
    <row r="710" spans="1:9" ht="9" customHeight="1">
      <c r="A710" s="52" t="s">
        <v>27</v>
      </c>
      <c r="B710" s="480">
        <f t="shared" si="19"/>
        <v>4888</v>
      </c>
      <c r="C710" s="480"/>
      <c r="D710" s="480">
        <v>208</v>
      </c>
      <c r="E710" s="480"/>
      <c r="F710" s="480">
        <v>4680</v>
      </c>
      <c r="G710" s="53"/>
      <c r="H710" s="53"/>
      <c r="I710" s="53"/>
    </row>
    <row r="711" spans="1:9" ht="9" customHeight="1">
      <c r="A711" s="51" t="s">
        <v>28</v>
      </c>
      <c r="B711" s="14">
        <f t="shared" si="19"/>
        <v>6006</v>
      </c>
      <c r="C711" s="14"/>
      <c r="D711" s="14">
        <v>1080</v>
      </c>
      <c r="E711" s="14"/>
      <c r="F711" s="14">
        <v>4926</v>
      </c>
      <c r="G711" s="53"/>
      <c r="H711" s="53"/>
      <c r="I711" s="53"/>
    </row>
    <row r="712" spans="1:9" ht="9" customHeight="1">
      <c r="A712" s="52" t="s">
        <v>29</v>
      </c>
      <c r="B712" s="480">
        <f t="shared" si="19"/>
        <v>826</v>
      </c>
      <c r="C712" s="480"/>
      <c r="D712" s="480">
        <v>109</v>
      </c>
      <c r="E712" s="480"/>
      <c r="F712" s="480">
        <v>717</v>
      </c>
      <c r="G712" s="53"/>
      <c r="H712" s="53"/>
      <c r="I712" s="53"/>
    </row>
    <row r="713" spans="1:9" ht="9" customHeight="1">
      <c r="A713" s="52" t="s">
        <v>30</v>
      </c>
      <c r="B713" s="480">
        <f t="shared" si="19"/>
        <v>7960</v>
      </c>
      <c r="C713" s="480"/>
      <c r="D713" s="480">
        <v>166</v>
      </c>
      <c r="E713" s="480"/>
      <c r="F713" s="480">
        <v>7794</v>
      </c>
      <c r="G713" s="53"/>
      <c r="H713" s="53"/>
      <c r="I713" s="53"/>
    </row>
    <row r="714" spans="1:9" ht="9" customHeight="1">
      <c r="A714" s="52" t="s">
        <v>31</v>
      </c>
      <c r="B714" s="480">
        <f t="shared" si="19"/>
        <v>2353</v>
      </c>
      <c r="C714" s="480"/>
      <c r="D714" s="480">
        <v>187</v>
      </c>
      <c r="E714" s="480"/>
      <c r="F714" s="480">
        <v>2166</v>
      </c>
      <c r="G714" s="53"/>
      <c r="H714" s="53"/>
      <c r="I714" s="53"/>
    </row>
    <row r="715" spans="1:9" ht="9" customHeight="1">
      <c r="A715" s="51" t="s">
        <v>32</v>
      </c>
      <c r="B715" s="14">
        <f t="shared" si="19"/>
        <v>1299</v>
      </c>
      <c r="C715" s="14"/>
      <c r="D715" s="14">
        <v>285</v>
      </c>
      <c r="E715" s="14"/>
      <c r="F715" s="14">
        <v>1014</v>
      </c>
      <c r="G715" s="53"/>
      <c r="H715" s="53"/>
      <c r="I715" s="53"/>
    </row>
    <row r="716" spans="1:9" ht="8.25" customHeight="1">
      <c r="A716" s="227"/>
      <c r="B716" s="480"/>
      <c r="C716" s="480"/>
      <c r="D716" s="480"/>
      <c r="E716" s="480"/>
      <c r="F716" s="480"/>
      <c r="G716" s="53"/>
      <c r="H716" s="53"/>
      <c r="I716" s="53"/>
    </row>
    <row r="717" spans="1:9" ht="9" customHeight="1">
      <c r="A717" s="56">
        <v>2014</v>
      </c>
      <c r="B717" s="54"/>
      <c r="C717" s="54"/>
      <c r="D717" s="54"/>
      <c r="E717" s="54"/>
      <c r="F717" s="54"/>
      <c r="G717" s="53"/>
      <c r="H717" s="53"/>
      <c r="I717" s="53"/>
    </row>
    <row r="718" spans="1:9" ht="9" customHeight="1">
      <c r="A718" s="55" t="s">
        <v>36</v>
      </c>
      <c r="B718" s="185">
        <f>SUM(B720:B751)</f>
        <v>287705</v>
      </c>
      <c r="C718" s="185"/>
      <c r="D718" s="185">
        <f>SUM(D720:D751)</f>
        <v>35679</v>
      </c>
      <c r="E718" s="185"/>
      <c r="F718" s="185">
        <f>SUM(F720:F751)</f>
        <v>252026</v>
      </c>
      <c r="G718" s="53"/>
      <c r="H718" s="53"/>
      <c r="I718" s="53"/>
    </row>
    <row r="719" spans="1:9" ht="3.75" customHeight="1">
      <c r="A719" s="55"/>
      <c r="B719" s="54"/>
      <c r="C719" s="54"/>
      <c r="D719" s="54"/>
      <c r="E719" s="54"/>
      <c r="F719" s="54"/>
      <c r="G719" s="53"/>
      <c r="H719" s="53"/>
      <c r="I719" s="53"/>
    </row>
    <row r="720" spans="1:9" ht="9" customHeight="1">
      <c r="A720" s="52" t="s">
        <v>2</v>
      </c>
      <c r="B720" s="480">
        <v>2360</v>
      </c>
      <c r="C720" s="480"/>
      <c r="D720" s="480">
        <v>328</v>
      </c>
      <c r="E720" s="480"/>
      <c r="F720" s="480">
        <v>2032</v>
      </c>
      <c r="G720" s="53"/>
      <c r="H720" s="53"/>
      <c r="I720" s="53"/>
    </row>
    <row r="721" spans="1:9" ht="9" customHeight="1">
      <c r="A721" s="52" t="s">
        <v>3</v>
      </c>
      <c r="B721" s="480">
        <v>16449</v>
      </c>
      <c r="C721" s="480"/>
      <c r="D721" s="480">
        <v>3222</v>
      </c>
      <c r="E721" s="480"/>
      <c r="F721" s="480">
        <v>13227</v>
      </c>
      <c r="G721" s="53"/>
      <c r="H721" s="53"/>
      <c r="I721" s="53"/>
    </row>
    <row r="722" spans="1:9" ht="9" customHeight="1">
      <c r="A722" s="52" t="s">
        <v>4</v>
      </c>
      <c r="B722" s="480">
        <v>2425</v>
      </c>
      <c r="C722" s="480"/>
      <c r="D722" s="480">
        <v>412</v>
      </c>
      <c r="E722" s="480"/>
      <c r="F722" s="480">
        <v>2013</v>
      </c>
      <c r="G722" s="53"/>
      <c r="H722" s="53"/>
      <c r="I722" s="53"/>
    </row>
    <row r="723" spans="1:9" ht="9" customHeight="1">
      <c r="A723" s="51" t="s">
        <v>5</v>
      </c>
      <c r="B723" s="14">
        <v>1592</v>
      </c>
      <c r="C723" s="14"/>
      <c r="D723" s="14">
        <v>183</v>
      </c>
      <c r="E723" s="14"/>
      <c r="F723" s="14">
        <v>1409</v>
      </c>
      <c r="G723" s="53"/>
      <c r="H723" s="53"/>
      <c r="I723" s="53"/>
    </row>
    <row r="724" spans="1:9" ht="9" customHeight="1">
      <c r="A724" s="52" t="s">
        <v>6</v>
      </c>
      <c r="B724" s="480">
        <v>3278</v>
      </c>
      <c r="C724" s="480"/>
      <c r="D724" s="480">
        <v>61</v>
      </c>
      <c r="E724" s="480"/>
      <c r="F724" s="480">
        <v>3217</v>
      </c>
      <c r="G724" s="53"/>
      <c r="H724" s="53"/>
      <c r="I724" s="53"/>
    </row>
    <row r="725" spans="1:9" ht="9" customHeight="1">
      <c r="A725" s="52" t="s">
        <v>7</v>
      </c>
      <c r="B725" s="480">
        <v>3784</v>
      </c>
      <c r="C725" s="480"/>
      <c r="D725" s="480">
        <v>280</v>
      </c>
      <c r="E725" s="480"/>
      <c r="F725" s="480">
        <v>3504</v>
      </c>
      <c r="G725" s="53"/>
      <c r="H725" s="53"/>
      <c r="I725" s="53"/>
    </row>
    <row r="726" spans="1:9" ht="9" customHeight="1">
      <c r="A726" s="52" t="s">
        <v>8</v>
      </c>
      <c r="B726" s="480">
        <v>5686</v>
      </c>
      <c r="C726" s="480"/>
      <c r="D726" s="480">
        <v>460</v>
      </c>
      <c r="E726" s="480"/>
      <c r="F726" s="480">
        <v>5226</v>
      </c>
      <c r="G726" s="53"/>
      <c r="H726" s="53"/>
      <c r="I726" s="53"/>
    </row>
    <row r="727" spans="1:9" ht="9" customHeight="1">
      <c r="A727" s="51" t="s">
        <v>9</v>
      </c>
      <c r="B727" s="14">
        <v>7575</v>
      </c>
      <c r="C727" s="14"/>
      <c r="D727" s="14">
        <v>898</v>
      </c>
      <c r="E727" s="14"/>
      <c r="F727" s="14">
        <v>6677</v>
      </c>
      <c r="G727" s="53"/>
      <c r="H727" s="53"/>
      <c r="I727" s="53"/>
    </row>
    <row r="728" spans="1:9" ht="9" customHeight="1">
      <c r="A728" s="52" t="s">
        <v>236</v>
      </c>
      <c r="B728" s="480">
        <v>57176</v>
      </c>
      <c r="C728" s="480"/>
      <c r="D728" s="480">
        <v>4526</v>
      </c>
      <c r="E728" s="480"/>
      <c r="F728" s="480">
        <v>52650</v>
      </c>
      <c r="G728" s="53"/>
      <c r="H728" s="53"/>
      <c r="I728" s="53"/>
    </row>
    <row r="729" spans="1:9" ht="9" customHeight="1">
      <c r="A729" s="52" t="s">
        <v>10</v>
      </c>
      <c r="B729" s="480">
        <v>3371</v>
      </c>
      <c r="C729" s="480"/>
      <c r="D729" s="480">
        <v>196</v>
      </c>
      <c r="E729" s="480"/>
      <c r="F729" s="480">
        <v>3175</v>
      </c>
      <c r="G729" s="53"/>
      <c r="H729" s="53"/>
      <c r="I729" s="53"/>
    </row>
    <row r="730" spans="1:9" ht="9" customHeight="1">
      <c r="A730" s="52" t="s">
        <v>11</v>
      </c>
      <c r="B730" s="480">
        <v>5279</v>
      </c>
      <c r="C730" s="480"/>
      <c r="D730" s="480">
        <v>943</v>
      </c>
      <c r="E730" s="480"/>
      <c r="F730" s="480">
        <v>4336</v>
      </c>
      <c r="G730" s="53"/>
      <c r="H730" s="53"/>
      <c r="I730" s="53"/>
    </row>
    <row r="731" spans="1:9" ht="9" customHeight="1">
      <c r="A731" s="51" t="s">
        <v>12</v>
      </c>
      <c r="B731" s="14">
        <v>5893</v>
      </c>
      <c r="C731" s="14"/>
      <c r="D731" s="14">
        <v>1034</v>
      </c>
      <c r="E731" s="14"/>
      <c r="F731" s="14">
        <v>4859</v>
      </c>
      <c r="G731" s="53"/>
      <c r="H731" s="53"/>
      <c r="I731" s="53"/>
    </row>
    <row r="732" spans="1:9" ht="9" customHeight="1">
      <c r="A732" s="52" t="s">
        <v>13</v>
      </c>
      <c r="B732" s="480">
        <v>5917</v>
      </c>
      <c r="C732" s="480"/>
      <c r="D732" s="480">
        <v>376</v>
      </c>
      <c r="E732" s="480"/>
      <c r="F732" s="480">
        <v>5541</v>
      </c>
      <c r="G732" s="53"/>
      <c r="H732" s="53"/>
      <c r="I732" s="53"/>
    </row>
    <row r="733" spans="1:9" ht="9" customHeight="1">
      <c r="A733" s="52" t="s">
        <v>14</v>
      </c>
      <c r="B733" s="480">
        <v>17542</v>
      </c>
      <c r="C733" s="480"/>
      <c r="D733" s="480">
        <v>5473</v>
      </c>
      <c r="E733" s="480"/>
      <c r="F733" s="480">
        <v>12069</v>
      </c>
      <c r="G733" s="53"/>
      <c r="H733" s="53"/>
      <c r="I733" s="53"/>
    </row>
    <row r="734" spans="1:9" ht="9" customHeight="1">
      <c r="A734" s="52" t="s">
        <v>15</v>
      </c>
      <c r="B734" s="480">
        <v>26097</v>
      </c>
      <c r="C734" s="480"/>
      <c r="D734" s="480">
        <v>1734</v>
      </c>
      <c r="E734" s="480"/>
      <c r="F734" s="480">
        <v>24363</v>
      </c>
      <c r="G734" s="53"/>
      <c r="H734" s="53"/>
      <c r="I734" s="53"/>
    </row>
    <row r="735" spans="1:9" ht="9" customHeight="1">
      <c r="A735" s="51" t="s">
        <v>16</v>
      </c>
      <c r="B735" s="14">
        <v>6420</v>
      </c>
      <c r="C735" s="14"/>
      <c r="D735" s="14">
        <v>762</v>
      </c>
      <c r="E735" s="14"/>
      <c r="F735" s="14">
        <v>5658</v>
      </c>
      <c r="G735" s="53"/>
      <c r="H735" s="53"/>
      <c r="I735" s="53"/>
    </row>
    <row r="736" spans="1:9" ht="9" customHeight="1">
      <c r="A736" s="52" t="s">
        <v>17</v>
      </c>
      <c r="B736" s="480">
        <v>4686</v>
      </c>
      <c r="C736" s="480"/>
      <c r="D736" s="480">
        <v>1025</v>
      </c>
      <c r="E736" s="480"/>
      <c r="F736" s="480">
        <v>3661</v>
      </c>
      <c r="G736" s="53"/>
      <c r="H736" s="53"/>
      <c r="I736" s="53"/>
    </row>
    <row r="737" spans="1:9" ht="9" customHeight="1">
      <c r="A737" s="52" t="s">
        <v>18</v>
      </c>
      <c r="B737" s="480">
        <v>3543</v>
      </c>
      <c r="C737" s="480"/>
      <c r="D737" s="480">
        <v>92</v>
      </c>
      <c r="E737" s="480"/>
      <c r="F737" s="480">
        <v>3451</v>
      </c>
      <c r="G737" s="53"/>
      <c r="H737" s="53"/>
      <c r="I737" s="53"/>
    </row>
    <row r="738" spans="1:9" ht="9" customHeight="1">
      <c r="A738" s="52" t="s">
        <v>19</v>
      </c>
      <c r="B738" s="480">
        <v>12826</v>
      </c>
      <c r="C738" s="480"/>
      <c r="D738" s="480">
        <v>3039</v>
      </c>
      <c r="E738" s="480"/>
      <c r="F738" s="480">
        <v>9787</v>
      </c>
      <c r="G738" s="53"/>
      <c r="H738" s="53"/>
      <c r="I738" s="53"/>
    </row>
    <row r="739" spans="1:9" ht="9" customHeight="1">
      <c r="A739" s="51" t="s">
        <v>20</v>
      </c>
      <c r="B739" s="14">
        <v>4543</v>
      </c>
      <c r="C739" s="14"/>
      <c r="D739" s="14">
        <v>774</v>
      </c>
      <c r="E739" s="14"/>
      <c r="F739" s="14">
        <v>3769</v>
      </c>
      <c r="G739" s="53"/>
      <c r="H739" s="53"/>
      <c r="I739" s="53"/>
    </row>
    <row r="740" spans="1:9" ht="9" customHeight="1">
      <c r="A740" s="52" t="s">
        <v>21</v>
      </c>
      <c r="B740" s="480">
        <v>7582</v>
      </c>
      <c r="C740" s="480"/>
      <c r="D740" s="480">
        <v>562</v>
      </c>
      <c r="E740" s="480"/>
      <c r="F740" s="480">
        <v>7020</v>
      </c>
      <c r="G740" s="53"/>
      <c r="H740" s="53"/>
      <c r="I740" s="53"/>
    </row>
    <row r="741" spans="1:9" ht="9" customHeight="1">
      <c r="A741" s="52" t="s">
        <v>22</v>
      </c>
      <c r="B741" s="480">
        <v>3520</v>
      </c>
      <c r="C741" s="480"/>
      <c r="D741" s="480">
        <v>341</v>
      </c>
      <c r="E741" s="480"/>
      <c r="F741" s="480">
        <v>3179</v>
      </c>
      <c r="G741" s="53"/>
      <c r="H741" s="53"/>
      <c r="I741" s="53"/>
    </row>
    <row r="742" spans="1:9" ht="9" customHeight="1">
      <c r="A742" s="52" t="s">
        <v>23</v>
      </c>
      <c r="B742" s="480">
        <v>4769</v>
      </c>
      <c r="C742" s="480"/>
      <c r="D742" s="480">
        <v>379</v>
      </c>
      <c r="E742" s="480"/>
      <c r="F742" s="480">
        <v>4390</v>
      </c>
      <c r="G742" s="53"/>
      <c r="H742" s="53"/>
      <c r="I742" s="53"/>
    </row>
    <row r="743" spans="1:9" ht="9" customHeight="1">
      <c r="A743" s="51" t="s">
        <v>24</v>
      </c>
      <c r="B743" s="14">
        <v>4346</v>
      </c>
      <c r="C743" s="14"/>
      <c r="D743" s="14">
        <v>189</v>
      </c>
      <c r="E743" s="14"/>
      <c r="F743" s="14">
        <v>4157</v>
      </c>
      <c r="G743" s="53"/>
      <c r="H743" s="53"/>
      <c r="I743" s="53"/>
    </row>
    <row r="744" spans="1:9" ht="9" customHeight="1">
      <c r="A744" s="52" t="s">
        <v>25</v>
      </c>
      <c r="B744" s="480">
        <v>14183</v>
      </c>
      <c r="C744" s="480"/>
      <c r="D744" s="480">
        <v>2094</v>
      </c>
      <c r="E744" s="480"/>
      <c r="F744" s="480">
        <v>12089</v>
      </c>
      <c r="G744" s="53"/>
      <c r="H744" s="53"/>
      <c r="I744" s="53"/>
    </row>
    <row r="745" spans="1:9" ht="9" customHeight="1">
      <c r="A745" s="52" t="s">
        <v>26</v>
      </c>
      <c r="B745" s="480">
        <v>25390</v>
      </c>
      <c r="C745" s="480"/>
      <c r="D745" s="480">
        <v>2458</v>
      </c>
      <c r="E745" s="480"/>
      <c r="F745" s="480">
        <v>22932</v>
      </c>
      <c r="G745" s="53"/>
      <c r="H745" s="53"/>
      <c r="I745" s="53"/>
    </row>
    <row r="746" spans="1:9" ht="9" customHeight="1">
      <c r="A746" s="52" t="s">
        <v>27</v>
      </c>
      <c r="B746" s="480">
        <v>4543</v>
      </c>
      <c r="C746" s="480"/>
      <c r="D746" s="480">
        <v>199</v>
      </c>
      <c r="E746" s="480"/>
      <c r="F746" s="480">
        <v>4344</v>
      </c>
      <c r="G746" s="53"/>
      <c r="H746" s="53"/>
      <c r="I746" s="53"/>
    </row>
    <row r="747" spans="1:9" ht="9" customHeight="1">
      <c r="A747" s="51" t="s">
        <v>28</v>
      </c>
      <c r="B747" s="14">
        <v>10402</v>
      </c>
      <c r="C747" s="14"/>
      <c r="D747" s="14">
        <v>2667</v>
      </c>
      <c r="E747" s="14"/>
      <c r="F747" s="14">
        <v>7735</v>
      </c>
      <c r="G747" s="53"/>
      <c r="H747" s="53"/>
      <c r="I747" s="53"/>
    </row>
    <row r="748" spans="1:9" ht="9" customHeight="1">
      <c r="A748" s="52" t="s">
        <v>29</v>
      </c>
      <c r="B748" s="480">
        <v>1410</v>
      </c>
      <c r="C748" s="480"/>
      <c r="D748" s="480">
        <v>126</v>
      </c>
      <c r="E748" s="480"/>
      <c r="F748" s="480">
        <v>1284</v>
      </c>
      <c r="G748" s="53"/>
      <c r="H748" s="53"/>
      <c r="I748" s="53"/>
    </row>
    <row r="749" spans="1:9" ht="9" customHeight="1">
      <c r="A749" s="52" t="s">
        <v>30</v>
      </c>
      <c r="B749" s="480">
        <v>10776</v>
      </c>
      <c r="C749" s="480"/>
      <c r="D749" s="480">
        <v>177</v>
      </c>
      <c r="E749" s="480"/>
      <c r="F749" s="480">
        <v>10599</v>
      </c>
      <c r="G749" s="53"/>
      <c r="H749" s="53"/>
      <c r="I749" s="53"/>
    </row>
    <row r="750" spans="1:9" ht="9" customHeight="1">
      <c r="A750" s="52" t="s">
        <v>31</v>
      </c>
      <c r="B750" s="480">
        <v>2866</v>
      </c>
      <c r="C750" s="480"/>
      <c r="D750" s="480">
        <v>224</v>
      </c>
      <c r="E750" s="480"/>
      <c r="F750" s="480">
        <v>2642</v>
      </c>
      <c r="G750" s="53"/>
      <c r="H750" s="53"/>
      <c r="I750" s="53"/>
    </row>
    <row r="751" spans="1:9" ht="9" customHeight="1">
      <c r="A751" s="51" t="s">
        <v>32</v>
      </c>
      <c r="B751" s="14">
        <v>1476</v>
      </c>
      <c r="C751" s="14"/>
      <c r="D751" s="14">
        <v>445</v>
      </c>
      <c r="E751" s="14"/>
      <c r="F751" s="14">
        <v>1031</v>
      </c>
      <c r="G751" s="53"/>
      <c r="H751" s="53"/>
      <c r="I751" s="53"/>
    </row>
    <row r="752" spans="1:9" ht="3" customHeight="1">
      <c r="A752" s="227"/>
      <c r="B752" s="480"/>
      <c r="C752" s="480"/>
      <c r="D752" s="480"/>
      <c r="E752" s="480"/>
      <c r="F752" s="480"/>
      <c r="G752" s="230"/>
    </row>
    <row r="753" spans="1:9" ht="9.75" customHeight="1">
      <c r="A753" s="217" t="s">
        <v>106</v>
      </c>
      <c r="B753" s="46"/>
      <c r="C753" s="46"/>
      <c r="D753" s="46"/>
      <c r="E753" s="46"/>
      <c r="F753" s="46"/>
    </row>
    <row r="754" spans="1:9" ht="9" customHeight="1">
      <c r="A754" s="56">
        <v>2015</v>
      </c>
      <c r="B754" s="54"/>
      <c r="C754" s="54"/>
      <c r="D754" s="54"/>
      <c r="E754" s="54"/>
      <c r="F754" s="54"/>
      <c r="H754" s="230"/>
      <c r="I754" s="230"/>
    </row>
    <row r="755" spans="1:9" s="43" customFormat="1" ht="9" customHeight="1">
      <c r="A755" s="55" t="s">
        <v>36</v>
      </c>
      <c r="B755" s="185">
        <v>300122</v>
      </c>
      <c r="C755" s="559" t="s">
        <v>228</v>
      </c>
      <c r="D755" s="185">
        <v>42377</v>
      </c>
      <c r="E755" s="185"/>
      <c r="F755" s="185">
        <v>256900</v>
      </c>
    </row>
    <row r="756" spans="1:9" s="43" customFormat="1" ht="3" customHeight="1">
      <c r="A756" s="55"/>
      <c r="B756" s="54"/>
      <c r="C756" s="54"/>
      <c r="D756" s="54"/>
      <c r="E756" s="54"/>
      <c r="F756" s="54"/>
    </row>
    <row r="757" spans="1:9" s="43" customFormat="1" ht="9" customHeight="1">
      <c r="A757" s="52" t="s">
        <v>2</v>
      </c>
      <c r="B757" s="480">
        <v>2392</v>
      </c>
      <c r="C757" s="480"/>
      <c r="D757" s="480">
        <v>457</v>
      </c>
      <c r="E757" s="480"/>
      <c r="F757" s="480">
        <v>1935</v>
      </c>
      <c r="G757" s="242"/>
    </row>
    <row r="758" spans="1:9" ht="9" customHeight="1">
      <c r="A758" s="52" t="s">
        <v>3</v>
      </c>
      <c r="B758" s="480">
        <v>30933</v>
      </c>
      <c r="C758" s="480"/>
      <c r="D758" s="480">
        <v>7912</v>
      </c>
      <c r="E758" s="480"/>
      <c r="F758" s="480">
        <v>23021</v>
      </c>
      <c r="G758" s="242"/>
    </row>
    <row r="759" spans="1:9" ht="9" customHeight="1">
      <c r="A759" s="52" t="s">
        <v>4</v>
      </c>
      <c r="B759" s="480">
        <v>2456</v>
      </c>
      <c r="C759" s="480"/>
      <c r="D759" s="480">
        <v>248</v>
      </c>
      <c r="E759" s="480"/>
      <c r="F759" s="480">
        <v>2208</v>
      </c>
      <c r="G759" s="242"/>
    </row>
    <row r="760" spans="1:9" ht="9" customHeight="1">
      <c r="A760" s="51" t="s">
        <v>5</v>
      </c>
      <c r="B760" s="14">
        <v>1617</v>
      </c>
      <c r="C760" s="14"/>
      <c r="D760" s="14">
        <v>186</v>
      </c>
      <c r="E760" s="14"/>
      <c r="F760" s="14">
        <v>1431</v>
      </c>
      <c r="G760" s="242"/>
    </row>
    <row r="761" spans="1:9" ht="9" customHeight="1">
      <c r="A761" s="52" t="s">
        <v>6</v>
      </c>
      <c r="B761" s="480">
        <v>3565</v>
      </c>
      <c r="C761" s="480"/>
      <c r="D761" s="480">
        <v>89</v>
      </c>
      <c r="E761" s="480"/>
      <c r="F761" s="480">
        <v>3476</v>
      </c>
      <c r="G761" s="242"/>
    </row>
    <row r="762" spans="1:9" ht="9" customHeight="1">
      <c r="A762" s="52" t="s">
        <v>7</v>
      </c>
      <c r="B762" s="480">
        <v>3018</v>
      </c>
      <c r="C762" s="480"/>
      <c r="D762" s="480">
        <v>235</v>
      </c>
      <c r="E762" s="480"/>
      <c r="F762" s="480">
        <v>2783</v>
      </c>
      <c r="G762" s="242"/>
    </row>
    <row r="763" spans="1:9" ht="9" customHeight="1">
      <c r="A763" s="52" t="s">
        <v>8</v>
      </c>
      <c r="B763" s="480">
        <v>6853</v>
      </c>
      <c r="C763" s="480"/>
      <c r="D763" s="480">
        <v>443</v>
      </c>
      <c r="E763" s="480"/>
      <c r="F763" s="480">
        <v>6410</v>
      </c>
      <c r="G763" s="242"/>
    </row>
    <row r="764" spans="1:9" ht="9" customHeight="1">
      <c r="A764" s="51" t="s">
        <v>9</v>
      </c>
      <c r="B764" s="14">
        <v>11633</v>
      </c>
      <c r="C764" s="14"/>
      <c r="D764" s="14">
        <v>2283</v>
      </c>
      <c r="E764" s="14"/>
      <c r="F764" s="14">
        <v>9350</v>
      </c>
      <c r="G764" s="242"/>
    </row>
    <row r="765" spans="1:9" ht="9" customHeight="1">
      <c r="A765" s="52" t="s">
        <v>236</v>
      </c>
      <c r="B765" s="480">
        <v>53953</v>
      </c>
      <c r="C765" s="480"/>
      <c r="D765" s="480">
        <v>4522</v>
      </c>
      <c r="E765" s="480"/>
      <c r="F765" s="480">
        <v>49431</v>
      </c>
      <c r="G765" s="242"/>
    </row>
    <row r="766" spans="1:9" ht="9" customHeight="1">
      <c r="A766" s="52" t="s">
        <v>10</v>
      </c>
      <c r="B766" s="480">
        <v>3667</v>
      </c>
      <c r="C766" s="480"/>
      <c r="D766" s="480">
        <v>149</v>
      </c>
      <c r="E766" s="480"/>
      <c r="F766" s="480">
        <v>3518</v>
      </c>
      <c r="G766" s="242"/>
    </row>
    <row r="767" spans="1:9" ht="9" customHeight="1">
      <c r="A767" s="52" t="s">
        <v>11</v>
      </c>
      <c r="B767" s="480">
        <v>5447</v>
      </c>
      <c r="C767" s="480"/>
      <c r="D767" s="480">
        <v>678</v>
      </c>
      <c r="E767" s="480"/>
      <c r="F767" s="480">
        <v>4769</v>
      </c>
      <c r="G767" s="242"/>
    </row>
    <row r="768" spans="1:9" ht="9" customHeight="1">
      <c r="A768" s="51" t="s">
        <v>12</v>
      </c>
      <c r="B768" s="14">
        <v>5860</v>
      </c>
      <c r="C768" s="14"/>
      <c r="D768" s="14">
        <v>915</v>
      </c>
      <c r="E768" s="14"/>
      <c r="F768" s="14">
        <v>4945</v>
      </c>
      <c r="G768" s="242"/>
    </row>
    <row r="769" spans="1:8" ht="9" customHeight="1">
      <c r="A769" s="52" t="s">
        <v>13</v>
      </c>
      <c r="B769" s="480">
        <v>6049</v>
      </c>
      <c r="C769" s="480"/>
      <c r="D769" s="480">
        <v>370</v>
      </c>
      <c r="E769" s="480"/>
      <c r="F769" s="480">
        <v>5679</v>
      </c>
      <c r="G769" s="242"/>
    </row>
    <row r="770" spans="1:8" ht="9" customHeight="1">
      <c r="A770" s="52" t="s">
        <v>14</v>
      </c>
      <c r="B770" s="480">
        <v>19445</v>
      </c>
      <c r="C770" s="480"/>
      <c r="D770" s="480">
        <v>5453</v>
      </c>
      <c r="E770" s="480"/>
      <c r="F770" s="480">
        <v>13992</v>
      </c>
      <c r="G770" s="242"/>
    </row>
    <row r="771" spans="1:8" ht="9" customHeight="1">
      <c r="A771" s="52" t="s">
        <v>15</v>
      </c>
      <c r="B771" s="480">
        <v>30712</v>
      </c>
      <c r="C771" s="480"/>
      <c r="D771" s="480">
        <v>1862</v>
      </c>
      <c r="E771" s="480"/>
      <c r="F771" s="480">
        <v>28850</v>
      </c>
      <c r="G771" s="242"/>
    </row>
    <row r="772" spans="1:8" ht="9" customHeight="1">
      <c r="A772" s="51" t="s">
        <v>16</v>
      </c>
      <c r="B772" s="14">
        <v>6439</v>
      </c>
      <c r="C772" s="14"/>
      <c r="D772" s="14">
        <v>1163</v>
      </c>
      <c r="E772" s="14"/>
      <c r="F772" s="14">
        <v>5276</v>
      </c>
      <c r="G772" s="242"/>
    </row>
    <row r="773" spans="1:8" ht="9" customHeight="1">
      <c r="A773" s="52" t="s">
        <v>17</v>
      </c>
      <c r="B773" s="480">
        <v>4514</v>
      </c>
      <c r="C773" s="480"/>
      <c r="D773" s="480">
        <v>918</v>
      </c>
      <c r="E773" s="480"/>
      <c r="F773" s="480">
        <v>3596</v>
      </c>
      <c r="G773" s="242"/>
    </row>
    <row r="774" spans="1:8" ht="9" customHeight="1">
      <c r="A774" s="52" t="s">
        <v>18</v>
      </c>
      <c r="B774" s="480">
        <v>3524</v>
      </c>
      <c r="C774" s="561" t="s">
        <v>228</v>
      </c>
      <c r="D774" s="480">
        <v>95</v>
      </c>
      <c r="E774" s="480"/>
      <c r="F774" s="480">
        <v>2584</v>
      </c>
      <c r="G774" s="242"/>
      <c r="H774" s="230"/>
    </row>
    <row r="775" spans="1:8" ht="9" customHeight="1">
      <c r="A775" s="52" t="s">
        <v>19</v>
      </c>
      <c r="B775" s="480">
        <v>11896</v>
      </c>
      <c r="C775" s="480"/>
      <c r="D775" s="480">
        <v>3236</v>
      </c>
      <c r="E775" s="480"/>
      <c r="F775" s="480">
        <v>8660</v>
      </c>
      <c r="G775" s="242"/>
    </row>
    <row r="776" spans="1:8" ht="9" customHeight="1">
      <c r="A776" s="51" t="s">
        <v>20</v>
      </c>
      <c r="B776" s="14">
        <v>4352</v>
      </c>
      <c r="C776" s="14"/>
      <c r="D776" s="14">
        <v>513</v>
      </c>
      <c r="E776" s="14"/>
      <c r="F776" s="14">
        <v>3839</v>
      </c>
      <c r="G776" s="242"/>
    </row>
    <row r="777" spans="1:8" ht="9" customHeight="1">
      <c r="A777" s="52" t="s">
        <v>21</v>
      </c>
      <c r="B777" s="480">
        <v>7159</v>
      </c>
      <c r="C777" s="480"/>
      <c r="D777" s="480">
        <v>428</v>
      </c>
      <c r="E777" s="480"/>
      <c r="F777" s="480">
        <v>6731</v>
      </c>
      <c r="G777" s="242"/>
    </row>
    <row r="778" spans="1:8" ht="9" customHeight="1">
      <c r="A778" s="52" t="s">
        <v>22</v>
      </c>
      <c r="B778" s="480">
        <v>2396</v>
      </c>
      <c r="C778" s="480"/>
      <c r="D778" s="480">
        <v>392</v>
      </c>
      <c r="E778" s="480"/>
      <c r="F778" s="480">
        <v>2004</v>
      </c>
      <c r="G778" s="242"/>
    </row>
    <row r="779" spans="1:8" ht="9" customHeight="1">
      <c r="A779" s="52" t="s">
        <v>23</v>
      </c>
      <c r="B779" s="480">
        <v>4261</v>
      </c>
      <c r="C779" s="480"/>
      <c r="D779" s="480">
        <v>255</v>
      </c>
      <c r="E779" s="480"/>
      <c r="F779" s="480">
        <v>4006</v>
      </c>
      <c r="G779" s="242"/>
    </row>
    <row r="780" spans="1:8" ht="9" customHeight="1">
      <c r="A780" s="51" t="s">
        <v>24</v>
      </c>
      <c r="B780" s="14">
        <v>3977</v>
      </c>
      <c r="C780" s="14"/>
      <c r="D780" s="14">
        <v>190</v>
      </c>
      <c r="E780" s="14"/>
      <c r="F780" s="14">
        <v>3787</v>
      </c>
      <c r="G780" s="242"/>
    </row>
    <row r="781" spans="1:8" ht="9" customHeight="1">
      <c r="A781" s="52" t="s">
        <v>25</v>
      </c>
      <c r="B781" s="480">
        <v>11954</v>
      </c>
      <c r="C781" s="480"/>
      <c r="D781" s="480">
        <v>2193</v>
      </c>
      <c r="E781" s="480"/>
      <c r="F781" s="480">
        <v>9761</v>
      </c>
      <c r="G781" s="242"/>
    </row>
    <row r="782" spans="1:8" ht="9" customHeight="1">
      <c r="A782" s="52" t="s">
        <v>26</v>
      </c>
      <c r="B782" s="480">
        <v>19415</v>
      </c>
      <c r="C782" s="480"/>
      <c r="D782" s="480">
        <v>2682</v>
      </c>
      <c r="E782" s="480"/>
      <c r="F782" s="480">
        <v>16733</v>
      </c>
      <c r="G782" s="242"/>
    </row>
    <row r="783" spans="1:8" ht="9" customHeight="1">
      <c r="A783" s="52" t="s">
        <v>27</v>
      </c>
      <c r="B783" s="480">
        <v>5116</v>
      </c>
      <c r="C783" s="480"/>
      <c r="D783" s="480">
        <v>548</v>
      </c>
      <c r="E783" s="480"/>
      <c r="F783" s="480">
        <v>4568</v>
      </c>
      <c r="G783" s="242"/>
    </row>
    <row r="784" spans="1:8" ht="9" customHeight="1">
      <c r="A784" s="51" t="s">
        <v>28</v>
      </c>
      <c r="B784" s="14">
        <v>10975</v>
      </c>
      <c r="C784" s="14"/>
      <c r="D784" s="14">
        <v>2741</v>
      </c>
      <c r="E784" s="14"/>
      <c r="F784" s="14">
        <v>8234</v>
      </c>
      <c r="G784" s="242"/>
    </row>
    <row r="785" spans="1:7" ht="9" customHeight="1">
      <c r="A785" s="52" t="s">
        <v>29</v>
      </c>
      <c r="B785" s="480">
        <v>1084</v>
      </c>
      <c r="C785" s="480"/>
      <c r="D785" s="480">
        <v>128</v>
      </c>
      <c r="E785" s="480"/>
      <c r="F785" s="480">
        <v>956</v>
      </c>
      <c r="G785" s="242"/>
    </row>
    <row r="786" spans="1:7" ht="9" customHeight="1">
      <c r="A786" s="52" t="s">
        <v>30</v>
      </c>
      <c r="B786" s="480">
        <v>10409</v>
      </c>
      <c r="C786" s="480"/>
      <c r="D786" s="480">
        <v>64</v>
      </c>
      <c r="E786" s="480"/>
      <c r="F786" s="480">
        <v>10345</v>
      </c>
      <c r="G786" s="242"/>
    </row>
    <row r="787" spans="1:7" ht="9" customHeight="1">
      <c r="A787" s="52" t="s">
        <v>31</v>
      </c>
      <c r="B787" s="480">
        <v>2337</v>
      </c>
      <c r="C787" s="480"/>
      <c r="D787" s="480">
        <v>179</v>
      </c>
      <c r="E787" s="480"/>
      <c r="F787" s="480">
        <v>2158</v>
      </c>
      <c r="G787" s="242"/>
    </row>
    <row r="788" spans="1:7" ht="9" customHeight="1">
      <c r="A788" s="51" t="s">
        <v>32</v>
      </c>
      <c r="B788" s="14">
        <v>2714</v>
      </c>
      <c r="C788" s="14"/>
      <c r="D788" s="14">
        <v>850</v>
      </c>
      <c r="E788" s="14"/>
      <c r="F788" s="14">
        <v>1864</v>
      </c>
      <c r="G788" s="242"/>
    </row>
    <row r="789" spans="1:7" ht="9.75" customHeight="1">
      <c r="A789" s="217"/>
      <c r="B789" s="46"/>
      <c r="C789" s="46"/>
      <c r="D789" s="46"/>
      <c r="E789" s="46"/>
      <c r="F789" s="46"/>
    </row>
    <row r="790" spans="1:7" ht="9.75" customHeight="1">
      <c r="A790" s="56">
        <v>2016</v>
      </c>
      <c r="B790" s="54"/>
      <c r="C790" s="54"/>
      <c r="D790" s="54"/>
      <c r="E790" s="54"/>
      <c r="F790" s="54"/>
    </row>
    <row r="791" spans="1:7" ht="9.75" customHeight="1">
      <c r="A791" s="55" t="s">
        <v>36</v>
      </c>
      <c r="B791" s="185">
        <f>SUM(D791:F791)</f>
        <v>259077</v>
      </c>
      <c r="C791" s="185"/>
      <c r="D791" s="185">
        <f>SUM(D793:D824)</f>
        <v>31280</v>
      </c>
      <c r="E791" s="185"/>
      <c r="F791" s="185">
        <f>SUM(F793:F824)</f>
        <v>227797</v>
      </c>
    </row>
    <row r="792" spans="1:7" ht="3.75" customHeight="1">
      <c r="A792" s="55"/>
      <c r="B792" s="54"/>
      <c r="C792" s="54"/>
      <c r="D792" s="54"/>
      <c r="E792" s="54"/>
      <c r="F792" s="54"/>
    </row>
    <row r="793" spans="1:7" ht="9.75" customHeight="1">
      <c r="A793" s="52" t="s">
        <v>2</v>
      </c>
      <c r="B793" s="480">
        <f t="shared" ref="B793:B824" si="20">SUM(D793:F793)</f>
        <v>1875</v>
      </c>
      <c r="C793" s="480"/>
      <c r="D793" s="480">
        <v>272</v>
      </c>
      <c r="E793" s="480"/>
      <c r="F793" s="480">
        <v>1603</v>
      </c>
    </row>
    <row r="794" spans="1:7" ht="9.75" customHeight="1">
      <c r="A794" s="52" t="s">
        <v>3</v>
      </c>
      <c r="B794" s="480">
        <f t="shared" si="20"/>
        <v>25520</v>
      </c>
      <c r="C794" s="480"/>
      <c r="D794" s="480">
        <v>5574</v>
      </c>
      <c r="E794" s="480"/>
      <c r="F794" s="480">
        <v>19946</v>
      </c>
    </row>
    <row r="795" spans="1:7" ht="9.75" customHeight="1">
      <c r="A795" s="52" t="s">
        <v>4</v>
      </c>
      <c r="B795" s="480">
        <f t="shared" si="20"/>
        <v>1719</v>
      </c>
      <c r="C795" s="480"/>
      <c r="D795" s="480">
        <v>271</v>
      </c>
      <c r="E795" s="480"/>
      <c r="F795" s="480">
        <v>1448</v>
      </c>
    </row>
    <row r="796" spans="1:7" ht="9.75" customHeight="1">
      <c r="A796" s="51" t="s">
        <v>5</v>
      </c>
      <c r="B796" s="14">
        <f t="shared" si="20"/>
        <v>1444</v>
      </c>
      <c r="C796" s="14"/>
      <c r="D796" s="14">
        <v>140</v>
      </c>
      <c r="E796" s="14"/>
      <c r="F796" s="14">
        <v>1304</v>
      </c>
    </row>
    <row r="797" spans="1:7" ht="9.75" customHeight="1">
      <c r="A797" s="52" t="s">
        <v>6</v>
      </c>
      <c r="B797" s="480">
        <f t="shared" si="20"/>
        <v>2776</v>
      </c>
      <c r="C797" s="480"/>
      <c r="D797" s="480">
        <v>68</v>
      </c>
      <c r="E797" s="480"/>
      <c r="F797" s="480">
        <v>2708</v>
      </c>
    </row>
    <row r="798" spans="1:7" ht="9.75" customHeight="1">
      <c r="A798" s="52" t="s">
        <v>7</v>
      </c>
      <c r="B798" s="480">
        <f t="shared" si="20"/>
        <v>2840</v>
      </c>
      <c r="C798" s="480"/>
      <c r="D798" s="480">
        <v>342</v>
      </c>
      <c r="E798" s="480"/>
      <c r="F798" s="480">
        <v>2498</v>
      </c>
    </row>
    <row r="799" spans="1:7" ht="9.75" customHeight="1">
      <c r="A799" s="52" t="s">
        <v>8</v>
      </c>
      <c r="B799" s="480">
        <f t="shared" si="20"/>
        <v>5599</v>
      </c>
      <c r="C799" s="480"/>
      <c r="D799" s="480">
        <v>142</v>
      </c>
      <c r="E799" s="480"/>
      <c r="F799" s="480">
        <v>5457</v>
      </c>
    </row>
    <row r="800" spans="1:7" ht="9.75" customHeight="1">
      <c r="A800" s="51" t="s">
        <v>9</v>
      </c>
      <c r="B800" s="14">
        <f t="shared" si="20"/>
        <v>9216</v>
      </c>
      <c r="C800" s="14"/>
      <c r="D800" s="14">
        <v>1486</v>
      </c>
      <c r="E800" s="14"/>
      <c r="F800" s="14">
        <v>7730</v>
      </c>
    </row>
    <row r="801" spans="1:6" ht="9.75" customHeight="1">
      <c r="A801" s="52" t="s">
        <v>236</v>
      </c>
      <c r="B801" s="480">
        <f t="shared" si="20"/>
        <v>48233</v>
      </c>
      <c r="C801" s="480"/>
      <c r="D801" s="480">
        <v>4254</v>
      </c>
      <c r="E801" s="480"/>
      <c r="F801" s="480">
        <v>43979</v>
      </c>
    </row>
    <row r="802" spans="1:6" ht="9.75" customHeight="1">
      <c r="A802" s="52" t="s">
        <v>10</v>
      </c>
      <c r="B802" s="480">
        <f t="shared" si="20"/>
        <v>2899</v>
      </c>
      <c r="C802" s="480"/>
      <c r="D802" s="480">
        <v>117</v>
      </c>
      <c r="E802" s="480"/>
      <c r="F802" s="480">
        <v>2782</v>
      </c>
    </row>
    <row r="803" spans="1:6" ht="9.75" customHeight="1">
      <c r="A803" s="52" t="s">
        <v>11</v>
      </c>
      <c r="B803" s="480">
        <f t="shared" si="20"/>
        <v>5258</v>
      </c>
      <c r="C803" s="480"/>
      <c r="D803" s="480">
        <v>523</v>
      </c>
      <c r="E803" s="480"/>
      <c r="F803" s="480">
        <v>4735</v>
      </c>
    </row>
    <row r="804" spans="1:6" ht="9.75" customHeight="1">
      <c r="A804" s="51" t="s">
        <v>12</v>
      </c>
      <c r="B804" s="14">
        <f t="shared" si="20"/>
        <v>5318</v>
      </c>
      <c r="C804" s="14"/>
      <c r="D804" s="14">
        <v>863</v>
      </c>
      <c r="E804" s="14"/>
      <c r="F804" s="14">
        <v>4455</v>
      </c>
    </row>
    <row r="805" spans="1:6" ht="9.75" customHeight="1">
      <c r="A805" s="52" t="s">
        <v>13</v>
      </c>
      <c r="B805" s="480">
        <f t="shared" si="20"/>
        <v>5860</v>
      </c>
      <c r="C805" s="480"/>
      <c r="D805" s="480">
        <v>375</v>
      </c>
      <c r="E805" s="480"/>
      <c r="F805" s="480">
        <v>5485</v>
      </c>
    </row>
    <row r="806" spans="1:6" ht="9.75" customHeight="1">
      <c r="A806" s="52" t="s">
        <v>14</v>
      </c>
      <c r="B806" s="480">
        <f t="shared" si="20"/>
        <v>19397</v>
      </c>
      <c r="C806" s="480"/>
      <c r="D806" s="480">
        <v>2164</v>
      </c>
      <c r="E806" s="480"/>
      <c r="F806" s="480">
        <v>17233</v>
      </c>
    </row>
    <row r="807" spans="1:6" ht="9.75" customHeight="1">
      <c r="A807" s="52" t="s">
        <v>15</v>
      </c>
      <c r="B807" s="480">
        <f t="shared" si="20"/>
        <v>30743</v>
      </c>
      <c r="C807" s="480"/>
      <c r="D807" s="480">
        <v>2021</v>
      </c>
      <c r="E807" s="480"/>
      <c r="F807" s="480">
        <v>28722</v>
      </c>
    </row>
    <row r="808" spans="1:6" ht="9.75" customHeight="1">
      <c r="A808" s="51" t="s">
        <v>16</v>
      </c>
      <c r="B808" s="14">
        <f t="shared" si="20"/>
        <v>5000</v>
      </c>
      <c r="C808" s="14"/>
      <c r="D808" s="14">
        <v>283</v>
      </c>
      <c r="E808" s="14"/>
      <c r="F808" s="14">
        <v>4717</v>
      </c>
    </row>
    <row r="809" spans="1:6" ht="9.75" customHeight="1">
      <c r="A809" s="52" t="s">
        <v>17</v>
      </c>
      <c r="B809" s="480">
        <f t="shared" si="20"/>
        <v>3888</v>
      </c>
      <c r="C809" s="480"/>
      <c r="D809" s="480">
        <v>691</v>
      </c>
      <c r="E809" s="480"/>
      <c r="F809" s="480">
        <v>3197</v>
      </c>
    </row>
    <row r="810" spans="1:6" ht="9.75" customHeight="1">
      <c r="A810" s="52" t="s">
        <v>18</v>
      </c>
      <c r="B810" s="480">
        <f t="shared" si="20"/>
        <v>2899</v>
      </c>
      <c r="C810" s="480"/>
      <c r="D810" s="480">
        <v>76</v>
      </c>
      <c r="E810" s="480"/>
      <c r="F810" s="480">
        <v>2823</v>
      </c>
    </row>
    <row r="811" spans="1:6" ht="9.75" customHeight="1">
      <c r="A811" s="52" t="s">
        <v>19</v>
      </c>
      <c r="B811" s="480">
        <f t="shared" si="20"/>
        <v>10692</v>
      </c>
      <c r="C811" s="480"/>
      <c r="D811" s="480">
        <v>2782</v>
      </c>
      <c r="E811" s="480"/>
      <c r="F811" s="480">
        <v>7910</v>
      </c>
    </row>
    <row r="812" spans="1:6" ht="9.75" customHeight="1">
      <c r="A812" s="51" t="s">
        <v>20</v>
      </c>
      <c r="B812" s="14">
        <f t="shared" si="20"/>
        <v>3603</v>
      </c>
      <c r="C812" s="14"/>
      <c r="D812" s="14">
        <v>494</v>
      </c>
      <c r="E812" s="14"/>
      <c r="F812" s="14">
        <v>3109</v>
      </c>
    </row>
    <row r="813" spans="1:6" ht="9.75" customHeight="1">
      <c r="A813" s="52" t="s">
        <v>21</v>
      </c>
      <c r="B813" s="480">
        <f t="shared" si="20"/>
        <v>6076</v>
      </c>
      <c r="C813" s="480"/>
      <c r="D813" s="480">
        <v>466</v>
      </c>
      <c r="E813" s="480"/>
      <c r="F813" s="480">
        <v>5610</v>
      </c>
    </row>
    <row r="814" spans="1:6" ht="9.75" customHeight="1">
      <c r="A814" s="52" t="s">
        <v>22</v>
      </c>
      <c r="B814" s="480">
        <f t="shared" si="20"/>
        <v>2544</v>
      </c>
      <c r="C814" s="480"/>
      <c r="D814" s="480">
        <v>210</v>
      </c>
      <c r="E814" s="480"/>
      <c r="F814" s="480">
        <v>2334</v>
      </c>
    </row>
    <row r="815" spans="1:6" ht="9.75" customHeight="1">
      <c r="A815" s="52" t="s">
        <v>23</v>
      </c>
      <c r="B815" s="480">
        <f t="shared" si="20"/>
        <v>3358</v>
      </c>
      <c r="C815" s="480"/>
      <c r="D815" s="480">
        <v>350</v>
      </c>
      <c r="E815" s="480"/>
      <c r="F815" s="480">
        <v>3008</v>
      </c>
    </row>
    <row r="816" spans="1:6" ht="9.75" customHeight="1">
      <c r="A816" s="51" t="s">
        <v>24</v>
      </c>
      <c r="B816" s="14">
        <f t="shared" si="20"/>
        <v>3433</v>
      </c>
      <c r="C816" s="14"/>
      <c r="D816" s="14">
        <v>288</v>
      </c>
      <c r="E816" s="14"/>
      <c r="F816" s="14">
        <v>3145</v>
      </c>
    </row>
    <row r="817" spans="1:9" ht="9.75" customHeight="1">
      <c r="A817" s="52" t="s">
        <v>25</v>
      </c>
      <c r="B817" s="480">
        <f t="shared" si="20"/>
        <v>9144</v>
      </c>
      <c r="C817" s="480"/>
      <c r="D817" s="480">
        <v>2170</v>
      </c>
      <c r="E817" s="480"/>
      <c r="F817" s="480">
        <v>6974</v>
      </c>
    </row>
    <row r="818" spans="1:9" ht="9.75" customHeight="1">
      <c r="A818" s="52" t="s">
        <v>26</v>
      </c>
      <c r="B818" s="480">
        <f t="shared" si="20"/>
        <v>10003</v>
      </c>
      <c r="C818" s="480"/>
      <c r="D818" s="480">
        <v>984</v>
      </c>
      <c r="E818" s="480"/>
      <c r="F818" s="480">
        <v>9019</v>
      </c>
    </row>
    <row r="819" spans="1:9" ht="9.75" customHeight="1">
      <c r="A819" s="52" t="s">
        <v>27</v>
      </c>
      <c r="B819" s="480">
        <f t="shared" si="20"/>
        <v>5583</v>
      </c>
      <c r="C819" s="480"/>
      <c r="D819" s="480">
        <v>217</v>
      </c>
      <c r="E819" s="480"/>
      <c r="F819" s="480">
        <v>5366</v>
      </c>
    </row>
    <row r="820" spans="1:9" ht="9.75" customHeight="1">
      <c r="A820" s="51" t="s">
        <v>28</v>
      </c>
      <c r="B820" s="14">
        <f t="shared" si="20"/>
        <v>8439</v>
      </c>
      <c r="C820" s="14"/>
      <c r="D820" s="14">
        <v>2332</v>
      </c>
      <c r="E820" s="14"/>
      <c r="F820" s="14">
        <v>6107</v>
      </c>
    </row>
    <row r="821" spans="1:9" ht="9.75" customHeight="1">
      <c r="A821" s="52" t="s">
        <v>29</v>
      </c>
      <c r="B821" s="480">
        <f t="shared" si="20"/>
        <v>924</v>
      </c>
      <c r="C821" s="480"/>
      <c r="D821" s="480">
        <v>81</v>
      </c>
      <c r="E821" s="480"/>
      <c r="F821" s="480">
        <v>843</v>
      </c>
    </row>
    <row r="822" spans="1:9" ht="9.75" customHeight="1">
      <c r="A822" s="52" t="s">
        <v>30</v>
      </c>
      <c r="B822" s="480">
        <f t="shared" si="20"/>
        <v>10213</v>
      </c>
      <c r="C822" s="480"/>
      <c r="D822" s="480">
        <v>181</v>
      </c>
      <c r="E822" s="480"/>
      <c r="F822" s="480">
        <v>10032</v>
      </c>
    </row>
    <row r="823" spans="1:9" ht="9.75" customHeight="1">
      <c r="A823" s="52" t="s">
        <v>31</v>
      </c>
      <c r="B823" s="480">
        <f t="shared" si="20"/>
        <v>1997</v>
      </c>
      <c r="C823" s="480"/>
      <c r="D823" s="480">
        <v>119</v>
      </c>
      <c r="E823" s="480"/>
      <c r="F823" s="480">
        <v>1878</v>
      </c>
    </row>
    <row r="824" spans="1:9" ht="9.75" customHeight="1">
      <c r="A824" s="51" t="s">
        <v>32</v>
      </c>
      <c r="B824" s="14">
        <f t="shared" si="20"/>
        <v>2584</v>
      </c>
      <c r="C824" s="14"/>
      <c r="D824" s="14">
        <v>944</v>
      </c>
      <c r="E824" s="14"/>
      <c r="F824" s="14">
        <v>1640</v>
      </c>
    </row>
    <row r="825" spans="1:9" ht="9.75" customHeight="1">
      <c r="A825" s="217"/>
      <c r="B825" s="46"/>
      <c r="C825" s="46"/>
      <c r="D825" s="46"/>
      <c r="E825" s="46"/>
      <c r="F825" s="46"/>
    </row>
    <row r="826" spans="1:9" ht="9.75" customHeight="1">
      <c r="A826" s="217" t="s">
        <v>106</v>
      </c>
      <c r="B826" s="46"/>
      <c r="C826" s="46"/>
      <c r="D826" s="46"/>
      <c r="E826" s="46"/>
      <c r="F826" s="46"/>
    </row>
    <row r="827" spans="1:9" ht="9" customHeight="1">
      <c r="A827" s="56">
        <v>2017</v>
      </c>
      <c r="B827" s="54"/>
      <c r="C827" s="54"/>
      <c r="D827" s="54"/>
      <c r="E827" s="54"/>
      <c r="F827" s="54"/>
      <c r="H827" s="230"/>
      <c r="I827" s="230"/>
    </row>
    <row r="828" spans="1:9" s="43" customFormat="1" ht="9" customHeight="1">
      <c r="A828" s="55" t="s">
        <v>36</v>
      </c>
      <c r="B828" s="185">
        <f>SUM(D828:F828)</f>
        <v>320895</v>
      </c>
      <c r="C828" s="185"/>
      <c r="D828" s="185">
        <f>SUM(D830:D861)</f>
        <v>35826</v>
      </c>
      <c r="E828" s="185"/>
      <c r="F828" s="185">
        <f>SUM(F830:F861)</f>
        <v>285069</v>
      </c>
    </row>
    <row r="829" spans="1:9" s="43" customFormat="1" ht="3" customHeight="1">
      <c r="A829" s="55"/>
      <c r="B829" s="54"/>
      <c r="C829" s="54"/>
      <c r="D829" s="54"/>
      <c r="E829" s="54"/>
      <c r="F829" s="54"/>
    </row>
    <row r="830" spans="1:9" s="43" customFormat="1" ht="9" customHeight="1">
      <c r="A830" s="52" t="s">
        <v>2</v>
      </c>
      <c r="B830" s="480">
        <f t="shared" ref="B830:B861" si="21">SUM(D830:F830)</f>
        <v>1684</v>
      </c>
      <c r="C830" s="480"/>
      <c r="D830" s="480">
        <v>241</v>
      </c>
      <c r="E830" s="480"/>
      <c r="F830" s="480">
        <v>1443</v>
      </c>
      <c r="G830" s="242"/>
    </row>
    <row r="831" spans="1:9" ht="9" customHeight="1">
      <c r="A831" s="52" t="s">
        <v>3</v>
      </c>
      <c r="B831" s="480">
        <f t="shared" si="21"/>
        <v>24368</v>
      </c>
      <c r="C831" s="480"/>
      <c r="D831" s="480">
        <v>3812</v>
      </c>
      <c r="E831" s="480"/>
      <c r="F831" s="480">
        <v>20556</v>
      </c>
      <c r="G831" s="242"/>
    </row>
    <row r="832" spans="1:9" ht="9" customHeight="1">
      <c r="A832" s="52" t="s">
        <v>4</v>
      </c>
      <c r="B832" s="480">
        <f t="shared" si="21"/>
        <v>1689</v>
      </c>
      <c r="C832" s="480"/>
      <c r="D832" s="480">
        <v>418</v>
      </c>
      <c r="E832" s="480"/>
      <c r="F832" s="480">
        <v>1271</v>
      </c>
      <c r="G832" s="242"/>
    </row>
    <row r="833" spans="1:8" ht="9" customHeight="1">
      <c r="A833" s="51" t="s">
        <v>5</v>
      </c>
      <c r="B833" s="14">
        <f t="shared" si="21"/>
        <v>1367</v>
      </c>
      <c r="C833" s="14"/>
      <c r="D833" s="14">
        <v>116</v>
      </c>
      <c r="E833" s="14"/>
      <c r="F833" s="14">
        <v>1251</v>
      </c>
      <c r="G833" s="242"/>
    </row>
    <row r="834" spans="1:8" ht="9" customHeight="1">
      <c r="A834" s="52" t="s">
        <v>6</v>
      </c>
      <c r="B834" s="480">
        <f t="shared" si="21"/>
        <v>2168</v>
      </c>
      <c r="C834" s="480"/>
      <c r="D834" s="480">
        <v>39</v>
      </c>
      <c r="E834" s="480"/>
      <c r="F834" s="480">
        <v>2129</v>
      </c>
      <c r="G834" s="242"/>
    </row>
    <row r="835" spans="1:8" ht="9" customHeight="1">
      <c r="A835" s="52" t="s">
        <v>7</v>
      </c>
      <c r="B835" s="480">
        <f t="shared" si="21"/>
        <v>2484</v>
      </c>
      <c r="C835" s="480"/>
      <c r="D835" s="480">
        <v>315</v>
      </c>
      <c r="E835" s="480"/>
      <c r="F835" s="480">
        <v>2169</v>
      </c>
      <c r="G835" s="242"/>
    </row>
    <row r="836" spans="1:8" ht="9" customHeight="1">
      <c r="A836" s="52" t="s">
        <v>8</v>
      </c>
      <c r="B836" s="480">
        <f t="shared" si="21"/>
        <v>4507</v>
      </c>
      <c r="C836" s="480"/>
      <c r="D836" s="480">
        <v>153</v>
      </c>
      <c r="E836" s="480"/>
      <c r="F836" s="480">
        <v>4354</v>
      </c>
      <c r="G836" s="242"/>
    </row>
    <row r="837" spans="1:8" ht="9" customHeight="1">
      <c r="A837" s="51" t="s">
        <v>9</v>
      </c>
      <c r="B837" s="14">
        <f t="shared" si="21"/>
        <v>8803</v>
      </c>
      <c r="C837" s="14"/>
      <c r="D837" s="14">
        <v>860</v>
      </c>
      <c r="E837" s="14"/>
      <c r="F837" s="14">
        <v>7943</v>
      </c>
      <c r="G837" s="242"/>
    </row>
    <row r="838" spans="1:8" ht="9" customHeight="1">
      <c r="A838" s="52" t="s">
        <v>236</v>
      </c>
      <c r="B838" s="480">
        <f t="shared" si="21"/>
        <v>45526</v>
      </c>
      <c r="C838" s="480"/>
      <c r="D838" s="480">
        <v>4107</v>
      </c>
      <c r="E838" s="480"/>
      <c r="F838" s="480">
        <v>41419</v>
      </c>
      <c r="G838" s="242"/>
    </row>
    <row r="839" spans="1:8" ht="9" customHeight="1">
      <c r="A839" s="52" t="s">
        <v>10</v>
      </c>
      <c r="B839" s="480">
        <f t="shared" si="21"/>
        <v>3481</v>
      </c>
      <c r="C839" s="480"/>
      <c r="D839" s="480">
        <v>98</v>
      </c>
      <c r="E839" s="480"/>
      <c r="F839" s="480">
        <v>3383</v>
      </c>
      <c r="G839" s="242"/>
    </row>
    <row r="840" spans="1:8" ht="9" customHeight="1">
      <c r="A840" s="52" t="s">
        <v>11</v>
      </c>
      <c r="B840" s="480">
        <f t="shared" si="21"/>
        <v>6065</v>
      </c>
      <c r="C840" s="480"/>
      <c r="D840" s="480">
        <v>546</v>
      </c>
      <c r="E840" s="480"/>
      <c r="F840" s="480">
        <v>5519</v>
      </c>
      <c r="G840" s="242"/>
    </row>
    <row r="841" spans="1:8" ht="9" customHeight="1">
      <c r="A841" s="51" t="s">
        <v>12</v>
      </c>
      <c r="B841" s="14">
        <f t="shared" si="21"/>
        <v>5776</v>
      </c>
      <c r="C841" s="14"/>
      <c r="D841" s="14">
        <v>850</v>
      </c>
      <c r="E841" s="14"/>
      <c r="F841" s="14">
        <v>4926</v>
      </c>
      <c r="G841" s="242"/>
    </row>
    <row r="842" spans="1:8" ht="9" customHeight="1">
      <c r="A842" s="52" t="s">
        <v>13</v>
      </c>
      <c r="B842" s="480">
        <f t="shared" si="21"/>
        <v>6005</v>
      </c>
      <c r="C842" s="480"/>
      <c r="D842" s="480">
        <v>389</v>
      </c>
      <c r="E842" s="480"/>
      <c r="F842" s="480">
        <v>5616</v>
      </c>
      <c r="G842" s="242"/>
    </row>
    <row r="843" spans="1:8" ht="9" customHeight="1">
      <c r="A843" s="52" t="s">
        <v>14</v>
      </c>
      <c r="B843" s="480">
        <f t="shared" si="21"/>
        <v>19707</v>
      </c>
      <c r="C843" s="480"/>
      <c r="D843" s="480">
        <v>3084</v>
      </c>
      <c r="E843" s="480"/>
      <c r="F843" s="480">
        <v>16623</v>
      </c>
      <c r="G843" s="242"/>
    </row>
    <row r="844" spans="1:8" ht="9" customHeight="1">
      <c r="A844" s="52" t="s">
        <v>15</v>
      </c>
      <c r="B844" s="480">
        <f t="shared" si="21"/>
        <v>102264</v>
      </c>
      <c r="C844" s="480"/>
      <c r="D844" s="480">
        <v>8544</v>
      </c>
      <c r="E844" s="480"/>
      <c r="F844" s="480">
        <v>93720</v>
      </c>
      <c r="G844" s="242"/>
    </row>
    <row r="845" spans="1:8" ht="9" customHeight="1">
      <c r="A845" s="51" t="s">
        <v>16</v>
      </c>
      <c r="B845" s="14">
        <f t="shared" si="21"/>
        <v>5080</v>
      </c>
      <c r="C845" s="14"/>
      <c r="D845" s="14">
        <v>665</v>
      </c>
      <c r="E845" s="14"/>
      <c r="F845" s="14">
        <v>4415</v>
      </c>
      <c r="G845" s="242"/>
    </row>
    <row r="846" spans="1:8" ht="9" customHeight="1">
      <c r="A846" s="52" t="s">
        <v>17</v>
      </c>
      <c r="B846" s="480">
        <f t="shared" si="21"/>
        <v>3802</v>
      </c>
      <c r="C846" s="480"/>
      <c r="D846" s="480">
        <v>524</v>
      </c>
      <c r="E846" s="480"/>
      <c r="F846" s="480">
        <v>3278</v>
      </c>
      <c r="G846" s="242"/>
    </row>
    <row r="847" spans="1:8" ht="9" customHeight="1">
      <c r="A847" s="52" t="s">
        <v>18</v>
      </c>
      <c r="B847" s="480">
        <f t="shared" si="21"/>
        <v>2008</v>
      </c>
      <c r="C847" s="480"/>
      <c r="D847" s="480">
        <v>87</v>
      </c>
      <c r="E847" s="480"/>
      <c r="F847" s="480">
        <v>1921</v>
      </c>
      <c r="G847" s="242"/>
      <c r="H847" s="230"/>
    </row>
    <row r="848" spans="1:8" ht="9" customHeight="1">
      <c r="A848" s="52" t="s">
        <v>19</v>
      </c>
      <c r="B848" s="480">
        <f t="shared" si="21"/>
        <v>10714</v>
      </c>
      <c r="C848" s="480"/>
      <c r="D848" s="480">
        <v>2416</v>
      </c>
      <c r="E848" s="480"/>
      <c r="F848" s="480">
        <v>8298</v>
      </c>
      <c r="G848" s="242"/>
    </row>
    <row r="849" spans="1:7" ht="9" customHeight="1">
      <c r="A849" s="51" t="s">
        <v>20</v>
      </c>
      <c r="B849" s="14">
        <f t="shared" si="21"/>
        <v>4182</v>
      </c>
      <c r="C849" s="14"/>
      <c r="D849" s="14">
        <v>429</v>
      </c>
      <c r="E849" s="14"/>
      <c r="F849" s="14">
        <v>3753</v>
      </c>
      <c r="G849" s="242"/>
    </row>
    <row r="850" spans="1:7" ht="9" customHeight="1">
      <c r="A850" s="52" t="s">
        <v>21</v>
      </c>
      <c r="B850" s="480">
        <f t="shared" si="21"/>
        <v>6294</v>
      </c>
      <c r="C850" s="480"/>
      <c r="D850" s="480">
        <v>557</v>
      </c>
      <c r="E850" s="480"/>
      <c r="F850" s="480">
        <v>5737</v>
      </c>
      <c r="G850" s="242"/>
    </row>
    <row r="851" spans="1:7" ht="9" customHeight="1">
      <c r="A851" s="52" t="s">
        <v>22</v>
      </c>
      <c r="B851" s="480">
        <f t="shared" si="21"/>
        <v>2651</v>
      </c>
      <c r="C851" s="480"/>
      <c r="D851" s="480">
        <v>255</v>
      </c>
      <c r="E851" s="480"/>
      <c r="F851" s="480">
        <v>2396</v>
      </c>
      <c r="G851" s="242"/>
    </row>
    <row r="852" spans="1:7" ht="9" customHeight="1">
      <c r="A852" s="52" t="s">
        <v>23</v>
      </c>
      <c r="B852" s="480">
        <f t="shared" si="21"/>
        <v>3408</v>
      </c>
      <c r="C852" s="480"/>
      <c r="D852" s="480">
        <v>432</v>
      </c>
      <c r="E852" s="480"/>
      <c r="F852" s="480">
        <v>2976</v>
      </c>
      <c r="G852" s="242"/>
    </row>
    <row r="853" spans="1:7" ht="9" customHeight="1">
      <c r="A853" s="51" t="s">
        <v>24</v>
      </c>
      <c r="B853" s="14">
        <f t="shared" si="21"/>
        <v>3149</v>
      </c>
      <c r="C853" s="14"/>
      <c r="D853" s="14">
        <v>291</v>
      </c>
      <c r="E853" s="14"/>
      <c r="F853" s="14">
        <v>2858</v>
      </c>
      <c r="G853" s="242"/>
    </row>
    <row r="854" spans="1:7" ht="9" customHeight="1">
      <c r="A854" s="52" t="s">
        <v>25</v>
      </c>
      <c r="B854" s="480">
        <f t="shared" si="21"/>
        <v>7336</v>
      </c>
      <c r="C854" s="480"/>
      <c r="D854" s="480">
        <v>1824</v>
      </c>
      <c r="E854" s="480"/>
      <c r="F854" s="480">
        <v>5512</v>
      </c>
      <c r="G854" s="242"/>
    </row>
    <row r="855" spans="1:7" ht="9" customHeight="1">
      <c r="A855" s="52" t="s">
        <v>26</v>
      </c>
      <c r="B855" s="480">
        <f t="shared" si="21"/>
        <v>9680</v>
      </c>
      <c r="C855" s="480"/>
      <c r="D855" s="480">
        <v>820</v>
      </c>
      <c r="E855" s="480"/>
      <c r="F855" s="480">
        <v>8860</v>
      </c>
      <c r="G855" s="242"/>
    </row>
    <row r="856" spans="1:7" ht="9" customHeight="1">
      <c r="A856" s="52" t="s">
        <v>27</v>
      </c>
      <c r="B856" s="480">
        <f t="shared" si="21"/>
        <v>3837</v>
      </c>
      <c r="C856" s="480"/>
      <c r="D856" s="480">
        <v>170</v>
      </c>
      <c r="E856" s="480"/>
      <c r="F856" s="480">
        <v>3667</v>
      </c>
      <c r="G856" s="242"/>
    </row>
    <row r="857" spans="1:7" ht="9" customHeight="1">
      <c r="A857" s="51" t="s">
        <v>28</v>
      </c>
      <c r="B857" s="14">
        <f t="shared" si="21"/>
        <v>7624</v>
      </c>
      <c r="C857" s="14"/>
      <c r="D857" s="14">
        <v>2331</v>
      </c>
      <c r="E857" s="14"/>
      <c r="F857" s="14">
        <v>5293</v>
      </c>
      <c r="G857" s="242"/>
    </row>
    <row r="858" spans="1:7" ht="9" customHeight="1">
      <c r="A858" s="52" t="s">
        <v>29</v>
      </c>
      <c r="B858" s="480">
        <f t="shared" si="21"/>
        <v>737</v>
      </c>
      <c r="C858" s="480"/>
      <c r="D858" s="480">
        <v>66</v>
      </c>
      <c r="E858" s="480"/>
      <c r="F858" s="480">
        <v>671</v>
      </c>
      <c r="G858" s="242"/>
    </row>
    <row r="859" spans="1:7" ht="9" customHeight="1">
      <c r="A859" s="52" t="s">
        <v>30</v>
      </c>
      <c r="B859" s="480">
        <f t="shared" si="21"/>
        <v>9689</v>
      </c>
      <c r="C859" s="480"/>
      <c r="D859" s="480">
        <v>259</v>
      </c>
      <c r="E859" s="480"/>
      <c r="F859" s="480">
        <v>9430</v>
      </c>
      <c r="G859" s="242"/>
    </row>
    <row r="860" spans="1:7" ht="9" customHeight="1">
      <c r="A860" s="52" t="s">
        <v>31</v>
      </c>
      <c r="B860" s="480">
        <f t="shared" si="21"/>
        <v>1829</v>
      </c>
      <c r="C860" s="480"/>
      <c r="D860" s="480">
        <v>105</v>
      </c>
      <c r="E860" s="480"/>
      <c r="F860" s="480">
        <v>1724</v>
      </c>
      <c r="G860" s="242"/>
    </row>
    <row r="861" spans="1:7" ht="9" customHeight="1">
      <c r="A861" s="51" t="s">
        <v>32</v>
      </c>
      <c r="B861" s="14">
        <f t="shared" si="21"/>
        <v>2981</v>
      </c>
      <c r="C861" s="14"/>
      <c r="D861" s="14">
        <v>1023</v>
      </c>
      <c r="E861" s="14"/>
      <c r="F861" s="14">
        <v>1958</v>
      </c>
      <c r="G861" s="242"/>
    </row>
    <row r="862" spans="1:7" ht="3.75" customHeight="1">
      <c r="A862" s="47"/>
      <c r="B862" s="47"/>
      <c r="C862" s="47"/>
      <c r="D862" s="47"/>
      <c r="E862" s="47"/>
      <c r="F862" s="47"/>
    </row>
    <row r="863" spans="1:7" ht="3.75" customHeight="1">
      <c r="A863" s="46"/>
      <c r="B863" s="46"/>
      <c r="C863" s="46"/>
      <c r="D863" s="46"/>
      <c r="E863" s="46"/>
      <c r="F863" s="46"/>
    </row>
    <row r="864" spans="1:7" ht="9" customHeight="1">
      <c r="A864" s="45" t="s">
        <v>360</v>
      </c>
      <c r="B864" s="43"/>
      <c r="C864" s="43"/>
      <c r="D864" s="43"/>
      <c r="E864" s="43"/>
      <c r="F864" s="43"/>
    </row>
    <row r="865" spans="1:6" ht="9" customHeight="1">
      <c r="A865" s="45" t="s">
        <v>399</v>
      </c>
      <c r="B865" s="43"/>
      <c r="C865" s="43"/>
      <c r="D865" s="43"/>
      <c r="E865" s="43"/>
      <c r="F865" s="43"/>
    </row>
    <row r="866" spans="1:6" ht="9" customHeight="1">
      <c r="A866" s="44" t="s">
        <v>361</v>
      </c>
      <c r="B866" s="43"/>
      <c r="C866" s="43"/>
      <c r="D866" s="43"/>
      <c r="E866" s="43"/>
      <c r="F866" s="43"/>
    </row>
    <row r="867" spans="1:6" ht="9" customHeight="1">
      <c r="A867" s="44" t="s">
        <v>358</v>
      </c>
      <c r="B867" s="43"/>
      <c r="C867" s="43"/>
      <c r="D867" s="43"/>
      <c r="E867" s="43"/>
      <c r="F867" s="43"/>
    </row>
    <row r="868" spans="1:6" ht="9" customHeight="1">
      <c r="A868" s="179" t="s">
        <v>395</v>
      </c>
      <c r="B868" s="43"/>
      <c r="C868" s="43"/>
      <c r="D868" s="43"/>
      <c r="E868" s="43"/>
      <c r="F868" s="43"/>
    </row>
    <row r="869" spans="1:6" ht="9" customHeight="1">
      <c r="A869" s="179" t="s">
        <v>207</v>
      </c>
    </row>
    <row r="870" spans="1:6" ht="9" customHeight="1">
      <c r="A870" s="246" t="s">
        <v>416</v>
      </c>
    </row>
    <row r="871" spans="1:6" ht="10.5" hidden="1" customHeight="1">
      <c r="A871" s="594" t="s">
        <v>202</v>
      </c>
    </row>
    <row r="872" spans="1:6" ht="11.25" hidden="1" customHeight="1"/>
    <row r="873" spans="1:6" ht="11.25" hidden="1" customHeight="1"/>
    <row r="874" spans="1:6" ht="11.25" hidden="1" customHeight="1"/>
    <row r="875" spans="1:6" ht="11.25" hidden="1" customHeight="1"/>
    <row r="876" spans="1:6" ht="11.25" hidden="1" customHeight="1"/>
    <row r="877" spans="1:6" ht="11.25" hidden="1" customHeight="1"/>
    <row r="878" spans="1:6" ht="11.25" hidden="1" customHeight="1"/>
    <row r="879" spans="1:6" ht="0" hidden="1" customHeight="1"/>
    <row r="880" spans="1:6" ht="0" hidden="1" customHeight="1"/>
    <row r="881" ht="0" hidden="1" customHeight="1"/>
    <row r="882" ht="0" hidden="1" customHeight="1"/>
    <row r="883" ht="0" hidden="1" customHeight="1"/>
    <row r="884" ht="0" hidden="1" customHeight="1"/>
    <row r="885" ht="0" hidden="1" customHeight="1"/>
    <row r="886" ht="0" hidden="1" customHeight="1"/>
    <row r="887" ht="0" hidden="1" customHeight="1"/>
    <row r="888" ht="0" hidden="1" customHeight="1"/>
    <row r="889" ht="0" hidden="1" customHeight="1"/>
    <row r="890" ht="0" hidden="1" customHeight="1"/>
    <row r="891" ht="0" hidden="1" customHeight="1"/>
    <row r="892" ht="0" hidden="1" customHeight="1"/>
    <row r="893" ht="0" hidden="1" customHeight="1"/>
    <row r="894" ht="0" hidden="1" customHeight="1"/>
    <row r="895" ht="0" hidden="1" customHeight="1"/>
    <row r="896" ht="0" hidden="1" customHeight="1"/>
    <row r="897" ht="0" hidden="1" customHeight="1"/>
    <row r="898" ht="0" hidden="1" customHeight="1"/>
    <row r="899" ht="0" hidden="1" customHeight="1"/>
    <row r="900" ht="0" hidden="1" customHeight="1"/>
    <row r="901" ht="0" hidden="1" customHeight="1"/>
    <row r="902" ht="0" hidden="1" customHeight="1"/>
    <row r="903" ht="0" hidden="1" customHeight="1"/>
    <row r="904" ht="0" hidden="1" customHeight="1"/>
    <row r="905" ht="0" hidden="1" customHeight="1"/>
    <row r="906" ht="0" hidden="1" customHeight="1"/>
    <row r="907" ht="0" hidden="1" customHeight="1"/>
    <row r="908" ht="0" hidden="1" customHeight="1"/>
    <row r="909" ht="0" hidden="1" customHeight="1"/>
    <row r="910" ht="0" hidden="1" customHeight="1"/>
    <row r="911" ht="0" hidden="1" customHeight="1"/>
    <row r="912" ht="0" hidden="1" customHeight="1"/>
    <row r="913" ht="0" hidden="1" customHeight="1"/>
    <row r="914" ht="0" hidden="1" customHeight="1"/>
  </sheetData>
  <sheetProtection sheet="1" objects="1" scenarios="1"/>
  <mergeCells count="5">
    <mergeCell ref="A5:A6"/>
    <mergeCell ref="D5:D6"/>
    <mergeCell ref="E5:E6"/>
    <mergeCell ref="F5:F6"/>
    <mergeCell ref="B5:B6"/>
  </mergeCells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3" max="16383" man="1"/>
    <brk id="158" max="16383" man="1"/>
    <brk id="233" max="16383" man="1"/>
    <brk id="308" max="16383" man="1"/>
    <brk id="383" max="16383" man="1"/>
    <brk id="458" max="16383" man="1"/>
    <brk id="533" max="16383" man="1"/>
    <brk id="607" max="16383" man="1"/>
    <brk id="680" max="4" man="1"/>
    <brk id="753" max="5" man="1"/>
    <brk id="826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53"/>
  <sheetViews>
    <sheetView showGridLines="0" showRowColHeaders="0" zoomScale="130" zoomScaleNormal="130" zoomScaleSheetLayoutView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19.42578125" style="238" customWidth="1"/>
    <col min="2" max="2" width="9.5703125" style="238" customWidth="1"/>
    <col min="3" max="3" width="4.28515625" style="238" customWidth="1"/>
    <col min="4" max="4" width="5.85546875" style="238" customWidth="1"/>
    <col min="5" max="5" width="2.42578125" style="238" customWidth="1"/>
    <col min="6" max="6" width="14.85546875" style="238" customWidth="1"/>
    <col min="7" max="7" width="16.140625" style="238" customWidth="1"/>
    <col min="8" max="8" width="19" style="238" customWidth="1"/>
    <col min="9" max="9" width="0.85546875" style="536" customWidth="1"/>
    <col min="10" max="10" width="12.7109375" style="536" hidden="1" customWidth="1"/>
    <col min="11" max="11" width="13" style="536" hidden="1" customWidth="1"/>
    <col min="12" max="12" width="13.28515625" style="238" hidden="1" customWidth="1"/>
    <col min="13" max="15" width="12.7109375" style="238" hidden="1" customWidth="1"/>
    <col min="16" max="16384" width="11.42578125" style="238" hidden="1"/>
  </cols>
  <sheetData>
    <row r="1" spans="1:12" s="2" customFormat="1" ht="13.5" customHeight="1">
      <c r="A1" s="603" t="s">
        <v>189</v>
      </c>
      <c r="B1" s="587"/>
      <c r="C1" s="604"/>
      <c r="D1" s="587"/>
      <c r="E1" s="587"/>
      <c r="H1" s="502" t="s">
        <v>194</v>
      </c>
      <c r="I1" s="605"/>
      <c r="J1" s="605"/>
      <c r="K1" s="605"/>
    </row>
    <row r="2" spans="1:12" s="2" customFormat="1" ht="13.5" customHeight="1">
      <c r="A2" s="606" t="s">
        <v>190</v>
      </c>
      <c r="B2" s="606"/>
      <c r="C2" s="606"/>
      <c r="D2" s="606"/>
      <c r="E2" s="606"/>
      <c r="F2" s="603"/>
      <c r="G2" s="603"/>
      <c r="H2" s="513"/>
      <c r="I2" s="605"/>
      <c r="J2" s="605"/>
      <c r="K2" s="605"/>
    </row>
    <row r="3" spans="1:12" s="2" customFormat="1" ht="13.5" customHeight="1">
      <c r="A3" s="180" t="s">
        <v>406</v>
      </c>
      <c r="B3" s="178"/>
      <c r="C3" s="178"/>
      <c r="D3" s="178"/>
      <c r="E3" s="178"/>
      <c r="F3" s="513"/>
      <c r="G3" s="513"/>
      <c r="I3" s="605"/>
      <c r="J3" s="605"/>
      <c r="K3" s="605"/>
    </row>
    <row r="4" spans="1:12" ht="3" customHeight="1">
      <c r="A4" s="15"/>
      <c r="B4" s="15"/>
      <c r="C4" s="15"/>
      <c r="D4" s="15"/>
      <c r="E4" s="15"/>
      <c r="F4" s="15"/>
      <c r="G4" s="15"/>
      <c r="H4" s="15"/>
    </row>
    <row r="5" spans="1:12" ht="3" customHeight="1">
      <c r="A5" s="24"/>
      <c r="B5" s="24"/>
      <c r="C5" s="24"/>
      <c r="D5" s="24"/>
      <c r="E5" s="24"/>
      <c r="F5" s="24"/>
      <c r="G5" s="24"/>
      <c r="H5" s="24"/>
    </row>
    <row r="6" spans="1:12" ht="10.5" customHeight="1">
      <c r="A6" s="755" t="s">
        <v>69</v>
      </c>
      <c r="B6" s="753" t="s">
        <v>182</v>
      </c>
      <c r="C6" s="722"/>
      <c r="D6" s="588" t="s">
        <v>176</v>
      </c>
      <c r="E6" s="607"/>
      <c r="F6" s="589"/>
      <c r="G6" s="589"/>
      <c r="H6" s="588"/>
    </row>
    <row r="7" spans="1:12" s="4" customFormat="1" ht="10.5" customHeight="1">
      <c r="A7" s="755"/>
      <c r="B7" s="753"/>
      <c r="C7" s="722"/>
      <c r="D7" s="758" t="s">
        <v>0</v>
      </c>
      <c r="E7" s="721"/>
      <c r="F7" s="758" t="s">
        <v>384</v>
      </c>
      <c r="G7" s="758" t="s">
        <v>385</v>
      </c>
      <c r="H7" s="756" t="s">
        <v>336</v>
      </c>
      <c r="I7" s="601"/>
      <c r="J7" s="601"/>
      <c r="K7" s="601"/>
    </row>
    <row r="8" spans="1:12" s="4" customFormat="1" ht="10.5" customHeight="1">
      <c r="A8" s="755"/>
      <c r="B8" s="753"/>
      <c r="C8" s="722"/>
      <c r="D8" s="753"/>
      <c r="E8" s="720"/>
      <c r="F8" s="753"/>
      <c r="G8" s="753"/>
      <c r="H8" s="752"/>
      <c r="I8" s="601"/>
      <c r="J8" s="601"/>
      <c r="K8" s="601"/>
    </row>
    <row r="9" spans="1:12" s="4" customFormat="1" ht="10.5" customHeight="1">
      <c r="A9" s="755"/>
      <c r="B9" s="718"/>
      <c r="C9" s="722"/>
      <c r="D9" s="718"/>
      <c r="E9" s="720"/>
      <c r="F9" s="718"/>
      <c r="G9" s="718"/>
      <c r="H9" s="752"/>
      <c r="I9" s="601"/>
      <c r="J9" s="601"/>
      <c r="K9" s="601"/>
    </row>
    <row r="10" spans="1:12" ht="3" customHeight="1">
      <c r="A10" s="15"/>
      <c r="B10" s="15"/>
      <c r="C10" s="15"/>
      <c r="D10" s="15"/>
      <c r="E10" s="15"/>
      <c r="F10" s="15"/>
      <c r="G10" s="15"/>
      <c r="H10" s="15"/>
    </row>
    <row r="11" spans="1:12" ht="3" customHeight="1"/>
    <row r="12" spans="1:12" s="6" customFormat="1" ht="8.85" customHeight="1">
      <c r="A12" s="523">
        <v>2010</v>
      </c>
      <c r="B12" s="523"/>
      <c r="C12" s="529"/>
      <c r="D12" s="523"/>
      <c r="E12" s="523"/>
      <c r="F12" s="523"/>
      <c r="G12" s="523"/>
      <c r="H12" s="529"/>
      <c r="I12" s="529"/>
      <c r="J12" s="529"/>
      <c r="K12" s="529"/>
    </row>
    <row r="13" spans="1:12" s="6" customFormat="1" ht="8.85" customHeight="1">
      <c r="A13" s="215" t="s">
        <v>36</v>
      </c>
      <c r="B13" s="509">
        <f>SUM(B15:B46)</f>
        <v>61</v>
      </c>
      <c r="C13" s="215"/>
      <c r="D13" s="509">
        <f>SUM(D15:D46)</f>
        <v>7434</v>
      </c>
      <c r="E13" s="509" t="s">
        <v>224</v>
      </c>
      <c r="F13" s="509">
        <f>SUM(F15:F46)</f>
        <v>4237</v>
      </c>
      <c r="G13" s="509">
        <f>SUM(G15:G46)</f>
        <v>2268</v>
      </c>
      <c r="H13" s="185" t="s">
        <v>1</v>
      </c>
      <c r="I13" s="479"/>
      <c r="J13" s="479"/>
      <c r="K13" s="479"/>
      <c r="L13" s="479"/>
    </row>
    <row r="14" spans="1:12" s="6" customFormat="1" ht="2.25" customHeight="1">
      <c r="A14" s="215"/>
      <c r="B14" s="215"/>
      <c r="C14" s="215"/>
      <c r="D14" s="215"/>
      <c r="E14" s="215"/>
      <c r="F14" s="509"/>
      <c r="G14" s="509"/>
      <c r="H14" s="185"/>
      <c r="I14" s="479"/>
      <c r="J14" s="479"/>
      <c r="K14" s="479"/>
      <c r="L14" s="479"/>
    </row>
    <row r="15" spans="1:12" s="6" customFormat="1" ht="8.1" customHeight="1">
      <c r="A15" s="19" t="s">
        <v>2</v>
      </c>
      <c r="B15" s="19">
        <v>1</v>
      </c>
      <c r="C15" s="19"/>
      <c r="D15" s="480">
        <f>SUM(F15:H15)</f>
        <v>70</v>
      </c>
      <c r="E15" s="480"/>
      <c r="F15" s="480">
        <v>28</v>
      </c>
      <c r="G15" s="480">
        <v>42</v>
      </c>
      <c r="H15" s="480" t="s">
        <v>1</v>
      </c>
      <c r="I15" s="479"/>
      <c r="J15" s="479"/>
      <c r="K15" s="479"/>
      <c r="L15" s="479"/>
    </row>
    <row r="16" spans="1:12" s="6" customFormat="1" ht="8.1" customHeight="1">
      <c r="A16" s="19" t="s">
        <v>3</v>
      </c>
      <c r="B16" s="19">
        <v>4</v>
      </c>
      <c r="C16" s="19"/>
      <c r="D16" s="480">
        <f>SUM(F16:H16)</f>
        <v>670</v>
      </c>
      <c r="E16" s="598"/>
      <c r="F16" s="480">
        <v>398</v>
      </c>
      <c r="G16" s="480">
        <v>272</v>
      </c>
      <c r="H16" s="480" t="s">
        <v>1</v>
      </c>
      <c r="I16" s="479"/>
      <c r="J16" s="479"/>
      <c r="K16" s="479"/>
      <c r="L16" s="479"/>
    </row>
    <row r="17" spans="1:12" s="6" customFormat="1" ht="8.1" customHeight="1">
      <c r="A17" s="19" t="s">
        <v>4</v>
      </c>
      <c r="B17" s="19">
        <v>1</v>
      </c>
      <c r="C17" s="19"/>
      <c r="D17" s="563" t="s">
        <v>1</v>
      </c>
      <c r="E17" s="598"/>
      <c r="F17" s="563" t="s">
        <v>1</v>
      </c>
      <c r="G17" s="563" t="s">
        <v>1</v>
      </c>
      <c r="H17" s="480" t="s">
        <v>1</v>
      </c>
      <c r="I17" s="479"/>
      <c r="J17" s="479"/>
      <c r="K17" s="479"/>
      <c r="L17" s="479"/>
    </row>
    <row r="18" spans="1:12" s="6" customFormat="1" ht="8.1" customHeight="1">
      <c r="A18" s="18" t="s">
        <v>5</v>
      </c>
      <c r="B18" s="18">
        <v>1</v>
      </c>
      <c r="C18" s="18"/>
      <c r="D18" s="14">
        <f t="shared" ref="D18:D24" si="0">SUM(F18:H18)</f>
        <v>150</v>
      </c>
      <c r="E18" s="608"/>
      <c r="F18" s="14">
        <v>19</v>
      </c>
      <c r="G18" s="14">
        <v>131</v>
      </c>
      <c r="H18" s="14" t="s">
        <v>1</v>
      </c>
      <c r="I18" s="479"/>
      <c r="J18" s="479"/>
      <c r="K18" s="479"/>
      <c r="L18" s="479"/>
    </row>
    <row r="19" spans="1:12" s="6" customFormat="1" ht="8.1" customHeight="1">
      <c r="A19" s="19" t="s">
        <v>104</v>
      </c>
      <c r="B19" s="19">
        <v>5</v>
      </c>
      <c r="C19" s="19"/>
      <c r="D19" s="480">
        <f t="shared" si="0"/>
        <v>198</v>
      </c>
      <c r="E19" s="598"/>
      <c r="F19" s="480">
        <v>110</v>
      </c>
      <c r="G19" s="480">
        <v>88</v>
      </c>
      <c r="H19" s="480" t="s">
        <v>1</v>
      </c>
      <c r="I19" s="479"/>
      <c r="J19" s="479"/>
      <c r="K19" s="479"/>
      <c r="L19" s="479"/>
    </row>
    <row r="20" spans="1:12" s="6" customFormat="1" ht="8.1" customHeight="1">
      <c r="A20" s="19" t="s">
        <v>7</v>
      </c>
      <c r="B20" s="19">
        <v>2</v>
      </c>
      <c r="C20" s="19"/>
      <c r="D20" s="480" t="s">
        <v>1</v>
      </c>
      <c r="E20" s="609" t="s">
        <v>224</v>
      </c>
      <c r="F20" s="563" t="s">
        <v>1</v>
      </c>
      <c r="G20" s="563" t="s">
        <v>1</v>
      </c>
      <c r="H20" s="480" t="s">
        <v>1</v>
      </c>
      <c r="I20" s="479"/>
      <c r="J20" s="479"/>
      <c r="K20" s="479"/>
      <c r="L20" s="479"/>
    </row>
    <row r="21" spans="1:12" s="6" customFormat="1" ht="8.1" customHeight="1">
      <c r="A21" s="19" t="s">
        <v>8</v>
      </c>
      <c r="B21" s="19">
        <v>2</v>
      </c>
      <c r="C21" s="19"/>
      <c r="D21" s="480">
        <f t="shared" si="0"/>
        <v>344</v>
      </c>
      <c r="E21" s="598"/>
      <c r="F21" s="480">
        <v>235</v>
      </c>
      <c r="G21" s="480">
        <v>109</v>
      </c>
      <c r="H21" s="480" t="s">
        <v>1</v>
      </c>
      <c r="I21" s="479"/>
      <c r="J21" s="479"/>
      <c r="K21" s="479"/>
      <c r="L21" s="479"/>
    </row>
    <row r="22" spans="1:12" s="6" customFormat="1" ht="8.1" customHeight="1">
      <c r="A22" s="18" t="s">
        <v>9</v>
      </c>
      <c r="B22" s="18">
        <v>1</v>
      </c>
      <c r="C22" s="18"/>
      <c r="D22" s="14">
        <f t="shared" si="0"/>
        <v>98</v>
      </c>
      <c r="E22" s="608"/>
      <c r="F22" s="14">
        <v>22</v>
      </c>
      <c r="G22" s="14">
        <v>76</v>
      </c>
      <c r="H22" s="14" t="s">
        <v>1</v>
      </c>
      <c r="I22" s="479"/>
      <c r="J22" s="479"/>
      <c r="K22" s="479"/>
      <c r="L22" s="479"/>
    </row>
    <row r="23" spans="1:12" s="6" customFormat="1" ht="8.1" customHeight="1">
      <c r="A23" s="19" t="s">
        <v>236</v>
      </c>
      <c r="B23" s="19">
        <v>5</v>
      </c>
      <c r="C23" s="19"/>
      <c r="D23" s="480">
        <f t="shared" si="0"/>
        <v>809</v>
      </c>
      <c r="E23" s="598"/>
      <c r="F23" s="480">
        <v>625</v>
      </c>
      <c r="G23" s="480">
        <v>184</v>
      </c>
      <c r="H23" s="480" t="s">
        <v>1</v>
      </c>
      <c r="I23" s="479"/>
      <c r="J23" s="479"/>
      <c r="K23" s="479"/>
      <c r="L23" s="479"/>
    </row>
    <row r="24" spans="1:12" s="6" customFormat="1" ht="8.1" customHeight="1">
      <c r="A24" s="19" t="s">
        <v>10</v>
      </c>
      <c r="B24" s="19">
        <v>2</v>
      </c>
      <c r="C24" s="19"/>
      <c r="D24" s="480">
        <f t="shared" si="0"/>
        <v>181</v>
      </c>
      <c r="E24" s="598"/>
      <c r="F24" s="480">
        <v>151</v>
      </c>
      <c r="G24" s="480">
        <v>30</v>
      </c>
      <c r="H24" s="480" t="s">
        <v>1</v>
      </c>
      <c r="I24" s="479"/>
      <c r="J24" s="479"/>
      <c r="K24" s="479"/>
      <c r="L24" s="479"/>
    </row>
    <row r="25" spans="1:12" s="6" customFormat="1" ht="8.1" customHeight="1">
      <c r="A25" s="19" t="s">
        <v>11</v>
      </c>
      <c r="B25" s="19">
        <v>1</v>
      </c>
      <c r="C25" s="19"/>
      <c r="D25" s="480">
        <v>266</v>
      </c>
      <c r="E25" s="609" t="s">
        <v>224</v>
      </c>
      <c r="F25" s="563" t="s">
        <v>1</v>
      </c>
      <c r="G25" s="563" t="s">
        <v>1</v>
      </c>
      <c r="H25" s="480" t="s">
        <v>1</v>
      </c>
      <c r="I25" s="479"/>
      <c r="J25" s="479"/>
      <c r="K25" s="479"/>
      <c r="L25" s="479"/>
    </row>
    <row r="26" spans="1:12" s="6" customFormat="1" ht="8.1" customHeight="1">
      <c r="A26" s="18" t="s">
        <v>12</v>
      </c>
      <c r="B26" s="18">
        <v>1</v>
      </c>
      <c r="C26" s="18"/>
      <c r="D26" s="14">
        <f>SUM(F26:H26)</f>
        <v>254</v>
      </c>
      <c r="E26" s="608"/>
      <c r="F26" s="14">
        <v>127</v>
      </c>
      <c r="G26" s="14">
        <v>127</v>
      </c>
      <c r="H26" s="14" t="s">
        <v>1</v>
      </c>
      <c r="I26" s="479"/>
      <c r="J26" s="479"/>
      <c r="K26" s="479"/>
      <c r="L26" s="479"/>
    </row>
    <row r="27" spans="1:12" s="6" customFormat="1" ht="8.1" customHeight="1">
      <c r="A27" s="19" t="s">
        <v>13</v>
      </c>
      <c r="B27" s="19">
        <v>1</v>
      </c>
      <c r="C27" s="19"/>
      <c r="D27" s="480">
        <v>100</v>
      </c>
      <c r="E27" s="609" t="s">
        <v>224</v>
      </c>
      <c r="F27" s="563" t="s">
        <v>1</v>
      </c>
      <c r="G27" s="563" t="s">
        <v>1</v>
      </c>
      <c r="H27" s="480" t="s">
        <v>1</v>
      </c>
      <c r="I27" s="479"/>
      <c r="J27" s="479"/>
      <c r="K27" s="479"/>
      <c r="L27" s="479"/>
    </row>
    <row r="28" spans="1:12" s="6" customFormat="1" ht="8.1" customHeight="1">
      <c r="A28" s="19" t="s">
        <v>14</v>
      </c>
      <c r="B28" s="19">
        <v>3</v>
      </c>
      <c r="C28" s="19"/>
      <c r="D28" s="480">
        <v>453</v>
      </c>
      <c r="E28" s="609" t="s">
        <v>224</v>
      </c>
      <c r="F28" s="563" t="s">
        <v>1</v>
      </c>
      <c r="G28" s="563" t="s">
        <v>1</v>
      </c>
      <c r="H28" s="480" t="s">
        <v>1</v>
      </c>
      <c r="I28" s="479"/>
      <c r="J28" s="479"/>
      <c r="K28" s="479"/>
      <c r="L28" s="479"/>
    </row>
    <row r="29" spans="1:12" s="6" customFormat="1" ht="8.1" customHeight="1">
      <c r="A29" s="19" t="s">
        <v>15</v>
      </c>
      <c r="B29" s="19">
        <v>1</v>
      </c>
      <c r="C29" s="19"/>
      <c r="D29" s="480">
        <f t="shared" ref="D29:D31" si="1">SUM(F29:H29)</f>
        <v>500</v>
      </c>
      <c r="E29" s="598"/>
      <c r="F29" s="480">
        <v>350</v>
      </c>
      <c r="G29" s="480">
        <v>150</v>
      </c>
      <c r="H29" s="480" t="s">
        <v>1</v>
      </c>
      <c r="I29" s="479"/>
      <c r="J29" s="479"/>
      <c r="K29" s="479"/>
      <c r="L29" s="479"/>
    </row>
    <row r="30" spans="1:12" s="6" customFormat="1" ht="8.1" customHeight="1">
      <c r="A30" s="18" t="s">
        <v>16</v>
      </c>
      <c r="B30" s="18">
        <v>2</v>
      </c>
      <c r="C30" s="18"/>
      <c r="D30" s="14">
        <f t="shared" si="1"/>
        <v>250</v>
      </c>
      <c r="E30" s="608"/>
      <c r="F30" s="14">
        <v>132</v>
      </c>
      <c r="G30" s="14">
        <v>118</v>
      </c>
      <c r="H30" s="14" t="s">
        <v>1</v>
      </c>
      <c r="I30" s="479"/>
      <c r="J30" s="479"/>
      <c r="K30" s="479"/>
      <c r="L30" s="479"/>
    </row>
    <row r="31" spans="1:12" s="6" customFormat="1" ht="8.1" customHeight="1">
      <c r="A31" s="19" t="s">
        <v>17</v>
      </c>
      <c r="B31" s="19">
        <v>1</v>
      </c>
      <c r="C31" s="19"/>
      <c r="D31" s="480">
        <f t="shared" si="1"/>
        <v>122</v>
      </c>
      <c r="E31" s="598"/>
      <c r="F31" s="480">
        <v>61</v>
      </c>
      <c r="G31" s="480">
        <v>61</v>
      </c>
      <c r="H31" s="480" t="s">
        <v>1</v>
      </c>
      <c r="I31" s="479"/>
      <c r="J31" s="479"/>
      <c r="K31" s="479"/>
      <c r="L31" s="479"/>
    </row>
    <row r="32" spans="1:12" s="6" customFormat="1" ht="8.1" customHeight="1">
      <c r="A32" s="19" t="s">
        <v>18</v>
      </c>
      <c r="B32" s="19">
        <v>1</v>
      </c>
      <c r="C32" s="19"/>
      <c r="D32" s="480">
        <v>110</v>
      </c>
      <c r="E32" s="609" t="s">
        <v>224</v>
      </c>
      <c r="F32" s="563" t="s">
        <v>1</v>
      </c>
      <c r="G32" s="563" t="s">
        <v>1</v>
      </c>
      <c r="H32" s="480" t="s">
        <v>1</v>
      </c>
      <c r="I32" s="479"/>
      <c r="J32" s="479"/>
      <c r="K32" s="479"/>
      <c r="L32" s="479"/>
    </row>
    <row r="33" spans="1:12" s="6" customFormat="1" ht="8.1" customHeight="1">
      <c r="A33" s="19" t="s">
        <v>19</v>
      </c>
      <c r="B33" s="19">
        <v>2</v>
      </c>
      <c r="C33" s="19"/>
      <c r="D33" s="480">
        <f t="shared" ref="D33:D46" si="2">SUM(F33:H33)</f>
        <v>580</v>
      </c>
      <c r="E33" s="598"/>
      <c r="F33" s="480">
        <v>380</v>
      </c>
      <c r="G33" s="480">
        <v>200</v>
      </c>
      <c r="H33" s="480" t="s">
        <v>1</v>
      </c>
      <c r="I33" s="479"/>
      <c r="J33" s="479"/>
      <c r="K33" s="479"/>
      <c r="L33" s="479"/>
    </row>
    <row r="34" spans="1:12" s="6" customFormat="1" ht="8.1" customHeight="1">
      <c r="A34" s="18" t="s">
        <v>20</v>
      </c>
      <c r="B34" s="18">
        <v>1</v>
      </c>
      <c r="C34" s="18"/>
      <c r="D34" s="14">
        <f t="shared" si="2"/>
        <v>64</v>
      </c>
      <c r="E34" s="608"/>
      <c r="F34" s="14">
        <v>28</v>
      </c>
      <c r="G34" s="14">
        <v>36</v>
      </c>
      <c r="H34" s="14" t="s">
        <v>1</v>
      </c>
      <c r="I34" s="479"/>
      <c r="J34" s="479"/>
      <c r="K34" s="479"/>
      <c r="L34" s="479"/>
    </row>
    <row r="35" spans="1:12" s="6" customFormat="1" ht="8.1" customHeight="1">
      <c r="A35" s="19" t="s">
        <v>21</v>
      </c>
      <c r="B35" s="19">
        <v>1</v>
      </c>
      <c r="C35" s="19"/>
      <c r="D35" s="480">
        <f t="shared" si="2"/>
        <v>120</v>
      </c>
      <c r="E35" s="598"/>
      <c r="F35" s="480">
        <v>58</v>
      </c>
      <c r="G35" s="480">
        <v>62</v>
      </c>
      <c r="H35" s="480" t="s">
        <v>1</v>
      </c>
      <c r="I35" s="479"/>
      <c r="J35" s="479"/>
      <c r="K35" s="479"/>
      <c r="L35" s="479"/>
    </row>
    <row r="36" spans="1:12" s="6" customFormat="1" ht="8.1" customHeight="1">
      <c r="A36" s="19" t="s">
        <v>22</v>
      </c>
      <c r="B36" s="19">
        <v>1</v>
      </c>
      <c r="C36" s="19"/>
      <c r="D36" s="480">
        <f t="shared" si="2"/>
        <v>145</v>
      </c>
      <c r="E36" s="598"/>
      <c r="F36" s="480">
        <v>48</v>
      </c>
      <c r="G36" s="480">
        <v>97</v>
      </c>
      <c r="H36" s="480" t="s">
        <v>1</v>
      </c>
      <c r="I36" s="479"/>
      <c r="J36" s="479"/>
      <c r="K36" s="479"/>
      <c r="L36" s="479"/>
    </row>
    <row r="37" spans="1:12" s="6" customFormat="1" ht="8.1" customHeight="1">
      <c r="A37" s="19" t="s">
        <v>23</v>
      </c>
      <c r="B37" s="19">
        <v>1</v>
      </c>
      <c r="C37" s="19"/>
      <c r="D37" s="480">
        <f t="shared" si="2"/>
        <v>21</v>
      </c>
      <c r="E37" s="598"/>
      <c r="F37" s="480">
        <v>15</v>
      </c>
      <c r="G37" s="480">
        <v>6</v>
      </c>
      <c r="H37" s="480" t="s">
        <v>1</v>
      </c>
      <c r="I37" s="479"/>
      <c r="J37" s="479"/>
      <c r="K37" s="479"/>
      <c r="L37" s="479"/>
    </row>
    <row r="38" spans="1:12" s="6" customFormat="1" ht="8.1" customHeight="1">
      <c r="A38" s="18" t="s">
        <v>24</v>
      </c>
      <c r="B38" s="18">
        <v>1</v>
      </c>
      <c r="C38" s="18"/>
      <c r="D38" s="14">
        <f t="shared" si="2"/>
        <v>120</v>
      </c>
      <c r="E38" s="608"/>
      <c r="F38" s="14">
        <v>80</v>
      </c>
      <c r="G38" s="14">
        <v>40</v>
      </c>
      <c r="H38" s="14" t="s">
        <v>1</v>
      </c>
      <c r="I38" s="479"/>
      <c r="J38" s="479"/>
      <c r="K38" s="479"/>
      <c r="L38" s="479"/>
    </row>
    <row r="39" spans="1:12" s="6" customFormat="1" ht="8.1" customHeight="1">
      <c r="A39" s="19" t="s">
        <v>25</v>
      </c>
      <c r="B39" s="19">
        <v>1</v>
      </c>
      <c r="C39" s="19"/>
      <c r="D39" s="480">
        <f t="shared" si="2"/>
        <v>180</v>
      </c>
      <c r="E39" s="598"/>
      <c r="F39" s="480">
        <v>150</v>
      </c>
      <c r="G39" s="480">
        <v>30</v>
      </c>
      <c r="H39" s="480" t="s">
        <v>1</v>
      </c>
      <c r="I39" s="479"/>
      <c r="J39" s="479"/>
      <c r="K39" s="479"/>
      <c r="L39" s="479"/>
    </row>
    <row r="40" spans="1:12" s="6" customFormat="1" ht="8.1" customHeight="1">
      <c r="A40" s="19" t="s">
        <v>26</v>
      </c>
      <c r="B40" s="19">
        <v>5</v>
      </c>
      <c r="C40" s="19"/>
      <c r="D40" s="480">
        <f t="shared" si="2"/>
        <v>496</v>
      </c>
      <c r="E40" s="598"/>
      <c r="F40" s="480">
        <v>470</v>
      </c>
      <c r="G40" s="480">
        <v>26</v>
      </c>
      <c r="H40" s="480" t="s">
        <v>1</v>
      </c>
      <c r="I40" s="479"/>
      <c r="J40" s="479"/>
      <c r="K40" s="479"/>
      <c r="L40" s="479"/>
    </row>
    <row r="41" spans="1:12" s="6" customFormat="1" ht="8.1" customHeight="1">
      <c r="A41" s="19" t="s">
        <v>27</v>
      </c>
      <c r="B41" s="19">
        <v>2</v>
      </c>
      <c r="C41" s="19"/>
      <c r="D41" s="480">
        <f t="shared" si="2"/>
        <v>85</v>
      </c>
      <c r="E41" s="598"/>
      <c r="F41" s="480">
        <v>10</v>
      </c>
      <c r="G41" s="480">
        <v>75</v>
      </c>
      <c r="H41" s="480" t="s">
        <v>1</v>
      </c>
      <c r="I41" s="479"/>
      <c r="J41" s="479"/>
      <c r="K41" s="479"/>
      <c r="L41" s="479"/>
    </row>
    <row r="42" spans="1:12" s="6" customFormat="1" ht="8.1" customHeight="1">
      <c r="A42" s="18" t="s">
        <v>28</v>
      </c>
      <c r="B42" s="18">
        <v>6</v>
      </c>
      <c r="C42" s="18"/>
      <c r="D42" s="14">
        <f t="shared" si="2"/>
        <v>318</v>
      </c>
      <c r="E42" s="608"/>
      <c r="F42" s="14">
        <v>222</v>
      </c>
      <c r="G42" s="14">
        <v>96</v>
      </c>
      <c r="H42" s="14" t="s">
        <v>1</v>
      </c>
      <c r="I42" s="479"/>
      <c r="J42" s="479"/>
      <c r="K42" s="479"/>
      <c r="L42" s="479"/>
    </row>
    <row r="43" spans="1:12" s="6" customFormat="1" ht="8.1" customHeight="1">
      <c r="A43" s="19" t="s">
        <v>29</v>
      </c>
      <c r="B43" s="19">
        <v>2</v>
      </c>
      <c r="C43" s="19"/>
      <c r="D43" s="480">
        <f t="shared" si="2"/>
        <v>217</v>
      </c>
      <c r="E43" s="598"/>
      <c r="F43" s="480">
        <v>117</v>
      </c>
      <c r="G43" s="480">
        <v>100</v>
      </c>
      <c r="H43" s="480" t="s">
        <v>1</v>
      </c>
      <c r="I43" s="479"/>
      <c r="J43" s="479"/>
      <c r="K43" s="479"/>
      <c r="L43" s="479"/>
    </row>
    <row r="44" spans="1:12" s="6" customFormat="1" ht="8.1" customHeight="1">
      <c r="A44" s="19" t="s">
        <v>30</v>
      </c>
      <c r="B44" s="19">
        <v>1</v>
      </c>
      <c r="C44" s="19"/>
      <c r="D44" s="480">
        <f t="shared" si="2"/>
        <v>242</v>
      </c>
      <c r="E44" s="598"/>
      <c r="F44" s="480">
        <v>156</v>
      </c>
      <c r="G44" s="480">
        <v>86</v>
      </c>
      <c r="H44" s="480" t="s">
        <v>1</v>
      </c>
      <c r="I44" s="479"/>
      <c r="J44" s="479"/>
      <c r="K44" s="479"/>
      <c r="L44" s="479"/>
    </row>
    <row r="45" spans="1:12" s="6" customFormat="1" ht="8.1" customHeight="1">
      <c r="A45" s="19" t="s">
        <v>31</v>
      </c>
      <c r="B45" s="19">
        <v>1</v>
      </c>
      <c r="C45" s="19"/>
      <c r="D45" s="480">
        <f t="shared" si="2"/>
        <v>240</v>
      </c>
      <c r="E45" s="598"/>
      <c r="F45" s="480">
        <v>220</v>
      </c>
      <c r="G45" s="480">
        <v>20</v>
      </c>
      <c r="H45" s="480" t="s">
        <v>1</v>
      </c>
      <c r="I45" s="479"/>
      <c r="J45" s="479"/>
      <c r="K45" s="479"/>
      <c r="L45" s="479"/>
    </row>
    <row r="46" spans="1:12" s="6" customFormat="1" ht="8.1" customHeight="1">
      <c r="A46" s="18" t="s">
        <v>32</v>
      </c>
      <c r="B46" s="18">
        <v>1</v>
      </c>
      <c r="C46" s="18"/>
      <c r="D46" s="14">
        <f t="shared" si="2"/>
        <v>31</v>
      </c>
      <c r="E46" s="608"/>
      <c r="F46" s="14">
        <v>25</v>
      </c>
      <c r="G46" s="14">
        <v>6</v>
      </c>
      <c r="H46" s="14" t="s">
        <v>1</v>
      </c>
      <c r="I46" s="479"/>
      <c r="J46" s="479"/>
      <c r="K46" s="479"/>
      <c r="L46" s="479"/>
    </row>
    <row r="47" spans="1:12" s="6" customFormat="1" ht="6" customHeight="1">
      <c r="A47" s="529"/>
      <c r="B47" s="529"/>
      <c r="C47" s="529"/>
      <c r="D47" s="529"/>
      <c r="E47" s="529"/>
      <c r="F47" s="509"/>
      <c r="G47" s="509"/>
      <c r="H47" s="185"/>
      <c r="I47" s="479"/>
      <c r="J47" s="479"/>
      <c r="K47" s="479"/>
      <c r="L47" s="479"/>
    </row>
    <row r="48" spans="1:12" ht="8.85" customHeight="1">
      <c r="A48" s="523">
        <v>2011</v>
      </c>
      <c r="B48" s="523"/>
      <c r="C48" s="529"/>
      <c r="D48" s="523"/>
      <c r="E48" s="523"/>
      <c r="F48" s="523"/>
      <c r="G48" s="529"/>
      <c r="H48" s="610"/>
      <c r="I48" s="479"/>
      <c r="J48" s="479"/>
      <c r="K48" s="479"/>
      <c r="L48" s="479"/>
    </row>
    <row r="49" spans="1:12" ht="8.85" customHeight="1">
      <c r="A49" s="215" t="s">
        <v>36</v>
      </c>
      <c r="B49" s="509">
        <f>SUM(B51:B82)</f>
        <v>59</v>
      </c>
      <c r="C49" s="215"/>
      <c r="D49" s="509">
        <f>SUM(D51:D82)</f>
        <v>7303</v>
      </c>
      <c r="E49" s="559" t="s">
        <v>224</v>
      </c>
      <c r="F49" s="509">
        <f>SUM(F51:F82)</f>
        <v>4660</v>
      </c>
      <c r="G49" s="509">
        <f>SUM(G51:G82)</f>
        <v>2190</v>
      </c>
      <c r="H49" s="185" t="s">
        <v>1</v>
      </c>
      <c r="I49" s="479"/>
      <c r="J49" s="479"/>
      <c r="K49" s="479"/>
      <c r="L49" s="479"/>
    </row>
    <row r="50" spans="1:12" s="6" customFormat="1" ht="1.5" customHeight="1">
      <c r="A50" s="215"/>
      <c r="B50" s="215"/>
      <c r="C50" s="215"/>
      <c r="D50" s="215"/>
      <c r="E50" s="215"/>
      <c r="F50" s="509"/>
      <c r="G50" s="509"/>
      <c r="H50" s="185"/>
      <c r="I50" s="479"/>
      <c r="J50" s="479"/>
      <c r="K50" s="479"/>
      <c r="L50" s="479"/>
    </row>
    <row r="51" spans="1:12" ht="8.1" customHeight="1">
      <c r="A51" s="19" t="s">
        <v>2</v>
      </c>
      <c r="B51" s="19">
        <v>1</v>
      </c>
      <c r="C51" s="19"/>
      <c r="D51" s="479">
        <f>SUM(F51:H51)</f>
        <v>72</v>
      </c>
      <c r="E51" s="19"/>
      <c r="F51" s="479">
        <v>24</v>
      </c>
      <c r="G51" s="479">
        <v>48</v>
      </c>
      <c r="H51" s="480" t="s">
        <v>1</v>
      </c>
      <c r="I51" s="479"/>
      <c r="J51" s="479"/>
      <c r="K51" s="479"/>
      <c r="L51" s="479"/>
    </row>
    <row r="52" spans="1:12" ht="8.1" customHeight="1">
      <c r="A52" s="19" t="s">
        <v>3</v>
      </c>
      <c r="B52" s="19">
        <v>4</v>
      </c>
      <c r="C52" s="19"/>
      <c r="D52" s="479">
        <f t="shared" ref="D52:D82" si="3">SUM(F52:H52)</f>
        <v>729</v>
      </c>
      <c r="E52" s="19"/>
      <c r="F52" s="479">
        <v>429</v>
      </c>
      <c r="G52" s="479">
        <v>300</v>
      </c>
      <c r="H52" s="480" t="s">
        <v>1</v>
      </c>
      <c r="I52" s="479"/>
      <c r="J52" s="479"/>
      <c r="K52" s="479"/>
      <c r="L52" s="479"/>
    </row>
    <row r="53" spans="1:12" ht="8.1" customHeight="1">
      <c r="A53" s="19" t="s">
        <v>4</v>
      </c>
      <c r="B53" s="19">
        <v>1</v>
      </c>
      <c r="C53" s="19"/>
      <c r="D53" s="479">
        <f t="shared" si="3"/>
        <v>100</v>
      </c>
      <c r="E53" s="19"/>
      <c r="F53" s="479">
        <v>40</v>
      </c>
      <c r="G53" s="479">
        <v>60</v>
      </c>
      <c r="H53" s="480" t="s">
        <v>1</v>
      </c>
      <c r="I53" s="479"/>
      <c r="J53" s="479"/>
      <c r="K53" s="479"/>
      <c r="L53" s="479"/>
    </row>
    <row r="54" spans="1:12" ht="8.1" customHeight="1">
      <c r="A54" s="18" t="s">
        <v>5</v>
      </c>
      <c r="B54" s="18">
        <v>1</v>
      </c>
      <c r="C54" s="18"/>
      <c r="D54" s="23">
        <f t="shared" si="3"/>
        <v>150</v>
      </c>
      <c r="E54" s="18"/>
      <c r="F54" s="23">
        <v>18</v>
      </c>
      <c r="G54" s="23">
        <v>132</v>
      </c>
      <c r="H54" s="14" t="s">
        <v>1</v>
      </c>
      <c r="I54" s="479"/>
      <c r="J54" s="479"/>
      <c r="K54" s="479"/>
      <c r="L54" s="479"/>
    </row>
    <row r="55" spans="1:12" ht="8.1" customHeight="1">
      <c r="A55" s="19" t="s">
        <v>104</v>
      </c>
      <c r="B55" s="19">
        <v>5</v>
      </c>
      <c r="C55" s="19"/>
      <c r="D55" s="479">
        <f t="shared" si="3"/>
        <v>200</v>
      </c>
      <c r="E55" s="19"/>
      <c r="F55" s="479">
        <v>107</v>
      </c>
      <c r="G55" s="479">
        <v>93</v>
      </c>
      <c r="H55" s="480" t="s">
        <v>1</v>
      </c>
      <c r="I55" s="479"/>
      <c r="J55" s="479"/>
      <c r="K55" s="479"/>
      <c r="L55" s="479"/>
    </row>
    <row r="56" spans="1:12" ht="8.1" customHeight="1">
      <c r="A56" s="19" t="s">
        <v>7</v>
      </c>
      <c r="B56" s="19">
        <v>2</v>
      </c>
      <c r="C56" s="19"/>
      <c r="D56" s="479">
        <f t="shared" si="3"/>
        <v>220</v>
      </c>
      <c r="E56" s="19"/>
      <c r="F56" s="479">
        <v>120</v>
      </c>
      <c r="G56" s="479">
        <v>100</v>
      </c>
      <c r="H56" s="480" t="s">
        <v>1</v>
      </c>
      <c r="I56" s="479"/>
      <c r="J56" s="479"/>
      <c r="K56" s="479"/>
      <c r="L56" s="479"/>
    </row>
    <row r="57" spans="1:12" ht="8.1" customHeight="1">
      <c r="A57" s="19" t="s">
        <v>8</v>
      </c>
      <c r="B57" s="19">
        <v>2</v>
      </c>
      <c r="C57" s="19"/>
      <c r="D57" s="479">
        <f t="shared" si="3"/>
        <v>227</v>
      </c>
      <c r="E57" s="19"/>
      <c r="F57" s="479">
        <v>175</v>
      </c>
      <c r="G57" s="479">
        <v>52</v>
      </c>
      <c r="H57" s="480" t="s">
        <v>1</v>
      </c>
      <c r="I57" s="479"/>
      <c r="J57" s="479"/>
      <c r="K57" s="479"/>
      <c r="L57" s="479"/>
    </row>
    <row r="58" spans="1:12" ht="8.1" customHeight="1">
      <c r="A58" s="18" t="s">
        <v>9</v>
      </c>
      <c r="B58" s="18">
        <v>1</v>
      </c>
      <c r="C58" s="18"/>
      <c r="D58" s="23">
        <f t="shared" si="3"/>
        <v>151</v>
      </c>
      <c r="E58" s="18"/>
      <c r="F58" s="23">
        <v>80</v>
      </c>
      <c r="G58" s="23">
        <v>71</v>
      </c>
      <c r="H58" s="14" t="s">
        <v>1</v>
      </c>
      <c r="I58" s="479"/>
      <c r="J58" s="479"/>
      <c r="K58" s="479"/>
      <c r="L58" s="479"/>
    </row>
    <row r="59" spans="1:12" ht="8.1" customHeight="1">
      <c r="A59" s="19" t="s">
        <v>236</v>
      </c>
      <c r="B59" s="19">
        <v>5</v>
      </c>
      <c r="C59" s="19"/>
      <c r="D59" s="479">
        <f t="shared" si="3"/>
        <v>809</v>
      </c>
      <c r="E59" s="19"/>
      <c r="F59" s="479">
        <v>625</v>
      </c>
      <c r="G59" s="479">
        <v>184</v>
      </c>
      <c r="H59" s="480" t="s">
        <v>1</v>
      </c>
      <c r="I59" s="479"/>
      <c r="J59" s="479"/>
      <c r="K59" s="479"/>
      <c r="L59" s="479"/>
    </row>
    <row r="60" spans="1:12" ht="8.1" customHeight="1">
      <c r="A60" s="19" t="s">
        <v>10</v>
      </c>
      <c r="B60" s="19">
        <v>2</v>
      </c>
      <c r="C60" s="19"/>
      <c r="D60" s="479">
        <f t="shared" si="3"/>
        <v>120</v>
      </c>
      <c r="E60" s="19"/>
      <c r="F60" s="479">
        <v>105</v>
      </c>
      <c r="G60" s="479">
        <v>15</v>
      </c>
      <c r="H60" s="480" t="s">
        <v>1</v>
      </c>
      <c r="I60" s="479"/>
      <c r="J60" s="479"/>
      <c r="K60" s="479"/>
      <c r="L60" s="479"/>
    </row>
    <row r="61" spans="1:12" ht="8.1" customHeight="1">
      <c r="A61" s="19" t="s">
        <v>11</v>
      </c>
      <c r="B61" s="19">
        <v>1</v>
      </c>
      <c r="C61" s="19"/>
      <c r="D61" s="479">
        <f t="shared" si="3"/>
        <v>266</v>
      </c>
      <c r="E61" s="19"/>
      <c r="F61" s="479">
        <v>266</v>
      </c>
      <c r="G61" s="479">
        <v>0</v>
      </c>
      <c r="H61" s="480" t="s">
        <v>1</v>
      </c>
      <c r="I61" s="479"/>
      <c r="J61" s="479"/>
      <c r="K61" s="479"/>
      <c r="L61" s="479"/>
    </row>
    <row r="62" spans="1:12" ht="8.1" customHeight="1">
      <c r="A62" s="18" t="s">
        <v>12</v>
      </c>
      <c r="B62" s="18">
        <v>1</v>
      </c>
      <c r="C62" s="18"/>
      <c r="D62" s="23">
        <f t="shared" si="3"/>
        <v>254</v>
      </c>
      <c r="E62" s="18"/>
      <c r="F62" s="23">
        <v>127</v>
      </c>
      <c r="G62" s="23">
        <v>127</v>
      </c>
      <c r="H62" s="14" t="s">
        <v>1</v>
      </c>
      <c r="I62" s="479"/>
      <c r="J62" s="479"/>
      <c r="K62" s="479"/>
      <c r="L62" s="479"/>
    </row>
    <row r="63" spans="1:12" ht="8.1" customHeight="1">
      <c r="A63" s="19" t="s">
        <v>13</v>
      </c>
      <c r="B63" s="19">
        <v>1</v>
      </c>
      <c r="C63" s="19"/>
      <c r="D63" s="479">
        <f t="shared" si="3"/>
        <v>100</v>
      </c>
      <c r="E63" s="19"/>
      <c r="F63" s="479">
        <v>90</v>
      </c>
      <c r="G63" s="479">
        <v>10</v>
      </c>
      <c r="H63" s="480" t="s">
        <v>1</v>
      </c>
      <c r="I63" s="479"/>
      <c r="J63" s="479"/>
      <c r="K63" s="479"/>
      <c r="L63" s="479"/>
    </row>
    <row r="64" spans="1:12" ht="8.1" customHeight="1">
      <c r="A64" s="19" t="s">
        <v>14</v>
      </c>
      <c r="B64" s="19">
        <v>3</v>
      </c>
      <c r="C64" s="19"/>
      <c r="D64" s="480">
        <v>453</v>
      </c>
      <c r="E64" s="19"/>
      <c r="F64" s="563" t="s">
        <v>1</v>
      </c>
      <c r="G64" s="563" t="s">
        <v>1</v>
      </c>
      <c r="H64" s="480" t="s">
        <v>1</v>
      </c>
      <c r="I64" s="479"/>
      <c r="J64" s="479"/>
      <c r="K64" s="479"/>
      <c r="L64" s="479"/>
    </row>
    <row r="65" spans="1:12" ht="8.1" customHeight="1">
      <c r="A65" s="19" t="s">
        <v>15</v>
      </c>
      <c r="B65" s="19">
        <v>1</v>
      </c>
      <c r="C65" s="19"/>
      <c r="D65" s="479">
        <f t="shared" si="3"/>
        <v>260</v>
      </c>
      <c r="E65" s="19"/>
      <c r="F65" s="479">
        <v>217</v>
      </c>
      <c r="G65" s="479">
        <v>43</v>
      </c>
      <c r="H65" s="480" t="s">
        <v>1</v>
      </c>
      <c r="I65" s="479"/>
      <c r="J65" s="479"/>
      <c r="K65" s="479"/>
      <c r="L65" s="479"/>
    </row>
    <row r="66" spans="1:12" ht="8.1" customHeight="1">
      <c r="A66" s="18" t="s">
        <v>16</v>
      </c>
      <c r="B66" s="18">
        <v>1</v>
      </c>
      <c r="C66" s="18"/>
      <c r="D66" s="23">
        <f t="shared" si="3"/>
        <v>56</v>
      </c>
      <c r="E66" s="18"/>
      <c r="F66" s="23">
        <v>40</v>
      </c>
      <c r="G66" s="23">
        <v>16</v>
      </c>
      <c r="H66" s="14" t="s">
        <v>1</v>
      </c>
      <c r="I66" s="479"/>
      <c r="J66" s="479"/>
      <c r="K66" s="479"/>
      <c r="L66" s="479"/>
    </row>
    <row r="67" spans="1:12" ht="8.1" customHeight="1">
      <c r="A67" s="19" t="s">
        <v>17</v>
      </c>
      <c r="B67" s="19">
        <v>1</v>
      </c>
      <c r="C67" s="19"/>
      <c r="D67" s="479">
        <f t="shared" si="3"/>
        <v>102</v>
      </c>
      <c r="E67" s="19"/>
      <c r="F67" s="479">
        <v>40</v>
      </c>
      <c r="G67" s="479">
        <v>62</v>
      </c>
      <c r="H67" s="480" t="s">
        <v>1</v>
      </c>
      <c r="I67" s="479"/>
      <c r="J67" s="479"/>
      <c r="K67" s="479"/>
      <c r="L67" s="479"/>
    </row>
    <row r="68" spans="1:12" ht="8.1" customHeight="1">
      <c r="A68" s="19" t="s">
        <v>18</v>
      </c>
      <c r="B68" s="19">
        <v>1</v>
      </c>
      <c r="C68" s="19"/>
      <c r="D68" s="479">
        <f t="shared" si="3"/>
        <v>110</v>
      </c>
      <c r="E68" s="19"/>
      <c r="F68" s="479">
        <v>110</v>
      </c>
      <c r="G68" s="479">
        <v>0</v>
      </c>
      <c r="H68" s="480" t="s">
        <v>1</v>
      </c>
      <c r="I68" s="479"/>
      <c r="J68" s="479"/>
      <c r="K68" s="479"/>
      <c r="L68" s="479"/>
    </row>
    <row r="69" spans="1:12" ht="8.1" customHeight="1">
      <c r="A69" s="19" t="s">
        <v>19</v>
      </c>
      <c r="B69" s="19">
        <v>2</v>
      </c>
      <c r="C69" s="19"/>
      <c r="D69" s="479">
        <f t="shared" si="3"/>
        <v>462</v>
      </c>
      <c r="E69" s="19"/>
      <c r="F69" s="479">
        <v>340</v>
      </c>
      <c r="G69" s="479">
        <v>122</v>
      </c>
      <c r="H69" s="480" t="s">
        <v>1</v>
      </c>
      <c r="I69" s="479"/>
      <c r="J69" s="479"/>
      <c r="K69" s="479"/>
      <c r="L69" s="479"/>
    </row>
    <row r="70" spans="1:12" ht="8.1" customHeight="1">
      <c r="A70" s="18" t="s">
        <v>20</v>
      </c>
      <c r="B70" s="18">
        <v>1</v>
      </c>
      <c r="C70" s="18"/>
      <c r="D70" s="23">
        <f t="shared" si="3"/>
        <v>160</v>
      </c>
      <c r="E70" s="18"/>
      <c r="F70" s="23">
        <v>70</v>
      </c>
      <c r="G70" s="23">
        <v>90</v>
      </c>
      <c r="H70" s="14" t="s">
        <v>1</v>
      </c>
      <c r="I70" s="479"/>
      <c r="J70" s="479"/>
      <c r="K70" s="479"/>
      <c r="L70" s="479"/>
    </row>
    <row r="71" spans="1:12" ht="8.1" customHeight="1">
      <c r="A71" s="19" t="s">
        <v>21</v>
      </c>
      <c r="B71" s="19">
        <v>1</v>
      </c>
      <c r="C71" s="19"/>
      <c r="D71" s="479">
        <f t="shared" si="3"/>
        <v>120</v>
      </c>
      <c r="E71" s="19"/>
      <c r="F71" s="479">
        <v>60</v>
      </c>
      <c r="G71" s="479">
        <v>60</v>
      </c>
      <c r="H71" s="480" t="s">
        <v>1</v>
      </c>
      <c r="I71" s="479"/>
      <c r="J71" s="479"/>
      <c r="K71" s="479"/>
      <c r="L71" s="479"/>
    </row>
    <row r="72" spans="1:12" ht="8.1" customHeight="1">
      <c r="A72" s="19" t="s">
        <v>22</v>
      </c>
      <c r="B72" s="19">
        <v>1</v>
      </c>
      <c r="C72" s="19"/>
      <c r="D72" s="479">
        <f t="shared" si="3"/>
        <v>145</v>
      </c>
      <c r="E72" s="19"/>
      <c r="F72" s="479">
        <v>85</v>
      </c>
      <c r="G72" s="479">
        <v>60</v>
      </c>
      <c r="H72" s="480" t="s">
        <v>1</v>
      </c>
      <c r="I72" s="479"/>
      <c r="J72" s="479"/>
      <c r="K72" s="479"/>
      <c r="L72" s="479"/>
    </row>
    <row r="73" spans="1:12" ht="8.1" customHeight="1">
      <c r="A73" s="19" t="s">
        <v>23</v>
      </c>
      <c r="B73" s="19">
        <v>1</v>
      </c>
      <c r="C73" s="19"/>
      <c r="D73" s="479">
        <f t="shared" si="3"/>
        <v>21</v>
      </c>
      <c r="E73" s="19"/>
      <c r="F73" s="479">
        <v>15</v>
      </c>
      <c r="G73" s="479">
        <v>6</v>
      </c>
      <c r="H73" s="480" t="s">
        <v>1</v>
      </c>
      <c r="I73" s="479"/>
      <c r="J73" s="479"/>
      <c r="K73" s="479"/>
      <c r="L73" s="479"/>
    </row>
    <row r="74" spans="1:12" ht="8.1" customHeight="1">
      <c r="A74" s="18" t="s">
        <v>24</v>
      </c>
      <c r="B74" s="18">
        <v>1</v>
      </c>
      <c r="C74" s="18"/>
      <c r="D74" s="23">
        <f t="shared" si="3"/>
        <v>120</v>
      </c>
      <c r="E74" s="18"/>
      <c r="F74" s="23">
        <v>80</v>
      </c>
      <c r="G74" s="23">
        <v>40</v>
      </c>
      <c r="H74" s="14" t="s">
        <v>1</v>
      </c>
      <c r="I74" s="479"/>
      <c r="J74" s="479"/>
      <c r="K74" s="479"/>
      <c r="L74" s="479"/>
    </row>
    <row r="75" spans="1:12" ht="8.1" customHeight="1">
      <c r="A75" s="19" t="s">
        <v>25</v>
      </c>
      <c r="B75" s="19">
        <v>1</v>
      </c>
      <c r="C75" s="19"/>
      <c r="D75" s="479">
        <f t="shared" si="3"/>
        <v>180</v>
      </c>
      <c r="E75" s="19"/>
      <c r="F75" s="479">
        <v>135</v>
      </c>
      <c r="G75" s="479">
        <v>45</v>
      </c>
      <c r="H75" s="480" t="s">
        <v>1</v>
      </c>
      <c r="I75" s="479"/>
      <c r="J75" s="479"/>
      <c r="K75" s="479"/>
      <c r="L75" s="479"/>
    </row>
    <row r="76" spans="1:12" ht="8.1" customHeight="1">
      <c r="A76" s="19" t="s">
        <v>26</v>
      </c>
      <c r="B76" s="19">
        <v>5</v>
      </c>
      <c r="C76" s="19"/>
      <c r="D76" s="479">
        <f t="shared" si="3"/>
        <v>499</v>
      </c>
      <c r="E76" s="19"/>
      <c r="F76" s="479">
        <v>473</v>
      </c>
      <c r="G76" s="479">
        <v>26</v>
      </c>
      <c r="H76" s="480" t="s">
        <v>1</v>
      </c>
      <c r="I76" s="479"/>
      <c r="J76" s="479"/>
      <c r="K76" s="479"/>
      <c r="L76" s="479"/>
    </row>
    <row r="77" spans="1:12" ht="8.1" customHeight="1">
      <c r="A77" s="19" t="s">
        <v>27</v>
      </c>
      <c r="B77" s="19">
        <v>1</v>
      </c>
      <c r="C77" s="19"/>
      <c r="D77" s="479">
        <f t="shared" si="3"/>
        <v>120</v>
      </c>
      <c r="E77" s="19"/>
      <c r="F77" s="479">
        <v>75</v>
      </c>
      <c r="G77" s="479">
        <v>45</v>
      </c>
      <c r="H77" s="480" t="s">
        <v>1</v>
      </c>
      <c r="I77" s="479"/>
      <c r="J77" s="479"/>
      <c r="K77" s="479"/>
      <c r="L77" s="479"/>
    </row>
    <row r="78" spans="1:12" ht="8.1" customHeight="1">
      <c r="A78" s="18" t="s">
        <v>28</v>
      </c>
      <c r="B78" s="18">
        <v>6</v>
      </c>
      <c r="C78" s="18"/>
      <c r="D78" s="23">
        <f t="shared" si="3"/>
        <v>305</v>
      </c>
      <c r="E78" s="18"/>
      <c r="F78" s="23">
        <v>214</v>
      </c>
      <c r="G78" s="23">
        <v>91</v>
      </c>
      <c r="H78" s="14" t="s">
        <v>1</v>
      </c>
      <c r="I78" s="479"/>
      <c r="J78" s="479"/>
      <c r="K78" s="479"/>
      <c r="L78" s="479"/>
    </row>
    <row r="79" spans="1:12" ht="8.1" customHeight="1">
      <c r="A79" s="19" t="s">
        <v>29</v>
      </c>
      <c r="B79" s="19">
        <v>2</v>
      </c>
      <c r="C79" s="19"/>
      <c r="D79" s="479">
        <f t="shared" si="3"/>
        <v>217</v>
      </c>
      <c r="E79" s="19"/>
      <c r="F79" s="479">
        <v>117</v>
      </c>
      <c r="G79" s="479">
        <v>100</v>
      </c>
      <c r="H79" s="480" t="s">
        <v>1</v>
      </c>
      <c r="I79" s="479"/>
      <c r="J79" s="479"/>
      <c r="K79" s="479"/>
      <c r="L79" s="479"/>
    </row>
    <row r="80" spans="1:12" ht="8.1" customHeight="1">
      <c r="A80" s="19" t="s">
        <v>30</v>
      </c>
      <c r="B80" s="19">
        <v>1</v>
      </c>
      <c r="C80" s="19"/>
      <c r="D80" s="479">
        <f t="shared" si="3"/>
        <v>242</v>
      </c>
      <c r="E80" s="19"/>
      <c r="F80" s="479">
        <v>156</v>
      </c>
      <c r="G80" s="479">
        <v>86</v>
      </c>
      <c r="H80" s="480" t="s">
        <v>1</v>
      </c>
      <c r="I80" s="479"/>
      <c r="J80" s="479"/>
      <c r="K80" s="479"/>
      <c r="L80" s="479"/>
    </row>
    <row r="81" spans="1:12" ht="8.1" customHeight="1">
      <c r="A81" s="19" t="s">
        <v>31</v>
      </c>
      <c r="B81" s="19">
        <v>1</v>
      </c>
      <c r="C81" s="19"/>
      <c r="D81" s="479">
        <f t="shared" si="3"/>
        <v>240</v>
      </c>
      <c r="E81" s="19"/>
      <c r="F81" s="479">
        <v>142</v>
      </c>
      <c r="G81" s="479">
        <v>98</v>
      </c>
      <c r="H81" s="480" t="s">
        <v>1</v>
      </c>
      <c r="I81" s="479"/>
      <c r="J81" s="479"/>
      <c r="K81" s="479"/>
      <c r="L81" s="479"/>
    </row>
    <row r="82" spans="1:12" ht="8.1" customHeight="1">
      <c r="A82" s="18" t="s">
        <v>32</v>
      </c>
      <c r="B82" s="18">
        <v>1</v>
      </c>
      <c r="C82" s="18"/>
      <c r="D82" s="23">
        <f t="shared" si="3"/>
        <v>93</v>
      </c>
      <c r="E82" s="18"/>
      <c r="F82" s="23">
        <v>85</v>
      </c>
      <c r="G82" s="23">
        <v>8</v>
      </c>
      <c r="H82" s="14" t="s">
        <v>1</v>
      </c>
      <c r="I82" s="479"/>
      <c r="J82" s="479"/>
      <c r="K82" s="479"/>
      <c r="L82" s="479"/>
    </row>
    <row r="83" spans="1:12" s="6" customFormat="1" ht="3.95" customHeight="1">
      <c r="A83" s="19"/>
      <c r="B83" s="19"/>
      <c r="C83" s="19"/>
      <c r="D83" s="480"/>
      <c r="E83" s="598"/>
      <c r="F83" s="480"/>
      <c r="G83" s="480"/>
      <c r="H83" s="480"/>
      <c r="I83" s="479"/>
      <c r="J83" s="479"/>
      <c r="K83" s="479"/>
      <c r="L83" s="479"/>
    </row>
    <row r="84" spans="1:12" s="6" customFormat="1" ht="9" customHeight="1">
      <c r="A84" s="529" t="s">
        <v>106</v>
      </c>
      <c r="B84" s="529"/>
      <c r="C84" s="529"/>
      <c r="D84" s="529"/>
      <c r="E84" s="529"/>
      <c r="F84" s="509"/>
      <c r="G84" s="509"/>
      <c r="H84" s="185"/>
      <c r="I84" s="479"/>
      <c r="J84" s="479"/>
      <c r="K84" s="479"/>
      <c r="L84" s="479"/>
    </row>
    <row r="85" spans="1:12" ht="8.85" customHeight="1">
      <c r="A85" s="523">
        <v>2012</v>
      </c>
      <c r="B85" s="523"/>
      <c r="C85" s="529"/>
      <c r="D85" s="523"/>
      <c r="E85" s="523"/>
      <c r="F85" s="523"/>
      <c r="G85" s="529"/>
      <c r="H85" s="610"/>
      <c r="I85" s="479"/>
      <c r="J85" s="479"/>
      <c r="K85" s="479"/>
      <c r="L85" s="479"/>
    </row>
    <row r="86" spans="1:12" ht="8.85" customHeight="1">
      <c r="A86" s="215" t="s">
        <v>36</v>
      </c>
      <c r="B86" s="509">
        <f>SUM(B88:B119)</f>
        <v>60</v>
      </c>
      <c r="C86" s="215"/>
      <c r="D86" s="509">
        <f>SUM(D88:D119)</f>
        <v>8261</v>
      </c>
      <c r="E86" s="559" t="s">
        <v>224</v>
      </c>
      <c r="F86" s="509">
        <f>SUM(F88:F119)</f>
        <v>4856</v>
      </c>
      <c r="G86" s="509">
        <f>SUM(G88:G119)</f>
        <v>3132</v>
      </c>
      <c r="H86" s="185" t="s">
        <v>1</v>
      </c>
      <c r="I86" s="479"/>
      <c r="J86" s="479"/>
      <c r="K86" s="479"/>
      <c r="L86" s="479"/>
    </row>
    <row r="87" spans="1:12" s="6" customFormat="1" ht="2.25" customHeight="1">
      <c r="A87" s="215"/>
      <c r="B87" s="215"/>
      <c r="C87" s="215"/>
      <c r="D87" s="215"/>
      <c r="E87" s="215"/>
      <c r="F87" s="509"/>
      <c r="G87" s="509"/>
      <c r="H87" s="185"/>
      <c r="I87" s="479"/>
      <c r="J87" s="479"/>
      <c r="K87" s="479"/>
      <c r="L87" s="479"/>
    </row>
    <row r="88" spans="1:12" ht="9" customHeight="1">
      <c r="A88" s="19" t="s">
        <v>2</v>
      </c>
      <c r="B88" s="19">
        <v>1</v>
      </c>
      <c r="C88" s="19"/>
      <c r="D88" s="19">
        <v>78</v>
      </c>
      <c r="E88" s="19"/>
      <c r="F88" s="479">
        <v>24</v>
      </c>
      <c r="G88" s="479">
        <v>54</v>
      </c>
      <c r="H88" s="480" t="s">
        <v>1</v>
      </c>
      <c r="I88" s="479"/>
      <c r="J88" s="479"/>
      <c r="K88" s="479"/>
      <c r="L88" s="479"/>
    </row>
    <row r="89" spans="1:12" ht="9" customHeight="1">
      <c r="A89" s="19" t="s">
        <v>3</v>
      </c>
      <c r="B89" s="19">
        <v>4</v>
      </c>
      <c r="C89" s="19"/>
      <c r="D89" s="19">
        <v>786</v>
      </c>
      <c r="E89" s="19"/>
      <c r="F89" s="479">
        <v>535</v>
      </c>
      <c r="G89" s="479">
        <v>251</v>
      </c>
      <c r="H89" s="480" t="s">
        <v>1</v>
      </c>
      <c r="I89" s="479"/>
      <c r="J89" s="479"/>
      <c r="K89" s="479"/>
      <c r="L89" s="479"/>
    </row>
    <row r="90" spans="1:12" ht="9" customHeight="1">
      <c r="A90" s="19" t="s">
        <v>4</v>
      </c>
      <c r="B90" s="19">
        <v>1</v>
      </c>
      <c r="C90" s="19"/>
      <c r="D90" s="19">
        <v>100</v>
      </c>
      <c r="E90" s="19"/>
      <c r="F90" s="479">
        <v>48</v>
      </c>
      <c r="G90" s="479">
        <v>52</v>
      </c>
      <c r="H90" s="480" t="s">
        <v>1</v>
      </c>
      <c r="I90" s="479"/>
      <c r="J90" s="479"/>
      <c r="K90" s="479"/>
      <c r="L90" s="479"/>
    </row>
    <row r="91" spans="1:12" ht="9" customHeight="1">
      <c r="A91" s="18" t="s">
        <v>5</v>
      </c>
      <c r="B91" s="18">
        <v>1</v>
      </c>
      <c r="C91" s="18"/>
      <c r="D91" s="18">
        <v>150</v>
      </c>
      <c r="E91" s="18"/>
      <c r="F91" s="23">
        <v>83</v>
      </c>
      <c r="G91" s="23">
        <v>67</v>
      </c>
      <c r="H91" s="14" t="s">
        <v>1</v>
      </c>
      <c r="I91" s="479"/>
      <c r="J91" s="479"/>
      <c r="K91" s="479"/>
      <c r="L91" s="479"/>
    </row>
    <row r="92" spans="1:12" ht="9" customHeight="1">
      <c r="A92" s="19" t="s">
        <v>104</v>
      </c>
      <c r="B92" s="19">
        <v>5</v>
      </c>
      <c r="C92" s="19"/>
      <c r="D92" s="19">
        <v>200</v>
      </c>
      <c r="E92" s="19"/>
      <c r="F92" s="479">
        <v>110</v>
      </c>
      <c r="G92" s="479">
        <v>90</v>
      </c>
      <c r="H92" s="480" t="s">
        <v>1</v>
      </c>
      <c r="I92" s="479"/>
      <c r="J92" s="479"/>
      <c r="K92" s="479"/>
      <c r="L92" s="479"/>
    </row>
    <row r="93" spans="1:12" ht="9" customHeight="1">
      <c r="A93" s="19" t="s">
        <v>7</v>
      </c>
      <c r="B93" s="19">
        <v>1</v>
      </c>
      <c r="C93" s="19"/>
      <c r="D93" s="19">
        <v>220</v>
      </c>
      <c r="E93" s="19"/>
      <c r="F93" s="479">
        <v>120</v>
      </c>
      <c r="G93" s="479">
        <v>100</v>
      </c>
      <c r="H93" s="480" t="s">
        <v>1</v>
      </c>
      <c r="I93" s="479"/>
      <c r="J93" s="479"/>
      <c r="K93" s="479"/>
      <c r="L93" s="479"/>
    </row>
    <row r="94" spans="1:12" ht="9" customHeight="1">
      <c r="A94" s="19" t="s">
        <v>8</v>
      </c>
      <c r="B94" s="19">
        <v>2</v>
      </c>
      <c r="C94" s="19"/>
      <c r="D94" s="19">
        <v>435</v>
      </c>
      <c r="E94" s="19"/>
      <c r="F94" s="479">
        <v>323</v>
      </c>
      <c r="G94" s="479">
        <v>112</v>
      </c>
      <c r="H94" s="480" t="s">
        <v>1</v>
      </c>
      <c r="I94" s="479"/>
      <c r="J94" s="479"/>
      <c r="K94" s="479"/>
      <c r="L94" s="479"/>
    </row>
    <row r="95" spans="1:12" ht="9" customHeight="1">
      <c r="A95" s="18" t="s">
        <v>9</v>
      </c>
      <c r="B95" s="18">
        <v>2</v>
      </c>
      <c r="C95" s="18"/>
      <c r="D95" s="18">
        <v>215</v>
      </c>
      <c r="E95" s="18"/>
      <c r="F95" s="23">
        <v>117</v>
      </c>
      <c r="G95" s="23">
        <v>98</v>
      </c>
      <c r="H95" s="14" t="s">
        <v>1</v>
      </c>
      <c r="I95" s="479"/>
      <c r="J95" s="479"/>
      <c r="K95" s="479"/>
      <c r="L95" s="479"/>
    </row>
    <row r="96" spans="1:12" ht="9" customHeight="1">
      <c r="A96" s="19" t="s">
        <v>236</v>
      </c>
      <c r="B96" s="19">
        <v>5</v>
      </c>
      <c r="C96" s="19"/>
      <c r="D96" s="19">
        <v>929</v>
      </c>
      <c r="E96" s="19"/>
      <c r="F96" s="479">
        <v>761</v>
      </c>
      <c r="G96" s="479">
        <v>168</v>
      </c>
      <c r="H96" s="480" t="s">
        <v>1</v>
      </c>
      <c r="I96" s="479"/>
      <c r="J96" s="479"/>
      <c r="K96" s="479"/>
      <c r="L96" s="479"/>
    </row>
    <row r="97" spans="1:12" ht="9" customHeight="1">
      <c r="A97" s="19" t="s">
        <v>10</v>
      </c>
      <c r="B97" s="19">
        <v>2</v>
      </c>
      <c r="C97" s="19"/>
      <c r="D97" s="19">
        <v>133</v>
      </c>
      <c r="E97" s="19"/>
      <c r="F97" s="479">
        <v>72</v>
      </c>
      <c r="G97" s="479">
        <v>61</v>
      </c>
      <c r="H97" s="480" t="s">
        <v>1</v>
      </c>
      <c r="I97" s="479"/>
      <c r="J97" s="479"/>
      <c r="K97" s="479"/>
      <c r="L97" s="479"/>
    </row>
    <row r="98" spans="1:12" ht="9" customHeight="1">
      <c r="A98" s="19" t="s">
        <v>11</v>
      </c>
      <c r="B98" s="19">
        <v>1</v>
      </c>
      <c r="C98" s="19"/>
      <c r="D98" s="19">
        <v>266</v>
      </c>
      <c r="E98" s="19"/>
      <c r="F98" s="479">
        <v>266</v>
      </c>
      <c r="G98" s="479">
        <v>0</v>
      </c>
      <c r="H98" s="480" t="s">
        <v>1</v>
      </c>
      <c r="I98" s="479"/>
      <c r="J98" s="479"/>
      <c r="K98" s="479"/>
      <c r="L98" s="479"/>
    </row>
    <row r="99" spans="1:12" ht="9" customHeight="1">
      <c r="A99" s="18" t="s">
        <v>12</v>
      </c>
      <c r="B99" s="18">
        <v>1</v>
      </c>
      <c r="C99" s="18"/>
      <c r="D99" s="18">
        <v>254</v>
      </c>
      <c r="E99" s="18"/>
      <c r="F99" s="23">
        <v>127</v>
      </c>
      <c r="G99" s="23">
        <v>127</v>
      </c>
      <c r="H99" s="14" t="s">
        <v>1</v>
      </c>
      <c r="I99" s="479"/>
      <c r="J99" s="479"/>
      <c r="K99" s="479"/>
      <c r="L99" s="479"/>
    </row>
    <row r="100" spans="1:12" ht="9" customHeight="1">
      <c r="A100" s="19" t="s">
        <v>13</v>
      </c>
      <c r="B100" s="19">
        <v>1</v>
      </c>
      <c r="C100" s="19"/>
      <c r="D100" s="19">
        <v>100</v>
      </c>
      <c r="E100" s="19"/>
      <c r="F100" s="479">
        <v>90</v>
      </c>
      <c r="G100" s="479">
        <v>10</v>
      </c>
      <c r="H100" s="480" t="s">
        <v>1</v>
      </c>
      <c r="I100" s="479"/>
      <c r="J100" s="479"/>
      <c r="K100" s="479"/>
      <c r="L100" s="479"/>
    </row>
    <row r="101" spans="1:12" ht="9" customHeight="1">
      <c r="A101" s="19" t="s">
        <v>14</v>
      </c>
      <c r="B101" s="19">
        <v>3</v>
      </c>
      <c r="C101" s="19"/>
      <c r="D101" s="19">
        <v>469</v>
      </c>
      <c r="E101" s="19"/>
      <c r="F101" s="480">
        <v>230</v>
      </c>
      <c r="G101" s="480">
        <v>239</v>
      </c>
      <c r="H101" s="480" t="s">
        <v>1</v>
      </c>
      <c r="I101" s="479"/>
      <c r="J101" s="479"/>
      <c r="K101" s="479"/>
      <c r="L101" s="479"/>
    </row>
    <row r="102" spans="1:12" ht="9" customHeight="1">
      <c r="A102" s="19" t="s">
        <v>15</v>
      </c>
      <c r="B102" s="19">
        <v>1</v>
      </c>
      <c r="C102" s="19"/>
      <c r="D102" s="19">
        <v>412</v>
      </c>
      <c r="E102" s="19"/>
      <c r="F102" s="479">
        <v>150</v>
      </c>
      <c r="G102" s="479">
        <v>262</v>
      </c>
      <c r="H102" s="480" t="s">
        <v>1</v>
      </c>
      <c r="I102" s="479"/>
      <c r="J102" s="479"/>
      <c r="K102" s="479"/>
      <c r="L102" s="479"/>
    </row>
    <row r="103" spans="1:12" ht="9" customHeight="1">
      <c r="A103" s="18" t="s">
        <v>16</v>
      </c>
      <c r="B103" s="18">
        <v>1</v>
      </c>
      <c r="C103" s="18"/>
      <c r="D103" s="18">
        <v>238</v>
      </c>
      <c r="E103" s="18"/>
      <c r="F103" s="14">
        <v>142</v>
      </c>
      <c r="G103" s="14">
        <v>96</v>
      </c>
      <c r="H103" s="14" t="s">
        <v>1</v>
      </c>
      <c r="I103" s="479"/>
      <c r="J103" s="479"/>
      <c r="K103" s="479"/>
      <c r="L103" s="479"/>
    </row>
    <row r="104" spans="1:12" ht="9" customHeight="1">
      <c r="A104" s="19" t="s">
        <v>17</v>
      </c>
      <c r="B104" s="19">
        <v>1</v>
      </c>
      <c r="C104" s="19"/>
      <c r="D104" s="19">
        <v>102</v>
      </c>
      <c r="E104" s="19"/>
      <c r="F104" s="480">
        <v>40</v>
      </c>
      <c r="G104" s="480">
        <v>62</v>
      </c>
      <c r="H104" s="480" t="s">
        <v>1</v>
      </c>
      <c r="I104" s="479"/>
      <c r="J104" s="479"/>
      <c r="K104" s="479"/>
      <c r="L104" s="479"/>
    </row>
    <row r="105" spans="1:12" ht="9" customHeight="1">
      <c r="A105" s="19" t="s">
        <v>18</v>
      </c>
      <c r="B105" s="19">
        <v>1</v>
      </c>
      <c r="C105" s="19"/>
      <c r="D105" s="19">
        <v>128</v>
      </c>
      <c r="E105" s="19"/>
      <c r="F105" s="563" t="s">
        <v>1</v>
      </c>
      <c r="G105" s="563" t="s">
        <v>1</v>
      </c>
      <c r="H105" s="480" t="s">
        <v>1</v>
      </c>
      <c r="I105" s="479"/>
      <c r="J105" s="479"/>
      <c r="K105" s="479"/>
      <c r="L105" s="479"/>
    </row>
    <row r="106" spans="1:12" ht="9" customHeight="1">
      <c r="A106" s="19" t="s">
        <v>19</v>
      </c>
      <c r="B106" s="19">
        <v>2</v>
      </c>
      <c r="C106" s="19"/>
      <c r="D106" s="19">
        <v>462</v>
      </c>
      <c r="E106" s="19"/>
      <c r="F106" s="480">
        <v>340</v>
      </c>
      <c r="G106" s="480">
        <v>122</v>
      </c>
      <c r="H106" s="480" t="s">
        <v>1</v>
      </c>
      <c r="I106" s="479"/>
      <c r="J106" s="479"/>
      <c r="K106" s="479"/>
      <c r="L106" s="479"/>
    </row>
    <row r="107" spans="1:12" ht="9" customHeight="1">
      <c r="A107" s="18" t="s">
        <v>20</v>
      </c>
      <c r="B107" s="18">
        <v>1</v>
      </c>
      <c r="C107" s="18"/>
      <c r="D107" s="18">
        <v>160</v>
      </c>
      <c r="E107" s="18"/>
      <c r="F107" s="14">
        <v>70</v>
      </c>
      <c r="G107" s="14">
        <v>90</v>
      </c>
      <c r="H107" s="14" t="s">
        <v>1</v>
      </c>
      <c r="I107" s="479"/>
      <c r="J107" s="479"/>
      <c r="K107" s="479"/>
      <c r="L107" s="479"/>
    </row>
    <row r="108" spans="1:12" ht="9" customHeight="1">
      <c r="A108" s="19" t="s">
        <v>21</v>
      </c>
      <c r="B108" s="19">
        <v>1</v>
      </c>
      <c r="C108" s="19"/>
      <c r="D108" s="19">
        <v>120</v>
      </c>
      <c r="E108" s="19"/>
      <c r="F108" s="480">
        <v>70</v>
      </c>
      <c r="G108" s="480">
        <v>50</v>
      </c>
      <c r="H108" s="480" t="s">
        <v>1</v>
      </c>
      <c r="I108" s="479"/>
      <c r="J108" s="479"/>
      <c r="K108" s="479"/>
      <c r="L108" s="479"/>
    </row>
    <row r="109" spans="1:12" ht="9" customHeight="1">
      <c r="A109" s="19" t="s">
        <v>22</v>
      </c>
      <c r="B109" s="19">
        <v>1</v>
      </c>
      <c r="C109" s="19"/>
      <c r="D109" s="19">
        <v>145</v>
      </c>
      <c r="E109" s="19"/>
      <c r="F109" s="563" t="s">
        <v>1</v>
      </c>
      <c r="G109" s="563" t="s">
        <v>1</v>
      </c>
      <c r="H109" s="480" t="s">
        <v>1</v>
      </c>
      <c r="I109" s="479"/>
      <c r="J109" s="479"/>
      <c r="K109" s="479"/>
      <c r="L109" s="479"/>
    </row>
    <row r="110" spans="1:12" ht="9" customHeight="1">
      <c r="A110" s="19" t="s">
        <v>23</v>
      </c>
      <c r="B110" s="19">
        <v>1</v>
      </c>
      <c r="C110" s="19"/>
      <c r="D110" s="19">
        <v>35</v>
      </c>
      <c r="E110" s="19"/>
      <c r="F110" s="480">
        <v>15</v>
      </c>
      <c r="G110" s="480">
        <v>20</v>
      </c>
      <c r="H110" s="480" t="s">
        <v>1</v>
      </c>
      <c r="I110" s="479"/>
      <c r="J110" s="479"/>
      <c r="K110" s="479"/>
      <c r="L110" s="479"/>
    </row>
    <row r="111" spans="1:12" ht="9" customHeight="1">
      <c r="A111" s="18" t="s">
        <v>24</v>
      </c>
      <c r="B111" s="18">
        <v>1</v>
      </c>
      <c r="C111" s="18"/>
      <c r="D111" s="18">
        <v>140</v>
      </c>
      <c r="E111" s="18"/>
      <c r="F111" s="23">
        <v>90</v>
      </c>
      <c r="G111" s="23">
        <v>50</v>
      </c>
      <c r="H111" s="14" t="s">
        <v>1</v>
      </c>
      <c r="I111" s="479"/>
      <c r="J111" s="479"/>
      <c r="K111" s="479"/>
      <c r="L111" s="479"/>
    </row>
    <row r="112" spans="1:12" ht="9" customHeight="1">
      <c r="A112" s="19" t="s">
        <v>25</v>
      </c>
      <c r="B112" s="19">
        <v>1</v>
      </c>
      <c r="C112" s="19"/>
      <c r="D112" s="19">
        <v>180</v>
      </c>
      <c r="E112" s="19"/>
      <c r="F112" s="479">
        <v>163</v>
      </c>
      <c r="G112" s="479">
        <v>17</v>
      </c>
      <c r="H112" s="480" t="s">
        <v>1</v>
      </c>
      <c r="I112" s="479"/>
      <c r="J112" s="479"/>
      <c r="K112" s="479"/>
      <c r="L112" s="479"/>
    </row>
    <row r="113" spans="1:12" ht="9" customHeight="1">
      <c r="A113" s="19" t="s">
        <v>26</v>
      </c>
      <c r="B113" s="19">
        <v>5</v>
      </c>
      <c r="C113" s="19"/>
      <c r="D113" s="19">
        <v>553</v>
      </c>
      <c r="E113" s="19"/>
      <c r="F113" s="479">
        <v>131</v>
      </c>
      <c r="G113" s="479">
        <v>422</v>
      </c>
      <c r="H113" s="480" t="s">
        <v>1</v>
      </c>
      <c r="I113" s="479"/>
      <c r="J113" s="479"/>
      <c r="K113" s="479"/>
      <c r="L113" s="479"/>
    </row>
    <row r="114" spans="1:12" ht="9" customHeight="1">
      <c r="A114" s="19" t="s">
        <v>27</v>
      </c>
      <c r="B114" s="19">
        <v>2</v>
      </c>
      <c r="C114" s="19"/>
      <c r="D114" s="19">
        <v>158</v>
      </c>
      <c r="E114" s="19"/>
      <c r="F114" s="479">
        <v>80</v>
      </c>
      <c r="G114" s="479">
        <v>78</v>
      </c>
      <c r="H114" s="480" t="s">
        <v>1</v>
      </c>
      <c r="I114" s="479"/>
      <c r="J114" s="479"/>
      <c r="K114" s="479"/>
      <c r="L114" s="479"/>
    </row>
    <row r="115" spans="1:12" ht="9" customHeight="1">
      <c r="A115" s="18" t="s">
        <v>28</v>
      </c>
      <c r="B115" s="18">
        <v>6</v>
      </c>
      <c r="C115" s="18"/>
      <c r="D115" s="18">
        <v>305</v>
      </c>
      <c r="E115" s="18"/>
      <c r="F115" s="23">
        <v>214</v>
      </c>
      <c r="G115" s="23">
        <v>91</v>
      </c>
      <c r="H115" s="14" t="s">
        <v>1</v>
      </c>
      <c r="I115" s="479"/>
      <c r="J115" s="479"/>
      <c r="K115" s="479"/>
      <c r="L115" s="479"/>
    </row>
    <row r="116" spans="1:12" ht="9" customHeight="1">
      <c r="A116" s="19" t="s">
        <v>29</v>
      </c>
      <c r="B116" s="19">
        <v>2</v>
      </c>
      <c r="C116" s="19"/>
      <c r="D116" s="19">
        <v>217</v>
      </c>
      <c r="E116" s="19"/>
      <c r="F116" s="479">
        <v>130</v>
      </c>
      <c r="G116" s="479">
        <v>87</v>
      </c>
      <c r="H116" s="480" t="s">
        <v>1</v>
      </c>
      <c r="I116" s="479"/>
      <c r="J116" s="479"/>
      <c r="K116" s="479"/>
      <c r="L116" s="479"/>
    </row>
    <row r="117" spans="1:12" ht="9" customHeight="1">
      <c r="A117" s="19" t="s">
        <v>30</v>
      </c>
      <c r="B117" s="19">
        <v>1</v>
      </c>
      <c r="C117" s="19"/>
      <c r="D117" s="19">
        <v>240</v>
      </c>
      <c r="E117" s="19"/>
      <c r="F117" s="479">
        <v>156</v>
      </c>
      <c r="G117" s="479">
        <v>84</v>
      </c>
      <c r="H117" s="480" t="s">
        <v>1</v>
      </c>
      <c r="I117" s="479"/>
      <c r="J117" s="479"/>
      <c r="K117" s="479"/>
      <c r="L117" s="479"/>
    </row>
    <row r="118" spans="1:12" ht="9" customHeight="1">
      <c r="A118" s="19" t="s">
        <v>31</v>
      </c>
      <c r="B118" s="19">
        <v>1</v>
      </c>
      <c r="C118" s="19"/>
      <c r="D118" s="19">
        <v>250</v>
      </c>
      <c r="E118" s="19"/>
      <c r="F118" s="479">
        <v>125</v>
      </c>
      <c r="G118" s="479">
        <v>125</v>
      </c>
      <c r="H118" s="480" t="s">
        <v>1</v>
      </c>
      <c r="I118" s="479"/>
      <c r="J118" s="479"/>
      <c r="K118" s="479"/>
      <c r="L118" s="479"/>
    </row>
    <row r="119" spans="1:12" ht="9" customHeight="1">
      <c r="A119" s="18" t="s">
        <v>32</v>
      </c>
      <c r="B119" s="18">
        <v>1</v>
      </c>
      <c r="C119" s="18"/>
      <c r="D119" s="18">
        <v>81</v>
      </c>
      <c r="E119" s="18"/>
      <c r="F119" s="23">
        <v>34</v>
      </c>
      <c r="G119" s="23">
        <v>47</v>
      </c>
      <c r="H119" s="14" t="s">
        <v>1</v>
      </c>
      <c r="I119" s="479"/>
      <c r="J119" s="479"/>
      <c r="K119" s="479"/>
      <c r="L119" s="479"/>
    </row>
    <row r="120" spans="1:12" ht="6.75" customHeight="1">
      <c r="A120" s="529"/>
      <c r="B120" s="529"/>
      <c r="C120" s="529"/>
      <c r="D120" s="529"/>
      <c r="E120" s="529"/>
      <c r="F120" s="509"/>
      <c r="G120" s="509"/>
      <c r="H120" s="185"/>
      <c r="I120" s="479"/>
      <c r="J120" s="479"/>
      <c r="K120" s="479"/>
      <c r="L120" s="479"/>
    </row>
    <row r="121" spans="1:12" ht="9" customHeight="1">
      <c r="A121" s="523">
        <v>2013</v>
      </c>
      <c r="B121" s="523"/>
      <c r="C121" s="529"/>
      <c r="D121" s="523"/>
      <c r="E121" s="523"/>
      <c r="F121" s="523"/>
      <c r="G121" s="529"/>
      <c r="H121" s="610"/>
      <c r="I121" s="479"/>
      <c r="J121" s="479"/>
      <c r="K121" s="479"/>
      <c r="L121" s="479"/>
    </row>
    <row r="122" spans="1:12" ht="9" customHeight="1">
      <c r="A122" s="215" t="s">
        <v>36</v>
      </c>
      <c r="B122" s="509">
        <f>SUM(B124:B155)</f>
        <v>59</v>
      </c>
      <c r="C122" s="215"/>
      <c r="D122" s="509">
        <f>SUM(D124:D155)</f>
        <v>8256</v>
      </c>
      <c r="E122" s="559" t="s">
        <v>224</v>
      </c>
      <c r="F122" s="509">
        <f>SUM(F124:F155)</f>
        <v>5272</v>
      </c>
      <c r="G122" s="509">
        <f>SUM(G124:G155)</f>
        <v>2394</v>
      </c>
      <c r="H122" s="185" t="s">
        <v>1</v>
      </c>
      <c r="I122" s="479"/>
      <c r="J122" s="479"/>
      <c r="K122" s="479"/>
      <c r="L122" s="479"/>
    </row>
    <row r="123" spans="1:12" ht="3" customHeight="1">
      <c r="A123" s="215"/>
      <c r="B123" s="215"/>
      <c r="C123" s="215"/>
      <c r="D123" s="215"/>
      <c r="E123" s="215"/>
      <c r="F123" s="509"/>
      <c r="G123" s="509"/>
      <c r="H123" s="185"/>
      <c r="I123" s="479"/>
      <c r="J123" s="479"/>
      <c r="K123" s="479"/>
      <c r="L123" s="479"/>
    </row>
    <row r="124" spans="1:12" ht="8.85" customHeight="1">
      <c r="A124" s="19" t="s">
        <v>2</v>
      </c>
      <c r="B124" s="19">
        <v>1</v>
      </c>
      <c r="C124" s="19"/>
      <c r="D124" s="19">
        <v>102</v>
      </c>
      <c r="E124" s="19"/>
      <c r="F124" s="479">
        <v>35</v>
      </c>
      <c r="G124" s="479">
        <v>67</v>
      </c>
      <c r="H124" s="480" t="s">
        <v>1</v>
      </c>
      <c r="I124" s="479"/>
      <c r="J124" s="479"/>
      <c r="K124" s="479"/>
      <c r="L124" s="479"/>
    </row>
    <row r="125" spans="1:12" ht="8.85" customHeight="1">
      <c r="A125" s="19" t="s">
        <v>3</v>
      </c>
      <c r="B125" s="19">
        <v>4</v>
      </c>
      <c r="C125" s="19"/>
      <c r="D125" s="19">
        <v>715</v>
      </c>
      <c r="E125" s="19"/>
      <c r="F125" s="479">
        <v>441</v>
      </c>
      <c r="G125" s="479">
        <v>274</v>
      </c>
      <c r="H125" s="480" t="s">
        <v>1</v>
      </c>
      <c r="I125" s="479"/>
      <c r="J125" s="479"/>
      <c r="K125" s="479"/>
      <c r="L125" s="479"/>
    </row>
    <row r="126" spans="1:12" ht="8.85" customHeight="1">
      <c r="A126" s="19" t="s">
        <v>4</v>
      </c>
      <c r="B126" s="19">
        <v>1</v>
      </c>
      <c r="C126" s="19"/>
      <c r="D126" s="19">
        <v>100</v>
      </c>
      <c r="E126" s="19"/>
      <c r="F126" s="479">
        <v>40</v>
      </c>
      <c r="G126" s="479">
        <v>60</v>
      </c>
      <c r="H126" s="480" t="s">
        <v>1</v>
      </c>
      <c r="I126" s="479"/>
      <c r="J126" s="479"/>
      <c r="K126" s="479"/>
      <c r="L126" s="479"/>
    </row>
    <row r="127" spans="1:12" ht="8.85" customHeight="1">
      <c r="A127" s="18" t="s">
        <v>5</v>
      </c>
      <c r="B127" s="18">
        <v>1</v>
      </c>
      <c r="C127" s="18"/>
      <c r="D127" s="18">
        <v>12</v>
      </c>
      <c r="E127" s="18"/>
      <c r="F127" s="23">
        <v>12</v>
      </c>
      <c r="G127" s="23">
        <v>0</v>
      </c>
      <c r="H127" s="14" t="s">
        <v>1</v>
      </c>
      <c r="I127" s="479"/>
      <c r="J127" s="479"/>
      <c r="K127" s="479"/>
      <c r="L127" s="479"/>
    </row>
    <row r="128" spans="1:12" ht="8.85" customHeight="1">
      <c r="A128" s="19" t="s">
        <v>104</v>
      </c>
      <c r="B128" s="19">
        <v>4</v>
      </c>
      <c r="C128" s="19"/>
      <c r="D128" s="19">
        <v>130</v>
      </c>
      <c r="E128" s="19"/>
      <c r="F128" s="479">
        <v>88</v>
      </c>
      <c r="G128" s="479">
        <v>42</v>
      </c>
      <c r="H128" s="480" t="s">
        <v>1</v>
      </c>
      <c r="I128" s="479"/>
      <c r="J128" s="479"/>
      <c r="K128" s="479"/>
      <c r="L128" s="479"/>
    </row>
    <row r="129" spans="1:12" ht="8.85" customHeight="1">
      <c r="A129" s="19" t="s">
        <v>7</v>
      </c>
      <c r="B129" s="19">
        <v>1</v>
      </c>
      <c r="C129" s="19"/>
      <c r="D129" s="19">
        <v>200</v>
      </c>
      <c r="E129" s="19"/>
      <c r="F129" s="479">
        <v>120</v>
      </c>
      <c r="G129" s="479">
        <v>80</v>
      </c>
      <c r="H129" s="480" t="s">
        <v>1</v>
      </c>
      <c r="I129" s="479"/>
      <c r="J129" s="479"/>
      <c r="K129" s="479"/>
      <c r="L129" s="479"/>
    </row>
    <row r="130" spans="1:12" ht="8.85" customHeight="1">
      <c r="A130" s="19" t="s">
        <v>8</v>
      </c>
      <c r="B130" s="19">
        <v>2</v>
      </c>
      <c r="C130" s="19"/>
      <c r="D130" s="19">
        <v>435</v>
      </c>
      <c r="E130" s="19"/>
      <c r="F130" s="479">
        <v>316</v>
      </c>
      <c r="G130" s="479">
        <v>119</v>
      </c>
      <c r="H130" s="480" t="s">
        <v>1</v>
      </c>
      <c r="I130" s="479"/>
      <c r="J130" s="479"/>
      <c r="K130" s="479"/>
      <c r="L130" s="479"/>
    </row>
    <row r="131" spans="1:12" ht="8.85" customHeight="1">
      <c r="A131" s="18" t="s">
        <v>9</v>
      </c>
      <c r="B131" s="18">
        <v>3</v>
      </c>
      <c r="C131" s="18"/>
      <c r="D131" s="18">
        <v>578</v>
      </c>
      <c r="E131" s="18"/>
      <c r="F131" s="23">
        <v>353</v>
      </c>
      <c r="G131" s="23">
        <v>225</v>
      </c>
      <c r="H131" s="14" t="s">
        <v>1</v>
      </c>
      <c r="I131" s="479"/>
      <c r="J131" s="479"/>
      <c r="K131" s="479"/>
      <c r="L131" s="479"/>
    </row>
    <row r="132" spans="1:12" ht="8.85" customHeight="1">
      <c r="A132" s="19" t="s">
        <v>236</v>
      </c>
      <c r="B132" s="19">
        <v>6</v>
      </c>
      <c r="C132" s="19"/>
      <c r="D132" s="19">
        <v>889</v>
      </c>
      <c r="E132" s="19"/>
      <c r="F132" s="479">
        <v>815</v>
      </c>
      <c r="G132" s="479">
        <v>74</v>
      </c>
      <c r="H132" s="480" t="s">
        <v>1</v>
      </c>
      <c r="I132" s="479"/>
      <c r="J132" s="479"/>
      <c r="K132" s="479"/>
      <c r="L132" s="479"/>
    </row>
    <row r="133" spans="1:12" s="535" customFormat="1" ht="8.85" customHeight="1">
      <c r="A133" s="19" t="s">
        <v>10</v>
      </c>
      <c r="B133" s="19">
        <v>2</v>
      </c>
      <c r="C133" s="19"/>
      <c r="D133" s="19">
        <v>208</v>
      </c>
      <c r="E133" s="19" t="s">
        <v>224</v>
      </c>
      <c r="F133" s="479">
        <v>70</v>
      </c>
      <c r="G133" s="479">
        <v>30</v>
      </c>
      <c r="H133" s="480" t="s">
        <v>1</v>
      </c>
      <c r="I133" s="479"/>
      <c r="J133" s="479"/>
      <c r="K133" s="479"/>
      <c r="L133" s="479"/>
    </row>
    <row r="134" spans="1:12" ht="8.85" customHeight="1">
      <c r="A134" s="19" t="s">
        <v>11</v>
      </c>
      <c r="B134" s="19">
        <v>1</v>
      </c>
      <c r="C134" s="19"/>
      <c r="D134" s="19">
        <v>266</v>
      </c>
      <c r="E134" s="19"/>
      <c r="F134" s="479">
        <v>110</v>
      </c>
      <c r="G134" s="479">
        <v>156</v>
      </c>
      <c r="H134" s="480" t="s">
        <v>1</v>
      </c>
      <c r="I134" s="479"/>
      <c r="J134" s="479"/>
      <c r="K134" s="479"/>
      <c r="L134" s="479"/>
    </row>
    <row r="135" spans="1:12" ht="8.85" customHeight="1">
      <c r="A135" s="18" t="s">
        <v>12</v>
      </c>
      <c r="B135" s="18">
        <v>1</v>
      </c>
      <c r="C135" s="18"/>
      <c r="D135" s="18">
        <v>254</v>
      </c>
      <c r="E135" s="18"/>
      <c r="F135" s="564" t="s">
        <v>1</v>
      </c>
      <c r="G135" s="564" t="s">
        <v>1</v>
      </c>
      <c r="H135" s="14" t="s">
        <v>1</v>
      </c>
      <c r="I135" s="479"/>
      <c r="J135" s="479"/>
      <c r="K135" s="479"/>
      <c r="L135" s="479"/>
    </row>
    <row r="136" spans="1:12" ht="8.85" customHeight="1">
      <c r="A136" s="19" t="s">
        <v>13</v>
      </c>
      <c r="B136" s="19">
        <v>1</v>
      </c>
      <c r="C136" s="19"/>
      <c r="D136" s="19">
        <v>100</v>
      </c>
      <c r="E136" s="19"/>
      <c r="F136" s="563" t="s">
        <v>1</v>
      </c>
      <c r="G136" s="563" t="s">
        <v>1</v>
      </c>
      <c r="H136" s="480" t="s">
        <v>1</v>
      </c>
      <c r="I136" s="479"/>
      <c r="J136" s="479"/>
      <c r="K136" s="479"/>
      <c r="L136" s="479"/>
    </row>
    <row r="137" spans="1:12" ht="8.85" customHeight="1">
      <c r="A137" s="19" t="s">
        <v>14</v>
      </c>
      <c r="B137" s="19">
        <v>2</v>
      </c>
      <c r="C137" s="19"/>
      <c r="D137" s="19">
        <v>469</v>
      </c>
      <c r="E137" s="19"/>
      <c r="F137" s="480">
        <v>451</v>
      </c>
      <c r="G137" s="480">
        <v>18</v>
      </c>
      <c r="H137" s="480" t="s">
        <v>1</v>
      </c>
      <c r="I137" s="479"/>
      <c r="J137" s="479"/>
      <c r="K137" s="479"/>
      <c r="L137" s="479"/>
    </row>
    <row r="138" spans="1:12" ht="8.85" customHeight="1">
      <c r="A138" s="19" t="s">
        <v>15</v>
      </c>
      <c r="B138" s="19">
        <v>1</v>
      </c>
      <c r="C138" s="19"/>
      <c r="D138" s="19">
        <v>494</v>
      </c>
      <c r="E138" s="19"/>
      <c r="F138" s="479">
        <v>271</v>
      </c>
      <c r="G138" s="479">
        <v>223</v>
      </c>
      <c r="H138" s="480" t="s">
        <v>1</v>
      </c>
      <c r="I138" s="479"/>
      <c r="J138" s="479"/>
      <c r="K138" s="479"/>
      <c r="L138" s="479"/>
    </row>
    <row r="139" spans="1:12" ht="8.85" customHeight="1">
      <c r="A139" s="18" t="s">
        <v>16</v>
      </c>
      <c r="B139" s="18">
        <v>1</v>
      </c>
      <c r="C139" s="18"/>
      <c r="D139" s="18">
        <v>300</v>
      </c>
      <c r="E139" s="18"/>
      <c r="F139" s="14">
        <v>200</v>
      </c>
      <c r="G139" s="14">
        <v>100</v>
      </c>
      <c r="H139" s="14" t="s">
        <v>1</v>
      </c>
      <c r="I139" s="479"/>
      <c r="J139" s="479"/>
      <c r="K139" s="479"/>
      <c r="L139" s="479"/>
    </row>
    <row r="140" spans="1:12" ht="8.85" customHeight="1">
      <c r="A140" s="19" t="s">
        <v>17</v>
      </c>
      <c r="B140" s="19">
        <v>1</v>
      </c>
      <c r="C140" s="19"/>
      <c r="D140" s="19">
        <v>147</v>
      </c>
      <c r="E140" s="19"/>
      <c r="F140" s="480">
        <v>61</v>
      </c>
      <c r="G140" s="480">
        <v>86</v>
      </c>
      <c r="H140" s="480" t="s">
        <v>1</v>
      </c>
      <c r="I140" s="479"/>
      <c r="J140" s="479"/>
      <c r="K140" s="479"/>
      <c r="L140" s="479"/>
    </row>
    <row r="141" spans="1:12" ht="8.85" customHeight="1">
      <c r="A141" s="19" t="s">
        <v>18</v>
      </c>
      <c r="B141" s="19">
        <v>1</v>
      </c>
      <c r="C141" s="19"/>
      <c r="D141" s="19">
        <v>128</v>
      </c>
      <c r="E141" s="19"/>
      <c r="F141" s="563" t="s">
        <v>1</v>
      </c>
      <c r="G141" s="563" t="s">
        <v>1</v>
      </c>
      <c r="H141" s="480" t="s">
        <v>1</v>
      </c>
      <c r="I141" s="479"/>
      <c r="J141" s="479"/>
      <c r="K141" s="479"/>
      <c r="L141" s="479"/>
    </row>
    <row r="142" spans="1:12" ht="8.85" customHeight="1">
      <c r="A142" s="19" t="s">
        <v>19</v>
      </c>
      <c r="B142" s="19">
        <v>2</v>
      </c>
      <c r="C142" s="19"/>
      <c r="D142" s="19">
        <v>370</v>
      </c>
      <c r="E142" s="19"/>
      <c r="F142" s="480">
        <v>346</v>
      </c>
      <c r="G142" s="480">
        <v>24</v>
      </c>
      <c r="H142" s="480" t="s">
        <v>1</v>
      </c>
      <c r="I142" s="479"/>
      <c r="J142" s="479"/>
      <c r="K142" s="479"/>
      <c r="L142" s="479"/>
    </row>
    <row r="143" spans="1:12" ht="8.85" customHeight="1">
      <c r="A143" s="18" t="s">
        <v>20</v>
      </c>
      <c r="B143" s="18">
        <v>1</v>
      </c>
      <c r="C143" s="18"/>
      <c r="D143" s="18">
        <v>150</v>
      </c>
      <c r="E143" s="18"/>
      <c r="F143" s="14">
        <v>70</v>
      </c>
      <c r="G143" s="14">
        <v>80</v>
      </c>
      <c r="H143" s="14" t="s">
        <v>1</v>
      </c>
      <c r="I143" s="479"/>
      <c r="J143" s="479"/>
      <c r="K143" s="479"/>
      <c r="L143" s="479"/>
    </row>
    <row r="144" spans="1:12" ht="8.85" customHeight="1">
      <c r="A144" s="19" t="s">
        <v>21</v>
      </c>
      <c r="B144" s="19">
        <v>1</v>
      </c>
      <c r="C144" s="19"/>
      <c r="D144" s="19">
        <v>139</v>
      </c>
      <c r="E144" s="19"/>
      <c r="F144" s="480">
        <v>82</v>
      </c>
      <c r="G144" s="480">
        <v>57</v>
      </c>
      <c r="H144" s="480" t="s">
        <v>1</v>
      </c>
      <c r="I144" s="479"/>
      <c r="J144" s="479"/>
      <c r="K144" s="479"/>
      <c r="L144" s="479"/>
    </row>
    <row r="145" spans="1:12" ht="8.85" customHeight="1">
      <c r="A145" s="19" t="s">
        <v>22</v>
      </c>
      <c r="B145" s="19">
        <v>1</v>
      </c>
      <c r="C145" s="19"/>
      <c r="D145" s="19">
        <v>41</v>
      </c>
      <c r="E145" s="19"/>
      <c r="F145" s="480">
        <v>11</v>
      </c>
      <c r="G145" s="480">
        <v>30</v>
      </c>
      <c r="H145" s="480" t="s">
        <v>1</v>
      </c>
      <c r="I145" s="479"/>
      <c r="J145" s="479"/>
      <c r="K145" s="479"/>
      <c r="L145" s="479"/>
    </row>
    <row r="146" spans="1:12" ht="8.85" customHeight="1">
      <c r="A146" s="19" t="s">
        <v>23</v>
      </c>
      <c r="B146" s="19">
        <v>1</v>
      </c>
      <c r="C146" s="19"/>
      <c r="D146" s="19">
        <v>96</v>
      </c>
      <c r="E146" s="19"/>
      <c r="F146" s="480">
        <v>48</v>
      </c>
      <c r="G146" s="480">
        <v>48</v>
      </c>
      <c r="H146" s="480" t="s">
        <v>1</v>
      </c>
      <c r="I146" s="479"/>
      <c r="J146" s="479"/>
      <c r="K146" s="479"/>
      <c r="L146" s="479"/>
    </row>
    <row r="147" spans="1:12" ht="8.85" customHeight="1">
      <c r="A147" s="18" t="s">
        <v>24</v>
      </c>
      <c r="B147" s="18">
        <v>1</v>
      </c>
      <c r="C147" s="18"/>
      <c r="D147" s="18">
        <v>140</v>
      </c>
      <c r="E147" s="18"/>
      <c r="F147" s="23">
        <v>90</v>
      </c>
      <c r="G147" s="23">
        <v>50</v>
      </c>
      <c r="H147" s="14" t="s">
        <v>1</v>
      </c>
      <c r="I147" s="479"/>
      <c r="J147" s="479"/>
      <c r="K147" s="479"/>
      <c r="L147" s="479"/>
    </row>
    <row r="148" spans="1:12" ht="8.85" customHeight="1">
      <c r="A148" s="19" t="s">
        <v>25</v>
      </c>
      <c r="B148" s="19">
        <v>1</v>
      </c>
      <c r="C148" s="19"/>
      <c r="D148" s="19">
        <v>220</v>
      </c>
      <c r="E148" s="19"/>
      <c r="F148" s="479">
        <v>190</v>
      </c>
      <c r="G148" s="479">
        <v>30</v>
      </c>
      <c r="H148" s="480" t="s">
        <v>1</v>
      </c>
      <c r="I148" s="479"/>
      <c r="J148" s="479"/>
      <c r="K148" s="479"/>
      <c r="L148" s="479"/>
    </row>
    <row r="149" spans="1:12" ht="8.85" customHeight="1">
      <c r="A149" s="19" t="s">
        <v>26</v>
      </c>
      <c r="B149" s="19">
        <v>6</v>
      </c>
      <c r="C149" s="19"/>
      <c r="D149" s="19">
        <v>482</v>
      </c>
      <c r="E149" s="19"/>
      <c r="F149" s="479">
        <v>326</v>
      </c>
      <c r="G149" s="479">
        <v>156</v>
      </c>
      <c r="H149" s="480" t="s">
        <v>1</v>
      </c>
      <c r="I149" s="479"/>
      <c r="J149" s="479"/>
      <c r="K149" s="479"/>
      <c r="L149" s="479"/>
    </row>
    <row r="150" spans="1:12" ht="8.85" customHeight="1">
      <c r="A150" s="19" t="s">
        <v>27</v>
      </c>
      <c r="B150" s="19">
        <v>2</v>
      </c>
      <c r="C150" s="19"/>
      <c r="D150" s="19">
        <v>146</v>
      </c>
      <c r="E150" s="19"/>
      <c r="F150" s="479">
        <v>92</v>
      </c>
      <c r="G150" s="479">
        <v>54</v>
      </c>
      <c r="H150" s="480" t="s">
        <v>1</v>
      </c>
      <c r="I150" s="479"/>
      <c r="J150" s="479"/>
      <c r="K150" s="479"/>
      <c r="L150" s="479"/>
    </row>
    <row r="151" spans="1:12" ht="8.85" customHeight="1">
      <c r="A151" s="18" t="s">
        <v>28</v>
      </c>
      <c r="B151" s="18">
        <v>5</v>
      </c>
      <c r="C151" s="18"/>
      <c r="D151" s="18">
        <v>306</v>
      </c>
      <c r="E151" s="18"/>
      <c r="F151" s="23">
        <v>161</v>
      </c>
      <c r="G151" s="23">
        <v>145</v>
      </c>
      <c r="H151" s="14" t="s">
        <v>1</v>
      </c>
      <c r="I151" s="479"/>
      <c r="J151" s="479"/>
      <c r="K151" s="479"/>
      <c r="L151" s="479"/>
    </row>
    <row r="152" spans="1:12" ht="8.85" customHeight="1">
      <c r="A152" s="19" t="s">
        <v>29</v>
      </c>
      <c r="B152" s="19">
        <v>1</v>
      </c>
      <c r="C152" s="19"/>
      <c r="D152" s="19">
        <v>90</v>
      </c>
      <c r="E152" s="19"/>
      <c r="F152" s="479">
        <v>48</v>
      </c>
      <c r="G152" s="479">
        <v>42</v>
      </c>
      <c r="H152" s="480" t="s">
        <v>1</v>
      </c>
      <c r="I152" s="479"/>
      <c r="J152" s="479"/>
      <c r="K152" s="479"/>
      <c r="L152" s="479"/>
    </row>
    <row r="153" spans="1:12" ht="8.85" customHeight="1">
      <c r="A153" s="19" t="s">
        <v>30</v>
      </c>
      <c r="B153" s="19">
        <v>1</v>
      </c>
      <c r="C153" s="19"/>
      <c r="D153" s="19">
        <v>240</v>
      </c>
      <c r="E153" s="19"/>
      <c r="F153" s="479">
        <v>156</v>
      </c>
      <c r="G153" s="479">
        <v>84</v>
      </c>
      <c r="H153" s="480" t="s">
        <v>1</v>
      </c>
      <c r="I153" s="479"/>
      <c r="J153" s="479"/>
      <c r="K153" s="479"/>
      <c r="L153" s="479"/>
    </row>
    <row r="154" spans="1:12" ht="8.85" customHeight="1">
      <c r="A154" s="19" t="s">
        <v>31</v>
      </c>
      <c r="B154" s="19">
        <v>1</v>
      </c>
      <c r="C154" s="19"/>
      <c r="D154" s="19">
        <v>246</v>
      </c>
      <c r="E154" s="19"/>
      <c r="F154" s="479">
        <v>222</v>
      </c>
      <c r="G154" s="479">
        <v>24</v>
      </c>
      <c r="H154" s="480" t="s">
        <v>1</v>
      </c>
      <c r="I154" s="479"/>
      <c r="J154" s="479"/>
      <c r="K154" s="479"/>
      <c r="L154" s="479"/>
    </row>
    <row r="155" spans="1:12" ht="8.85" customHeight="1">
      <c r="A155" s="18" t="s">
        <v>32</v>
      </c>
      <c r="B155" s="18">
        <v>1</v>
      </c>
      <c r="C155" s="18"/>
      <c r="D155" s="18">
        <v>63</v>
      </c>
      <c r="E155" s="18"/>
      <c r="F155" s="23">
        <v>47</v>
      </c>
      <c r="G155" s="23">
        <v>16</v>
      </c>
      <c r="H155" s="14" t="s">
        <v>1</v>
      </c>
      <c r="I155" s="479"/>
      <c r="J155" s="479"/>
      <c r="K155" s="479"/>
      <c r="L155" s="479"/>
    </row>
    <row r="156" spans="1:12" ht="6" customHeight="1">
      <c r="A156" s="19"/>
      <c r="B156" s="19"/>
      <c r="C156" s="19"/>
      <c r="D156" s="19"/>
      <c r="E156" s="19"/>
      <c r="F156" s="479"/>
      <c r="G156" s="479"/>
      <c r="H156" s="480"/>
      <c r="I156" s="479"/>
      <c r="J156" s="479"/>
      <c r="K156" s="479"/>
      <c r="L156" s="479"/>
    </row>
    <row r="157" spans="1:12" ht="9" customHeight="1">
      <c r="A157" s="529" t="s">
        <v>106</v>
      </c>
      <c r="B157" s="529"/>
      <c r="C157" s="529"/>
      <c r="D157" s="529"/>
      <c r="E157" s="529"/>
      <c r="F157" s="509"/>
      <c r="G157" s="509"/>
      <c r="H157" s="185"/>
      <c r="I157" s="479"/>
      <c r="J157" s="479"/>
      <c r="K157" s="479"/>
      <c r="L157" s="479"/>
    </row>
    <row r="158" spans="1:12" ht="9" customHeight="1">
      <c r="A158" s="523">
        <v>2014</v>
      </c>
      <c r="B158" s="523"/>
      <c r="C158" s="529"/>
      <c r="D158" s="523"/>
      <c r="E158" s="523"/>
      <c r="F158" s="523"/>
      <c r="G158" s="529"/>
      <c r="H158" s="610"/>
      <c r="I158" s="479"/>
      <c r="J158" s="479"/>
      <c r="K158" s="479"/>
      <c r="L158" s="479"/>
    </row>
    <row r="159" spans="1:12" ht="9" customHeight="1">
      <c r="A159" s="215" t="s">
        <v>36</v>
      </c>
      <c r="B159" s="509">
        <f>SUM(B161:B192)</f>
        <v>57</v>
      </c>
      <c r="C159" s="215"/>
      <c r="D159" s="509">
        <f>SUM(D161:D192)</f>
        <v>8024</v>
      </c>
      <c r="E159" s="559" t="s">
        <v>224</v>
      </c>
      <c r="F159" s="509">
        <f>SUM(F161:F192)</f>
        <v>5134</v>
      </c>
      <c r="G159" s="509">
        <f>SUM(G161:G192)</f>
        <v>2715</v>
      </c>
      <c r="H159" s="185" t="s">
        <v>1</v>
      </c>
      <c r="I159" s="479"/>
      <c r="J159" s="479"/>
      <c r="K159" s="479"/>
      <c r="L159" s="479"/>
    </row>
    <row r="160" spans="1:12" ht="3" customHeight="1">
      <c r="A160" s="215"/>
      <c r="B160" s="215"/>
      <c r="C160" s="215"/>
      <c r="D160" s="215"/>
      <c r="E160" s="215"/>
      <c r="F160" s="509"/>
      <c r="G160" s="509"/>
      <c r="H160" s="185"/>
      <c r="I160" s="479"/>
      <c r="J160" s="479"/>
      <c r="K160" s="479"/>
      <c r="L160" s="479"/>
    </row>
    <row r="161" spans="1:12" ht="9" customHeight="1">
      <c r="A161" s="19" t="s">
        <v>2</v>
      </c>
      <c r="B161" s="19">
        <v>1</v>
      </c>
      <c r="C161" s="19"/>
      <c r="D161" s="19">
        <v>108</v>
      </c>
      <c r="E161" s="19"/>
      <c r="F161" s="479">
        <v>37</v>
      </c>
      <c r="G161" s="479">
        <v>71</v>
      </c>
      <c r="H161" s="480" t="s">
        <v>1</v>
      </c>
      <c r="I161" s="479"/>
      <c r="J161" s="479"/>
      <c r="K161" s="479"/>
      <c r="L161" s="479"/>
    </row>
    <row r="162" spans="1:12" ht="9" customHeight="1">
      <c r="A162" s="19" t="s">
        <v>3</v>
      </c>
      <c r="B162" s="19">
        <v>4</v>
      </c>
      <c r="C162" s="19"/>
      <c r="D162" s="19">
        <v>715</v>
      </c>
      <c r="E162" s="19"/>
      <c r="F162" s="479">
        <v>441</v>
      </c>
      <c r="G162" s="479">
        <v>274</v>
      </c>
      <c r="H162" s="480" t="s">
        <v>1</v>
      </c>
      <c r="I162" s="479"/>
      <c r="J162" s="479"/>
      <c r="K162" s="479"/>
      <c r="L162" s="479"/>
    </row>
    <row r="163" spans="1:12" ht="9" customHeight="1">
      <c r="A163" s="19" t="s">
        <v>4</v>
      </c>
      <c r="B163" s="19">
        <v>1</v>
      </c>
      <c r="C163" s="19"/>
      <c r="D163" s="19">
        <v>100</v>
      </c>
      <c r="E163" s="19"/>
      <c r="F163" s="479">
        <v>60</v>
      </c>
      <c r="G163" s="479">
        <v>40</v>
      </c>
      <c r="H163" s="480" t="s">
        <v>1</v>
      </c>
      <c r="I163" s="479"/>
      <c r="J163" s="479"/>
      <c r="K163" s="479"/>
      <c r="L163" s="479"/>
    </row>
    <row r="164" spans="1:12" ht="9" customHeight="1">
      <c r="A164" s="18" t="s">
        <v>5</v>
      </c>
      <c r="B164" s="18">
        <v>1</v>
      </c>
      <c r="C164" s="18"/>
      <c r="D164" s="18">
        <v>150</v>
      </c>
      <c r="E164" s="18"/>
      <c r="F164" s="23">
        <v>80</v>
      </c>
      <c r="G164" s="23">
        <v>70</v>
      </c>
      <c r="H164" s="14" t="s">
        <v>1</v>
      </c>
      <c r="I164" s="479"/>
      <c r="J164" s="479"/>
      <c r="K164" s="479"/>
      <c r="L164" s="479"/>
    </row>
    <row r="165" spans="1:12" ht="9" customHeight="1">
      <c r="A165" s="19" t="s">
        <v>104</v>
      </c>
      <c r="B165" s="19">
        <v>4</v>
      </c>
      <c r="C165" s="19"/>
      <c r="D165" s="19">
        <v>194</v>
      </c>
      <c r="E165" s="19"/>
      <c r="F165" s="479">
        <v>104</v>
      </c>
      <c r="G165" s="479">
        <v>90</v>
      </c>
      <c r="H165" s="480" t="s">
        <v>1</v>
      </c>
      <c r="I165" s="479"/>
      <c r="J165" s="479"/>
      <c r="K165" s="479"/>
      <c r="L165" s="479"/>
    </row>
    <row r="166" spans="1:12" ht="9" customHeight="1">
      <c r="A166" s="19" t="s">
        <v>7</v>
      </c>
      <c r="B166" s="19">
        <v>1</v>
      </c>
      <c r="C166" s="19"/>
      <c r="D166" s="19">
        <v>133</v>
      </c>
      <c r="E166" s="19"/>
      <c r="F166" s="479">
        <v>92</v>
      </c>
      <c r="G166" s="479">
        <v>41</v>
      </c>
      <c r="H166" s="480" t="s">
        <v>1</v>
      </c>
      <c r="I166" s="479"/>
      <c r="J166" s="479"/>
      <c r="K166" s="479"/>
      <c r="L166" s="479"/>
    </row>
    <row r="167" spans="1:12" ht="9" customHeight="1">
      <c r="A167" s="19" t="s">
        <v>8</v>
      </c>
      <c r="B167" s="19">
        <v>2</v>
      </c>
      <c r="C167" s="19"/>
      <c r="D167" s="19">
        <v>435</v>
      </c>
      <c r="E167" s="19"/>
      <c r="F167" s="479">
        <v>316</v>
      </c>
      <c r="G167" s="479">
        <v>119</v>
      </c>
      <c r="H167" s="480" t="s">
        <v>1</v>
      </c>
      <c r="I167" s="479"/>
      <c r="J167" s="479"/>
      <c r="K167" s="479"/>
      <c r="L167" s="479"/>
    </row>
    <row r="168" spans="1:12" ht="9" customHeight="1">
      <c r="A168" s="18" t="s">
        <v>9</v>
      </c>
      <c r="B168" s="18">
        <v>3</v>
      </c>
      <c r="C168" s="18"/>
      <c r="D168" s="18">
        <v>509</v>
      </c>
      <c r="E168" s="18"/>
      <c r="F168" s="23">
        <v>412</v>
      </c>
      <c r="G168" s="23">
        <v>97</v>
      </c>
      <c r="H168" s="14" t="s">
        <v>1</v>
      </c>
      <c r="I168" s="479"/>
      <c r="J168" s="479"/>
      <c r="K168" s="479"/>
      <c r="L168" s="479"/>
    </row>
    <row r="169" spans="1:12" ht="9" customHeight="1">
      <c r="A169" s="19" t="s">
        <v>236</v>
      </c>
      <c r="B169" s="19">
        <v>6</v>
      </c>
      <c r="C169" s="19"/>
      <c r="D169" s="19">
        <v>967</v>
      </c>
      <c r="E169" s="19"/>
      <c r="F169" s="479">
        <v>723</v>
      </c>
      <c r="G169" s="479">
        <v>244</v>
      </c>
      <c r="H169" s="480" t="s">
        <v>1</v>
      </c>
      <c r="I169" s="479"/>
      <c r="J169" s="479"/>
      <c r="K169" s="479"/>
      <c r="L169" s="479"/>
    </row>
    <row r="170" spans="1:12" ht="9" customHeight="1">
      <c r="A170" s="19" t="s">
        <v>10</v>
      </c>
      <c r="B170" s="19">
        <v>2</v>
      </c>
      <c r="C170" s="19"/>
      <c r="D170" s="19">
        <v>170</v>
      </c>
      <c r="E170" s="19"/>
      <c r="F170" s="479">
        <v>73</v>
      </c>
      <c r="G170" s="479">
        <v>97</v>
      </c>
      <c r="H170" s="480" t="s">
        <v>1</v>
      </c>
      <c r="I170" s="479"/>
      <c r="J170" s="479"/>
      <c r="K170" s="479"/>
      <c r="L170" s="479"/>
    </row>
    <row r="171" spans="1:12" ht="9" customHeight="1">
      <c r="A171" s="19" t="s">
        <v>11</v>
      </c>
      <c r="B171" s="19">
        <v>1</v>
      </c>
      <c r="C171" s="19"/>
      <c r="D171" s="19">
        <v>214</v>
      </c>
      <c r="E171" s="19"/>
      <c r="F171" s="479">
        <v>70</v>
      </c>
      <c r="G171" s="479">
        <v>144</v>
      </c>
      <c r="H171" s="480" t="s">
        <v>1</v>
      </c>
      <c r="I171" s="479"/>
      <c r="J171" s="479"/>
      <c r="K171" s="479"/>
      <c r="L171" s="479"/>
    </row>
    <row r="172" spans="1:12" ht="9" customHeight="1">
      <c r="A172" s="18" t="s">
        <v>12</v>
      </c>
      <c r="B172" s="18">
        <v>1</v>
      </c>
      <c r="C172" s="18"/>
      <c r="D172" s="18">
        <v>66</v>
      </c>
      <c r="E172" s="18"/>
      <c r="F172" s="23">
        <v>23</v>
      </c>
      <c r="G172" s="23">
        <v>43</v>
      </c>
      <c r="H172" s="14" t="s">
        <v>1</v>
      </c>
      <c r="I172" s="479"/>
      <c r="J172" s="479"/>
      <c r="K172" s="479"/>
      <c r="L172" s="479"/>
    </row>
    <row r="173" spans="1:12" ht="9" customHeight="1">
      <c r="A173" s="19" t="s">
        <v>13</v>
      </c>
      <c r="B173" s="19">
        <v>1</v>
      </c>
      <c r="C173" s="19"/>
      <c r="D173" s="19">
        <v>100</v>
      </c>
      <c r="E173" s="19"/>
      <c r="F173" s="480" t="s">
        <v>1</v>
      </c>
      <c r="G173" s="480" t="s">
        <v>1</v>
      </c>
      <c r="H173" s="480" t="s">
        <v>1</v>
      </c>
      <c r="I173" s="479"/>
      <c r="J173" s="479"/>
      <c r="K173" s="479"/>
      <c r="L173" s="479"/>
    </row>
    <row r="174" spans="1:12" ht="9" customHeight="1">
      <c r="A174" s="19" t="s">
        <v>14</v>
      </c>
      <c r="B174" s="19">
        <v>2</v>
      </c>
      <c r="C174" s="19"/>
      <c r="D174" s="19">
        <v>469</v>
      </c>
      <c r="E174" s="19"/>
      <c r="F174" s="480">
        <v>261</v>
      </c>
      <c r="G174" s="480">
        <v>208</v>
      </c>
      <c r="H174" s="480" t="s">
        <v>1</v>
      </c>
      <c r="I174" s="479"/>
      <c r="J174" s="479"/>
      <c r="K174" s="479"/>
      <c r="L174" s="479"/>
    </row>
    <row r="175" spans="1:12" ht="9" customHeight="1">
      <c r="A175" s="19" t="s">
        <v>15</v>
      </c>
      <c r="B175" s="19">
        <v>1</v>
      </c>
      <c r="C175" s="19"/>
      <c r="D175" s="19">
        <v>398</v>
      </c>
      <c r="E175" s="19"/>
      <c r="F175" s="479">
        <v>185</v>
      </c>
      <c r="G175" s="479">
        <v>213</v>
      </c>
      <c r="H175" s="480" t="s">
        <v>1</v>
      </c>
      <c r="I175" s="479"/>
      <c r="J175" s="479"/>
      <c r="K175" s="479"/>
      <c r="L175" s="479"/>
    </row>
    <row r="176" spans="1:12" ht="9" customHeight="1">
      <c r="A176" s="18" t="s">
        <v>16</v>
      </c>
      <c r="B176" s="18">
        <v>1</v>
      </c>
      <c r="C176" s="18"/>
      <c r="D176" s="18">
        <v>300</v>
      </c>
      <c r="E176" s="18"/>
      <c r="F176" s="14">
        <v>200</v>
      </c>
      <c r="G176" s="14">
        <v>100</v>
      </c>
      <c r="H176" s="14" t="s">
        <v>1</v>
      </c>
      <c r="I176" s="479"/>
      <c r="J176" s="479"/>
      <c r="K176" s="479"/>
      <c r="L176" s="479"/>
    </row>
    <row r="177" spans="1:12" ht="9" customHeight="1">
      <c r="A177" s="19" t="s">
        <v>17</v>
      </c>
      <c r="B177" s="19">
        <v>1</v>
      </c>
      <c r="C177" s="19"/>
      <c r="D177" s="19">
        <v>154</v>
      </c>
      <c r="E177" s="19"/>
      <c r="F177" s="480">
        <v>92</v>
      </c>
      <c r="G177" s="480">
        <v>62</v>
      </c>
      <c r="H177" s="480" t="s">
        <v>1</v>
      </c>
      <c r="I177" s="479"/>
      <c r="J177" s="479"/>
      <c r="K177" s="479"/>
      <c r="L177" s="479"/>
    </row>
    <row r="178" spans="1:12" ht="9" customHeight="1">
      <c r="A178" s="19" t="s">
        <v>18</v>
      </c>
      <c r="B178" s="19">
        <v>1</v>
      </c>
      <c r="C178" s="19"/>
      <c r="D178" s="19">
        <v>75</v>
      </c>
      <c r="E178" s="19"/>
      <c r="F178" s="563" t="s">
        <v>1</v>
      </c>
      <c r="G178" s="563" t="s">
        <v>1</v>
      </c>
      <c r="H178" s="480" t="s">
        <v>1</v>
      </c>
      <c r="I178" s="479"/>
      <c r="J178" s="479"/>
      <c r="K178" s="479"/>
      <c r="L178" s="479"/>
    </row>
    <row r="179" spans="1:12" ht="9" customHeight="1">
      <c r="A179" s="19" t="s">
        <v>19</v>
      </c>
      <c r="B179" s="19">
        <v>2</v>
      </c>
      <c r="C179" s="19"/>
      <c r="D179" s="19">
        <v>370</v>
      </c>
      <c r="E179" s="19"/>
      <c r="F179" s="480">
        <v>346</v>
      </c>
      <c r="G179" s="480">
        <v>24</v>
      </c>
      <c r="H179" s="480" t="s">
        <v>1</v>
      </c>
      <c r="I179" s="479"/>
      <c r="J179" s="479"/>
      <c r="K179" s="479"/>
      <c r="L179" s="479"/>
    </row>
    <row r="180" spans="1:12" ht="9" customHeight="1">
      <c r="A180" s="18" t="s">
        <v>20</v>
      </c>
      <c r="B180" s="18">
        <v>1</v>
      </c>
      <c r="C180" s="18"/>
      <c r="D180" s="18">
        <v>57</v>
      </c>
      <c r="E180" s="18"/>
      <c r="F180" s="14">
        <v>29</v>
      </c>
      <c r="G180" s="14">
        <v>28</v>
      </c>
      <c r="H180" s="14" t="s">
        <v>1</v>
      </c>
      <c r="I180" s="479"/>
      <c r="J180" s="479"/>
      <c r="K180" s="479"/>
      <c r="L180" s="479"/>
    </row>
    <row r="181" spans="1:12" ht="9" customHeight="1">
      <c r="A181" s="19" t="s">
        <v>21</v>
      </c>
      <c r="B181" s="19">
        <v>1</v>
      </c>
      <c r="C181" s="19"/>
      <c r="D181" s="19">
        <v>139</v>
      </c>
      <c r="E181" s="19"/>
      <c r="F181" s="480">
        <v>82</v>
      </c>
      <c r="G181" s="480">
        <v>57</v>
      </c>
      <c r="H181" s="480" t="s">
        <v>1</v>
      </c>
      <c r="I181" s="479"/>
      <c r="J181" s="479"/>
      <c r="K181" s="479"/>
      <c r="L181" s="479"/>
    </row>
    <row r="182" spans="1:12" ht="9" customHeight="1">
      <c r="A182" s="19" t="s">
        <v>22</v>
      </c>
      <c r="B182" s="19">
        <v>1</v>
      </c>
      <c r="C182" s="19"/>
      <c r="D182" s="19">
        <v>145</v>
      </c>
      <c r="E182" s="19"/>
      <c r="F182" s="563">
        <v>85</v>
      </c>
      <c r="G182" s="563">
        <v>60</v>
      </c>
      <c r="H182" s="480" t="s">
        <v>1</v>
      </c>
      <c r="I182" s="479"/>
      <c r="J182" s="479"/>
      <c r="K182" s="479"/>
      <c r="L182" s="479"/>
    </row>
    <row r="183" spans="1:12" ht="9" customHeight="1">
      <c r="A183" s="19" t="s">
        <v>23</v>
      </c>
      <c r="B183" s="19">
        <v>1</v>
      </c>
      <c r="C183" s="19"/>
      <c r="D183" s="19">
        <v>96</v>
      </c>
      <c r="E183" s="19"/>
      <c r="F183" s="480">
        <v>48</v>
      </c>
      <c r="G183" s="480">
        <v>48</v>
      </c>
      <c r="H183" s="480" t="s">
        <v>1</v>
      </c>
      <c r="I183" s="479"/>
      <c r="J183" s="479"/>
      <c r="K183" s="479"/>
      <c r="L183" s="479"/>
    </row>
    <row r="184" spans="1:12" ht="9" customHeight="1">
      <c r="A184" s="18" t="s">
        <v>24</v>
      </c>
      <c r="B184" s="18">
        <v>1</v>
      </c>
      <c r="C184" s="18"/>
      <c r="D184" s="18">
        <v>140</v>
      </c>
      <c r="E184" s="18"/>
      <c r="F184" s="23">
        <v>90</v>
      </c>
      <c r="G184" s="23">
        <v>50</v>
      </c>
      <c r="H184" s="14" t="s">
        <v>1</v>
      </c>
      <c r="I184" s="479"/>
      <c r="J184" s="479"/>
      <c r="K184" s="479"/>
      <c r="L184" s="479"/>
    </row>
    <row r="185" spans="1:12" ht="9" customHeight="1">
      <c r="A185" s="19" t="s">
        <v>25</v>
      </c>
      <c r="B185" s="19">
        <v>1</v>
      </c>
      <c r="C185" s="19"/>
      <c r="D185" s="19">
        <v>220</v>
      </c>
      <c r="E185" s="19"/>
      <c r="F185" s="479">
        <v>190</v>
      </c>
      <c r="G185" s="479">
        <v>30</v>
      </c>
      <c r="H185" s="480" t="s">
        <v>1</v>
      </c>
      <c r="I185" s="479"/>
      <c r="J185" s="479"/>
      <c r="K185" s="479"/>
      <c r="L185" s="479"/>
    </row>
    <row r="186" spans="1:12" ht="9" customHeight="1">
      <c r="A186" s="19" t="s">
        <v>26</v>
      </c>
      <c r="B186" s="19">
        <v>5</v>
      </c>
      <c r="C186" s="19"/>
      <c r="D186" s="19">
        <v>507</v>
      </c>
      <c r="E186" s="19"/>
      <c r="F186" s="479">
        <v>363</v>
      </c>
      <c r="G186" s="479">
        <v>144</v>
      </c>
      <c r="H186" s="480" t="s">
        <v>1</v>
      </c>
      <c r="I186" s="479"/>
      <c r="J186" s="479"/>
      <c r="K186" s="479"/>
      <c r="L186" s="479"/>
    </row>
    <row r="187" spans="1:12" ht="9" customHeight="1">
      <c r="A187" s="19" t="s">
        <v>27</v>
      </c>
      <c r="B187" s="19">
        <v>1</v>
      </c>
      <c r="C187" s="19"/>
      <c r="D187" s="19">
        <v>145</v>
      </c>
      <c r="E187" s="19"/>
      <c r="F187" s="479">
        <v>128</v>
      </c>
      <c r="G187" s="479">
        <v>17</v>
      </c>
      <c r="H187" s="480" t="s">
        <v>1</v>
      </c>
      <c r="I187" s="479"/>
      <c r="J187" s="479"/>
      <c r="K187" s="479"/>
      <c r="L187" s="479"/>
    </row>
    <row r="188" spans="1:12" ht="9" customHeight="1">
      <c r="A188" s="18" t="s">
        <v>28</v>
      </c>
      <c r="B188" s="18">
        <v>5</v>
      </c>
      <c r="C188" s="18"/>
      <c r="D188" s="18">
        <v>306</v>
      </c>
      <c r="E188" s="18"/>
      <c r="F188" s="23">
        <v>161</v>
      </c>
      <c r="G188" s="23">
        <v>145</v>
      </c>
      <c r="H188" s="14" t="s">
        <v>1</v>
      </c>
      <c r="I188" s="479"/>
      <c r="J188" s="479"/>
      <c r="K188" s="479"/>
      <c r="L188" s="479"/>
    </row>
    <row r="189" spans="1:12" ht="9" customHeight="1">
      <c r="A189" s="19" t="s">
        <v>29</v>
      </c>
      <c r="B189" s="19">
        <v>1</v>
      </c>
      <c r="C189" s="19"/>
      <c r="D189" s="19">
        <v>90</v>
      </c>
      <c r="E189" s="19"/>
      <c r="F189" s="479">
        <v>40</v>
      </c>
      <c r="G189" s="479">
        <v>50</v>
      </c>
      <c r="H189" s="480" t="s">
        <v>1</v>
      </c>
      <c r="I189" s="479"/>
      <c r="J189" s="479"/>
      <c r="K189" s="479"/>
      <c r="L189" s="479"/>
    </row>
    <row r="190" spans="1:12" ht="9" customHeight="1">
      <c r="A190" s="19" t="s">
        <v>30</v>
      </c>
      <c r="B190" s="19">
        <v>1</v>
      </c>
      <c r="C190" s="19"/>
      <c r="D190" s="19">
        <v>240</v>
      </c>
      <c r="E190" s="19"/>
      <c r="F190" s="479">
        <v>156</v>
      </c>
      <c r="G190" s="479">
        <v>84</v>
      </c>
      <c r="H190" s="480" t="s">
        <v>1</v>
      </c>
      <c r="I190" s="479"/>
      <c r="J190" s="479"/>
      <c r="K190" s="479"/>
      <c r="L190" s="479"/>
    </row>
    <row r="191" spans="1:12" ht="9" customHeight="1">
      <c r="A191" s="19" t="s">
        <v>31</v>
      </c>
      <c r="B191" s="19">
        <v>1</v>
      </c>
      <c r="C191" s="19"/>
      <c r="D191" s="19">
        <v>246</v>
      </c>
      <c r="E191" s="19"/>
      <c r="F191" s="479">
        <v>200</v>
      </c>
      <c r="G191" s="479">
        <v>46</v>
      </c>
      <c r="H191" s="480" t="s">
        <v>1</v>
      </c>
      <c r="I191" s="479"/>
      <c r="J191" s="479"/>
      <c r="K191" s="479"/>
      <c r="L191" s="479"/>
    </row>
    <row r="192" spans="1:12" ht="9" customHeight="1">
      <c r="A192" s="18" t="s">
        <v>32</v>
      </c>
      <c r="B192" s="18">
        <v>1</v>
      </c>
      <c r="C192" s="18"/>
      <c r="D192" s="18">
        <v>66</v>
      </c>
      <c r="E192" s="18"/>
      <c r="F192" s="23">
        <v>47</v>
      </c>
      <c r="G192" s="23">
        <v>19</v>
      </c>
      <c r="H192" s="14" t="s">
        <v>1</v>
      </c>
      <c r="I192" s="479"/>
      <c r="J192" s="479"/>
      <c r="K192" s="479"/>
      <c r="L192" s="479"/>
    </row>
    <row r="193" spans="1:15" ht="9" customHeight="1">
      <c r="A193" s="529"/>
      <c r="B193" s="529"/>
      <c r="C193" s="529"/>
      <c r="D193" s="529"/>
      <c r="E193" s="529"/>
      <c r="F193" s="509"/>
      <c r="G193" s="509"/>
      <c r="H193" s="509"/>
      <c r="I193" s="611"/>
    </row>
    <row r="194" spans="1:15" ht="9" customHeight="1">
      <c r="A194" s="523">
        <v>2015</v>
      </c>
      <c r="B194" s="523"/>
      <c r="C194" s="529"/>
      <c r="D194" s="523"/>
      <c r="E194" s="523"/>
      <c r="F194" s="523"/>
      <c r="G194" s="523"/>
      <c r="H194" s="529"/>
      <c r="I194" s="611"/>
    </row>
    <row r="195" spans="1:15" ht="9" customHeight="1">
      <c r="A195" s="215" t="s">
        <v>36</v>
      </c>
      <c r="B195" s="509">
        <v>55</v>
      </c>
      <c r="C195" s="215"/>
      <c r="D195" s="509">
        <v>8527</v>
      </c>
      <c r="E195" s="559"/>
      <c r="F195" s="509">
        <v>5064</v>
      </c>
      <c r="G195" s="509">
        <v>2722</v>
      </c>
      <c r="H195" s="509">
        <v>741</v>
      </c>
      <c r="I195" s="611"/>
      <c r="J195" s="611"/>
      <c r="K195" s="611"/>
      <c r="L195" s="611"/>
      <c r="M195" s="611"/>
      <c r="N195" s="611"/>
      <c r="O195" s="611"/>
    </row>
    <row r="196" spans="1:15" ht="3" customHeight="1">
      <c r="A196" s="215"/>
      <c r="B196" s="215"/>
      <c r="C196" s="215"/>
      <c r="D196" s="215"/>
      <c r="E196" s="215"/>
      <c r="F196" s="509"/>
      <c r="G196" s="509"/>
      <c r="H196" s="509"/>
      <c r="I196" s="611"/>
      <c r="K196" s="611"/>
      <c r="L196" s="611"/>
      <c r="M196" s="611"/>
      <c r="N196" s="611"/>
      <c r="O196" s="611"/>
    </row>
    <row r="197" spans="1:15" ht="9" customHeight="1">
      <c r="A197" s="19" t="s">
        <v>2</v>
      </c>
      <c r="B197" s="19">
        <v>1</v>
      </c>
      <c r="C197" s="19"/>
      <c r="D197" s="19">
        <v>102</v>
      </c>
      <c r="E197" s="19"/>
      <c r="F197" s="479">
        <v>0</v>
      </c>
      <c r="G197" s="479">
        <v>0</v>
      </c>
      <c r="H197" s="479">
        <v>102</v>
      </c>
      <c r="I197" s="611"/>
      <c r="K197" s="611"/>
      <c r="L197" s="611"/>
      <c r="M197" s="611"/>
      <c r="N197" s="611"/>
      <c r="O197" s="611"/>
    </row>
    <row r="198" spans="1:15" ht="9" customHeight="1">
      <c r="A198" s="19" t="s">
        <v>3</v>
      </c>
      <c r="B198" s="19">
        <v>3</v>
      </c>
      <c r="C198" s="19"/>
      <c r="D198" s="19">
        <v>702</v>
      </c>
      <c r="E198" s="19"/>
      <c r="F198" s="479">
        <v>511</v>
      </c>
      <c r="G198" s="479">
        <v>191</v>
      </c>
      <c r="H198" s="479">
        <v>0</v>
      </c>
      <c r="I198" s="611"/>
      <c r="K198" s="611"/>
      <c r="L198" s="611"/>
      <c r="M198" s="611"/>
      <c r="N198" s="611"/>
      <c r="O198" s="611"/>
    </row>
    <row r="199" spans="1:15" ht="9" customHeight="1">
      <c r="A199" s="19" t="s">
        <v>4</v>
      </c>
      <c r="B199" s="19">
        <v>1</v>
      </c>
      <c r="C199" s="19"/>
      <c r="D199" s="19">
        <v>100</v>
      </c>
      <c r="E199" s="19"/>
      <c r="F199" s="479">
        <v>57</v>
      </c>
      <c r="G199" s="479">
        <v>43</v>
      </c>
      <c r="H199" s="479">
        <v>0</v>
      </c>
      <c r="I199" s="611"/>
      <c r="K199" s="611"/>
      <c r="L199" s="611"/>
      <c r="M199" s="611"/>
      <c r="N199" s="611"/>
      <c r="O199" s="611"/>
    </row>
    <row r="200" spans="1:15" ht="9" customHeight="1">
      <c r="A200" s="18" t="s">
        <v>5</v>
      </c>
      <c r="B200" s="18">
        <v>1</v>
      </c>
      <c r="C200" s="18"/>
      <c r="D200" s="18">
        <v>150</v>
      </c>
      <c r="E200" s="18"/>
      <c r="F200" s="23">
        <v>80</v>
      </c>
      <c r="G200" s="23">
        <v>70</v>
      </c>
      <c r="H200" s="23">
        <v>0</v>
      </c>
      <c r="I200" s="611"/>
      <c r="K200" s="611"/>
      <c r="L200" s="611"/>
      <c r="M200" s="611"/>
      <c r="N200" s="611"/>
      <c r="O200" s="611"/>
    </row>
    <row r="201" spans="1:15" ht="9" customHeight="1">
      <c r="A201" s="19" t="s">
        <v>104</v>
      </c>
      <c r="B201" s="19">
        <v>3</v>
      </c>
      <c r="C201" s="19"/>
      <c r="D201" s="19">
        <v>146</v>
      </c>
      <c r="E201" s="19"/>
      <c r="F201" s="479">
        <v>73</v>
      </c>
      <c r="G201" s="479">
        <v>73</v>
      </c>
      <c r="H201" s="479">
        <v>0</v>
      </c>
      <c r="I201" s="611"/>
      <c r="K201" s="611"/>
      <c r="L201" s="611"/>
      <c r="M201" s="611"/>
      <c r="N201" s="611"/>
      <c r="O201" s="611"/>
    </row>
    <row r="202" spans="1:15" ht="9" customHeight="1">
      <c r="A202" s="19" t="s">
        <v>7</v>
      </c>
      <c r="B202" s="19">
        <v>1</v>
      </c>
      <c r="C202" s="19"/>
      <c r="D202" s="19">
        <v>200</v>
      </c>
      <c r="E202" s="19"/>
      <c r="F202" s="479">
        <v>120</v>
      </c>
      <c r="G202" s="479">
        <v>80</v>
      </c>
      <c r="H202" s="479">
        <v>0</v>
      </c>
      <c r="I202" s="611"/>
      <c r="K202" s="611"/>
      <c r="L202" s="611"/>
      <c r="M202" s="611"/>
      <c r="N202" s="611"/>
      <c r="O202" s="611"/>
    </row>
    <row r="203" spans="1:15" ht="9" customHeight="1">
      <c r="A203" s="19" t="s">
        <v>8</v>
      </c>
      <c r="B203" s="19">
        <v>2</v>
      </c>
      <c r="C203" s="19"/>
      <c r="D203" s="19">
        <v>435</v>
      </c>
      <c r="E203" s="19"/>
      <c r="F203" s="479">
        <v>0</v>
      </c>
      <c r="G203" s="479">
        <v>0</v>
      </c>
      <c r="H203" s="479">
        <v>435</v>
      </c>
      <c r="I203" s="611"/>
      <c r="K203" s="611"/>
      <c r="L203" s="611"/>
      <c r="M203" s="611"/>
      <c r="N203" s="611"/>
      <c r="O203" s="611"/>
    </row>
    <row r="204" spans="1:15" ht="9" customHeight="1">
      <c r="A204" s="18" t="s">
        <v>9</v>
      </c>
      <c r="B204" s="18">
        <v>2</v>
      </c>
      <c r="C204" s="18"/>
      <c r="D204" s="18">
        <v>479</v>
      </c>
      <c r="E204" s="18"/>
      <c r="F204" s="23">
        <v>379</v>
      </c>
      <c r="G204" s="23">
        <v>100</v>
      </c>
      <c r="H204" s="23">
        <v>0</v>
      </c>
      <c r="I204" s="611"/>
      <c r="K204" s="611"/>
      <c r="L204" s="611"/>
      <c r="M204" s="611"/>
      <c r="N204" s="611"/>
      <c r="O204" s="611"/>
    </row>
    <row r="205" spans="1:15" ht="9" customHeight="1">
      <c r="A205" s="19" t="s">
        <v>236</v>
      </c>
      <c r="B205" s="19">
        <v>6</v>
      </c>
      <c r="C205" s="19"/>
      <c r="D205" s="19">
        <v>990</v>
      </c>
      <c r="E205" s="19"/>
      <c r="F205" s="479">
        <v>707</v>
      </c>
      <c r="G205" s="479">
        <v>283</v>
      </c>
      <c r="H205" s="479">
        <v>0</v>
      </c>
      <c r="I205" s="611"/>
      <c r="K205" s="611"/>
      <c r="L205" s="611"/>
      <c r="M205" s="611"/>
      <c r="N205" s="611"/>
      <c r="O205" s="611"/>
    </row>
    <row r="206" spans="1:15" ht="9" customHeight="1">
      <c r="A206" s="19" t="s">
        <v>10</v>
      </c>
      <c r="B206" s="19">
        <v>2</v>
      </c>
      <c r="C206" s="19"/>
      <c r="D206" s="19">
        <v>151</v>
      </c>
      <c r="E206" s="19"/>
      <c r="F206" s="479">
        <v>75</v>
      </c>
      <c r="G206" s="479">
        <v>76</v>
      </c>
      <c r="H206" s="479">
        <v>0</v>
      </c>
      <c r="I206" s="611"/>
      <c r="K206" s="611"/>
      <c r="L206" s="611"/>
      <c r="M206" s="611"/>
      <c r="N206" s="611"/>
      <c r="O206" s="611"/>
    </row>
    <row r="207" spans="1:15" ht="9" customHeight="1">
      <c r="A207" s="19" t="s">
        <v>11</v>
      </c>
      <c r="B207" s="19">
        <v>1</v>
      </c>
      <c r="C207" s="19"/>
      <c r="D207" s="19">
        <v>214</v>
      </c>
      <c r="E207" s="19"/>
      <c r="F207" s="479">
        <v>78</v>
      </c>
      <c r="G207" s="479">
        <v>136</v>
      </c>
      <c r="H207" s="479">
        <v>0</v>
      </c>
      <c r="I207" s="611"/>
      <c r="K207" s="611"/>
      <c r="L207" s="611"/>
      <c r="M207" s="611"/>
      <c r="N207" s="611"/>
      <c r="O207" s="611"/>
    </row>
    <row r="208" spans="1:15" ht="9" customHeight="1">
      <c r="A208" s="18" t="s">
        <v>12</v>
      </c>
      <c r="B208" s="18">
        <v>1</v>
      </c>
      <c r="C208" s="18"/>
      <c r="D208" s="18">
        <v>284</v>
      </c>
      <c r="E208" s="18"/>
      <c r="F208" s="23">
        <v>142</v>
      </c>
      <c r="G208" s="23">
        <v>142</v>
      </c>
      <c r="H208" s="23">
        <v>0</v>
      </c>
      <c r="I208" s="611"/>
      <c r="K208" s="611"/>
      <c r="L208" s="611"/>
      <c r="M208" s="611"/>
      <c r="N208" s="611"/>
      <c r="O208" s="611"/>
    </row>
    <row r="209" spans="1:15" ht="9" customHeight="1">
      <c r="A209" s="19" t="s">
        <v>13</v>
      </c>
      <c r="B209" s="19">
        <v>1</v>
      </c>
      <c r="C209" s="19"/>
      <c r="D209" s="19">
        <v>100</v>
      </c>
      <c r="E209" s="19"/>
      <c r="F209" s="480">
        <v>0</v>
      </c>
      <c r="G209" s="480">
        <v>0</v>
      </c>
      <c r="H209" s="480">
        <v>100</v>
      </c>
      <c r="I209" s="611"/>
      <c r="K209" s="611"/>
      <c r="L209" s="611"/>
      <c r="M209" s="611"/>
      <c r="N209" s="611"/>
      <c r="O209" s="611"/>
    </row>
    <row r="210" spans="1:15" ht="9" customHeight="1">
      <c r="A210" s="19" t="s">
        <v>14</v>
      </c>
      <c r="B210" s="19">
        <v>2</v>
      </c>
      <c r="C210" s="19"/>
      <c r="D210" s="19">
        <v>469</v>
      </c>
      <c r="E210" s="19"/>
      <c r="F210" s="480">
        <v>196</v>
      </c>
      <c r="G210" s="480">
        <v>273</v>
      </c>
      <c r="H210" s="480">
        <v>0</v>
      </c>
      <c r="I210" s="611"/>
      <c r="K210" s="611"/>
      <c r="L210" s="611"/>
      <c r="M210" s="611"/>
      <c r="N210" s="611"/>
      <c r="O210" s="611"/>
    </row>
    <row r="211" spans="1:15" ht="9" customHeight="1">
      <c r="A211" s="19" t="s">
        <v>15</v>
      </c>
      <c r="B211" s="19">
        <v>1</v>
      </c>
      <c r="C211" s="19"/>
      <c r="D211" s="19">
        <v>500</v>
      </c>
      <c r="E211" s="19"/>
      <c r="F211" s="479">
        <v>226</v>
      </c>
      <c r="G211" s="479">
        <v>274</v>
      </c>
      <c r="H211" s="479">
        <v>0</v>
      </c>
      <c r="I211" s="611"/>
      <c r="K211" s="611"/>
      <c r="L211" s="611"/>
      <c r="M211" s="611"/>
      <c r="N211" s="611"/>
      <c r="O211" s="611"/>
    </row>
    <row r="212" spans="1:15" ht="9" customHeight="1">
      <c r="A212" s="18" t="s">
        <v>16</v>
      </c>
      <c r="B212" s="18">
        <v>1</v>
      </c>
      <c r="C212" s="18"/>
      <c r="D212" s="18">
        <v>287</v>
      </c>
      <c r="E212" s="18"/>
      <c r="F212" s="14">
        <v>262</v>
      </c>
      <c r="G212" s="14">
        <v>25</v>
      </c>
      <c r="H212" s="14">
        <v>0</v>
      </c>
      <c r="I212" s="611"/>
      <c r="K212" s="611"/>
      <c r="L212" s="611"/>
      <c r="M212" s="611"/>
      <c r="N212" s="611"/>
      <c r="O212" s="611"/>
    </row>
    <row r="213" spans="1:15" ht="9" customHeight="1">
      <c r="A213" s="19" t="s">
        <v>17</v>
      </c>
      <c r="B213" s="19">
        <v>1</v>
      </c>
      <c r="C213" s="19"/>
      <c r="D213" s="19">
        <v>145</v>
      </c>
      <c r="E213" s="19"/>
      <c r="F213" s="480">
        <v>78</v>
      </c>
      <c r="G213" s="480">
        <v>67</v>
      </c>
      <c r="H213" s="480">
        <v>0</v>
      </c>
      <c r="I213" s="611"/>
      <c r="K213" s="611"/>
      <c r="L213" s="611"/>
      <c r="M213" s="611"/>
      <c r="N213" s="611"/>
      <c r="O213" s="611"/>
    </row>
    <row r="214" spans="1:15" ht="9" customHeight="1">
      <c r="A214" s="19" t="s">
        <v>18</v>
      </c>
      <c r="B214" s="19">
        <v>1</v>
      </c>
      <c r="C214" s="19"/>
      <c r="D214" s="19">
        <v>104</v>
      </c>
      <c r="E214" s="19"/>
      <c r="F214" s="563">
        <v>0</v>
      </c>
      <c r="G214" s="563">
        <v>0</v>
      </c>
      <c r="H214" s="563">
        <v>104</v>
      </c>
      <c r="I214" s="611"/>
      <c r="K214" s="611"/>
      <c r="L214" s="611"/>
      <c r="M214" s="611"/>
      <c r="N214" s="611"/>
      <c r="O214" s="611"/>
    </row>
    <row r="215" spans="1:15" ht="9" customHeight="1">
      <c r="A215" s="19" t="s">
        <v>19</v>
      </c>
      <c r="B215" s="19">
        <v>2</v>
      </c>
      <c r="C215" s="19"/>
      <c r="D215" s="19">
        <v>370</v>
      </c>
      <c r="E215" s="19"/>
      <c r="F215" s="480">
        <v>370</v>
      </c>
      <c r="G215" s="480">
        <v>0</v>
      </c>
      <c r="H215" s="480">
        <v>0</v>
      </c>
      <c r="I215" s="611"/>
      <c r="K215" s="611"/>
      <c r="L215" s="611"/>
      <c r="M215" s="611"/>
      <c r="N215" s="611"/>
      <c r="O215" s="611"/>
    </row>
    <row r="216" spans="1:15" ht="9" customHeight="1">
      <c r="A216" s="18" t="s">
        <v>20</v>
      </c>
      <c r="B216" s="18">
        <v>1</v>
      </c>
      <c r="C216" s="18"/>
      <c r="D216" s="18">
        <v>150</v>
      </c>
      <c r="E216" s="18"/>
      <c r="F216" s="14">
        <v>75</v>
      </c>
      <c r="G216" s="14">
        <v>75</v>
      </c>
      <c r="H216" s="14">
        <v>0</v>
      </c>
      <c r="I216" s="611"/>
      <c r="K216" s="611"/>
      <c r="L216" s="611"/>
      <c r="M216" s="611"/>
      <c r="N216" s="611"/>
      <c r="O216" s="611"/>
    </row>
    <row r="217" spans="1:15" ht="9" customHeight="1">
      <c r="A217" s="19" t="s">
        <v>21</v>
      </c>
      <c r="B217" s="19">
        <v>1</v>
      </c>
      <c r="C217" s="19"/>
      <c r="D217" s="19">
        <v>135</v>
      </c>
      <c r="E217" s="19"/>
      <c r="F217" s="480">
        <v>81</v>
      </c>
      <c r="G217" s="480">
        <v>54</v>
      </c>
      <c r="H217" s="480">
        <v>0</v>
      </c>
      <c r="I217" s="611"/>
      <c r="K217" s="611"/>
      <c r="L217" s="611"/>
      <c r="M217" s="611"/>
      <c r="N217" s="611"/>
      <c r="O217" s="611"/>
    </row>
    <row r="218" spans="1:15" ht="9" customHeight="1">
      <c r="A218" s="19" t="s">
        <v>22</v>
      </c>
      <c r="B218" s="19">
        <v>1</v>
      </c>
      <c r="C218" s="19"/>
      <c r="D218" s="19">
        <v>145</v>
      </c>
      <c r="E218" s="19"/>
      <c r="F218" s="563">
        <v>135</v>
      </c>
      <c r="G218" s="563">
        <v>10</v>
      </c>
      <c r="H218" s="563">
        <v>0</v>
      </c>
      <c r="I218" s="611"/>
      <c r="K218" s="611"/>
      <c r="L218" s="611"/>
      <c r="M218" s="611"/>
      <c r="N218" s="611"/>
      <c r="O218" s="611"/>
    </row>
    <row r="219" spans="1:15" ht="9" customHeight="1">
      <c r="A219" s="19" t="s">
        <v>23</v>
      </c>
      <c r="B219" s="19">
        <v>1</v>
      </c>
      <c r="C219" s="19"/>
      <c r="D219" s="19">
        <v>96</v>
      </c>
      <c r="E219" s="19"/>
      <c r="F219" s="480">
        <v>48</v>
      </c>
      <c r="G219" s="480">
        <v>48</v>
      </c>
      <c r="H219" s="480">
        <v>0</v>
      </c>
      <c r="I219" s="611"/>
      <c r="K219" s="611"/>
      <c r="L219" s="611"/>
      <c r="M219" s="611"/>
      <c r="N219" s="611"/>
      <c r="O219" s="611"/>
    </row>
    <row r="220" spans="1:15" ht="9" customHeight="1">
      <c r="A220" s="18" t="s">
        <v>24</v>
      </c>
      <c r="B220" s="18">
        <v>1</v>
      </c>
      <c r="C220" s="18"/>
      <c r="D220" s="18">
        <v>140</v>
      </c>
      <c r="E220" s="18"/>
      <c r="F220" s="23">
        <v>90</v>
      </c>
      <c r="G220" s="23">
        <v>50</v>
      </c>
      <c r="H220" s="23">
        <v>0</v>
      </c>
      <c r="I220" s="611"/>
      <c r="K220" s="611"/>
      <c r="L220" s="611"/>
      <c r="M220" s="611"/>
      <c r="N220" s="611"/>
      <c r="O220" s="611"/>
    </row>
    <row r="221" spans="1:15" ht="9" customHeight="1">
      <c r="A221" s="19" t="s">
        <v>25</v>
      </c>
      <c r="B221" s="19">
        <v>1</v>
      </c>
      <c r="C221" s="19"/>
      <c r="D221" s="19">
        <v>220</v>
      </c>
      <c r="E221" s="19"/>
      <c r="F221" s="479">
        <v>190</v>
      </c>
      <c r="G221" s="479">
        <v>30</v>
      </c>
      <c r="H221" s="479">
        <v>0</v>
      </c>
      <c r="I221" s="611"/>
      <c r="K221" s="611"/>
      <c r="L221" s="611"/>
      <c r="M221" s="611"/>
      <c r="N221" s="611"/>
      <c r="O221" s="611"/>
    </row>
    <row r="222" spans="1:15" ht="9" customHeight="1">
      <c r="A222" s="19" t="s">
        <v>26</v>
      </c>
      <c r="B222" s="19">
        <v>6</v>
      </c>
      <c r="C222" s="19"/>
      <c r="D222" s="19">
        <v>628</v>
      </c>
      <c r="E222" s="19"/>
      <c r="F222" s="479">
        <v>336</v>
      </c>
      <c r="G222" s="479">
        <v>292</v>
      </c>
      <c r="H222" s="479">
        <v>0</v>
      </c>
      <c r="I222" s="611"/>
      <c r="K222" s="611"/>
      <c r="L222" s="611"/>
      <c r="M222" s="611"/>
      <c r="N222" s="611"/>
      <c r="O222" s="611"/>
    </row>
    <row r="223" spans="1:15" ht="9" customHeight="1">
      <c r="A223" s="19" t="s">
        <v>27</v>
      </c>
      <c r="B223" s="19">
        <v>1</v>
      </c>
      <c r="C223" s="19"/>
      <c r="D223" s="19">
        <v>143</v>
      </c>
      <c r="E223" s="19"/>
      <c r="F223" s="479">
        <v>143</v>
      </c>
      <c r="G223" s="479">
        <v>0</v>
      </c>
      <c r="H223" s="479">
        <v>0</v>
      </c>
      <c r="I223" s="611"/>
      <c r="K223" s="611"/>
      <c r="L223" s="611"/>
      <c r="M223" s="611"/>
      <c r="N223" s="611"/>
      <c r="O223" s="611"/>
    </row>
    <row r="224" spans="1:15" ht="9" customHeight="1">
      <c r="A224" s="18" t="s">
        <v>28</v>
      </c>
      <c r="B224" s="18">
        <v>5</v>
      </c>
      <c r="C224" s="18"/>
      <c r="D224" s="18">
        <v>209</v>
      </c>
      <c r="E224" s="18"/>
      <c r="F224" s="23">
        <v>109</v>
      </c>
      <c r="G224" s="23">
        <v>100</v>
      </c>
      <c r="H224" s="23">
        <v>0</v>
      </c>
      <c r="I224" s="611"/>
      <c r="K224" s="611"/>
      <c r="L224" s="611"/>
      <c r="M224" s="611"/>
      <c r="N224" s="611"/>
      <c r="O224" s="611"/>
    </row>
    <row r="225" spans="1:15" ht="9" customHeight="1">
      <c r="A225" s="19" t="s">
        <v>29</v>
      </c>
      <c r="B225" s="19">
        <v>1</v>
      </c>
      <c r="C225" s="19"/>
      <c r="D225" s="19">
        <v>90</v>
      </c>
      <c r="E225" s="19"/>
      <c r="F225" s="479">
        <v>50</v>
      </c>
      <c r="G225" s="479">
        <v>40</v>
      </c>
      <c r="H225" s="479">
        <v>0</v>
      </c>
      <c r="I225" s="611"/>
      <c r="K225" s="611"/>
      <c r="L225" s="611"/>
      <c r="M225" s="611"/>
      <c r="N225" s="611"/>
      <c r="O225" s="611"/>
    </row>
    <row r="226" spans="1:15" ht="9" customHeight="1">
      <c r="A226" s="19" t="s">
        <v>30</v>
      </c>
      <c r="B226" s="19">
        <v>1</v>
      </c>
      <c r="C226" s="19"/>
      <c r="D226" s="19">
        <v>240</v>
      </c>
      <c r="E226" s="19"/>
      <c r="F226" s="479">
        <v>156</v>
      </c>
      <c r="G226" s="479">
        <v>84</v>
      </c>
      <c r="H226" s="479">
        <v>0</v>
      </c>
      <c r="I226" s="611"/>
      <c r="K226" s="611"/>
      <c r="L226" s="611"/>
      <c r="M226" s="611"/>
      <c r="N226" s="611"/>
      <c r="O226" s="611"/>
    </row>
    <row r="227" spans="1:15" ht="9" customHeight="1">
      <c r="A227" s="19" t="s">
        <v>31</v>
      </c>
      <c r="B227" s="19">
        <v>1</v>
      </c>
      <c r="C227" s="19"/>
      <c r="D227" s="19">
        <v>245</v>
      </c>
      <c r="E227" s="19"/>
      <c r="F227" s="479">
        <v>147</v>
      </c>
      <c r="G227" s="479">
        <v>98</v>
      </c>
      <c r="H227" s="479">
        <v>0</v>
      </c>
      <c r="I227" s="611"/>
      <c r="K227" s="611"/>
      <c r="L227" s="611"/>
      <c r="M227" s="611"/>
      <c r="N227" s="611"/>
      <c r="O227" s="611"/>
    </row>
    <row r="228" spans="1:15" ht="9" customHeight="1">
      <c r="A228" s="18" t="s">
        <v>32</v>
      </c>
      <c r="B228" s="18">
        <v>1</v>
      </c>
      <c r="C228" s="18"/>
      <c r="D228" s="18">
        <v>158</v>
      </c>
      <c r="E228" s="18"/>
      <c r="F228" s="23">
        <v>150</v>
      </c>
      <c r="G228" s="23">
        <v>8</v>
      </c>
      <c r="H228" s="23">
        <v>0</v>
      </c>
      <c r="I228" s="611"/>
      <c r="K228" s="611"/>
      <c r="L228" s="611"/>
      <c r="M228" s="611"/>
      <c r="N228" s="611"/>
      <c r="O228" s="611"/>
    </row>
    <row r="229" spans="1:15" ht="9" customHeight="1">
      <c r="A229" s="529"/>
      <c r="B229" s="529"/>
      <c r="C229" s="529"/>
      <c r="D229" s="529"/>
      <c r="E229" s="529"/>
      <c r="F229" s="509"/>
      <c r="G229" s="509"/>
      <c r="H229" s="185"/>
      <c r="I229" s="479"/>
      <c r="J229" s="479"/>
      <c r="K229" s="479"/>
      <c r="L229" s="479"/>
    </row>
    <row r="230" spans="1:15" ht="9" customHeight="1">
      <c r="A230" s="529" t="s">
        <v>106</v>
      </c>
      <c r="B230" s="529"/>
      <c r="C230" s="529"/>
      <c r="D230" s="529"/>
      <c r="E230" s="529"/>
      <c r="F230" s="509"/>
      <c r="G230" s="509"/>
      <c r="H230" s="185"/>
      <c r="I230" s="479"/>
      <c r="J230" s="479"/>
      <c r="K230" s="479"/>
      <c r="L230" s="479"/>
    </row>
    <row r="231" spans="1:15" ht="9" customHeight="1">
      <c r="A231" s="523">
        <v>2016</v>
      </c>
      <c r="B231" s="523"/>
      <c r="C231" s="529"/>
      <c r="D231" s="523"/>
      <c r="E231" s="523"/>
      <c r="F231" s="523"/>
      <c r="G231" s="523"/>
      <c r="H231" s="529"/>
      <c r="I231" s="479"/>
      <c r="J231" s="479"/>
      <c r="K231" s="479"/>
      <c r="L231" s="479"/>
    </row>
    <row r="232" spans="1:15" ht="9" customHeight="1">
      <c r="A232" s="215" t="s">
        <v>36</v>
      </c>
      <c r="B232" s="509">
        <f>SUM(B234:B265)</f>
        <v>55</v>
      </c>
      <c r="C232" s="215"/>
      <c r="D232" s="509">
        <f>SUM(D234:D265)</f>
        <v>8436</v>
      </c>
      <c r="E232" s="559"/>
      <c r="F232" s="509">
        <f>SUM(F234:F265)</f>
        <v>4987</v>
      </c>
      <c r="G232" s="509">
        <f>SUM(G234:G265)</f>
        <v>2943</v>
      </c>
      <c r="H232" s="509">
        <f>SUM(H234:H265)</f>
        <v>506</v>
      </c>
      <c r="I232" s="479"/>
      <c r="J232" s="479"/>
      <c r="K232" s="479"/>
      <c r="L232" s="479"/>
    </row>
    <row r="233" spans="1:15" ht="3" customHeight="1">
      <c r="A233" s="215"/>
      <c r="B233" s="215"/>
      <c r="C233" s="215"/>
      <c r="D233" s="215"/>
      <c r="E233" s="215"/>
      <c r="F233" s="509"/>
      <c r="G233" s="509"/>
      <c r="H233" s="509"/>
      <c r="I233" s="479"/>
      <c r="J233" s="479"/>
      <c r="K233" s="479"/>
      <c r="L233" s="479"/>
    </row>
    <row r="234" spans="1:15" ht="9" customHeight="1">
      <c r="A234" s="19" t="s">
        <v>2</v>
      </c>
      <c r="B234" s="19">
        <v>1</v>
      </c>
      <c r="C234" s="19"/>
      <c r="D234" s="19">
        <f>SUM(F234:H234)</f>
        <v>108</v>
      </c>
      <c r="E234" s="19"/>
      <c r="F234" s="479">
        <v>72</v>
      </c>
      <c r="G234" s="479">
        <v>36</v>
      </c>
      <c r="H234" s="480" t="s">
        <v>40</v>
      </c>
      <c r="I234" s="479"/>
      <c r="J234" s="479"/>
      <c r="K234" s="479"/>
      <c r="L234" s="479"/>
    </row>
    <row r="235" spans="1:15" ht="9" customHeight="1">
      <c r="A235" s="19" t="s">
        <v>3</v>
      </c>
      <c r="B235" s="19">
        <v>3</v>
      </c>
      <c r="C235" s="19"/>
      <c r="D235" s="19">
        <f t="shared" ref="D235:D254" si="4">SUM(F235:H235)</f>
        <v>678</v>
      </c>
      <c r="E235" s="19"/>
      <c r="F235" s="479">
        <v>405</v>
      </c>
      <c r="G235" s="479">
        <v>273</v>
      </c>
      <c r="H235" s="480" t="s">
        <v>40</v>
      </c>
      <c r="I235" s="479"/>
      <c r="J235" s="479"/>
      <c r="K235" s="479"/>
      <c r="L235" s="479"/>
    </row>
    <row r="236" spans="1:15" ht="9" customHeight="1">
      <c r="A236" s="19" t="s">
        <v>4</v>
      </c>
      <c r="B236" s="19">
        <v>1</v>
      </c>
      <c r="C236" s="19"/>
      <c r="D236" s="19">
        <f t="shared" si="4"/>
        <v>110</v>
      </c>
      <c r="E236" s="19"/>
      <c r="F236" s="479">
        <v>86</v>
      </c>
      <c r="G236" s="479">
        <v>24</v>
      </c>
      <c r="H236" s="480" t="s">
        <v>40</v>
      </c>
      <c r="I236" s="479"/>
      <c r="J236" s="479"/>
      <c r="K236" s="479"/>
      <c r="L236" s="479"/>
    </row>
    <row r="237" spans="1:15" ht="9" customHeight="1">
      <c r="A237" s="18" t="s">
        <v>5</v>
      </c>
      <c r="B237" s="18">
        <v>1</v>
      </c>
      <c r="C237" s="18"/>
      <c r="D237" s="18">
        <f t="shared" si="4"/>
        <v>150</v>
      </c>
      <c r="E237" s="18"/>
      <c r="F237" s="23">
        <v>80</v>
      </c>
      <c r="G237" s="23">
        <v>70</v>
      </c>
      <c r="H237" s="14" t="s">
        <v>40</v>
      </c>
      <c r="I237" s="479"/>
      <c r="J237" s="479"/>
      <c r="K237" s="479"/>
      <c r="L237" s="479"/>
    </row>
    <row r="238" spans="1:15" ht="9" customHeight="1">
      <c r="A238" s="19" t="s">
        <v>104</v>
      </c>
      <c r="B238" s="19">
        <v>3</v>
      </c>
      <c r="C238" s="19"/>
      <c r="D238" s="19">
        <f t="shared" si="4"/>
        <v>146</v>
      </c>
      <c r="E238" s="19"/>
      <c r="F238" s="479">
        <v>73</v>
      </c>
      <c r="G238" s="479">
        <v>73</v>
      </c>
      <c r="H238" s="480" t="s">
        <v>40</v>
      </c>
      <c r="I238" s="479"/>
      <c r="J238" s="479"/>
      <c r="K238" s="479"/>
      <c r="L238" s="479"/>
    </row>
    <row r="239" spans="1:15" ht="9" customHeight="1">
      <c r="A239" s="19" t="s">
        <v>7</v>
      </c>
      <c r="B239" s="19">
        <v>1</v>
      </c>
      <c r="C239" s="19"/>
      <c r="D239" s="19">
        <f t="shared" si="4"/>
        <v>200</v>
      </c>
      <c r="E239" s="19"/>
      <c r="F239" s="479">
        <v>120</v>
      </c>
      <c r="G239" s="479">
        <v>80</v>
      </c>
      <c r="H239" s="480" t="s">
        <v>40</v>
      </c>
      <c r="I239" s="479"/>
      <c r="J239" s="479"/>
      <c r="K239" s="479"/>
      <c r="L239" s="479"/>
    </row>
    <row r="240" spans="1:15" ht="9" customHeight="1">
      <c r="A240" s="19" t="s">
        <v>8</v>
      </c>
      <c r="B240" s="19">
        <v>2</v>
      </c>
      <c r="C240" s="19"/>
      <c r="D240" s="19">
        <f t="shared" si="4"/>
        <v>480</v>
      </c>
      <c r="E240" s="19"/>
      <c r="F240" s="479">
        <v>305</v>
      </c>
      <c r="G240" s="479">
        <v>175</v>
      </c>
      <c r="H240" s="480" t="s">
        <v>40</v>
      </c>
      <c r="I240" s="479"/>
      <c r="J240" s="479"/>
      <c r="K240" s="479"/>
      <c r="L240" s="479"/>
    </row>
    <row r="241" spans="1:12" ht="9" customHeight="1">
      <c r="A241" s="18" t="s">
        <v>9</v>
      </c>
      <c r="B241" s="18">
        <v>2</v>
      </c>
      <c r="C241" s="18"/>
      <c r="D241" s="18">
        <f t="shared" si="4"/>
        <v>611</v>
      </c>
      <c r="E241" s="18"/>
      <c r="F241" s="23">
        <v>305</v>
      </c>
      <c r="G241" s="23">
        <v>306</v>
      </c>
      <c r="H241" s="14" t="s">
        <v>40</v>
      </c>
      <c r="I241" s="479"/>
      <c r="J241" s="479"/>
      <c r="K241" s="479"/>
      <c r="L241" s="479"/>
    </row>
    <row r="242" spans="1:12" ht="9" customHeight="1">
      <c r="A242" s="19" t="s">
        <v>236</v>
      </c>
      <c r="B242" s="19">
        <v>6</v>
      </c>
      <c r="C242" s="19"/>
      <c r="D242" s="19">
        <f t="shared" si="4"/>
        <v>937</v>
      </c>
      <c r="E242" s="19"/>
      <c r="F242" s="479">
        <v>703</v>
      </c>
      <c r="G242" s="479">
        <v>234</v>
      </c>
      <c r="H242" s="480" t="s">
        <v>40</v>
      </c>
      <c r="I242" s="479"/>
      <c r="J242" s="479"/>
      <c r="K242" s="479"/>
      <c r="L242" s="479"/>
    </row>
    <row r="243" spans="1:12" ht="9" customHeight="1">
      <c r="A243" s="19" t="s">
        <v>10</v>
      </c>
      <c r="B243" s="19">
        <v>2</v>
      </c>
      <c r="C243" s="19"/>
      <c r="D243" s="19">
        <f t="shared" si="4"/>
        <v>110</v>
      </c>
      <c r="E243" s="19"/>
      <c r="F243" s="479">
        <v>7</v>
      </c>
      <c r="G243" s="479">
        <v>5</v>
      </c>
      <c r="H243" s="479">
        <v>98</v>
      </c>
      <c r="I243" s="479"/>
      <c r="J243" s="479"/>
      <c r="K243" s="479"/>
      <c r="L243" s="479"/>
    </row>
    <row r="244" spans="1:12" ht="9" customHeight="1">
      <c r="A244" s="19" t="s">
        <v>11</v>
      </c>
      <c r="B244" s="19">
        <v>1</v>
      </c>
      <c r="C244" s="19"/>
      <c r="D244" s="19">
        <f t="shared" si="4"/>
        <v>214</v>
      </c>
      <c r="E244" s="19"/>
      <c r="F244" s="479">
        <v>78</v>
      </c>
      <c r="G244" s="479">
        <v>136</v>
      </c>
      <c r="H244" s="480" t="s">
        <v>40</v>
      </c>
      <c r="I244" s="479"/>
      <c r="J244" s="479"/>
      <c r="K244" s="479"/>
      <c r="L244" s="479"/>
    </row>
    <row r="245" spans="1:12" ht="9" customHeight="1">
      <c r="A245" s="18" t="s">
        <v>12</v>
      </c>
      <c r="B245" s="18">
        <v>1</v>
      </c>
      <c r="C245" s="18"/>
      <c r="D245" s="18">
        <f t="shared" si="4"/>
        <v>284</v>
      </c>
      <c r="E245" s="18"/>
      <c r="F245" s="23">
        <v>142</v>
      </c>
      <c r="G245" s="23">
        <v>142</v>
      </c>
      <c r="H245" s="14" t="s">
        <v>40</v>
      </c>
      <c r="I245" s="479"/>
      <c r="J245" s="479"/>
      <c r="K245" s="479"/>
      <c r="L245" s="479"/>
    </row>
    <row r="246" spans="1:12" ht="9" customHeight="1">
      <c r="A246" s="19" t="s">
        <v>13</v>
      </c>
      <c r="B246" s="19">
        <v>1</v>
      </c>
      <c r="C246" s="19"/>
      <c r="D246" s="19">
        <f t="shared" si="4"/>
        <v>100</v>
      </c>
      <c r="E246" s="19"/>
      <c r="F246" s="480" t="s">
        <v>40</v>
      </c>
      <c r="G246" s="480" t="s">
        <v>40</v>
      </c>
      <c r="H246" s="480">
        <v>100</v>
      </c>
      <c r="I246" s="479"/>
      <c r="J246" s="479"/>
      <c r="K246" s="479"/>
      <c r="L246" s="479"/>
    </row>
    <row r="247" spans="1:12" ht="9" customHeight="1">
      <c r="A247" s="19" t="s">
        <v>14</v>
      </c>
      <c r="B247" s="19">
        <v>2</v>
      </c>
      <c r="C247" s="19"/>
      <c r="D247" s="19">
        <f t="shared" si="4"/>
        <v>483</v>
      </c>
      <c r="E247" s="19"/>
      <c r="F247" s="480">
        <v>109</v>
      </c>
      <c r="G247" s="480">
        <v>178</v>
      </c>
      <c r="H247" s="480">
        <v>196</v>
      </c>
      <c r="I247" s="479"/>
      <c r="J247" s="479"/>
      <c r="K247" s="479"/>
      <c r="L247" s="479"/>
    </row>
    <row r="248" spans="1:12" ht="9" customHeight="1">
      <c r="A248" s="19" t="s">
        <v>15</v>
      </c>
      <c r="B248" s="19">
        <v>1</v>
      </c>
      <c r="C248" s="19"/>
      <c r="D248" s="19">
        <f t="shared" si="4"/>
        <v>500</v>
      </c>
      <c r="E248" s="19"/>
      <c r="F248" s="479">
        <v>226</v>
      </c>
      <c r="G248" s="479">
        <v>274</v>
      </c>
      <c r="H248" s="480" t="s">
        <v>40</v>
      </c>
      <c r="I248" s="479"/>
      <c r="J248" s="479"/>
      <c r="K248" s="479"/>
      <c r="L248" s="479"/>
    </row>
    <row r="249" spans="1:12" ht="9" customHeight="1">
      <c r="A249" s="18" t="s">
        <v>16</v>
      </c>
      <c r="B249" s="18">
        <v>1</v>
      </c>
      <c r="C249" s="18"/>
      <c r="D249" s="18">
        <f t="shared" si="4"/>
        <v>287</v>
      </c>
      <c r="E249" s="18"/>
      <c r="F249" s="14">
        <v>280</v>
      </c>
      <c r="G249" s="14">
        <v>7</v>
      </c>
      <c r="H249" s="14" t="s">
        <v>40</v>
      </c>
      <c r="I249" s="479"/>
      <c r="J249" s="479"/>
      <c r="K249" s="479"/>
      <c r="L249" s="479"/>
    </row>
    <row r="250" spans="1:12" ht="9" customHeight="1">
      <c r="A250" s="19" t="s">
        <v>17</v>
      </c>
      <c r="B250" s="19">
        <v>1</v>
      </c>
      <c r="C250" s="19"/>
      <c r="D250" s="19">
        <f t="shared" si="4"/>
        <v>157</v>
      </c>
      <c r="E250" s="19"/>
      <c r="F250" s="480">
        <v>88</v>
      </c>
      <c r="G250" s="480">
        <v>69</v>
      </c>
      <c r="H250" s="480" t="s">
        <v>40</v>
      </c>
      <c r="I250" s="479"/>
      <c r="J250" s="479"/>
      <c r="K250" s="479"/>
      <c r="L250" s="479"/>
    </row>
    <row r="251" spans="1:12" ht="9" customHeight="1">
      <c r="A251" s="19" t="s">
        <v>18</v>
      </c>
      <c r="B251" s="19">
        <v>1</v>
      </c>
      <c r="C251" s="19"/>
      <c r="D251" s="19">
        <f t="shared" si="4"/>
        <v>112</v>
      </c>
      <c r="E251" s="19"/>
      <c r="F251" s="563" t="s">
        <v>40</v>
      </c>
      <c r="G251" s="563" t="s">
        <v>40</v>
      </c>
      <c r="H251" s="563">
        <v>112</v>
      </c>
      <c r="I251" s="479"/>
      <c r="J251" s="479"/>
      <c r="K251" s="479"/>
      <c r="L251" s="479"/>
    </row>
    <row r="252" spans="1:12" ht="9" customHeight="1">
      <c r="A252" s="19" t="s">
        <v>19</v>
      </c>
      <c r="B252" s="19">
        <v>2</v>
      </c>
      <c r="C252" s="19"/>
      <c r="D252" s="19">
        <f t="shared" si="4"/>
        <v>370</v>
      </c>
      <c r="E252" s="19"/>
      <c r="F252" s="480">
        <v>370</v>
      </c>
      <c r="G252" s="480">
        <v>0</v>
      </c>
      <c r="H252" s="480" t="s">
        <v>40</v>
      </c>
      <c r="I252" s="479"/>
      <c r="J252" s="479"/>
      <c r="K252" s="479"/>
      <c r="L252" s="479"/>
    </row>
    <row r="253" spans="1:12" ht="9" customHeight="1">
      <c r="A253" s="18" t="s">
        <v>20</v>
      </c>
      <c r="B253" s="18">
        <v>1</v>
      </c>
      <c r="C253" s="18"/>
      <c r="D253" s="18">
        <f t="shared" si="4"/>
        <v>120</v>
      </c>
      <c r="E253" s="18"/>
      <c r="F253" s="14">
        <v>90</v>
      </c>
      <c r="G253" s="14">
        <v>30</v>
      </c>
      <c r="H253" s="14" t="s">
        <v>40</v>
      </c>
      <c r="I253" s="479"/>
      <c r="J253" s="479"/>
      <c r="K253" s="479"/>
      <c r="L253" s="479"/>
    </row>
    <row r="254" spans="1:12" ht="9" customHeight="1">
      <c r="A254" s="19" t="s">
        <v>21</v>
      </c>
      <c r="B254" s="19">
        <v>1</v>
      </c>
      <c r="C254" s="19"/>
      <c r="D254" s="19">
        <f t="shared" si="4"/>
        <v>135</v>
      </c>
      <c r="E254" s="19"/>
      <c r="F254" s="480">
        <v>81</v>
      </c>
      <c r="G254" s="480">
        <v>54</v>
      </c>
      <c r="H254" s="480" t="s">
        <v>40</v>
      </c>
      <c r="I254" s="479"/>
      <c r="J254" s="479"/>
      <c r="K254" s="479"/>
      <c r="L254" s="479"/>
    </row>
    <row r="255" spans="1:12" ht="9" customHeight="1">
      <c r="A255" s="19" t="s">
        <v>22</v>
      </c>
      <c r="B255" s="19">
        <v>1</v>
      </c>
      <c r="C255" s="19"/>
      <c r="D255" s="598" t="s">
        <v>1</v>
      </c>
      <c r="E255" s="19"/>
      <c r="F255" s="563" t="s">
        <v>40</v>
      </c>
      <c r="G255" s="563" t="s">
        <v>40</v>
      </c>
      <c r="H255" s="480" t="s">
        <v>1</v>
      </c>
      <c r="I255" s="479"/>
      <c r="J255" s="479"/>
      <c r="K255" s="479"/>
      <c r="L255" s="479"/>
    </row>
    <row r="256" spans="1:12" ht="9" customHeight="1">
      <c r="A256" s="19" t="s">
        <v>23</v>
      </c>
      <c r="B256" s="19">
        <v>1</v>
      </c>
      <c r="C256" s="19"/>
      <c r="D256" s="19">
        <f t="shared" ref="D256:D265" si="5">SUM(F256:H256)</f>
        <v>96</v>
      </c>
      <c r="E256" s="19"/>
      <c r="F256" s="480">
        <v>48</v>
      </c>
      <c r="G256" s="480">
        <v>48</v>
      </c>
      <c r="H256" s="480" t="s">
        <v>40</v>
      </c>
      <c r="I256" s="479"/>
      <c r="J256" s="479"/>
      <c r="K256" s="479"/>
      <c r="L256" s="479"/>
    </row>
    <row r="257" spans="1:15" ht="9" customHeight="1">
      <c r="A257" s="18" t="s">
        <v>24</v>
      </c>
      <c r="B257" s="18">
        <v>1</v>
      </c>
      <c r="C257" s="18"/>
      <c r="D257" s="18">
        <f t="shared" si="5"/>
        <v>140</v>
      </c>
      <c r="E257" s="18"/>
      <c r="F257" s="23">
        <v>90</v>
      </c>
      <c r="G257" s="23">
        <v>50</v>
      </c>
      <c r="H257" s="14" t="s">
        <v>40</v>
      </c>
      <c r="I257" s="479"/>
      <c r="J257" s="479"/>
      <c r="K257" s="479"/>
      <c r="L257" s="479"/>
    </row>
    <row r="258" spans="1:15" ht="9" customHeight="1">
      <c r="A258" s="19" t="s">
        <v>25</v>
      </c>
      <c r="B258" s="19">
        <v>1</v>
      </c>
      <c r="C258" s="19"/>
      <c r="D258" s="19">
        <f t="shared" si="5"/>
        <v>220</v>
      </c>
      <c r="E258" s="19"/>
      <c r="F258" s="479">
        <v>190</v>
      </c>
      <c r="G258" s="479">
        <v>30</v>
      </c>
      <c r="H258" s="480" t="s">
        <v>40</v>
      </c>
      <c r="I258" s="479"/>
      <c r="J258" s="479"/>
      <c r="K258" s="479"/>
      <c r="L258" s="479"/>
    </row>
    <row r="259" spans="1:15" ht="9" customHeight="1">
      <c r="A259" s="19" t="s">
        <v>26</v>
      </c>
      <c r="B259" s="19">
        <v>6</v>
      </c>
      <c r="C259" s="19"/>
      <c r="D259" s="19">
        <f t="shared" si="5"/>
        <v>628</v>
      </c>
      <c r="E259" s="19"/>
      <c r="F259" s="479">
        <v>340</v>
      </c>
      <c r="G259" s="479">
        <v>288</v>
      </c>
      <c r="H259" s="480" t="s">
        <v>40</v>
      </c>
      <c r="I259" s="479"/>
      <c r="J259" s="479"/>
      <c r="K259" s="479"/>
      <c r="L259" s="479"/>
    </row>
    <row r="260" spans="1:15" ht="9" customHeight="1">
      <c r="A260" s="19" t="s">
        <v>27</v>
      </c>
      <c r="B260" s="19">
        <v>1</v>
      </c>
      <c r="C260" s="19"/>
      <c r="D260" s="19">
        <f t="shared" si="5"/>
        <v>117</v>
      </c>
      <c r="E260" s="19"/>
      <c r="F260" s="479">
        <v>78</v>
      </c>
      <c r="G260" s="479">
        <v>39</v>
      </c>
      <c r="H260" s="480" t="s">
        <v>40</v>
      </c>
      <c r="I260" s="479"/>
      <c r="J260" s="479"/>
      <c r="K260" s="479"/>
      <c r="L260" s="479"/>
    </row>
    <row r="261" spans="1:15" ht="9" customHeight="1">
      <c r="A261" s="18" t="s">
        <v>28</v>
      </c>
      <c r="B261" s="18">
        <v>5</v>
      </c>
      <c r="C261" s="18"/>
      <c r="D261" s="18">
        <f t="shared" si="5"/>
        <v>209</v>
      </c>
      <c r="E261" s="18"/>
      <c r="F261" s="23">
        <v>109</v>
      </c>
      <c r="G261" s="23">
        <v>100</v>
      </c>
      <c r="H261" s="14" t="s">
        <v>40</v>
      </c>
      <c r="I261" s="479"/>
      <c r="J261" s="479"/>
      <c r="K261" s="479"/>
      <c r="L261" s="479"/>
    </row>
    <row r="262" spans="1:15" ht="9" customHeight="1">
      <c r="A262" s="19" t="s">
        <v>29</v>
      </c>
      <c r="B262" s="19">
        <v>1</v>
      </c>
      <c r="C262" s="19"/>
      <c r="D262" s="19">
        <f t="shared" si="5"/>
        <v>90</v>
      </c>
      <c r="E262" s="19"/>
      <c r="F262" s="479">
        <v>50</v>
      </c>
      <c r="G262" s="479">
        <v>40</v>
      </c>
      <c r="H262" s="480" t="s">
        <v>40</v>
      </c>
      <c r="I262" s="479"/>
      <c r="J262" s="479"/>
      <c r="K262" s="479"/>
      <c r="L262" s="479"/>
    </row>
    <row r="263" spans="1:15" ht="9" customHeight="1">
      <c r="A263" s="19" t="s">
        <v>30</v>
      </c>
      <c r="B263" s="19">
        <v>1</v>
      </c>
      <c r="C263" s="19"/>
      <c r="D263" s="19">
        <f t="shared" si="5"/>
        <v>240</v>
      </c>
      <c r="E263" s="19"/>
      <c r="F263" s="479">
        <v>156</v>
      </c>
      <c r="G263" s="479">
        <v>84</v>
      </c>
      <c r="H263" s="480" t="s">
        <v>40</v>
      </c>
      <c r="I263" s="479"/>
      <c r="J263" s="479"/>
      <c r="K263" s="479"/>
      <c r="L263" s="479"/>
    </row>
    <row r="264" spans="1:15" ht="9" customHeight="1">
      <c r="A264" s="19" t="s">
        <v>31</v>
      </c>
      <c r="B264" s="19">
        <v>1</v>
      </c>
      <c r="C264" s="19"/>
      <c r="D264" s="19">
        <f t="shared" si="5"/>
        <v>246</v>
      </c>
      <c r="E264" s="19"/>
      <c r="F264" s="479">
        <v>200</v>
      </c>
      <c r="G264" s="479">
        <v>46</v>
      </c>
      <c r="H264" s="480" t="s">
        <v>40</v>
      </c>
      <c r="I264" s="479"/>
      <c r="J264" s="479"/>
      <c r="K264" s="479"/>
      <c r="L264" s="479"/>
    </row>
    <row r="265" spans="1:15" ht="9" customHeight="1">
      <c r="A265" s="18" t="s">
        <v>32</v>
      </c>
      <c r="B265" s="18">
        <v>1</v>
      </c>
      <c r="C265" s="18"/>
      <c r="D265" s="18">
        <f t="shared" si="5"/>
        <v>158</v>
      </c>
      <c r="E265" s="18"/>
      <c r="F265" s="23">
        <v>106</v>
      </c>
      <c r="G265" s="23">
        <v>52</v>
      </c>
      <c r="H265" s="14" t="s">
        <v>40</v>
      </c>
      <c r="I265" s="479"/>
      <c r="J265" s="479"/>
      <c r="K265" s="479"/>
      <c r="L265" s="479"/>
    </row>
    <row r="266" spans="1:15" ht="9" customHeight="1">
      <c r="A266" s="529"/>
      <c r="B266" s="529"/>
      <c r="C266" s="529"/>
      <c r="D266" s="529"/>
      <c r="E266" s="529"/>
      <c r="F266" s="509"/>
      <c r="G266" s="509"/>
      <c r="H266" s="185"/>
      <c r="I266" s="479"/>
      <c r="J266" s="479"/>
      <c r="K266" s="479"/>
      <c r="L266" s="479"/>
    </row>
    <row r="267" spans="1:15" ht="9" customHeight="1">
      <c r="A267" s="523">
        <v>2017</v>
      </c>
      <c r="B267" s="523"/>
      <c r="C267" s="529"/>
      <c r="D267" s="523"/>
      <c r="E267" s="523"/>
      <c r="F267" s="523"/>
      <c r="G267" s="523"/>
      <c r="H267" s="529"/>
      <c r="I267" s="611"/>
    </row>
    <row r="268" spans="1:15" ht="9" customHeight="1">
      <c r="A268" s="215" t="s">
        <v>36</v>
      </c>
      <c r="B268" s="509">
        <f>SUM(B270:B301)</f>
        <v>54</v>
      </c>
      <c r="C268" s="215"/>
      <c r="D268" s="509">
        <f>SUM(D270:D301)</f>
        <v>8374</v>
      </c>
      <c r="E268" s="559"/>
      <c r="F268" s="509">
        <f>SUM(F270:F301)</f>
        <v>5038</v>
      </c>
      <c r="G268" s="509">
        <f>SUM(G270:G301)</f>
        <v>2570</v>
      </c>
      <c r="H268" s="509">
        <f>SUM(H270:H301)</f>
        <v>766</v>
      </c>
      <c r="I268" s="611"/>
      <c r="J268" s="611"/>
      <c r="K268" s="611"/>
      <c r="L268" s="611"/>
      <c r="M268" s="611"/>
      <c r="N268" s="611"/>
      <c r="O268" s="611"/>
    </row>
    <row r="269" spans="1:15" ht="3" customHeight="1">
      <c r="A269" s="215"/>
      <c r="B269" s="215"/>
      <c r="C269" s="215"/>
      <c r="D269" s="215"/>
      <c r="E269" s="215"/>
      <c r="F269" s="509"/>
      <c r="G269" s="509"/>
      <c r="H269" s="509"/>
      <c r="I269" s="611"/>
      <c r="K269" s="611"/>
      <c r="L269" s="611"/>
      <c r="M269" s="611"/>
      <c r="N269" s="611"/>
      <c r="O269" s="611"/>
    </row>
    <row r="270" spans="1:15" ht="9" customHeight="1">
      <c r="A270" s="19" t="s">
        <v>2</v>
      </c>
      <c r="B270" s="19">
        <v>1</v>
      </c>
      <c r="C270" s="19"/>
      <c r="D270" s="19">
        <f>SUM(F270:H270)</f>
        <v>108</v>
      </c>
      <c r="E270" s="19"/>
      <c r="F270" s="479">
        <v>37</v>
      </c>
      <c r="G270" s="479">
        <v>71</v>
      </c>
      <c r="H270" s="563" t="s">
        <v>40</v>
      </c>
      <c r="I270" s="611"/>
      <c r="K270" s="611"/>
      <c r="L270" s="611"/>
      <c r="M270" s="611"/>
      <c r="N270" s="611"/>
      <c r="O270" s="611"/>
    </row>
    <row r="271" spans="1:15" ht="9" customHeight="1">
      <c r="A271" s="19" t="s">
        <v>3</v>
      </c>
      <c r="B271" s="19">
        <v>3</v>
      </c>
      <c r="C271" s="19"/>
      <c r="D271" s="19">
        <f t="shared" ref="D271:D301" si="6">SUM(F271:H271)</f>
        <v>678</v>
      </c>
      <c r="E271" s="19"/>
      <c r="F271" s="479">
        <v>405</v>
      </c>
      <c r="G271" s="479">
        <v>273</v>
      </c>
      <c r="H271" s="563" t="s">
        <v>40</v>
      </c>
      <c r="I271" s="611"/>
      <c r="K271" s="611"/>
      <c r="L271" s="611"/>
      <c r="M271" s="611"/>
      <c r="N271" s="611"/>
      <c r="O271" s="611"/>
    </row>
    <row r="272" spans="1:15" ht="9" customHeight="1">
      <c r="A272" s="19" t="s">
        <v>4</v>
      </c>
      <c r="B272" s="19">
        <v>1</v>
      </c>
      <c r="C272" s="19"/>
      <c r="D272" s="479">
        <f>SUM(F272:H272)</f>
        <v>110</v>
      </c>
      <c r="E272" s="19"/>
      <c r="F272" s="479">
        <v>86</v>
      </c>
      <c r="G272" s="479">
        <v>24</v>
      </c>
      <c r="H272" s="563" t="s">
        <v>40</v>
      </c>
      <c r="I272" s="611"/>
      <c r="K272" s="611"/>
      <c r="L272" s="611"/>
      <c r="M272" s="611"/>
      <c r="N272" s="611"/>
      <c r="O272" s="611"/>
    </row>
    <row r="273" spans="1:15" ht="9" customHeight="1">
      <c r="A273" s="18" t="s">
        <v>5</v>
      </c>
      <c r="B273" s="18">
        <v>1</v>
      </c>
      <c r="C273" s="18"/>
      <c r="D273" s="18">
        <f t="shared" si="6"/>
        <v>150</v>
      </c>
      <c r="E273" s="18"/>
      <c r="F273" s="23">
        <v>75</v>
      </c>
      <c r="G273" s="23">
        <v>75</v>
      </c>
      <c r="H273" s="14" t="s">
        <v>40</v>
      </c>
      <c r="I273" s="611"/>
      <c r="K273" s="611"/>
      <c r="L273" s="611"/>
      <c r="M273" s="611"/>
      <c r="N273" s="611"/>
      <c r="O273" s="611"/>
    </row>
    <row r="274" spans="1:15" ht="9" customHeight="1">
      <c r="A274" s="19" t="s">
        <v>104</v>
      </c>
      <c r="B274" s="19">
        <v>2</v>
      </c>
      <c r="C274" s="19"/>
      <c r="D274" s="19">
        <f t="shared" si="6"/>
        <v>84</v>
      </c>
      <c r="E274" s="19"/>
      <c r="F274" s="479">
        <v>42</v>
      </c>
      <c r="G274" s="479">
        <v>42</v>
      </c>
      <c r="H274" s="563" t="s">
        <v>40</v>
      </c>
      <c r="I274" s="611"/>
      <c r="K274" s="611"/>
      <c r="L274" s="611"/>
      <c r="M274" s="611"/>
      <c r="N274" s="611"/>
      <c r="O274" s="611"/>
    </row>
    <row r="275" spans="1:15" ht="9" customHeight="1">
      <c r="A275" s="19" t="s">
        <v>7</v>
      </c>
      <c r="B275" s="19">
        <v>1</v>
      </c>
      <c r="C275" s="19"/>
      <c r="D275" s="19">
        <f t="shared" si="6"/>
        <v>250</v>
      </c>
      <c r="E275" s="19"/>
      <c r="F275" s="563" t="s">
        <v>40</v>
      </c>
      <c r="G275" s="563" t="s">
        <v>40</v>
      </c>
      <c r="H275" s="480">
        <v>250</v>
      </c>
      <c r="I275" s="611"/>
      <c r="K275" s="611"/>
      <c r="L275" s="611"/>
      <c r="M275" s="611"/>
      <c r="N275" s="611"/>
      <c r="O275" s="611"/>
    </row>
    <row r="276" spans="1:15" ht="9" customHeight="1">
      <c r="A276" s="19" t="s">
        <v>8</v>
      </c>
      <c r="B276" s="19">
        <v>2</v>
      </c>
      <c r="C276" s="19"/>
      <c r="D276" s="19">
        <f t="shared" si="6"/>
        <v>490</v>
      </c>
      <c r="E276" s="19"/>
      <c r="F276" s="479">
        <v>312</v>
      </c>
      <c r="G276" s="479">
        <v>178</v>
      </c>
      <c r="H276" s="563" t="s">
        <v>40</v>
      </c>
      <c r="I276" s="611"/>
      <c r="K276" s="611"/>
      <c r="L276" s="611"/>
      <c r="M276" s="611"/>
      <c r="N276" s="611"/>
      <c r="O276" s="611"/>
    </row>
    <row r="277" spans="1:15" ht="9" customHeight="1">
      <c r="A277" s="18" t="s">
        <v>9</v>
      </c>
      <c r="B277" s="18">
        <v>2</v>
      </c>
      <c r="C277" s="18"/>
      <c r="D277" s="18">
        <f t="shared" si="6"/>
        <v>644</v>
      </c>
      <c r="E277" s="18"/>
      <c r="F277" s="23">
        <v>590</v>
      </c>
      <c r="G277" s="23">
        <v>54</v>
      </c>
      <c r="H277" s="14" t="s">
        <v>40</v>
      </c>
      <c r="I277" s="611"/>
      <c r="K277" s="611"/>
      <c r="L277" s="611"/>
      <c r="M277" s="611"/>
      <c r="N277" s="611"/>
      <c r="O277" s="611"/>
    </row>
    <row r="278" spans="1:15" ht="9" customHeight="1">
      <c r="A278" s="19" t="s">
        <v>236</v>
      </c>
      <c r="B278" s="19">
        <v>6</v>
      </c>
      <c r="C278" s="19"/>
      <c r="D278" s="19">
        <f t="shared" si="6"/>
        <v>930</v>
      </c>
      <c r="E278" s="19"/>
      <c r="F278" s="479">
        <v>696</v>
      </c>
      <c r="G278" s="479">
        <v>234</v>
      </c>
      <c r="H278" s="563" t="s">
        <v>40</v>
      </c>
      <c r="I278" s="611"/>
      <c r="K278" s="611"/>
      <c r="L278" s="611"/>
      <c r="M278" s="611"/>
      <c r="N278" s="611"/>
      <c r="O278" s="611"/>
    </row>
    <row r="279" spans="1:15" ht="9" customHeight="1">
      <c r="A279" s="19" t="s">
        <v>10</v>
      </c>
      <c r="B279" s="19">
        <v>2</v>
      </c>
      <c r="C279" s="19"/>
      <c r="D279" s="19">
        <f t="shared" si="6"/>
        <v>201</v>
      </c>
      <c r="E279" s="19"/>
      <c r="F279" s="479">
        <v>201</v>
      </c>
      <c r="G279" s="479">
        <v>0</v>
      </c>
      <c r="H279" s="563" t="s">
        <v>40</v>
      </c>
      <c r="I279" s="611"/>
      <c r="K279" s="611"/>
      <c r="L279" s="611"/>
      <c r="M279" s="611"/>
      <c r="N279" s="611"/>
      <c r="O279" s="611"/>
    </row>
    <row r="280" spans="1:15" ht="9" customHeight="1">
      <c r="A280" s="19" t="s">
        <v>11</v>
      </c>
      <c r="B280" s="19">
        <v>1</v>
      </c>
      <c r="C280" s="19"/>
      <c r="D280" s="19">
        <f t="shared" si="6"/>
        <v>274</v>
      </c>
      <c r="E280" s="19"/>
      <c r="F280" s="479">
        <v>123</v>
      </c>
      <c r="G280" s="479">
        <v>151</v>
      </c>
      <c r="H280" s="563" t="s">
        <v>40</v>
      </c>
      <c r="I280" s="611"/>
      <c r="K280" s="611"/>
      <c r="L280" s="611"/>
      <c r="M280" s="611"/>
      <c r="N280" s="611"/>
      <c r="O280" s="611"/>
    </row>
    <row r="281" spans="1:15" ht="9" customHeight="1">
      <c r="A281" s="18" t="s">
        <v>12</v>
      </c>
      <c r="B281" s="18">
        <v>1</v>
      </c>
      <c r="C281" s="18"/>
      <c r="D281" s="18">
        <f t="shared" si="6"/>
        <v>284</v>
      </c>
      <c r="E281" s="18"/>
      <c r="F281" s="23">
        <v>142</v>
      </c>
      <c r="G281" s="23">
        <v>142</v>
      </c>
      <c r="H281" s="14" t="s">
        <v>40</v>
      </c>
      <c r="I281" s="611"/>
      <c r="K281" s="611"/>
      <c r="L281" s="611"/>
      <c r="M281" s="611"/>
      <c r="N281" s="611"/>
      <c r="O281" s="611"/>
    </row>
    <row r="282" spans="1:15" ht="9" customHeight="1">
      <c r="A282" s="19" t="s">
        <v>13</v>
      </c>
      <c r="B282" s="19">
        <v>1</v>
      </c>
      <c r="C282" s="19"/>
      <c r="D282" s="19">
        <f t="shared" si="6"/>
        <v>100</v>
      </c>
      <c r="E282" s="19"/>
      <c r="F282" s="563" t="s">
        <v>40</v>
      </c>
      <c r="G282" s="563" t="s">
        <v>40</v>
      </c>
      <c r="H282" s="480">
        <v>100</v>
      </c>
      <c r="I282" s="611"/>
      <c r="K282" s="611"/>
      <c r="L282" s="611"/>
      <c r="M282" s="611"/>
      <c r="N282" s="611"/>
      <c r="O282" s="611"/>
    </row>
    <row r="283" spans="1:15" ht="9" customHeight="1">
      <c r="A283" s="19" t="s">
        <v>14</v>
      </c>
      <c r="B283" s="19">
        <v>2</v>
      </c>
      <c r="C283" s="19"/>
      <c r="D283" s="19">
        <f t="shared" si="6"/>
        <v>469</v>
      </c>
      <c r="E283" s="19"/>
      <c r="F283" s="480">
        <v>196</v>
      </c>
      <c r="G283" s="480">
        <v>273</v>
      </c>
      <c r="H283" s="563" t="s">
        <v>40</v>
      </c>
      <c r="I283" s="611"/>
      <c r="K283" s="611"/>
      <c r="L283" s="611"/>
      <c r="M283" s="611"/>
      <c r="N283" s="611"/>
      <c r="O283" s="611"/>
    </row>
    <row r="284" spans="1:15" ht="9" customHeight="1">
      <c r="A284" s="19" t="s">
        <v>15</v>
      </c>
      <c r="B284" s="19">
        <v>1</v>
      </c>
      <c r="C284" s="19"/>
      <c r="D284" s="19">
        <f t="shared" si="6"/>
        <v>500</v>
      </c>
      <c r="E284" s="19"/>
      <c r="F284" s="479">
        <v>226</v>
      </c>
      <c r="G284" s="479">
        <v>274</v>
      </c>
      <c r="H284" s="563" t="s">
        <v>40</v>
      </c>
      <c r="I284" s="611"/>
      <c r="K284" s="611"/>
      <c r="L284" s="611"/>
      <c r="M284" s="611"/>
      <c r="N284" s="611"/>
      <c r="O284" s="611"/>
    </row>
    <row r="285" spans="1:15" ht="9" customHeight="1">
      <c r="A285" s="18" t="s">
        <v>16</v>
      </c>
      <c r="B285" s="18">
        <v>1</v>
      </c>
      <c r="C285" s="18"/>
      <c r="D285" s="18">
        <f t="shared" si="6"/>
        <v>183</v>
      </c>
      <c r="E285" s="18"/>
      <c r="F285" s="14">
        <v>176</v>
      </c>
      <c r="G285" s="14">
        <v>7</v>
      </c>
      <c r="H285" s="14" t="s">
        <v>40</v>
      </c>
      <c r="I285" s="611"/>
      <c r="K285" s="611"/>
      <c r="L285" s="611"/>
      <c r="M285" s="611"/>
      <c r="N285" s="611"/>
      <c r="O285" s="611"/>
    </row>
    <row r="286" spans="1:15" ht="9" customHeight="1">
      <c r="A286" s="19" t="s">
        <v>17</v>
      </c>
      <c r="B286" s="19">
        <v>1</v>
      </c>
      <c r="C286" s="19"/>
      <c r="D286" s="19">
        <f t="shared" si="6"/>
        <v>142</v>
      </c>
      <c r="E286" s="19"/>
      <c r="F286" s="563" t="s">
        <v>40</v>
      </c>
      <c r="G286" s="563" t="s">
        <v>40</v>
      </c>
      <c r="H286" s="480">
        <v>142</v>
      </c>
      <c r="I286" s="611"/>
      <c r="K286" s="611"/>
      <c r="L286" s="611"/>
      <c r="M286" s="611"/>
      <c r="N286" s="611"/>
      <c r="O286" s="611"/>
    </row>
    <row r="287" spans="1:15" ht="9" customHeight="1">
      <c r="A287" s="19" t="s">
        <v>18</v>
      </c>
      <c r="B287" s="19">
        <v>1</v>
      </c>
      <c r="C287" s="19"/>
      <c r="D287" s="19">
        <f t="shared" si="6"/>
        <v>112</v>
      </c>
      <c r="E287" s="19"/>
      <c r="F287" s="563" t="s">
        <v>40</v>
      </c>
      <c r="G287" s="563" t="s">
        <v>40</v>
      </c>
      <c r="H287" s="563">
        <v>112</v>
      </c>
      <c r="I287" s="611"/>
      <c r="K287" s="611"/>
      <c r="L287" s="611"/>
      <c r="M287" s="611"/>
      <c r="N287" s="611"/>
      <c r="O287" s="611"/>
    </row>
    <row r="288" spans="1:15" ht="9" customHeight="1">
      <c r="A288" s="19" t="s">
        <v>19</v>
      </c>
      <c r="B288" s="19">
        <v>2</v>
      </c>
      <c r="C288" s="19"/>
      <c r="D288" s="19">
        <f t="shared" si="6"/>
        <v>300</v>
      </c>
      <c r="E288" s="19"/>
      <c r="F288" s="480">
        <v>250</v>
      </c>
      <c r="G288" s="480">
        <v>50</v>
      </c>
      <c r="H288" s="563" t="s">
        <v>40</v>
      </c>
      <c r="I288" s="611"/>
      <c r="K288" s="611"/>
      <c r="L288" s="611"/>
      <c r="M288" s="611"/>
      <c r="N288" s="611"/>
      <c r="O288" s="611"/>
    </row>
    <row r="289" spans="1:15" ht="9" customHeight="1">
      <c r="A289" s="18" t="s">
        <v>20</v>
      </c>
      <c r="B289" s="18">
        <v>1</v>
      </c>
      <c r="C289" s="18"/>
      <c r="D289" s="18">
        <f t="shared" si="6"/>
        <v>162</v>
      </c>
      <c r="E289" s="18"/>
      <c r="F289" s="14" t="s">
        <v>40</v>
      </c>
      <c r="G289" s="14" t="s">
        <v>40</v>
      </c>
      <c r="H289" s="14">
        <v>162</v>
      </c>
      <c r="I289" s="611"/>
      <c r="K289" s="611"/>
      <c r="L289" s="611"/>
      <c r="M289" s="611"/>
      <c r="N289" s="611"/>
      <c r="O289" s="611"/>
    </row>
    <row r="290" spans="1:15" ht="9" customHeight="1">
      <c r="A290" s="19" t="s">
        <v>21</v>
      </c>
      <c r="B290" s="19">
        <v>1</v>
      </c>
      <c r="C290" s="19"/>
      <c r="D290" s="19">
        <f t="shared" si="6"/>
        <v>135</v>
      </c>
      <c r="E290" s="19"/>
      <c r="F290" s="480">
        <v>81</v>
      </c>
      <c r="G290" s="480">
        <v>54</v>
      </c>
      <c r="H290" s="563" t="s">
        <v>40</v>
      </c>
      <c r="I290" s="611"/>
      <c r="K290" s="611"/>
      <c r="L290" s="611"/>
      <c r="M290" s="611"/>
      <c r="N290" s="611"/>
      <c r="O290" s="611"/>
    </row>
    <row r="291" spans="1:15" ht="9" customHeight="1">
      <c r="A291" s="19" t="s">
        <v>22</v>
      </c>
      <c r="B291" s="19">
        <v>1</v>
      </c>
      <c r="C291" s="19"/>
      <c r="D291" s="19">
        <f t="shared" si="6"/>
        <v>83</v>
      </c>
      <c r="E291" s="19"/>
      <c r="F291" s="563">
        <v>41</v>
      </c>
      <c r="G291" s="563">
        <v>42</v>
      </c>
      <c r="H291" s="563" t="s">
        <v>40</v>
      </c>
      <c r="I291" s="611"/>
      <c r="K291" s="611"/>
      <c r="L291" s="611"/>
      <c r="M291" s="611"/>
      <c r="N291" s="611"/>
      <c r="O291" s="611"/>
    </row>
    <row r="292" spans="1:15" ht="9" customHeight="1">
      <c r="A292" s="19" t="s">
        <v>23</v>
      </c>
      <c r="B292" s="19">
        <v>1</v>
      </c>
      <c r="C292" s="19"/>
      <c r="D292" s="19">
        <f t="shared" si="6"/>
        <v>7</v>
      </c>
      <c r="E292" s="19"/>
      <c r="F292" s="480">
        <v>3</v>
      </c>
      <c r="G292" s="480">
        <v>4</v>
      </c>
      <c r="H292" s="563" t="s">
        <v>40</v>
      </c>
      <c r="I292" s="611"/>
      <c r="K292" s="611"/>
      <c r="L292" s="611"/>
      <c r="M292" s="611"/>
      <c r="N292" s="611"/>
      <c r="O292" s="611"/>
    </row>
    <row r="293" spans="1:15" ht="9" customHeight="1">
      <c r="A293" s="18" t="s">
        <v>24</v>
      </c>
      <c r="B293" s="18">
        <v>1</v>
      </c>
      <c r="C293" s="18"/>
      <c r="D293" s="18">
        <f t="shared" si="6"/>
        <v>140</v>
      </c>
      <c r="E293" s="18"/>
      <c r="F293" s="23">
        <v>90</v>
      </c>
      <c r="G293" s="23">
        <v>50</v>
      </c>
      <c r="H293" s="14" t="s">
        <v>40</v>
      </c>
      <c r="I293" s="611"/>
      <c r="K293" s="611"/>
      <c r="L293" s="611"/>
      <c r="M293" s="611"/>
      <c r="N293" s="611"/>
      <c r="O293" s="611"/>
    </row>
    <row r="294" spans="1:15" ht="9" customHeight="1">
      <c r="A294" s="19" t="s">
        <v>25</v>
      </c>
      <c r="B294" s="19">
        <v>1</v>
      </c>
      <c r="C294" s="19"/>
      <c r="D294" s="19">
        <f t="shared" si="6"/>
        <v>220</v>
      </c>
      <c r="E294" s="19"/>
      <c r="F294" s="479">
        <v>190</v>
      </c>
      <c r="G294" s="479">
        <v>30</v>
      </c>
      <c r="H294" s="563" t="s">
        <v>40</v>
      </c>
      <c r="I294" s="611"/>
      <c r="K294" s="611"/>
      <c r="L294" s="611"/>
      <c r="M294" s="611"/>
      <c r="N294" s="611"/>
      <c r="O294" s="611"/>
    </row>
    <row r="295" spans="1:15" ht="9" customHeight="1">
      <c r="A295" s="19" t="s">
        <v>26</v>
      </c>
      <c r="B295" s="19">
        <v>6</v>
      </c>
      <c r="C295" s="19"/>
      <c r="D295" s="19">
        <f t="shared" si="6"/>
        <v>504</v>
      </c>
      <c r="E295" s="19"/>
      <c r="F295" s="479">
        <v>296</v>
      </c>
      <c r="G295" s="479">
        <v>208</v>
      </c>
      <c r="H295" s="563" t="s">
        <v>40</v>
      </c>
      <c r="I295" s="611"/>
      <c r="K295" s="611"/>
      <c r="L295" s="611"/>
      <c r="M295" s="611"/>
      <c r="N295" s="611"/>
      <c r="O295" s="611"/>
    </row>
    <row r="296" spans="1:15" ht="9" customHeight="1">
      <c r="A296" s="19" t="s">
        <v>27</v>
      </c>
      <c r="B296" s="19">
        <v>1</v>
      </c>
      <c r="C296" s="19"/>
      <c r="D296" s="19">
        <f t="shared" si="6"/>
        <v>117</v>
      </c>
      <c r="E296" s="19"/>
      <c r="F296" s="479">
        <v>78</v>
      </c>
      <c r="G296" s="479">
        <v>39</v>
      </c>
      <c r="H296" s="563" t="s">
        <v>40</v>
      </c>
      <c r="I296" s="611"/>
      <c r="K296" s="611"/>
      <c r="L296" s="611"/>
      <c r="M296" s="611"/>
      <c r="N296" s="611"/>
      <c r="O296" s="611"/>
    </row>
    <row r="297" spans="1:15" ht="9" customHeight="1">
      <c r="A297" s="18" t="s">
        <v>28</v>
      </c>
      <c r="B297" s="18">
        <v>5</v>
      </c>
      <c r="C297" s="18"/>
      <c r="D297" s="18">
        <f t="shared" si="6"/>
        <v>263</v>
      </c>
      <c r="E297" s="18"/>
      <c r="F297" s="23">
        <v>168</v>
      </c>
      <c r="G297" s="23">
        <v>95</v>
      </c>
      <c r="H297" s="14" t="s">
        <v>40</v>
      </c>
      <c r="I297" s="611"/>
      <c r="K297" s="611"/>
      <c r="L297" s="611"/>
      <c r="M297" s="611"/>
      <c r="N297" s="611"/>
      <c r="O297" s="611"/>
    </row>
    <row r="298" spans="1:15" ht="9" customHeight="1">
      <c r="A298" s="19" t="s">
        <v>29</v>
      </c>
      <c r="B298" s="19">
        <v>1</v>
      </c>
      <c r="C298" s="19"/>
      <c r="D298" s="19">
        <f t="shared" si="6"/>
        <v>90</v>
      </c>
      <c r="E298" s="19"/>
      <c r="F298" s="479">
        <v>50</v>
      </c>
      <c r="G298" s="479">
        <v>40</v>
      </c>
      <c r="H298" s="563" t="s">
        <v>40</v>
      </c>
      <c r="I298" s="611"/>
      <c r="K298" s="611"/>
      <c r="L298" s="611"/>
      <c r="M298" s="611"/>
      <c r="N298" s="611"/>
      <c r="O298" s="611"/>
    </row>
    <row r="299" spans="1:15" ht="9" customHeight="1">
      <c r="A299" s="19" t="s">
        <v>30</v>
      </c>
      <c r="B299" s="19">
        <v>1</v>
      </c>
      <c r="C299" s="19"/>
      <c r="D299" s="19">
        <f t="shared" si="6"/>
        <v>240</v>
      </c>
      <c r="E299" s="19"/>
      <c r="F299" s="479">
        <v>156</v>
      </c>
      <c r="G299" s="479">
        <v>84</v>
      </c>
      <c r="H299" s="563" t="s">
        <v>40</v>
      </c>
      <c r="I299" s="611"/>
      <c r="K299" s="611"/>
      <c r="L299" s="611"/>
      <c r="M299" s="611"/>
      <c r="N299" s="611"/>
      <c r="O299" s="611"/>
    </row>
    <row r="300" spans="1:15" ht="9" customHeight="1">
      <c r="A300" s="19" t="s">
        <v>31</v>
      </c>
      <c r="B300" s="19">
        <v>1</v>
      </c>
      <c r="C300" s="19"/>
      <c r="D300" s="19">
        <f t="shared" si="6"/>
        <v>246</v>
      </c>
      <c r="E300" s="19"/>
      <c r="F300" s="479">
        <v>200</v>
      </c>
      <c r="G300" s="479">
        <v>46</v>
      </c>
      <c r="H300" s="563" t="s">
        <v>40</v>
      </c>
      <c r="I300" s="611"/>
      <c r="K300" s="611"/>
      <c r="L300" s="611"/>
      <c r="M300" s="611"/>
      <c r="N300" s="611"/>
      <c r="O300" s="611"/>
    </row>
    <row r="301" spans="1:15" ht="9" customHeight="1">
      <c r="A301" s="18" t="s">
        <v>32</v>
      </c>
      <c r="B301" s="18">
        <v>1</v>
      </c>
      <c r="C301" s="18"/>
      <c r="D301" s="18">
        <f t="shared" si="6"/>
        <v>158</v>
      </c>
      <c r="E301" s="18"/>
      <c r="F301" s="23">
        <v>128</v>
      </c>
      <c r="G301" s="23">
        <v>30</v>
      </c>
      <c r="H301" s="14" t="s">
        <v>40</v>
      </c>
      <c r="I301" s="611"/>
      <c r="K301" s="611"/>
      <c r="L301" s="611"/>
      <c r="M301" s="611"/>
      <c r="N301" s="611"/>
      <c r="O301" s="611"/>
    </row>
    <row r="302" spans="1:15" ht="3.75" customHeight="1">
      <c r="A302" s="15"/>
      <c r="B302" s="15"/>
      <c r="C302" s="15"/>
      <c r="D302" s="15"/>
      <c r="E302" s="15"/>
      <c r="F302" s="15"/>
      <c r="G302" s="15"/>
      <c r="H302" s="15"/>
    </row>
    <row r="303" spans="1:15" ht="3.75" customHeight="1">
      <c r="A303" s="24"/>
      <c r="B303" s="24"/>
      <c r="C303" s="24"/>
      <c r="D303" s="24"/>
      <c r="E303" s="24"/>
      <c r="F303" s="24"/>
      <c r="G303" s="24"/>
      <c r="H303" s="24"/>
    </row>
    <row r="304" spans="1:15" ht="9" customHeight="1">
      <c r="A304" s="592" t="s">
        <v>482</v>
      </c>
      <c r="B304" s="592"/>
      <c r="C304" s="592"/>
      <c r="D304" s="592"/>
      <c r="E304" s="592"/>
      <c r="F304" s="592"/>
      <c r="G304" s="592"/>
      <c r="H304" s="592"/>
    </row>
    <row r="305" spans="1:8" ht="9" customHeight="1">
      <c r="A305" s="592" t="s">
        <v>483</v>
      </c>
      <c r="B305" s="592"/>
      <c r="C305" s="592"/>
      <c r="D305" s="592"/>
      <c r="E305" s="592"/>
      <c r="F305" s="592"/>
      <c r="G305" s="592"/>
      <c r="H305" s="592"/>
    </row>
    <row r="306" spans="1:8" ht="9" customHeight="1">
      <c r="A306" s="592" t="s">
        <v>212</v>
      </c>
      <c r="B306" s="592"/>
      <c r="C306" s="592"/>
      <c r="D306" s="592"/>
      <c r="E306" s="592"/>
      <c r="F306" s="592"/>
      <c r="G306" s="592"/>
      <c r="H306" s="592"/>
    </row>
    <row r="307" spans="1:8" ht="9" customHeight="1">
      <c r="A307" s="592" t="s">
        <v>183</v>
      </c>
      <c r="B307" s="592"/>
      <c r="C307" s="592"/>
      <c r="D307" s="592"/>
      <c r="E307" s="592"/>
      <c r="F307" s="592"/>
      <c r="G307" s="592"/>
      <c r="H307" s="592"/>
    </row>
    <row r="308" spans="1:8" ht="9" customHeight="1">
      <c r="A308" s="592" t="s">
        <v>184</v>
      </c>
      <c r="B308" s="592"/>
      <c r="C308" s="592"/>
      <c r="D308" s="592"/>
      <c r="E308" s="592"/>
      <c r="F308" s="592"/>
      <c r="G308" s="592"/>
      <c r="H308" s="592"/>
    </row>
    <row r="309" spans="1:8" ht="9" customHeight="1">
      <c r="A309" s="592" t="s">
        <v>185</v>
      </c>
      <c r="B309" s="592"/>
      <c r="C309" s="592"/>
      <c r="D309" s="592"/>
      <c r="E309" s="592"/>
      <c r="F309" s="592"/>
      <c r="G309" s="592"/>
      <c r="H309" s="592"/>
    </row>
    <row r="310" spans="1:8" ht="9" customHeight="1">
      <c r="A310" s="592" t="s">
        <v>226</v>
      </c>
      <c r="B310" s="592"/>
      <c r="C310" s="592"/>
      <c r="D310" s="592"/>
      <c r="E310" s="592"/>
      <c r="F310" s="592"/>
      <c r="G310" s="592"/>
      <c r="H310" s="592"/>
    </row>
    <row r="311" spans="1:8" ht="9" customHeight="1">
      <c r="A311" s="592" t="s">
        <v>227</v>
      </c>
      <c r="B311" s="592"/>
      <c r="C311" s="592"/>
      <c r="D311" s="592"/>
      <c r="E311" s="592"/>
      <c r="F311" s="592"/>
      <c r="G311" s="592"/>
      <c r="H311" s="592"/>
    </row>
    <row r="312" spans="1:8" ht="9" customHeight="1">
      <c r="A312" s="592" t="s">
        <v>386</v>
      </c>
      <c r="B312" s="592"/>
      <c r="C312" s="592"/>
      <c r="D312" s="592"/>
      <c r="E312" s="592"/>
      <c r="F312" s="592"/>
      <c r="G312" s="592"/>
      <c r="H312" s="592"/>
    </row>
    <row r="313" spans="1:8" ht="9" customHeight="1">
      <c r="A313" s="592" t="s">
        <v>225</v>
      </c>
      <c r="B313" s="592"/>
      <c r="C313" s="592"/>
      <c r="D313" s="592"/>
      <c r="E313" s="592"/>
      <c r="F313" s="592"/>
      <c r="G313" s="592"/>
      <c r="H313" s="592"/>
    </row>
    <row r="314" spans="1:8" ht="9" customHeight="1">
      <c r="A314" s="593" t="s">
        <v>204</v>
      </c>
      <c r="B314" s="593"/>
      <c r="C314" s="612"/>
      <c r="D314" s="593"/>
      <c r="E314" s="593"/>
    </row>
    <row r="315" spans="1:8" ht="9" customHeight="1">
      <c r="A315" s="244" t="s">
        <v>414</v>
      </c>
      <c r="B315" s="602"/>
      <c r="C315" s="613"/>
      <c r="D315" s="602"/>
      <c r="E315" s="602"/>
    </row>
    <row r="316" spans="1:8" ht="12.75" hidden="1" customHeight="1">
      <c r="A316" s="594" t="s">
        <v>203</v>
      </c>
    </row>
    <row r="317" spans="1:8" ht="12.75" hidden="1" customHeight="1"/>
    <row r="318" spans="1:8" ht="12.75" hidden="1" customHeight="1"/>
    <row r="319" spans="1:8" ht="12.75" hidden="1" customHeight="1"/>
    <row r="320" spans="1:8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  <row r="348" ht="12.75" hidden="1" customHeight="1"/>
    <row r="349" ht="12.75" hidden="1" customHeight="1"/>
    <row r="350" ht="12.75" hidden="1" customHeight="1"/>
    <row r="351" ht="12.75" hidden="1" customHeight="1"/>
    <row r="352" ht="12.75" hidden="1" customHeight="1"/>
    <row r="353" ht="12.75" customHeight="1"/>
  </sheetData>
  <sheetProtection sheet="1" objects="1" scenarios="1"/>
  <mergeCells count="6">
    <mergeCell ref="H7:H9"/>
    <mergeCell ref="A6:A9"/>
    <mergeCell ref="F7:F8"/>
    <mergeCell ref="B6:B8"/>
    <mergeCell ref="D7:D8"/>
    <mergeCell ref="G7:G8"/>
  </mergeCells>
  <hyperlinks>
    <hyperlink ref="H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4" manualBreakCount="4">
    <brk id="84" max="6" man="1"/>
    <brk id="157" max="7" man="1"/>
    <brk id="230" max="7" man="1"/>
    <brk id="266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O346"/>
  <sheetViews>
    <sheetView showGridLines="0" showRowColHeaders="0" zoomScale="130" zoomScaleNormal="130" zoomScaleSheetLayoutView="130" workbookViewId="0">
      <pane ySplit="9" topLeftCell="A10" activePane="bottomLeft" state="frozen"/>
      <selection pane="bottomLeft"/>
    </sheetView>
  </sheetViews>
  <sheetFormatPr baseColWidth="10" defaultColWidth="0" defaultRowHeight="12.75" customHeight="1" zeroHeight="1"/>
  <cols>
    <col min="1" max="1" width="18.5703125" style="238" customWidth="1"/>
    <col min="2" max="2" width="11.140625" style="238" customWidth="1"/>
    <col min="3" max="3" width="2.5703125" style="238" customWidth="1"/>
    <col min="4" max="4" width="8.140625" style="573" customWidth="1"/>
    <col min="5" max="5" width="1.7109375" style="573" customWidth="1"/>
    <col min="6" max="6" width="19" style="238" customWidth="1"/>
    <col min="7" max="7" width="15.28515625" style="238" customWidth="1"/>
    <col min="8" max="8" width="14.85546875" style="238" customWidth="1"/>
    <col min="9" max="9" width="0.85546875" style="238" customWidth="1"/>
    <col min="10" max="12" width="12.7109375" style="536" hidden="1" customWidth="1"/>
    <col min="13" max="13" width="0" style="536" hidden="1" customWidth="1"/>
    <col min="14" max="15" width="0" style="238" hidden="1" customWidth="1"/>
    <col min="16" max="16384" width="11.42578125" style="238" hidden="1"/>
  </cols>
  <sheetData>
    <row r="1" spans="1:13" s="2" customFormat="1" ht="13.5" customHeight="1">
      <c r="A1" s="614" t="s">
        <v>191</v>
      </c>
      <c r="B1" s="615"/>
      <c r="C1" s="615"/>
      <c r="D1" s="595"/>
      <c r="E1" s="595"/>
      <c r="F1" s="514"/>
      <c r="G1" s="514"/>
      <c r="H1" s="502" t="s">
        <v>195</v>
      </c>
      <c r="J1" s="605"/>
      <c r="K1" s="605"/>
      <c r="L1" s="605"/>
      <c r="M1" s="605"/>
    </row>
    <row r="2" spans="1:13" s="2" customFormat="1" ht="13.5" customHeight="1">
      <c r="A2" s="579" t="s">
        <v>192</v>
      </c>
      <c r="B2" s="606"/>
      <c r="C2" s="606"/>
      <c r="D2" s="553"/>
      <c r="E2" s="553"/>
      <c r="F2" s="513"/>
      <c r="G2" s="513"/>
      <c r="H2" s="513"/>
      <c r="J2" s="605"/>
      <c r="K2" s="605"/>
      <c r="L2" s="605"/>
      <c r="M2" s="605"/>
    </row>
    <row r="3" spans="1:13" s="2" customFormat="1" ht="13.5" customHeight="1">
      <c r="A3" s="195" t="s">
        <v>406</v>
      </c>
      <c r="B3" s="195"/>
      <c r="C3" s="195"/>
      <c r="D3" s="553"/>
      <c r="E3" s="553"/>
      <c r="F3" s="513"/>
      <c r="G3" s="513"/>
      <c r="H3" s="513"/>
      <c r="J3" s="605"/>
      <c r="K3" s="605"/>
      <c r="L3" s="605"/>
      <c r="M3" s="605"/>
    </row>
    <row r="4" spans="1:13" ht="3" customHeight="1">
      <c r="A4" s="15"/>
      <c r="B4" s="15"/>
      <c r="C4" s="15"/>
      <c r="D4" s="554"/>
      <c r="E4" s="554"/>
      <c r="F4" s="15"/>
      <c r="G4" s="15"/>
      <c r="H4" s="15"/>
    </row>
    <row r="5" spans="1:13" ht="3" customHeight="1">
      <c r="A5" s="24"/>
      <c r="B5" s="24"/>
      <c r="C5" s="24"/>
      <c r="D5" s="555"/>
      <c r="E5" s="555"/>
      <c r="F5" s="24"/>
    </row>
    <row r="6" spans="1:13" ht="9" customHeight="1">
      <c r="A6" s="737" t="s">
        <v>69</v>
      </c>
      <c r="B6" s="753" t="s">
        <v>222</v>
      </c>
      <c r="C6" s="768"/>
      <c r="D6" s="769" t="s">
        <v>179</v>
      </c>
      <c r="E6" s="769"/>
      <c r="F6" s="769"/>
      <c r="G6" s="769"/>
      <c r="H6" s="769"/>
    </row>
    <row r="7" spans="1:13" s="4" customFormat="1" ht="9" customHeight="1">
      <c r="A7" s="737"/>
      <c r="B7" s="757"/>
      <c r="C7" s="768"/>
      <c r="D7" s="758" t="s">
        <v>0</v>
      </c>
      <c r="E7" s="597"/>
      <c r="F7" s="759" t="s">
        <v>388</v>
      </c>
      <c r="G7" s="761" t="s">
        <v>186</v>
      </c>
      <c r="H7" s="759" t="s">
        <v>181</v>
      </c>
      <c r="J7" s="601"/>
      <c r="K7" s="601"/>
      <c r="L7" s="601"/>
      <c r="M7" s="601"/>
    </row>
    <row r="8" spans="1:13" s="4" customFormat="1" ht="9" customHeight="1">
      <c r="A8" s="737"/>
      <c r="B8" s="757"/>
      <c r="C8" s="768"/>
      <c r="D8" s="757"/>
      <c r="E8" s="724"/>
      <c r="F8" s="760"/>
      <c r="G8" s="762"/>
      <c r="H8" s="760"/>
      <c r="J8" s="601"/>
      <c r="K8" s="601"/>
      <c r="L8" s="601"/>
      <c r="M8" s="601"/>
    </row>
    <row r="9" spans="1:13" ht="3" customHeight="1">
      <c r="A9" s="15"/>
      <c r="B9" s="15"/>
      <c r="C9" s="15"/>
      <c r="D9" s="554"/>
      <c r="E9" s="554"/>
      <c r="F9" s="15"/>
      <c r="G9" s="15"/>
      <c r="H9" s="15"/>
    </row>
    <row r="10" spans="1:13" ht="3" customHeight="1">
      <c r="D10" s="555"/>
      <c r="E10" s="555"/>
    </row>
    <row r="11" spans="1:13" s="6" customFormat="1" ht="9" customHeight="1">
      <c r="A11" s="523">
        <v>2010</v>
      </c>
      <c r="B11" s="523"/>
      <c r="C11" s="523"/>
      <c r="D11" s="610"/>
      <c r="E11" s="610"/>
      <c r="F11" s="610"/>
      <c r="G11" s="610"/>
      <c r="H11" s="610"/>
      <c r="I11" s="22"/>
      <c r="J11" s="529"/>
      <c r="K11" s="529"/>
      <c r="L11" s="19"/>
      <c r="M11" s="19"/>
    </row>
    <row r="12" spans="1:13" s="6" customFormat="1" ht="9" customHeight="1">
      <c r="A12" s="215" t="s">
        <v>36</v>
      </c>
      <c r="B12" s="509">
        <f>SUM(B14:B45)</f>
        <v>61</v>
      </c>
      <c r="C12" s="590"/>
      <c r="D12" s="509">
        <f>SUM(D14:D45)</f>
        <v>5154</v>
      </c>
      <c r="E12" s="509"/>
      <c r="F12" s="509">
        <f>SUM(F14:F45)</f>
        <v>1622</v>
      </c>
      <c r="G12" s="509">
        <f>SUM(G14:G45)</f>
        <v>2632</v>
      </c>
      <c r="H12" s="509">
        <f>SUM(H14:H45)</f>
        <v>900</v>
      </c>
    </row>
    <row r="13" spans="1:13" s="6" customFormat="1" ht="3.95" customHeight="1">
      <c r="A13" s="215"/>
      <c r="B13" s="590"/>
      <c r="C13" s="590"/>
      <c r="D13" s="559"/>
      <c r="E13" s="559"/>
      <c r="F13" s="509"/>
      <c r="G13" s="509"/>
      <c r="H13" s="509"/>
    </row>
    <row r="14" spans="1:13" s="6" customFormat="1" ht="9" customHeight="1">
      <c r="A14" s="19" t="s">
        <v>2</v>
      </c>
      <c r="B14" s="479">
        <v>1</v>
      </c>
      <c r="C14" s="479"/>
      <c r="D14" s="480">
        <f>SUM(F14:H14)</f>
        <v>47</v>
      </c>
      <c r="E14" s="480"/>
      <c r="F14" s="480">
        <v>1</v>
      </c>
      <c r="G14" s="480">
        <v>40</v>
      </c>
      <c r="H14" s="480">
        <v>6</v>
      </c>
    </row>
    <row r="15" spans="1:13" s="6" customFormat="1" ht="9" customHeight="1">
      <c r="A15" s="19" t="s">
        <v>3</v>
      </c>
      <c r="B15" s="479">
        <v>4</v>
      </c>
      <c r="C15" s="479"/>
      <c r="D15" s="480">
        <f t="shared" ref="D15:D45" si="0">SUM(F15:H15)</f>
        <v>260</v>
      </c>
      <c r="E15" s="480"/>
      <c r="F15" s="480">
        <v>87</v>
      </c>
      <c r="G15" s="480">
        <v>138</v>
      </c>
      <c r="H15" s="480">
        <v>35</v>
      </c>
    </row>
    <row r="16" spans="1:13" s="6" customFormat="1" ht="9" customHeight="1">
      <c r="A16" s="19" t="s">
        <v>4</v>
      </c>
      <c r="B16" s="479">
        <v>1</v>
      </c>
      <c r="C16" s="479"/>
      <c r="D16" s="480">
        <f t="shared" si="0"/>
        <v>57</v>
      </c>
      <c r="E16" s="480"/>
      <c r="F16" s="480">
        <v>2</v>
      </c>
      <c r="G16" s="480">
        <v>55</v>
      </c>
      <c r="H16" s="480">
        <v>0</v>
      </c>
    </row>
    <row r="17" spans="1:8" s="6" customFormat="1" ht="9" customHeight="1">
      <c r="A17" s="18" t="s">
        <v>5</v>
      </c>
      <c r="B17" s="23">
        <v>1</v>
      </c>
      <c r="C17" s="23"/>
      <c r="D17" s="14">
        <f t="shared" si="0"/>
        <v>57</v>
      </c>
      <c r="E17" s="14"/>
      <c r="F17" s="14">
        <v>21</v>
      </c>
      <c r="G17" s="14">
        <v>33</v>
      </c>
      <c r="H17" s="14">
        <v>3</v>
      </c>
    </row>
    <row r="18" spans="1:8" s="6" customFormat="1" ht="9" customHeight="1">
      <c r="A18" s="19" t="s">
        <v>104</v>
      </c>
      <c r="B18" s="479">
        <v>5</v>
      </c>
      <c r="C18" s="479"/>
      <c r="D18" s="480">
        <f t="shared" si="0"/>
        <v>101</v>
      </c>
      <c r="E18" s="480"/>
      <c r="F18" s="480">
        <v>45</v>
      </c>
      <c r="G18" s="480">
        <v>56</v>
      </c>
      <c r="H18" s="480">
        <v>0</v>
      </c>
    </row>
    <row r="19" spans="1:8" s="6" customFormat="1" ht="9" customHeight="1">
      <c r="A19" s="19" t="s">
        <v>7</v>
      </c>
      <c r="B19" s="479">
        <v>2</v>
      </c>
      <c r="C19" s="479"/>
      <c r="D19" s="480">
        <f t="shared" si="0"/>
        <v>56</v>
      </c>
      <c r="E19" s="480"/>
      <c r="F19" s="480">
        <v>15</v>
      </c>
      <c r="G19" s="480">
        <v>36</v>
      </c>
      <c r="H19" s="480">
        <v>5</v>
      </c>
    </row>
    <row r="20" spans="1:8" s="6" customFormat="1" ht="9" customHeight="1">
      <c r="A20" s="19" t="s">
        <v>8</v>
      </c>
      <c r="B20" s="479">
        <v>2</v>
      </c>
      <c r="C20" s="479"/>
      <c r="D20" s="480">
        <f t="shared" si="0"/>
        <v>137</v>
      </c>
      <c r="E20" s="480"/>
      <c r="F20" s="480">
        <v>59</v>
      </c>
      <c r="G20" s="480">
        <v>69</v>
      </c>
      <c r="H20" s="480">
        <v>9</v>
      </c>
    </row>
    <row r="21" spans="1:8" s="6" customFormat="1" ht="9" customHeight="1">
      <c r="A21" s="18" t="s">
        <v>9</v>
      </c>
      <c r="B21" s="23">
        <v>1</v>
      </c>
      <c r="C21" s="23"/>
      <c r="D21" s="14">
        <f t="shared" si="0"/>
        <v>68</v>
      </c>
      <c r="E21" s="14"/>
      <c r="F21" s="14">
        <v>16</v>
      </c>
      <c r="G21" s="14">
        <v>47</v>
      </c>
      <c r="H21" s="14">
        <v>5</v>
      </c>
    </row>
    <row r="22" spans="1:8" s="6" customFormat="1" ht="9" customHeight="1">
      <c r="A22" s="19" t="s">
        <v>236</v>
      </c>
      <c r="B22" s="479">
        <v>5</v>
      </c>
      <c r="C22" s="479"/>
      <c r="D22" s="480">
        <f t="shared" si="0"/>
        <v>1133</v>
      </c>
      <c r="E22" s="480"/>
      <c r="F22" s="480">
        <v>378</v>
      </c>
      <c r="G22" s="480">
        <v>696</v>
      </c>
      <c r="H22" s="480">
        <v>59</v>
      </c>
    </row>
    <row r="23" spans="1:8" s="6" customFormat="1" ht="9" customHeight="1">
      <c r="A23" s="19" t="s">
        <v>10</v>
      </c>
      <c r="B23" s="479">
        <v>2</v>
      </c>
      <c r="C23" s="479"/>
      <c r="D23" s="480">
        <f t="shared" si="0"/>
        <v>126</v>
      </c>
      <c r="E23" s="480"/>
      <c r="F23" s="480">
        <v>26</v>
      </c>
      <c r="G23" s="480">
        <v>55</v>
      </c>
      <c r="H23" s="480">
        <v>45</v>
      </c>
    </row>
    <row r="24" spans="1:8" s="6" customFormat="1" ht="9" customHeight="1">
      <c r="A24" s="19" t="s">
        <v>11</v>
      </c>
      <c r="B24" s="479">
        <v>1</v>
      </c>
      <c r="C24" s="479"/>
      <c r="D24" s="480">
        <f t="shared" si="0"/>
        <v>129</v>
      </c>
      <c r="E24" s="480"/>
      <c r="F24" s="480">
        <v>25</v>
      </c>
      <c r="G24" s="480">
        <v>104</v>
      </c>
      <c r="H24" s="480">
        <v>0</v>
      </c>
    </row>
    <row r="25" spans="1:8" s="6" customFormat="1" ht="9" customHeight="1">
      <c r="A25" s="18" t="s">
        <v>12</v>
      </c>
      <c r="B25" s="23">
        <v>1</v>
      </c>
      <c r="C25" s="23"/>
      <c r="D25" s="14">
        <f t="shared" si="0"/>
        <v>84</v>
      </c>
      <c r="E25" s="14"/>
      <c r="F25" s="14">
        <v>8</v>
      </c>
      <c r="G25" s="14">
        <v>32</v>
      </c>
      <c r="H25" s="14">
        <v>44</v>
      </c>
    </row>
    <row r="26" spans="1:8" s="6" customFormat="1" ht="9" customHeight="1">
      <c r="A26" s="19" t="s">
        <v>13</v>
      </c>
      <c r="B26" s="479">
        <v>1</v>
      </c>
      <c r="C26" s="479"/>
      <c r="D26" s="480">
        <f t="shared" si="0"/>
        <v>25</v>
      </c>
      <c r="E26" s="480"/>
      <c r="F26" s="480">
        <v>7</v>
      </c>
      <c r="G26" s="480">
        <v>13</v>
      </c>
      <c r="H26" s="480">
        <v>5</v>
      </c>
    </row>
    <row r="27" spans="1:8" s="6" customFormat="1" ht="9" customHeight="1">
      <c r="A27" s="19" t="s">
        <v>14</v>
      </c>
      <c r="B27" s="479">
        <v>3</v>
      </c>
      <c r="C27" s="479"/>
      <c r="D27" s="480">
        <f t="shared" si="0"/>
        <v>486</v>
      </c>
      <c r="E27" s="480"/>
      <c r="F27" s="480">
        <v>142</v>
      </c>
      <c r="G27" s="480">
        <v>240</v>
      </c>
      <c r="H27" s="480">
        <v>104</v>
      </c>
    </row>
    <row r="28" spans="1:8" s="6" customFormat="1" ht="9" customHeight="1">
      <c r="A28" s="19" t="s">
        <v>15</v>
      </c>
      <c r="B28" s="479">
        <v>1</v>
      </c>
      <c r="C28" s="479"/>
      <c r="D28" s="480">
        <f t="shared" si="0"/>
        <v>258</v>
      </c>
      <c r="E28" s="480"/>
      <c r="F28" s="480">
        <v>79</v>
      </c>
      <c r="G28" s="480">
        <v>155</v>
      </c>
      <c r="H28" s="480">
        <v>24</v>
      </c>
    </row>
    <row r="29" spans="1:8" s="6" customFormat="1" ht="9" customHeight="1">
      <c r="A29" s="18" t="s">
        <v>16</v>
      </c>
      <c r="B29" s="23">
        <v>2</v>
      </c>
      <c r="C29" s="23"/>
      <c r="D29" s="14">
        <f t="shared" si="0"/>
        <v>122</v>
      </c>
      <c r="E29" s="14"/>
      <c r="F29" s="14">
        <v>1</v>
      </c>
      <c r="G29" s="14">
        <v>113</v>
      </c>
      <c r="H29" s="14">
        <v>8</v>
      </c>
    </row>
    <row r="30" spans="1:8" s="6" customFormat="1" ht="9" customHeight="1">
      <c r="A30" s="19" t="s">
        <v>17</v>
      </c>
      <c r="B30" s="479">
        <v>1</v>
      </c>
      <c r="C30" s="479"/>
      <c r="D30" s="480">
        <f t="shared" si="0"/>
        <v>84</v>
      </c>
      <c r="E30" s="480"/>
      <c r="F30" s="480">
        <v>11</v>
      </c>
      <c r="G30" s="480">
        <v>42</v>
      </c>
      <c r="H30" s="480">
        <v>31</v>
      </c>
    </row>
    <row r="31" spans="1:8" s="6" customFormat="1" ht="9" customHeight="1">
      <c r="A31" s="19" t="s">
        <v>18</v>
      </c>
      <c r="B31" s="479">
        <v>1</v>
      </c>
      <c r="C31" s="479"/>
      <c r="D31" s="480">
        <f t="shared" si="0"/>
        <v>70</v>
      </c>
      <c r="E31" s="480"/>
      <c r="F31" s="480">
        <v>10</v>
      </c>
      <c r="G31" s="480">
        <v>18</v>
      </c>
      <c r="H31" s="480">
        <v>42</v>
      </c>
    </row>
    <row r="32" spans="1:8" s="6" customFormat="1" ht="9" customHeight="1">
      <c r="A32" s="19" t="s">
        <v>19</v>
      </c>
      <c r="B32" s="479">
        <v>2</v>
      </c>
      <c r="C32" s="479"/>
      <c r="D32" s="480">
        <f t="shared" si="0"/>
        <v>254</v>
      </c>
      <c r="E32" s="480"/>
      <c r="F32" s="480">
        <v>170</v>
      </c>
      <c r="G32" s="480">
        <v>62</v>
      </c>
      <c r="H32" s="480">
        <v>22</v>
      </c>
    </row>
    <row r="33" spans="1:15" s="6" customFormat="1" ht="9" customHeight="1">
      <c r="A33" s="18" t="s">
        <v>20</v>
      </c>
      <c r="B33" s="23">
        <v>1</v>
      </c>
      <c r="C33" s="23"/>
      <c r="D33" s="14">
        <f t="shared" si="0"/>
        <v>111</v>
      </c>
      <c r="E33" s="14"/>
      <c r="F33" s="14">
        <v>3</v>
      </c>
      <c r="G33" s="14">
        <v>46</v>
      </c>
      <c r="H33" s="14">
        <v>62</v>
      </c>
    </row>
    <row r="34" spans="1:15" s="6" customFormat="1" ht="9" customHeight="1">
      <c r="A34" s="19" t="s">
        <v>21</v>
      </c>
      <c r="B34" s="479">
        <v>1</v>
      </c>
      <c r="C34" s="479"/>
      <c r="D34" s="480">
        <f t="shared" si="0"/>
        <v>171</v>
      </c>
      <c r="E34" s="480"/>
      <c r="F34" s="480">
        <v>97</v>
      </c>
      <c r="G34" s="480">
        <v>74</v>
      </c>
      <c r="H34" s="480">
        <v>0</v>
      </c>
    </row>
    <row r="35" spans="1:15" s="6" customFormat="1" ht="9" customHeight="1">
      <c r="A35" s="19" t="s">
        <v>22</v>
      </c>
      <c r="B35" s="479">
        <v>1</v>
      </c>
      <c r="C35" s="479"/>
      <c r="D35" s="480" t="s">
        <v>1</v>
      </c>
      <c r="E35" s="480"/>
      <c r="F35" s="480" t="s">
        <v>1</v>
      </c>
      <c r="G35" s="480" t="s">
        <v>1</v>
      </c>
      <c r="H35" s="480" t="s">
        <v>1</v>
      </c>
    </row>
    <row r="36" spans="1:15" s="6" customFormat="1" ht="9" customHeight="1">
      <c r="A36" s="19" t="s">
        <v>23</v>
      </c>
      <c r="B36" s="479">
        <v>1</v>
      </c>
      <c r="C36" s="479"/>
      <c r="D36" s="480">
        <f t="shared" si="0"/>
        <v>48</v>
      </c>
      <c r="E36" s="480"/>
      <c r="F36" s="480">
        <v>12</v>
      </c>
      <c r="G36" s="480">
        <v>22</v>
      </c>
      <c r="H36" s="480">
        <v>14</v>
      </c>
    </row>
    <row r="37" spans="1:15" s="6" customFormat="1" ht="9" customHeight="1">
      <c r="A37" s="18" t="s">
        <v>24</v>
      </c>
      <c r="B37" s="23">
        <v>1</v>
      </c>
      <c r="C37" s="23"/>
      <c r="D37" s="14">
        <f t="shared" si="0"/>
        <v>66</v>
      </c>
      <c r="E37" s="14"/>
      <c r="F37" s="14">
        <v>11</v>
      </c>
      <c r="G37" s="14">
        <v>51</v>
      </c>
      <c r="H37" s="14">
        <v>4</v>
      </c>
    </row>
    <row r="38" spans="1:15" s="6" customFormat="1" ht="9" customHeight="1">
      <c r="A38" s="19" t="s">
        <v>25</v>
      </c>
      <c r="B38" s="479">
        <v>1</v>
      </c>
      <c r="C38" s="479"/>
      <c r="D38" s="480">
        <f t="shared" si="0"/>
        <v>103</v>
      </c>
      <c r="E38" s="480"/>
      <c r="F38" s="480">
        <v>92</v>
      </c>
      <c r="G38" s="480">
        <v>0</v>
      </c>
      <c r="H38" s="480">
        <v>11</v>
      </c>
    </row>
    <row r="39" spans="1:15" s="6" customFormat="1" ht="9" customHeight="1">
      <c r="A39" s="19" t="s">
        <v>26</v>
      </c>
      <c r="B39" s="479">
        <v>5</v>
      </c>
      <c r="C39" s="479"/>
      <c r="D39" s="480">
        <f t="shared" si="0"/>
        <v>310</v>
      </c>
      <c r="E39" s="480"/>
      <c r="F39" s="480">
        <v>152</v>
      </c>
      <c r="G39" s="480">
        <v>127</v>
      </c>
      <c r="H39" s="480">
        <v>31</v>
      </c>
    </row>
    <row r="40" spans="1:15" s="6" customFormat="1" ht="9" customHeight="1">
      <c r="A40" s="19" t="s">
        <v>27</v>
      </c>
      <c r="B40" s="479">
        <v>2</v>
      </c>
      <c r="C40" s="479"/>
      <c r="D40" s="480">
        <f t="shared" si="0"/>
        <v>182</v>
      </c>
      <c r="E40" s="480"/>
      <c r="F40" s="480">
        <v>5</v>
      </c>
      <c r="G40" s="480">
        <v>15</v>
      </c>
      <c r="H40" s="480">
        <v>162</v>
      </c>
    </row>
    <row r="41" spans="1:15" s="6" customFormat="1" ht="9" customHeight="1">
      <c r="A41" s="18" t="s">
        <v>28</v>
      </c>
      <c r="B41" s="23">
        <v>6</v>
      </c>
      <c r="C41" s="23"/>
      <c r="D41" s="14">
        <f t="shared" si="0"/>
        <v>237</v>
      </c>
      <c r="E41" s="14"/>
      <c r="F41" s="14">
        <v>0</v>
      </c>
      <c r="G41" s="14">
        <v>160</v>
      </c>
      <c r="H41" s="14">
        <v>77</v>
      </c>
    </row>
    <row r="42" spans="1:15" s="6" customFormat="1" ht="9" customHeight="1">
      <c r="A42" s="19" t="s">
        <v>29</v>
      </c>
      <c r="B42" s="479">
        <v>2</v>
      </c>
      <c r="C42" s="479"/>
      <c r="D42" s="480">
        <f t="shared" si="0"/>
        <v>34</v>
      </c>
      <c r="E42" s="480"/>
      <c r="F42" s="480">
        <v>12</v>
      </c>
      <c r="G42" s="480">
        <v>17</v>
      </c>
      <c r="H42" s="480">
        <v>5</v>
      </c>
    </row>
    <row r="43" spans="1:15" s="6" customFormat="1" ht="9" customHeight="1">
      <c r="A43" s="19" t="s">
        <v>30</v>
      </c>
      <c r="B43" s="479">
        <v>1</v>
      </c>
      <c r="C43" s="479"/>
      <c r="D43" s="480">
        <f t="shared" si="0"/>
        <v>139</v>
      </c>
      <c r="E43" s="480"/>
      <c r="F43" s="480">
        <v>93</v>
      </c>
      <c r="G43" s="480">
        <v>46</v>
      </c>
      <c r="H43" s="480">
        <v>0</v>
      </c>
    </row>
    <row r="44" spans="1:15" s="6" customFormat="1" ht="9" customHeight="1">
      <c r="A44" s="19" t="s">
        <v>31</v>
      </c>
      <c r="B44" s="479">
        <v>1</v>
      </c>
      <c r="C44" s="479"/>
      <c r="D44" s="480">
        <f t="shared" si="0"/>
        <v>122</v>
      </c>
      <c r="E44" s="480"/>
      <c r="F44" s="480">
        <v>41</v>
      </c>
      <c r="G44" s="480">
        <v>58</v>
      </c>
      <c r="H44" s="480">
        <v>23</v>
      </c>
    </row>
    <row r="45" spans="1:15" s="6" customFormat="1" ht="9" customHeight="1">
      <c r="A45" s="18" t="s">
        <v>32</v>
      </c>
      <c r="B45" s="23">
        <v>1</v>
      </c>
      <c r="C45" s="23"/>
      <c r="D45" s="14">
        <f t="shared" si="0"/>
        <v>77</v>
      </c>
      <c r="E45" s="14"/>
      <c r="F45" s="14">
        <v>1</v>
      </c>
      <c r="G45" s="14">
        <v>12</v>
      </c>
      <c r="H45" s="14">
        <v>64</v>
      </c>
    </row>
    <row r="46" spans="1:15" s="6" customFormat="1" ht="5.25" customHeight="1">
      <c r="A46" s="529"/>
      <c r="B46" s="479"/>
      <c r="C46" s="479"/>
      <c r="D46" s="561"/>
      <c r="E46" s="561"/>
      <c r="F46" s="480"/>
      <c r="G46" s="480"/>
      <c r="H46" s="480"/>
    </row>
    <row r="47" spans="1:15" ht="9" customHeight="1">
      <c r="A47" s="523">
        <v>2011</v>
      </c>
      <c r="B47" s="559"/>
      <c r="C47" s="559"/>
      <c r="D47" s="559"/>
      <c r="E47" s="559"/>
      <c r="F47" s="509"/>
      <c r="G47" s="509"/>
      <c r="H47" s="509"/>
      <c r="I47" s="6"/>
      <c r="J47" s="6"/>
      <c r="K47" s="6"/>
      <c r="L47" s="6"/>
      <c r="M47" s="6"/>
      <c r="N47" s="6"/>
      <c r="O47" s="6"/>
    </row>
    <row r="48" spans="1:15" ht="9" customHeight="1">
      <c r="A48" s="215" t="s">
        <v>36</v>
      </c>
      <c r="B48" s="509">
        <f>SUM(B50:B81)</f>
        <v>59</v>
      </c>
      <c r="C48" s="590"/>
      <c r="D48" s="509">
        <f>SUM(D50:D81)</f>
        <v>5180</v>
      </c>
      <c r="E48" s="509"/>
      <c r="F48" s="509">
        <f>SUM(F50:F81)</f>
        <v>1579</v>
      </c>
      <c r="G48" s="509">
        <f>SUM(G50:G81)</f>
        <v>2712</v>
      </c>
      <c r="H48" s="509">
        <f>SUM(H50:H81)</f>
        <v>889</v>
      </c>
      <c r="I48" s="6"/>
      <c r="J48" s="6"/>
      <c r="K48" s="6"/>
      <c r="L48" s="6"/>
      <c r="M48" s="6"/>
      <c r="N48" s="6"/>
      <c r="O48" s="6"/>
    </row>
    <row r="49" spans="1:15" s="6" customFormat="1" ht="2.25" customHeight="1">
      <c r="A49" s="215"/>
      <c r="B49" s="590"/>
      <c r="C49" s="590"/>
      <c r="D49" s="559"/>
      <c r="E49" s="559"/>
      <c r="F49" s="479"/>
      <c r="G49" s="509"/>
      <c r="H49" s="509"/>
    </row>
    <row r="50" spans="1:15" ht="9" customHeight="1">
      <c r="A50" s="19" t="s">
        <v>2</v>
      </c>
      <c r="B50" s="479">
        <v>1</v>
      </c>
      <c r="C50" s="479"/>
      <c r="D50" s="480">
        <f>SUM(F50:H50)</f>
        <v>40</v>
      </c>
      <c r="E50" s="480"/>
      <c r="F50" s="480">
        <v>13</v>
      </c>
      <c r="G50" s="479">
        <v>25</v>
      </c>
      <c r="H50" s="480">
        <v>2</v>
      </c>
      <c r="I50" s="6"/>
      <c r="J50" s="6"/>
      <c r="K50" s="6"/>
      <c r="L50" s="6"/>
      <c r="M50" s="6"/>
      <c r="N50" s="6"/>
      <c r="O50" s="6"/>
    </row>
    <row r="51" spans="1:15" ht="9" customHeight="1">
      <c r="A51" s="19" t="s">
        <v>3</v>
      </c>
      <c r="B51" s="479">
        <v>4</v>
      </c>
      <c r="C51" s="479"/>
      <c r="D51" s="480">
        <f t="shared" ref="D51:D81" si="1">SUM(F51:H51)</f>
        <v>261</v>
      </c>
      <c r="E51" s="480"/>
      <c r="F51" s="480">
        <v>75</v>
      </c>
      <c r="G51" s="479">
        <v>150</v>
      </c>
      <c r="H51" s="480">
        <v>36</v>
      </c>
      <c r="I51" s="6"/>
      <c r="J51" s="6"/>
      <c r="K51" s="6"/>
      <c r="L51" s="6"/>
      <c r="M51" s="6"/>
      <c r="N51" s="6"/>
      <c r="O51" s="6"/>
    </row>
    <row r="52" spans="1:15" ht="9" customHeight="1">
      <c r="A52" s="19" t="s">
        <v>4</v>
      </c>
      <c r="B52" s="479">
        <v>1</v>
      </c>
      <c r="C52" s="479"/>
      <c r="D52" s="480">
        <f t="shared" si="1"/>
        <v>46</v>
      </c>
      <c r="E52" s="480"/>
      <c r="F52" s="480">
        <v>5</v>
      </c>
      <c r="G52" s="479">
        <v>39</v>
      </c>
      <c r="H52" s="480">
        <v>2</v>
      </c>
      <c r="I52" s="6"/>
      <c r="J52" s="6"/>
      <c r="K52" s="6"/>
      <c r="L52" s="6"/>
      <c r="M52" s="6"/>
      <c r="N52" s="6"/>
      <c r="O52" s="6"/>
    </row>
    <row r="53" spans="1:15" ht="9" customHeight="1">
      <c r="A53" s="18" t="s">
        <v>5</v>
      </c>
      <c r="B53" s="23">
        <v>1</v>
      </c>
      <c r="C53" s="23"/>
      <c r="D53" s="14">
        <f t="shared" si="1"/>
        <v>55</v>
      </c>
      <c r="E53" s="14"/>
      <c r="F53" s="14">
        <v>13</v>
      </c>
      <c r="G53" s="23">
        <v>32</v>
      </c>
      <c r="H53" s="14">
        <v>10</v>
      </c>
      <c r="I53" s="6"/>
      <c r="J53" s="6"/>
      <c r="K53" s="6"/>
      <c r="L53" s="6"/>
      <c r="M53" s="6"/>
      <c r="N53" s="6"/>
      <c r="O53" s="6"/>
    </row>
    <row r="54" spans="1:15" ht="9" customHeight="1">
      <c r="A54" s="19" t="s">
        <v>104</v>
      </c>
      <c r="B54" s="479">
        <v>5</v>
      </c>
      <c r="C54" s="479"/>
      <c r="D54" s="480">
        <f t="shared" si="1"/>
        <v>101</v>
      </c>
      <c r="E54" s="480"/>
      <c r="F54" s="480">
        <v>45</v>
      </c>
      <c r="G54" s="479">
        <v>56</v>
      </c>
      <c r="H54" s="480">
        <v>0</v>
      </c>
      <c r="I54" s="6"/>
      <c r="J54" s="6"/>
      <c r="K54" s="6"/>
      <c r="L54" s="6"/>
      <c r="M54" s="6"/>
      <c r="N54" s="6"/>
      <c r="O54" s="6"/>
    </row>
    <row r="55" spans="1:15" ht="9" customHeight="1">
      <c r="A55" s="19" t="s">
        <v>7</v>
      </c>
      <c r="B55" s="479">
        <v>2</v>
      </c>
      <c r="C55" s="479"/>
      <c r="D55" s="480">
        <f t="shared" si="1"/>
        <v>57</v>
      </c>
      <c r="E55" s="480"/>
      <c r="F55" s="480">
        <v>15</v>
      </c>
      <c r="G55" s="479">
        <v>36</v>
      </c>
      <c r="H55" s="480">
        <v>6</v>
      </c>
      <c r="I55" s="6"/>
      <c r="J55" s="6"/>
      <c r="K55" s="6"/>
      <c r="L55" s="6"/>
      <c r="M55" s="6"/>
      <c r="N55" s="6"/>
      <c r="O55" s="6"/>
    </row>
    <row r="56" spans="1:15" ht="9" customHeight="1">
      <c r="A56" s="19" t="s">
        <v>8</v>
      </c>
      <c r="B56" s="479">
        <v>2</v>
      </c>
      <c r="C56" s="479"/>
      <c r="D56" s="480">
        <f t="shared" si="1"/>
        <v>154</v>
      </c>
      <c r="E56" s="480"/>
      <c r="F56" s="480">
        <v>61</v>
      </c>
      <c r="G56" s="479">
        <v>84</v>
      </c>
      <c r="H56" s="480">
        <v>9</v>
      </c>
      <c r="I56" s="6"/>
      <c r="J56" s="6"/>
      <c r="K56" s="6"/>
      <c r="L56" s="6"/>
      <c r="M56" s="6"/>
      <c r="N56" s="6"/>
      <c r="O56" s="6"/>
    </row>
    <row r="57" spans="1:15" ht="9" customHeight="1">
      <c r="A57" s="18" t="s">
        <v>9</v>
      </c>
      <c r="B57" s="23">
        <v>1</v>
      </c>
      <c r="C57" s="23"/>
      <c r="D57" s="14">
        <f t="shared" si="1"/>
        <v>92</v>
      </c>
      <c r="E57" s="14"/>
      <c r="F57" s="14">
        <v>22</v>
      </c>
      <c r="G57" s="23">
        <v>65</v>
      </c>
      <c r="H57" s="14">
        <v>5</v>
      </c>
      <c r="I57" s="6"/>
      <c r="J57" s="6"/>
      <c r="K57" s="6"/>
      <c r="L57" s="6"/>
      <c r="M57" s="6"/>
      <c r="N57" s="6"/>
      <c r="O57" s="6"/>
    </row>
    <row r="58" spans="1:15" ht="9" customHeight="1">
      <c r="A58" s="19" t="s">
        <v>236</v>
      </c>
      <c r="B58" s="479">
        <v>5</v>
      </c>
      <c r="C58" s="479"/>
      <c r="D58" s="480">
        <f t="shared" si="1"/>
        <v>1206</v>
      </c>
      <c r="E58" s="480"/>
      <c r="F58" s="480">
        <v>445</v>
      </c>
      <c r="G58" s="479">
        <v>704</v>
      </c>
      <c r="H58" s="480">
        <v>57</v>
      </c>
      <c r="I58" s="6"/>
      <c r="J58" s="6"/>
      <c r="K58" s="6"/>
      <c r="L58" s="6"/>
      <c r="M58" s="6"/>
      <c r="N58" s="6"/>
      <c r="O58" s="6"/>
    </row>
    <row r="59" spans="1:15" ht="9" customHeight="1">
      <c r="A59" s="19" t="s">
        <v>10</v>
      </c>
      <c r="B59" s="479">
        <v>2</v>
      </c>
      <c r="C59" s="479"/>
      <c r="D59" s="480">
        <f t="shared" si="1"/>
        <v>122</v>
      </c>
      <c r="E59" s="480"/>
      <c r="F59" s="480">
        <v>33</v>
      </c>
      <c r="G59" s="479">
        <v>52</v>
      </c>
      <c r="H59" s="480">
        <v>37</v>
      </c>
      <c r="I59" s="6"/>
      <c r="J59" s="6"/>
      <c r="K59" s="6"/>
      <c r="L59" s="6"/>
      <c r="M59" s="6"/>
      <c r="N59" s="6"/>
      <c r="O59" s="6"/>
    </row>
    <row r="60" spans="1:15" ht="9" customHeight="1">
      <c r="A60" s="19" t="s">
        <v>11</v>
      </c>
      <c r="B60" s="479">
        <v>1</v>
      </c>
      <c r="C60" s="479"/>
      <c r="D60" s="480">
        <f t="shared" si="1"/>
        <v>168</v>
      </c>
      <c r="E60" s="480"/>
      <c r="F60" s="480">
        <v>62</v>
      </c>
      <c r="G60" s="479">
        <v>106</v>
      </c>
      <c r="H60" s="480">
        <v>0</v>
      </c>
      <c r="I60" s="6"/>
      <c r="J60" s="6"/>
      <c r="K60" s="6"/>
      <c r="L60" s="6"/>
      <c r="M60" s="6"/>
      <c r="N60" s="6"/>
      <c r="O60" s="6"/>
    </row>
    <row r="61" spans="1:15" ht="9" customHeight="1">
      <c r="A61" s="18" t="s">
        <v>12</v>
      </c>
      <c r="B61" s="23">
        <v>1</v>
      </c>
      <c r="C61" s="23"/>
      <c r="D61" s="14">
        <f t="shared" si="1"/>
        <v>85</v>
      </c>
      <c r="E61" s="14"/>
      <c r="F61" s="14">
        <v>9</v>
      </c>
      <c r="G61" s="23">
        <v>33</v>
      </c>
      <c r="H61" s="14">
        <v>43</v>
      </c>
      <c r="I61" s="6"/>
      <c r="J61" s="6"/>
      <c r="K61" s="6"/>
      <c r="L61" s="6"/>
      <c r="M61" s="6"/>
      <c r="N61" s="6"/>
      <c r="O61" s="6"/>
    </row>
    <row r="62" spans="1:15" ht="9" customHeight="1">
      <c r="A62" s="19" t="s">
        <v>13</v>
      </c>
      <c r="B62" s="479">
        <v>1</v>
      </c>
      <c r="C62" s="479"/>
      <c r="D62" s="480">
        <f t="shared" si="1"/>
        <v>26</v>
      </c>
      <c r="E62" s="480"/>
      <c r="F62" s="480">
        <v>8</v>
      </c>
      <c r="G62" s="479">
        <v>13</v>
      </c>
      <c r="H62" s="480">
        <v>5</v>
      </c>
      <c r="I62" s="6"/>
      <c r="J62" s="6"/>
      <c r="K62" s="6"/>
      <c r="L62" s="6"/>
      <c r="M62" s="6"/>
      <c r="N62" s="6"/>
      <c r="O62" s="6"/>
    </row>
    <row r="63" spans="1:15" ht="9" customHeight="1">
      <c r="A63" s="19" t="s">
        <v>14</v>
      </c>
      <c r="B63" s="479">
        <v>3</v>
      </c>
      <c r="C63" s="479"/>
      <c r="D63" s="480">
        <f t="shared" si="1"/>
        <v>471</v>
      </c>
      <c r="E63" s="480"/>
      <c r="F63" s="480">
        <v>145</v>
      </c>
      <c r="G63" s="479">
        <v>229</v>
      </c>
      <c r="H63" s="480">
        <v>97</v>
      </c>
      <c r="I63" s="6"/>
      <c r="J63" s="6"/>
      <c r="K63" s="6"/>
      <c r="L63" s="6"/>
      <c r="M63" s="6"/>
      <c r="N63" s="6"/>
      <c r="O63" s="6"/>
    </row>
    <row r="64" spans="1:15" ht="9" customHeight="1">
      <c r="A64" s="19" t="s">
        <v>15</v>
      </c>
      <c r="B64" s="479">
        <v>1</v>
      </c>
      <c r="C64" s="479"/>
      <c r="D64" s="480">
        <f t="shared" si="1"/>
        <v>260</v>
      </c>
      <c r="E64" s="480"/>
      <c r="F64" s="480">
        <v>76</v>
      </c>
      <c r="G64" s="479">
        <v>184</v>
      </c>
      <c r="H64" s="480">
        <v>0</v>
      </c>
      <c r="I64" s="6"/>
      <c r="J64" s="6"/>
      <c r="K64" s="6"/>
      <c r="L64" s="6"/>
      <c r="M64" s="6"/>
      <c r="N64" s="6"/>
      <c r="O64" s="6"/>
    </row>
    <row r="65" spans="1:15" ht="9" customHeight="1">
      <c r="A65" s="18" t="s">
        <v>16</v>
      </c>
      <c r="B65" s="23">
        <v>1</v>
      </c>
      <c r="C65" s="23"/>
      <c r="D65" s="14">
        <f t="shared" si="1"/>
        <v>151</v>
      </c>
      <c r="E65" s="14"/>
      <c r="F65" s="14">
        <v>28</v>
      </c>
      <c r="G65" s="23">
        <v>85</v>
      </c>
      <c r="H65" s="14">
        <v>38</v>
      </c>
      <c r="I65" s="6"/>
      <c r="J65" s="6"/>
      <c r="K65" s="6"/>
      <c r="L65" s="6"/>
      <c r="M65" s="6"/>
      <c r="N65" s="6"/>
      <c r="O65" s="6"/>
    </row>
    <row r="66" spans="1:15" ht="9" customHeight="1">
      <c r="A66" s="19" t="s">
        <v>17</v>
      </c>
      <c r="B66" s="479">
        <v>1</v>
      </c>
      <c r="C66" s="479"/>
      <c r="D66" s="480">
        <f t="shared" si="1"/>
        <v>105</v>
      </c>
      <c r="E66" s="480"/>
      <c r="F66" s="480">
        <v>11</v>
      </c>
      <c r="G66" s="479">
        <v>41</v>
      </c>
      <c r="H66" s="480">
        <v>53</v>
      </c>
      <c r="I66" s="6"/>
      <c r="J66" s="6"/>
      <c r="K66" s="6"/>
      <c r="L66" s="6"/>
      <c r="M66" s="6"/>
      <c r="N66" s="6"/>
      <c r="O66" s="6"/>
    </row>
    <row r="67" spans="1:15" ht="9" customHeight="1">
      <c r="A67" s="19" t="s">
        <v>18</v>
      </c>
      <c r="B67" s="479">
        <v>1</v>
      </c>
      <c r="C67" s="479"/>
      <c r="D67" s="480">
        <f t="shared" si="1"/>
        <v>71</v>
      </c>
      <c r="E67" s="480"/>
      <c r="F67" s="480">
        <v>1</v>
      </c>
      <c r="G67" s="479">
        <v>17</v>
      </c>
      <c r="H67" s="480">
        <v>53</v>
      </c>
      <c r="I67" s="6"/>
      <c r="J67" s="6"/>
      <c r="K67" s="6"/>
      <c r="L67" s="6"/>
      <c r="M67" s="6"/>
      <c r="N67" s="6"/>
      <c r="O67" s="6"/>
    </row>
    <row r="68" spans="1:15" ht="9" customHeight="1">
      <c r="A68" s="19" t="s">
        <v>19</v>
      </c>
      <c r="B68" s="479">
        <v>2</v>
      </c>
      <c r="C68" s="479"/>
      <c r="D68" s="480">
        <f t="shared" si="1"/>
        <v>208</v>
      </c>
      <c r="E68" s="480"/>
      <c r="F68" s="480">
        <v>75</v>
      </c>
      <c r="G68" s="479">
        <v>108</v>
      </c>
      <c r="H68" s="480">
        <v>25</v>
      </c>
      <c r="I68" s="6"/>
      <c r="J68" s="6"/>
      <c r="K68" s="6"/>
      <c r="L68" s="6"/>
      <c r="M68" s="6"/>
      <c r="N68" s="6"/>
      <c r="O68" s="6"/>
    </row>
    <row r="69" spans="1:15" ht="9" customHeight="1">
      <c r="A69" s="18" t="s">
        <v>20</v>
      </c>
      <c r="B69" s="23">
        <v>1</v>
      </c>
      <c r="C69" s="23"/>
      <c r="D69" s="14">
        <f t="shared" si="1"/>
        <v>77</v>
      </c>
      <c r="E69" s="14"/>
      <c r="F69" s="14">
        <v>2</v>
      </c>
      <c r="G69" s="23">
        <v>24</v>
      </c>
      <c r="H69" s="14">
        <v>51</v>
      </c>
      <c r="I69" s="6"/>
      <c r="J69" s="6"/>
      <c r="K69" s="6"/>
      <c r="L69" s="6"/>
      <c r="M69" s="6"/>
      <c r="N69" s="6"/>
      <c r="O69" s="6"/>
    </row>
    <row r="70" spans="1:15" ht="9" customHeight="1">
      <c r="A70" s="19" t="s">
        <v>21</v>
      </c>
      <c r="B70" s="479">
        <v>1</v>
      </c>
      <c r="C70" s="479"/>
      <c r="D70" s="480">
        <f t="shared" si="1"/>
        <v>169</v>
      </c>
      <c r="E70" s="480"/>
      <c r="F70" s="480">
        <v>63</v>
      </c>
      <c r="G70" s="479">
        <v>68</v>
      </c>
      <c r="H70" s="480">
        <v>38</v>
      </c>
      <c r="I70" s="6"/>
      <c r="J70" s="6"/>
      <c r="K70" s="6"/>
      <c r="L70" s="6"/>
      <c r="M70" s="6"/>
      <c r="N70" s="6"/>
      <c r="O70" s="6"/>
    </row>
    <row r="71" spans="1:15" ht="9" customHeight="1">
      <c r="A71" s="19" t="s">
        <v>22</v>
      </c>
      <c r="B71" s="479">
        <v>1</v>
      </c>
      <c r="C71" s="479"/>
      <c r="D71" s="480" t="s">
        <v>1</v>
      </c>
      <c r="E71" s="480"/>
      <c r="F71" s="480" t="s">
        <v>1</v>
      </c>
      <c r="G71" s="480" t="s">
        <v>1</v>
      </c>
      <c r="H71" s="480" t="s">
        <v>1</v>
      </c>
      <c r="I71" s="6"/>
      <c r="J71" s="6"/>
      <c r="K71" s="6"/>
      <c r="L71" s="6"/>
      <c r="M71" s="6"/>
      <c r="N71" s="6"/>
      <c r="O71" s="6"/>
    </row>
    <row r="72" spans="1:15" ht="9" customHeight="1">
      <c r="A72" s="19" t="s">
        <v>23</v>
      </c>
      <c r="B72" s="479">
        <v>1</v>
      </c>
      <c r="C72" s="479"/>
      <c r="D72" s="480">
        <f t="shared" si="1"/>
        <v>51</v>
      </c>
      <c r="E72" s="480"/>
      <c r="F72" s="480">
        <v>19</v>
      </c>
      <c r="G72" s="479">
        <v>21</v>
      </c>
      <c r="H72" s="480">
        <v>11</v>
      </c>
      <c r="I72" s="6"/>
      <c r="J72" s="6"/>
      <c r="K72" s="6"/>
      <c r="L72" s="6"/>
      <c r="M72" s="6"/>
      <c r="N72" s="6"/>
      <c r="O72" s="6"/>
    </row>
    <row r="73" spans="1:15" ht="9" customHeight="1">
      <c r="A73" s="18" t="s">
        <v>24</v>
      </c>
      <c r="B73" s="23">
        <v>1</v>
      </c>
      <c r="C73" s="23"/>
      <c r="D73" s="14">
        <f t="shared" si="1"/>
        <v>66</v>
      </c>
      <c r="E73" s="14"/>
      <c r="F73" s="14">
        <v>11</v>
      </c>
      <c r="G73" s="23">
        <v>51</v>
      </c>
      <c r="H73" s="14">
        <v>4</v>
      </c>
      <c r="I73" s="6"/>
      <c r="J73" s="6"/>
      <c r="K73" s="6"/>
      <c r="L73" s="6"/>
      <c r="M73" s="6"/>
      <c r="N73" s="6"/>
      <c r="O73" s="6"/>
    </row>
    <row r="74" spans="1:15" ht="9" customHeight="1">
      <c r="A74" s="19" t="s">
        <v>25</v>
      </c>
      <c r="B74" s="479">
        <v>1</v>
      </c>
      <c r="C74" s="479"/>
      <c r="D74" s="480">
        <f t="shared" si="1"/>
        <v>122</v>
      </c>
      <c r="E74" s="480"/>
      <c r="F74" s="480">
        <v>49</v>
      </c>
      <c r="G74" s="479">
        <v>46</v>
      </c>
      <c r="H74" s="480">
        <v>27</v>
      </c>
      <c r="I74" s="6"/>
      <c r="J74" s="6"/>
      <c r="K74" s="6"/>
      <c r="L74" s="6"/>
      <c r="M74" s="6"/>
      <c r="N74" s="6"/>
      <c r="O74" s="6"/>
    </row>
    <row r="75" spans="1:15" ht="9" customHeight="1">
      <c r="A75" s="19" t="s">
        <v>26</v>
      </c>
      <c r="B75" s="479">
        <v>5</v>
      </c>
      <c r="C75" s="479"/>
      <c r="D75" s="480">
        <f t="shared" si="1"/>
        <v>300</v>
      </c>
      <c r="E75" s="480"/>
      <c r="F75" s="480">
        <v>182</v>
      </c>
      <c r="G75" s="479">
        <v>118</v>
      </c>
      <c r="H75" s="480">
        <v>0</v>
      </c>
      <c r="I75" s="6"/>
      <c r="J75" s="6"/>
      <c r="K75" s="6"/>
      <c r="L75" s="6"/>
      <c r="M75" s="6"/>
      <c r="N75" s="6"/>
      <c r="O75" s="6"/>
    </row>
    <row r="76" spans="1:15" ht="9" customHeight="1">
      <c r="A76" s="19" t="s">
        <v>27</v>
      </c>
      <c r="B76" s="479">
        <v>1</v>
      </c>
      <c r="C76" s="479"/>
      <c r="D76" s="480">
        <f t="shared" si="1"/>
        <v>116</v>
      </c>
      <c r="E76" s="480"/>
      <c r="F76" s="480">
        <v>33</v>
      </c>
      <c r="G76" s="479">
        <v>31</v>
      </c>
      <c r="H76" s="480">
        <v>52</v>
      </c>
      <c r="I76" s="6"/>
      <c r="J76" s="6"/>
      <c r="K76" s="6"/>
      <c r="L76" s="6"/>
      <c r="M76" s="6"/>
      <c r="N76" s="6"/>
      <c r="O76" s="6"/>
    </row>
    <row r="77" spans="1:15" ht="9" customHeight="1">
      <c r="A77" s="18" t="s">
        <v>28</v>
      </c>
      <c r="B77" s="23">
        <v>6</v>
      </c>
      <c r="C77" s="23"/>
      <c r="D77" s="14">
        <f t="shared" si="1"/>
        <v>240</v>
      </c>
      <c r="E77" s="14"/>
      <c r="F77" s="14">
        <v>0</v>
      </c>
      <c r="G77" s="23">
        <v>160</v>
      </c>
      <c r="H77" s="14">
        <v>80</v>
      </c>
      <c r="I77" s="6"/>
      <c r="J77" s="6"/>
      <c r="K77" s="6"/>
      <c r="L77" s="6"/>
      <c r="M77" s="6"/>
      <c r="N77" s="6"/>
      <c r="O77" s="6"/>
    </row>
    <row r="78" spans="1:15" ht="9" customHeight="1">
      <c r="A78" s="19" t="s">
        <v>29</v>
      </c>
      <c r="B78" s="479">
        <v>2</v>
      </c>
      <c r="C78" s="479"/>
      <c r="D78" s="581">
        <f t="shared" si="1"/>
        <v>39</v>
      </c>
      <c r="E78" s="581"/>
      <c r="F78" s="581">
        <v>16</v>
      </c>
      <c r="G78" s="479">
        <v>17</v>
      </c>
      <c r="H78" s="480">
        <v>6</v>
      </c>
      <c r="I78" s="6"/>
      <c r="J78" s="6"/>
      <c r="K78" s="6"/>
      <c r="L78" s="6"/>
      <c r="M78" s="6"/>
      <c r="N78" s="6"/>
      <c r="O78" s="6"/>
    </row>
    <row r="79" spans="1:15" ht="9" customHeight="1">
      <c r="A79" s="19" t="s">
        <v>30</v>
      </c>
      <c r="B79" s="479">
        <v>1</v>
      </c>
      <c r="C79" s="479"/>
      <c r="D79" s="480">
        <f t="shared" si="1"/>
        <v>138</v>
      </c>
      <c r="E79" s="480"/>
      <c r="F79" s="480">
        <v>1</v>
      </c>
      <c r="G79" s="479">
        <v>54</v>
      </c>
      <c r="H79" s="480">
        <v>83</v>
      </c>
      <c r="I79" s="6"/>
      <c r="J79" s="6"/>
      <c r="K79" s="6"/>
      <c r="L79" s="6"/>
      <c r="M79" s="6"/>
      <c r="N79" s="6"/>
      <c r="O79" s="6"/>
    </row>
    <row r="80" spans="1:15" ht="9" customHeight="1">
      <c r="A80" s="19" t="s">
        <v>31</v>
      </c>
      <c r="B80" s="479">
        <v>1</v>
      </c>
      <c r="C80" s="479"/>
      <c r="D80" s="480">
        <f t="shared" si="1"/>
        <v>120</v>
      </c>
      <c r="E80" s="480"/>
      <c r="F80" s="480">
        <v>60</v>
      </c>
      <c r="G80" s="479">
        <v>60</v>
      </c>
      <c r="H80" s="480">
        <v>0</v>
      </c>
      <c r="I80" s="6"/>
      <c r="J80" s="6"/>
      <c r="K80" s="6"/>
      <c r="L80" s="6"/>
      <c r="M80" s="6"/>
      <c r="N80" s="6"/>
      <c r="O80" s="6"/>
    </row>
    <row r="81" spans="1:15" ht="9" customHeight="1">
      <c r="A81" s="18" t="s">
        <v>32</v>
      </c>
      <c r="B81" s="23">
        <v>1</v>
      </c>
      <c r="C81" s="23"/>
      <c r="D81" s="14">
        <f t="shared" si="1"/>
        <v>63</v>
      </c>
      <c r="E81" s="14"/>
      <c r="F81" s="14">
        <v>1</v>
      </c>
      <c r="G81" s="23">
        <v>3</v>
      </c>
      <c r="H81" s="14">
        <v>59</v>
      </c>
      <c r="I81" s="6"/>
      <c r="J81" s="6"/>
      <c r="K81" s="6"/>
      <c r="L81" s="6"/>
      <c r="M81" s="6"/>
      <c r="N81" s="6"/>
      <c r="O81" s="6"/>
    </row>
    <row r="82" spans="1:15" s="6" customFormat="1" ht="3.95" customHeight="1">
      <c r="A82" s="19"/>
      <c r="B82" s="479"/>
      <c r="C82" s="479"/>
      <c r="D82" s="561"/>
      <c r="E82" s="561"/>
      <c r="F82" s="480"/>
      <c r="G82" s="480"/>
      <c r="H82" s="480"/>
    </row>
    <row r="83" spans="1:15" s="6" customFormat="1" ht="9" customHeight="1">
      <c r="A83" s="529" t="s">
        <v>106</v>
      </c>
      <c r="B83" s="479"/>
      <c r="C83" s="479"/>
      <c r="D83" s="561"/>
      <c r="E83" s="561"/>
      <c r="F83" s="480"/>
      <c r="G83" s="480"/>
      <c r="H83" s="480"/>
    </row>
    <row r="84" spans="1:15" ht="9" customHeight="1">
      <c r="A84" s="523">
        <v>2012</v>
      </c>
      <c r="B84" s="559"/>
      <c r="C84" s="559"/>
      <c r="D84" s="559"/>
      <c r="E84" s="559"/>
      <c r="F84" s="509"/>
      <c r="G84" s="509"/>
      <c r="H84" s="509"/>
      <c r="I84" s="6"/>
      <c r="J84" s="6"/>
      <c r="K84" s="6"/>
      <c r="L84" s="6"/>
      <c r="M84" s="6"/>
      <c r="N84" s="6"/>
      <c r="O84" s="6"/>
    </row>
    <row r="85" spans="1:15" ht="9" customHeight="1">
      <c r="A85" s="215" t="s">
        <v>36</v>
      </c>
      <c r="B85" s="509">
        <f>SUM(B87:B118)</f>
        <v>60</v>
      </c>
      <c r="C85" s="590"/>
      <c r="D85" s="509">
        <f>SUM(D87:D118)</f>
        <v>5741</v>
      </c>
      <c r="E85" s="509"/>
      <c r="F85" s="509">
        <f>SUM(F87:F118)</f>
        <v>1691</v>
      </c>
      <c r="G85" s="509">
        <f>SUM(G87:G118)</f>
        <v>2913</v>
      </c>
      <c r="H85" s="509">
        <f>SUM(H87:H118)</f>
        <v>1137</v>
      </c>
      <c r="I85" s="6"/>
      <c r="J85" s="6"/>
      <c r="K85" s="6"/>
      <c r="L85" s="6"/>
      <c r="M85" s="6"/>
      <c r="N85" s="6"/>
      <c r="O85" s="6"/>
    </row>
    <row r="86" spans="1:15" s="6" customFormat="1" ht="3.95" customHeight="1">
      <c r="A86" s="215"/>
      <c r="B86" s="590"/>
      <c r="C86" s="590"/>
      <c r="D86" s="559"/>
      <c r="E86" s="559"/>
      <c r="F86" s="479"/>
      <c r="G86" s="509"/>
      <c r="H86" s="509"/>
    </row>
    <row r="87" spans="1:15" ht="9" customHeight="1">
      <c r="A87" s="19" t="s">
        <v>2</v>
      </c>
      <c r="B87" s="479">
        <v>1</v>
      </c>
      <c r="C87" s="479"/>
      <c r="D87" s="480">
        <v>43</v>
      </c>
      <c r="E87" s="480"/>
      <c r="F87" s="480">
        <v>3</v>
      </c>
      <c r="G87" s="479">
        <v>40</v>
      </c>
      <c r="H87" s="563" t="s">
        <v>1</v>
      </c>
      <c r="I87" s="6"/>
      <c r="J87" s="6"/>
      <c r="K87" s="6"/>
      <c r="L87" s="6"/>
      <c r="M87" s="6"/>
      <c r="N87" s="6"/>
      <c r="O87" s="6"/>
    </row>
    <row r="88" spans="1:15" ht="9" customHeight="1">
      <c r="A88" s="19" t="s">
        <v>3</v>
      </c>
      <c r="B88" s="479">
        <v>4</v>
      </c>
      <c r="C88" s="479"/>
      <c r="D88" s="480">
        <v>264</v>
      </c>
      <c r="E88" s="480"/>
      <c r="F88" s="480">
        <v>73</v>
      </c>
      <c r="G88" s="479">
        <v>151</v>
      </c>
      <c r="H88" s="480">
        <v>40</v>
      </c>
      <c r="I88" s="6"/>
      <c r="J88" s="6"/>
      <c r="K88" s="6"/>
      <c r="L88" s="6"/>
      <c r="M88" s="6"/>
      <c r="N88" s="6"/>
      <c r="O88" s="6"/>
    </row>
    <row r="89" spans="1:15" ht="9" customHeight="1">
      <c r="A89" s="19" t="s">
        <v>4</v>
      </c>
      <c r="B89" s="479">
        <v>1</v>
      </c>
      <c r="C89" s="479"/>
      <c r="D89" s="480">
        <v>68</v>
      </c>
      <c r="E89" s="480"/>
      <c r="F89" s="480">
        <v>47</v>
      </c>
      <c r="G89" s="479">
        <v>21</v>
      </c>
      <c r="H89" s="480">
        <v>0</v>
      </c>
      <c r="I89" s="6"/>
      <c r="J89" s="6"/>
      <c r="K89" s="6"/>
      <c r="L89" s="6"/>
      <c r="M89" s="6"/>
      <c r="N89" s="6"/>
      <c r="O89" s="6"/>
    </row>
    <row r="90" spans="1:15" ht="9" customHeight="1">
      <c r="A90" s="18" t="s">
        <v>5</v>
      </c>
      <c r="B90" s="23">
        <v>1</v>
      </c>
      <c r="C90" s="23"/>
      <c r="D90" s="14">
        <v>42</v>
      </c>
      <c r="E90" s="14"/>
      <c r="F90" s="14">
        <v>17</v>
      </c>
      <c r="G90" s="23">
        <v>21</v>
      </c>
      <c r="H90" s="14">
        <v>4</v>
      </c>
      <c r="I90" s="6"/>
      <c r="J90" s="6"/>
      <c r="K90" s="6"/>
      <c r="L90" s="6"/>
      <c r="M90" s="6"/>
      <c r="N90" s="6"/>
      <c r="O90" s="6"/>
    </row>
    <row r="91" spans="1:15" ht="9" customHeight="1">
      <c r="A91" s="19" t="s">
        <v>104</v>
      </c>
      <c r="B91" s="479">
        <v>5</v>
      </c>
      <c r="C91" s="479"/>
      <c r="D91" s="480">
        <v>89</v>
      </c>
      <c r="E91" s="480"/>
      <c r="F91" s="480">
        <v>33</v>
      </c>
      <c r="G91" s="479">
        <v>48</v>
      </c>
      <c r="H91" s="480">
        <v>8</v>
      </c>
      <c r="I91" s="6"/>
      <c r="J91" s="6"/>
      <c r="K91" s="6"/>
      <c r="L91" s="6"/>
      <c r="M91" s="6"/>
      <c r="N91" s="6"/>
      <c r="O91" s="6"/>
    </row>
    <row r="92" spans="1:15" ht="9" customHeight="1">
      <c r="A92" s="19" t="s">
        <v>7</v>
      </c>
      <c r="B92" s="479">
        <v>1</v>
      </c>
      <c r="C92" s="479"/>
      <c r="D92" s="480">
        <v>75</v>
      </c>
      <c r="E92" s="480"/>
      <c r="F92" s="480">
        <v>22</v>
      </c>
      <c r="G92" s="479">
        <v>30</v>
      </c>
      <c r="H92" s="480">
        <v>23</v>
      </c>
      <c r="I92" s="6"/>
      <c r="J92" s="6"/>
      <c r="K92" s="6"/>
      <c r="L92" s="6"/>
      <c r="M92" s="6"/>
      <c r="N92" s="6"/>
      <c r="O92" s="6"/>
    </row>
    <row r="93" spans="1:15" ht="9" customHeight="1">
      <c r="A93" s="19" t="s">
        <v>8</v>
      </c>
      <c r="B93" s="479">
        <v>2</v>
      </c>
      <c r="C93" s="479"/>
      <c r="D93" s="480">
        <v>159</v>
      </c>
      <c r="E93" s="480"/>
      <c r="F93" s="480">
        <v>1</v>
      </c>
      <c r="G93" s="479">
        <v>158</v>
      </c>
      <c r="H93" s="480">
        <v>0</v>
      </c>
      <c r="I93" s="6"/>
      <c r="J93" s="6"/>
      <c r="K93" s="6"/>
      <c r="L93" s="6"/>
      <c r="M93" s="6"/>
      <c r="N93" s="6"/>
      <c r="O93" s="6"/>
    </row>
    <row r="94" spans="1:15" ht="9" customHeight="1">
      <c r="A94" s="18" t="s">
        <v>9</v>
      </c>
      <c r="B94" s="23">
        <v>2</v>
      </c>
      <c r="C94" s="23"/>
      <c r="D94" s="14">
        <v>92</v>
      </c>
      <c r="E94" s="14"/>
      <c r="F94" s="14">
        <v>22</v>
      </c>
      <c r="G94" s="23">
        <v>65</v>
      </c>
      <c r="H94" s="14">
        <v>5</v>
      </c>
      <c r="I94" s="6"/>
      <c r="J94" s="6"/>
      <c r="K94" s="6"/>
      <c r="L94" s="6"/>
      <c r="M94" s="6"/>
      <c r="N94" s="6"/>
      <c r="O94" s="6"/>
    </row>
    <row r="95" spans="1:15" ht="9" customHeight="1">
      <c r="A95" s="19" t="s">
        <v>236</v>
      </c>
      <c r="B95" s="479">
        <v>5</v>
      </c>
      <c r="C95" s="479"/>
      <c r="D95" s="480">
        <v>1680</v>
      </c>
      <c r="E95" s="480"/>
      <c r="F95" s="480">
        <v>562</v>
      </c>
      <c r="G95" s="479">
        <v>704</v>
      </c>
      <c r="H95" s="480">
        <v>414</v>
      </c>
      <c r="I95" s="6"/>
      <c r="J95" s="6"/>
      <c r="K95" s="6"/>
      <c r="L95" s="6"/>
      <c r="M95" s="6"/>
      <c r="N95" s="6"/>
      <c r="O95" s="6"/>
    </row>
    <row r="96" spans="1:15" ht="9" customHeight="1">
      <c r="A96" s="19" t="s">
        <v>10</v>
      </c>
      <c r="B96" s="479">
        <v>2</v>
      </c>
      <c r="C96" s="479"/>
      <c r="D96" s="480">
        <v>123</v>
      </c>
      <c r="E96" s="480"/>
      <c r="F96" s="480">
        <v>40</v>
      </c>
      <c r="G96" s="479">
        <v>50</v>
      </c>
      <c r="H96" s="480">
        <v>33</v>
      </c>
      <c r="I96" s="6"/>
      <c r="J96" s="6"/>
      <c r="K96" s="6"/>
      <c r="L96" s="6"/>
      <c r="M96" s="6"/>
      <c r="N96" s="6"/>
      <c r="O96" s="6"/>
    </row>
    <row r="97" spans="1:15" ht="9" customHeight="1">
      <c r="A97" s="19" t="s">
        <v>11</v>
      </c>
      <c r="B97" s="479">
        <v>1</v>
      </c>
      <c r="C97" s="479"/>
      <c r="D97" s="480">
        <v>133</v>
      </c>
      <c r="E97" s="480"/>
      <c r="F97" s="480">
        <v>31</v>
      </c>
      <c r="G97" s="479">
        <v>102</v>
      </c>
      <c r="H97" s="480">
        <v>0</v>
      </c>
      <c r="I97" s="6"/>
      <c r="J97" s="6"/>
      <c r="K97" s="6"/>
      <c r="L97" s="6"/>
      <c r="M97" s="6"/>
      <c r="N97" s="6"/>
      <c r="O97" s="6"/>
    </row>
    <row r="98" spans="1:15" ht="9" customHeight="1">
      <c r="A98" s="18" t="s">
        <v>12</v>
      </c>
      <c r="B98" s="23">
        <v>1</v>
      </c>
      <c r="C98" s="23"/>
      <c r="D98" s="14">
        <v>88</v>
      </c>
      <c r="E98" s="14"/>
      <c r="F98" s="14">
        <v>9</v>
      </c>
      <c r="G98" s="23">
        <v>36</v>
      </c>
      <c r="H98" s="14">
        <v>43</v>
      </c>
      <c r="I98" s="6"/>
      <c r="J98" s="6"/>
      <c r="K98" s="6"/>
      <c r="L98" s="6"/>
      <c r="M98" s="6"/>
      <c r="N98" s="6"/>
      <c r="O98" s="6"/>
    </row>
    <row r="99" spans="1:15" ht="9" customHeight="1">
      <c r="A99" s="19" t="s">
        <v>13</v>
      </c>
      <c r="B99" s="479">
        <v>1</v>
      </c>
      <c r="C99" s="479"/>
      <c r="D99" s="480">
        <v>24</v>
      </c>
      <c r="E99" s="480"/>
      <c r="F99" s="480">
        <v>8</v>
      </c>
      <c r="G99" s="479">
        <v>13</v>
      </c>
      <c r="H99" s="480">
        <v>3</v>
      </c>
      <c r="I99" s="6"/>
      <c r="J99" s="6"/>
      <c r="K99" s="6"/>
      <c r="L99" s="6"/>
      <c r="M99" s="6"/>
      <c r="N99" s="6"/>
      <c r="O99" s="6"/>
    </row>
    <row r="100" spans="1:15" ht="9" customHeight="1">
      <c r="A100" s="19" t="s">
        <v>14</v>
      </c>
      <c r="B100" s="479">
        <v>3</v>
      </c>
      <c r="C100" s="479"/>
      <c r="D100" s="480">
        <v>442</v>
      </c>
      <c r="E100" s="480"/>
      <c r="F100" s="480">
        <v>177</v>
      </c>
      <c r="G100" s="479">
        <v>225</v>
      </c>
      <c r="H100" s="480">
        <v>40</v>
      </c>
      <c r="I100" s="6"/>
      <c r="J100" s="6"/>
      <c r="K100" s="6"/>
      <c r="L100" s="6"/>
      <c r="M100" s="6"/>
      <c r="N100" s="6"/>
      <c r="O100" s="6"/>
    </row>
    <row r="101" spans="1:15" ht="9" customHeight="1">
      <c r="A101" s="19" t="s">
        <v>15</v>
      </c>
      <c r="B101" s="479">
        <v>1</v>
      </c>
      <c r="C101" s="479"/>
      <c r="D101" s="480">
        <v>240</v>
      </c>
      <c r="E101" s="480"/>
      <c r="F101" s="480">
        <v>47</v>
      </c>
      <c r="G101" s="479">
        <v>177</v>
      </c>
      <c r="H101" s="480">
        <v>16</v>
      </c>
      <c r="I101" s="6"/>
      <c r="J101" s="6"/>
      <c r="K101" s="6"/>
      <c r="L101" s="6"/>
      <c r="M101" s="6"/>
      <c r="N101" s="6"/>
      <c r="O101" s="6"/>
    </row>
    <row r="102" spans="1:15" ht="9" customHeight="1">
      <c r="A102" s="18" t="s">
        <v>16</v>
      </c>
      <c r="B102" s="23">
        <v>1</v>
      </c>
      <c r="C102" s="23"/>
      <c r="D102" s="14">
        <v>126</v>
      </c>
      <c r="E102" s="14"/>
      <c r="F102" s="14">
        <v>1</v>
      </c>
      <c r="G102" s="23">
        <v>125</v>
      </c>
      <c r="H102" s="14">
        <v>0</v>
      </c>
      <c r="I102" s="6"/>
      <c r="J102" s="6"/>
      <c r="K102" s="6"/>
      <c r="L102" s="6"/>
      <c r="M102" s="6"/>
      <c r="N102" s="6"/>
      <c r="O102" s="6"/>
    </row>
    <row r="103" spans="1:15" ht="9" customHeight="1">
      <c r="A103" s="19" t="s">
        <v>17</v>
      </c>
      <c r="B103" s="479">
        <v>1</v>
      </c>
      <c r="C103" s="479"/>
      <c r="D103" s="480">
        <v>99</v>
      </c>
      <c r="E103" s="480"/>
      <c r="F103" s="480">
        <v>50</v>
      </c>
      <c r="G103" s="479">
        <v>44</v>
      </c>
      <c r="H103" s="480">
        <v>5</v>
      </c>
      <c r="I103" s="6"/>
      <c r="J103" s="6"/>
      <c r="K103" s="6"/>
      <c r="L103" s="6"/>
      <c r="M103" s="6"/>
      <c r="N103" s="6"/>
      <c r="O103" s="6"/>
    </row>
    <row r="104" spans="1:15" ht="9" customHeight="1">
      <c r="A104" s="19" t="s">
        <v>18</v>
      </c>
      <c r="B104" s="479">
        <v>1</v>
      </c>
      <c r="C104" s="479"/>
      <c r="D104" s="480">
        <v>102</v>
      </c>
      <c r="E104" s="480"/>
      <c r="F104" s="480">
        <v>2</v>
      </c>
      <c r="G104" s="479">
        <v>45</v>
      </c>
      <c r="H104" s="480">
        <v>55</v>
      </c>
      <c r="I104" s="6"/>
      <c r="J104" s="6"/>
      <c r="K104" s="6"/>
      <c r="L104" s="6"/>
      <c r="M104" s="6"/>
      <c r="N104" s="6"/>
      <c r="O104" s="6"/>
    </row>
    <row r="105" spans="1:15" ht="9" customHeight="1">
      <c r="A105" s="19" t="s">
        <v>19</v>
      </c>
      <c r="B105" s="479">
        <v>2</v>
      </c>
      <c r="C105" s="479"/>
      <c r="D105" s="480">
        <v>202</v>
      </c>
      <c r="E105" s="480"/>
      <c r="F105" s="480">
        <v>66</v>
      </c>
      <c r="G105" s="479">
        <v>93</v>
      </c>
      <c r="H105" s="480">
        <v>43</v>
      </c>
      <c r="I105" s="6"/>
      <c r="J105" s="6"/>
      <c r="K105" s="6"/>
      <c r="L105" s="6"/>
      <c r="M105" s="6"/>
      <c r="N105" s="6"/>
      <c r="O105" s="6"/>
    </row>
    <row r="106" spans="1:15" ht="9" customHeight="1">
      <c r="A106" s="18" t="s">
        <v>20</v>
      </c>
      <c r="B106" s="23">
        <v>1</v>
      </c>
      <c r="C106" s="23"/>
      <c r="D106" s="14">
        <v>121</v>
      </c>
      <c r="E106" s="14"/>
      <c r="F106" s="14">
        <v>25</v>
      </c>
      <c r="G106" s="23">
        <v>27</v>
      </c>
      <c r="H106" s="14">
        <v>69</v>
      </c>
      <c r="I106" s="6"/>
      <c r="J106" s="6"/>
      <c r="K106" s="6"/>
      <c r="L106" s="6"/>
      <c r="M106" s="6"/>
      <c r="N106" s="6"/>
      <c r="O106" s="6"/>
    </row>
    <row r="107" spans="1:15" ht="9" customHeight="1">
      <c r="A107" s="19" t="s">
        <v>21</v>
      </c>
      <c r="B107" s="479">
        <v>1</v>
      </c>
      <c r="C107" s="479"/>
      <c r="D107" s="480">
        <v>175</v>
      </c>
      <c r="E107" s="480"/>
      <c r="F107" s="480">
        <v>9</v>
      </c>
      <c r="G107" s="479">
        <v>69</v>
      </c>
      <c r="H107" s="480">
        <v>97</v>
      </c>
      <c r="I107" s="6"/>
      <c r="J107" s="6"/>
      <c r="K107" s="6"/>
      <c r="L107" s="6"/>
      <c r="M107" s="6"/>
      <c r="N107" s="6"/>
      <c r="O107" s="6"/>
    </row>
    <row r="108" spans="1:15" ht="9" customHeight="1">
      <c r="A108" s="19" t="s">
        <v>22</v>
      </c>
      <c r="B108" s="479">
        <v>1</v>
      </c>
      <c r="C108" s="479"/>
      <c r="D108" s="480">
        <v>63</v>
      </c>
      <c r="E108" s="480"/>
      <c r="F108" s="480">
        <v>18</v>
      </c>
      <c r="G108" s="480">
        <v>33</v>
      </c>
      <c r="H108" s="480">
        <v>12</v>
      </c>
      <c r="I108" s="6"/>
      <c r="J108" s="6"/>
      <c r="K108" s="6"/>
      <c r="L108" s="6"/>
      <c r="M108" s="6"/>
      <c r="N108" s="6"/>
      <c r="O108" s="6"/>
    </row>
    <row r="109" spans="1:15" ht="9" customHeight="1">
      <c r="A109" s="19" t="s">
        <v>23</v>
      </c>
      <c r="B109" s="479">
        <v>1</v>
      </c>
      <c r="C109" s="479"/>
      <c r="D109" s="480">
        <v>56</v>
      </c>
      <c r="E109" s="480"/>
      <c r="F109" s="480">
        <v>9</v>
      </c>
      <c r="G109" s="479">
        <v>23</v>
      </c>
      <c r="H109" s="480">
        <v>24</v>
      </c>
      <c r="I109" s="6"/>
      <c r="J109" s="6"/>
      <c r="K109" s="6"/>
      <c r="L109" s="6"/>
      <c r="M109" s="6"/>
      <c r="N109" s="6"/>
      <c r="O109" s="6"/>
    </row>
    <row r="110" spans="1:15" ht="9" customHeight="1">
      <c r="A110" s="18" t="s">
        <v>24</v>
      </c>
      <c r="B110" s="23">
        <v>1</v>
      </c>
      <c r="C110" s="23"/>
      <c r="D110" s="14">
        <v>96</v>
      </c>
      <c r="E110" s="14"/>
      <c r="F110" s="14">
        <v>1</v>
      </c>
      <c r="G110" s="23">
        <v>64</v>
      </c>
      <c r="H110" s="14">
        <v>31</v>
      </c>
      <c r="I110" s="6"/>
      <c r="J110" s="6"/>
      <c r="K110" s="6"/>
      <c r="L110" s="6"/>
      <c r="M110" s="6"/>
      <c r="N110" s="6"/>
      <c r="O110" s="6"/>
    </row>
    <row r="111" spans="1:15" ht="9" customHeight="1">
      <c r="A111" s="19" t="s">
        <v>25</v>
      </c>
      <c r="B111" s="479">
        <v>1</v>
      </c>
      <c r="C111" s="479"/>
      <c r="D111" s="480">
        <v>102</v>
      </c>
      <c r="E111" s="480"/>
      <c r="F111" s="480">
        <v>46</v>
      </c>
      <c r="G111" s="479">
        <v>46</v>
      </c>
      <c r="H111" s="480">
        <v>10</v>
      </c>
      <c r="I111" s="6"/>
      <c r="J111" s="6"/>
      <c r="K111" s="6"/>
      <c r="L111" s="6"/>
      <c r="M111" s="6"/>
      <c r="N111" s="6"/>
      <c r="O111" s="6"/>
    </row>
    <row r="112" spans="1:15" ht="9" customHeight="1">
      <c r="A112" s="19" t="s">
        <v>26</v>
      </c>
      <c r="B112" s="479">
        <v>5</v>
      </c>
      <c r="C112" s="479"/>
      <c r="D112" s="480">
        <v>219</v>
      </c>
      <c r="E112" s="480"/>
      <c r="F112" s="480">
        <v>62</v>
      </c>
      <c r="G112" s="479">
        <v>133</v>
      </c>
      <c r="H112" s="480">
        <v>24</v>
      </c>
      <c r="I112" s="6"/>
      <c r="J112" s="6"/>
      <c r="K112" s="6"/>
      <c r="L112" s="6"/>
      <c r="M112" s="6"/>
      <c r="N112" s="6"/>
      <c r="O112" s="6"/>
    </row>
    <row r="113" spans="1:15" ht="9" customHeight="1">
      <c r="A113" s="19" t="s">
        <v>27</v>
      </c>
      <c r="B113" s="479">
        <v>2</v>
      </c>
      <c r="C113" s="479"/>
      <c r="D113" s="480">
        <v>143</v>
      </c>
      <c r="E113" s="480"/>
      <c r="F113" s="480">
        <v>102</v>
      </c>
      <c r="G113" s="479">
        <v>41</v>
      </c>
      <c r="H113" s="480">
        <v>0</v>
      </c>
      <c r="I113" s="6"/>
      <c r="J113" s="6"/>
      <c r="K113" s="6"/>
      <c r="L113" s="6"/>
      <c r="M113" s="6"/>
      <c r="N113" s="6"/>
      <c r="O113" s="6"/>
    </row>
    <row r="114" spans="1:15" ht="9" customHeight="1">
      <c r="A114" s="18" t="s">
        <v>28</v>
      </c>
      <c r="B114" s="23">
        <v>6</v>
      </c>
      <c r="C114" s="23"/>
      <c r="D114" s="14">
        <v>240</v>
      </c>
      <c r="E114" s="14"/>
      <c r="F114" s="14">
        <v>76</v>
      </c>
      <c r="G114" s="23">
        <v>123</v>
      </c>
      <c r="H114" s="14">
        <v>41</v>
      </c>
      <c r="I114" s="6"/>
      <c r="J114" s="6"/>
      <c r="K114" s="6"/>
      <c r="L114" s="6"/>
      <c r="M114" s="6"/>
      <c r="N114" s="6"/>
      <c r="O114" s="6"/>
    </row>
    <row r="115" spans="1:15" ht="9" customHeight="1">
      <c r="A115" s="19" t="s">
        <v>29</v>
      </c>
      <c r="B115" s="479">
        <v>2</v>
      </c>
      <c r="C115" s="479"/>
      <c r="D115" s="581">
        <v>31</v>
      </c>
      <c r="E115" s="581"/>
      <c r="F115" s="581">
        <v>14</v>
      </c>
      <c r="G115" s="479">
        <v>8</v>
      </c>
      <c r="H115" s="480">
        <v>9</v>
      </c>
      <c r="I115" s="6"/>
      <c r="J115" s="6"/>
      <c r="K115" s="6"/>
      <c r="L115" s="6"/>
      <c r="M115" s="6"/>
      <c r="N115" s="6"/>
      <c r="O115" s="6"/>
    </row>
    <row r="116" spans="1:15" ht="9" customHeight="1">
      <c r="A116" s="19" t="s">
        <v>30</v>
      </c>
      <c r="B116" s="479">
        <v>1</v>
      </c>
      <c r="C116" s="479"/>
      <c r="D116" s="480">
        <v>139</v>
      </c>
      <c r="E116" s="480"/>
      <c r="F116" s="480">
        <v>1</v>
      </c>
      <c r="G116" s="479">
        <v>73</v>
      </c>
      <c r="H116" s="480">
        <v>65</v>
      </c>
      <c r="I116" s="6"/>
      <c r="J116" s="6"/>
      <c r="K116" s="6"/>
      <c r="L116" s="6"/>
      <c r="M116" s="6"/>
      <c r="N116" s="6"/>
      <c r="O116" s="6"/>
    </row>
    <row r="117" spans="1:15" ht="9" customHeight="1">
      <c r="A117" s="19" t="s">
        <v>31</v>
      </c>
      <c r="B117" s="479">
        <v>1</v>
      </c>
      <c r="C117" s="479"/>
      <c r="D117" s="480">
        <v>232</v>
      </c>
      <c r="E117" s="480"/>
      <c r="F117" s="480">
        <v>116</v>
      </c>
      <c r="G117" s="479">
        <v>116</v>
      </c>
      <c r="H117" s="480">
        <v>0</v>
      </c>
      <c r="I117" s="6"/>
      <c r="J117" s="6"/>
      <c r="K117" s="6"/>
      <c r="L117" s="6"/>
      <c r="M117" s="6"/>
      <c r="N117" s="6"/>
      <c r="O117" s="6"/>
    </row>
    <row r="118" spans="1:15" ht="9" customHeight="1">
      <c r="A118" s="18" t="s">
        <v>32</v>
      </c>
      <c r="B118" s="23">
        <v>1</v>
      </c>
      <c r="C118" s="23"/>
      <c r="D118" s="14">
        <v>33</v>
      </c>
      <c r="E118" s="14"/>
      <c r="F118" s="14">
        <v>1</v>
      </c>
      <c r="G118" s="23">
        <v>9</v>
      </c>
      <c r="H118" s="14">
        <v>23</v>
      </c>
      <c r="I118" s="6"/>
      <c r="J118" s="6"/>
      <c r="K118" s="6"/>
      <c r="L118" s="6"/>
      <c r="M118" s="6"/>
      <c r="N118" s="6"/>
      <c r="O118" s="6"/>
    </row>
    <row r="119" spans="1:15" ht="9" customHeight="1">
      <c r="A119" s="529"/>
      <c r="B119" s="479"/>
      <c r="C119" s="479"/>
      <c r="D119" s="561"/>
      <c r="E119" s="561"/>
      <c r="F119" s="480"/>
      <c r="G119" s="480"/>
      <c r="H119" s="480"/>
      <c r="I119" s="6"/>
      <c r="J119" s="6"/>
      <c r="K119" s="6"/>
      <c r="L119" s="6"/>
      <c r="M119" s="6"/>
      <c r="N119" s="6"/>
      <c r="O119" s="6"/>
    </row>
    <row r="120" spans="1:15" ht="9" customHeight="1">
      <c r="A120" s="523">
        <v>2013</v>
      </c>
      <c r="B120" s="559"/>
      <c r="C120" s="559"/>
      <c r="D120" s="559"/>
      <c r="E120" s="559"/>
      <c r="F120" s="509"/>
      <c r="G120" s="509"/>
      <c r="H120" s="509"/>
      <c r="I120" s="6"/>
      <c r="J120" s="6"/>
      <c r="K120" s="6"/>
      <c r="L120" s="6"/>
      <c r="M120" s="6"/>
      <c r="N120" s="6"/>
      <c r="O120" s="6"/>
    </row>
    <row r="121" spans="1:15" ht="9" customHeight="1">
      <c r="A121" s="215" t="s">
        <v>36</v>
      </c>
      <c r="B121" s="509">
        <f>SUM(B123:B154)</f>
        <v>59</v>
      </c>
      <c r="C121" s="590"/>
      <c r="D121" s="509">
        <f>SUM(D123:D154)</f>
        <v>4374</v>
      </c>
      <c r="E121" s="509" t="s">
        <v>228</v>
      </c>
      <c r="F121" s="509">
        <f>SUM(F123:F154)</f>
        <v>963</v>
      </c>
      <c r="G121" s="509">
        <f>SUM(G123:G154)</f>
        <v>2006</v>
      </c>
      <c r="H121" s="509">
        <f>SUM(H123:H154)</f>
        <v>1343</v>
      </c>
      <c r="I121" s="6"/>
      <c r="J121" s="6"/>
      <c r="K121" s="6"/>
      <c r="L121" s="6"/>
      <c r="M121" s="6"/>
      <c r="N121" s="6"/>
      <c r="O121" s="6"/>
    </row>
    <row r="122" spans="1:15" ht="3.75" customHeight="1">
      <c r="A122" s="215"/>
      <c r="B122" s="590"/>
      <c r="C122" s="590"/>
      <c r="D122" s="559"/>
      <c r="E122" s="559"/>
      <c r="F122" s="479"/>
      <c r="G122" s="509"/>
      <c r="H122" s="509"/>
      <c r="I122" s="6"/>
      <c r="J122" s="6"/>
      <c r="K122" s="6"/>
      <c r="L122" s="6"/>
      <c r="M122" s="6"/>
      <c r="N122" s="6"/>
      <c r="O122" s="6"/>
    </row>
    <row r="123" spans="1:15" s="535" customFormat="1" ht="9" customHeight="1">
      <c r="A123" s="19" t="s">
        <v>2</v>
      </c>
      <c r="B123" s="479">
        <v>1</v>
      </c>
      <c r="C123" s="479"/>
      <c r="D123" s="480">
        <f>SUM(F123:H123)</f>
        <v>41</v>
      </c>
      <c r="E123" s="480"/>
      <c r="F123" s="480">
        <v>13</v>
      </c>
      <c r="G123" s="479">
        <v>28</v>
      </c>
      <c r="H123" s="480">
        <v>0</v>
      </c>
      <c r="I123" s="6"/>
      <c r="J123" s="6"/>
      <c r="K123" s="6"/>
      <c r="L123" s="6"/>
      <c r="M123" s="6"/>
      <c r="N123" s="6"/>
      <c r="O123" s="6"/>
    </row>
    <row r="124" spans="1:15" ht="9" customHeight="1">
      <c r="A124" s="19" t="s">
        <v>3</v>
      </c>
      <c r="B124" s="479">
        <v>4</v>
      </c>
      <c r="C124" s="479"/>
      <c r="D124" s="480">
        <f t="shared" ref="D124:D143" si="2">SUM(F124:H124)</f>
        <v>258</v>
      </c>
      <c r="E124" s="480"/>
      <c r="F124" s="480">
        <v>71</v>
      </c>
      <c r="G124" s="479">
        <v>153</v>
      </c>
      <c r="H124" s="480">
        <v>34</v>
      </c>
      <c r="I124" s="6"/>
      <c r="J124" s="6"/>
      <c r="K124" s="6"/>
      <c r="L124" s="6"/>
      <c r="M124" s="6"/>
      <c r="N124" s="6"/>
      <c r="O124" s="6"/>
    </row>
    <row r="125" spans="1:15" ht="9" customHeight="1">
      <c r="A125" s="19" t="s">
        <v>4</v>
      </c>
      <c r="B125" s="479">
        <v>1</v>
      </c>
      <c r="C125" s="479"/>
      <c r="D125" s="480">
        <f t="shared" si="2"/>
        <v>59</v>
      </c>
      <c r="E125" s="480"/>
      <c r="F125" s="480">
        <v>38</v>
      </c>
      <c r="G125" s="479">
        <v>21</v>
      </c>
      <c r="H125" s="480">
        <v>0</v>
      </c>
      <c r="I125" s="6"/>
      <c r="J125" s="6"/>
      <c r="K125" s="6"/>
      <c r="L125" s="6"/>
      <c r="M125" s="6"/>
      <c r="N125" s="6"/>
      <c r="O125" s="6"/>
    </row>
    <row r="126" spans="1:15" ht="9" customHeight="1">
      <c r="A126" s="18" t="s">
        <v>5</v>
      </c>
      <c r="B126" s="23">
        <v>1</v>
      </c>
      <c r="C126" s="23"/>
      <c r="D126" s="599">
        <f t="shared" si="2"/>
        <v>38</v>
      </c>
      <c r="E126" s="599"/>
      <c r="F126" s="14">
        <v>17</v>
      </c>
      <c r="G126" s="23">
        <v>18</v>
      </c>
      <c r="H126" s="14">
        <v>3</v>
      </c>
      <c r="I126" s="6"/>
      <c r="J126" s="6"/>
      <c r="K126" s="6"/>
      <c r="L126" s="6"/>
      <c r="M126" s="6"/>
      <c r="N126" s="6"/>
      <c r="O126" s="6"/>
    </row>
    <row r="127" spans="1:15" ht="9" customHeight="1">
      <c r="A127" s="19" t="s">
        <v>104</v>
      </c>
      <c r="B127" s="479">
        <v>4</v>
      </c>
      <c r="C127" s="479"/>
      <c r="D127" s="480">
        <f t="shared" si="2"/>
        <v>74</v>
      </c>
      <c r="E127" s="480"/>
      <c r="F127" s="480">
        <v>34</v>
      </c>
      <c r="G127" s="479">
        <v>40</v>
      </c>
      <c r="H127" s="480">
        <v>0</v>
      </c>
      <c r="I127" s="6"/>
      <c r="J127" s="6"/>
      <c r="K127" s="6"/>
      <c r="L127" s="6"/>
      <c r="M127" s="6"/>
      <c r="N127" s="6"/>
      <c r="O127" s="6"/>
    </row>
    <row r="128" spans="1:15" ht="9" customHeight="1">
      <c r="A128" s="19" t="s">
        <v>7</v>
      </c>
      <c r="B128" s="479">
        <v>1</v>
      </c>
      <c r="C128" s="479"/>
      <c r="D128" s="480">
        <f t="shared" si="2"/>
        <v>75</v>
      </c>
      <c r="E128" s="480"/>
      <c r="F128" s="480">
        <v>24</v>
      </c>
      <c r="G128" s="479">
        <v>33</v>
      </c>
      <c r="H128" s="480">
        <v>18</v>
      </c>
      <c r="I128" s="6"/>
      <c r="J128" s="6"/>
      <c r="K128" s="6"/>
      <c r="L128" s="6"/>
      <c r="M128" s="6"/>
      <c r="N128" s="6"/>
      <c r="O128" s="6"/>
    </row>
    <row r="129" spans="1:15" ht="9" customHeight="1">
      <c r="A129" s="19" t="s">
        <v>8</v>
      </c>
      <c r="B129" s="479">
        <v>2</v>
      </c>
      <c r="C129" s="479"/>
      <c r="D129" s="480">
        <f t="shared" si="2"/>
        <v>226</v>
      </c>
      <c r="E129" s="480"/>
      <c r="F129" s="480">
        <v>17</v>
      </c>
      <c r="G129" s="479">
        <v>131</v>
      </c>
      <c r="H129" s="480">
        <v>78</v>
      </c>
      <c r="I129" s="6"/>
      <c r="J129" s="6"/>
      <c r="K129" s="6"/>
      <c r="L129" s="6"/>
      <c r="M129" s="6"/>
      <c r="N129" s="6"/>
      <c r="O129" s="6"/>
    </row>
    <row r="130" spans="1:15" ht="9" customHeight="1">
      <c r="A130" s="18" t="s">
        <v>9</v>
      </c>
      <c r="B130" s="23">
        <v>3</v>
      </c>
      <c r="C130" s="23"/>
      <c r="D130" s="599">
        <f t="shared" si="2"/>
        <v>245</v>
      </c>
      <c r="E130" s="599"/>
      <c r="F130" s="14">
        <v>46</v>
      </c>
      <c r="G130" s="23">
        <v>184</v>
      </c>
      <c r="H130" s="14">
        <v>15</v>
      </c>
      <c r="I130" s="6"/>
      <c r="J130" s="6"/>
      <c r="K130" s="6"/>
      <c r="L130" s="6"/>
      <c r="M130" s="6"/>
      <c r="N130" s="6"/>
      <c r="O130" s="6"/>
    </row>
    <row r="131" spans="1:15" ht="9" customHeight="1">
      <c r="A131" s="19" t="s">
        <v>236</v>
      </c>
      <c r="B131" s="479">
        <v>6</v>
      </c>
      <c r="C131" s="479"/>
      <c r="D131" s="480">
        <f t="shared" si="2"/>
        <v>307</v>
      </c>
      <c r="E131" s="480"/>
      <c r="F131" s="480">
        <v>41</v>
      </c>
      <c r="G131" s="479">
        <v>0</v>
      </c>
      <c r="H131" s="480">
        <v>266</v>
      </c>
      <c r="I131" s="6"/>
      <c r="J131" s="6"/>
      <c r="K131" s="6"/>
      <c r="L131" s="6"/>
      <c r="M131" s="6"/>
      <c r="N131" s="6"/>
      <c r="O131" s="6"/>
    </row>
    <row r="132" spans="1:15" ht="9" customHeight="1">
      <c r="A132" s="19" t="s">
        <v>10</v>
      </c>
      <c r="B132" s="479">
        <v>2</v>
      </c>
      <c r="C132" s="479"/>
      <c r="D132" s="480">
        <f t="shared" si="2"/>
        <v>136</v>
      </c>
      <c r="E132" s="480"/>
      <c r="F132" s="480">
        <v>48</v>
      </c>
      <c r="G132" s="479">
        <v>54</v>
      </c>
      <c r="H132" s="480">
        <v>34</v>
      </c>
      <c r="I132" s="6"/>
      <c r="J132" s="6"/>
      <c r="K132" s="6"/>
      <c r="L132" s="6"/>
      <c r="M132" s="6"/>
      <c r="N132" s="6"/>
      <c r="O132" s="6"/>
    </row>
    <row r="133" spans="1:15" ht="9" customHeight="1">
      <c r="A133" s="19" t="s">
        <v>11</v>
      </c>
      <c r="B133" s="479">
        <v>1</v>
      </c>
      <c r="C133" s="479"/>
      <c r="D133" s="480">
        <f t="shared" si="2"/>
        <v>158</v>
      </c>
      <c r="E133" s="480"/>
      <c r="F133" s="480">
        <v>6</v>
      </c>
      <c r="G133" s="479">
        <v>107</v>
      </c>
      <c r="H133" s="480">
        <v>45</v>
      </c>
      <c r="I133" s="6"/>
      <c r="J133" s="6"/>
      <c r="K133" s="6"/>
      <c r="L133" s="6"/>
      <c r="M133" s="6"/>
      <c r="N133" s="6"/>
      <c r="O133" s="6"/>
    </row>
    <row r="134" spans="1:15" ht="9" customHeight="1">
      <c r="A134" s="18" t="s">
        <v>12</v>
      </c>
      <c r="B134" s="23">
        <v>1</v>
      </c>
      <c r="C134" s="23"/>
      <c r="D134" s="599">
        <f t="shared" si="2"/>
        <v>82</v>
      </c>
      <c r="E134" s="599"/>
      <c r="F134" s="14">
        <v>9</v>
      </c>
      <c r="G134" s="23">
        <v>33</v>
      </c>
      <c r="H134" s="14">
        <v>40</v>
      </c>
      <c r="I134" s="6"/>
      <c r="J134" s="6"/>
      <c r="K134" s="6"/>
      <c r="L134" s="6"/>
      <c r="M134" s="6"/>
      <c r="N134" s="6"/>
      <c r="O134" s="6"/>
    </row>
    <row r="135" spans="1:15" ht="9" customHeight="1">
      <c r="A135" s="19" t="s">
        <v>13</v>
      </c>
      <c r="B135" s="479">
        <v>1</v>
      </c>
      <c r="C135" s="479"/>
      <c r="D135" s="480">
        <f t="shared" si="2"/>
        <v>23</v>
      </c>
      <c r="E135" s="480"/>
      <c r="F135" s="480">
        <v>11</v>
      </c>
      <c r="G135" s="479">
        <v>10</v>
      </c>
      <c r="H135" s="480">
        <v>2</v>
      </c>
      <c r="I135" s="6"/>
      <c r="J135" s="6"/>
      <c r="K135" s="6"/>
      <c r="L135" s="6"/>
      <c r="M135" s="6"/>
      <c r="N135" s="6"/>
      <c r="O135" s="6"/>
    </row>
    <row r="136" spans="1:15" ht="9" customHeight="1">
      <c r="A136" s="19" t="s">
        <v>14</v>
      </c>
      <c r="B136" s="479">
        <v>2</v>
      </c>
      <c r="C136" s="479"/>
      <c r="D136" s="480">
        <f t="shared" si="2"/>
        <v>432</v>
      </c>
      <c r="E136" s="480"/>
      <c r="F136" s="480">
        <v>136</v>
      </c>
      <c r="G136" s="479">
        <v>216</v>
      </c>
      <c r="H136" s="480">
        <v>80</v>
      </c>
      <c r="I136" s="6"/>
      <c r="J136" s="6"/>
      <c r="K136" s="6"/>
      <c r="L136" s="6"/>
      <c r="M136" s="6"/>
      <c r="N136" s="6"/>
      <c r="O136" s="6"/>
    </row>
    <row r="137" spans="1:15" ht="9" customHeight="1">
      <c r="A137" s="19" t="s">
        <v>15</v>
      </c>
      <c r="B137" s="479">
        <v>1</v>
      </c>
      <c r="C137" s="479"/>
      <c r="D137" s="480">
        <f t="shared" si="2"/>
        <v>216</v>
      </c>
      <c r="E137" s="480"/>
      <c r="F137" s="480">
        <v>1</v>
      </c>
      <c r="G137" s="479">
        <v>3</v>
      </c>
      <c r="H137" s="480">
        <v>212</v>
      </c>
      <c r="I137" s="6"/>
      <c r="J137" s="6"/>
      <c r="K137" s="6"/>
      <c r="L137" s="6"/>
      <c r="M137" s="6"/>
      <c r="N137" s="6"/>
      <c r="O137" s="6"/>
    </row>
    <row r="138" spans="1:15" ht="9" customHeight="1">
      <c r="A138" s="18" t="s">
        <v>16</v>
      </c>
      <c r="B138" s="23">
        <v>1</v>
      </c>
      <c r="C138" s="23"/>
      <c r="D138" s="599">
        <f t="shared" si="2"/>
        <v>139</v>
      </c>
      <c r="E138" s="599"/>
      <c r="F138" s="14">
        <v>1</v>
      </c>
      <c r="G138" s="23">
        <v>138</v>
      </c>
      <c r="H138" s="14">
        <v>0</v>
      </c>
      <c r="I138" s="6"/>
      <c r="J138" s="6"/>
      <c r="K138" s="6"/>
      <c r="L138" s="6"/>
      <c r="M138" s="6"/>
      <c r="N138" s="6"/>
      <c r="O138" s="6"/>
    </row>
    <row r="139" spans="1:15" ht="9" customHeight="1">
      <c r="A139" s="19" t="s">
        <v>17</v>
      </c>
      <c r="B139" s="479">
        <v>1</v>
      </c>
      <c r="C139" s="479"/>
      <c r="D139" s="480">
        <f t="shared" si="2"/>
        <v>106</v>
      </c>
      <c r="E139" s="480"/>
      <c r="F139" s="480">
        <v>32</v>
      </c>
      <c r="G139" s="479">
        <v>46</v>
      </c>
      <c r="H139" s="480">
        <v>28</v>
      </c>
      <c r="I139" s="6"/>
      <c r="J139" s="6"/>
      <c r="K139" s="6"/>
      <c r="L139" s="6"/>
      <c r="M139" s="6"/>
      <c r="N139" s="6"/>
      <c r="O139" s="6"/>
    </row>
    <row r="140" spans="1:15" ht="9" customHeight="1">
      <c r="A140" s="19" t="s">
        <v>18</v>
      </c>
      <c r="B140" s="479">
        <v>1</v>
      </c>
      <c r="C140" s="479"/>
      <c r="D140" s="480">
        <f t="shared" si="2"/>
        <v>67</v>
      </c>
      <c r="E140" s="480"/>
      <c r="F140" s="480">
        <v>44</v>
      </c>
      <c r="G140" s="479">
        <v>11</v>
      </c>
      <c r="H140" s="480">
        <v>12</v>
      </c>
      <c r="I140" s="6"/>
      <c r="J140" s="6"/>
      <c r="K140" s="6"/>
      <c r="L140" s="6"/>
      <c r="M140" s="6"/>
      <c r="N140" s="6"/>
      <c r="O140" s="6"/>
    </row>
    <row r="141" spans="1:15" ht="9" customHeight="1">
      <c r="A141" s="19" t="s">
        <v>19</v>
      </c>
      <c r="B141" s="479">
        <v>2</v>
      </c>
      <c r="C141" s="479"/>
      <c r="D141" s="480">
        <f t="shared" si="2"/>
        <v>196</v>
      </c>
      <c r="E141" s="480"/>
      <c r="F141" s="480">
        <v>106</v>
      </c>
      <c r="G141" s="479">
        <v>90</v>
      </c>
      <c r="H141" s="480">
        <v>0</v>
      </c>
      <c r="I141" s="6"/>
      <c r="J141" s="6"/>
      <c r="K141" s="6"/>
      <c r="L141" s="6"/>
      <c r="M141" s="6"/>
      <c r="N141" s="6"/>
      <c r="O141" s="6"/>
    </row>
    <row r="142" spans="1:15" ht="9" customHeight="1">
      <c r="A142" s="18" t="s">
        <v>20</v>
      </c>
      <c r="B142" s="23">
        <v>1</v>
      </c>
      <c r="C142" s="23"/>
      <c r="D142" s="599">
        <f t="shared" si="2"/>
        <v>83</v>
      </c>
      <c r="E142" s="599"/>
      <c r="F142" s="14">
        <v>1</v>
      </c>
      <c r="G142" s="23">
        <v>4</v>
      </c>
      <c r="H142" s="14">
        <v>78</v>
      </c>
      <c r="I142" s="6"/>
      <c r="J142" s="6"/>
      <c r="K142" s="6"/>
      <c r="L142" s="6"/>
      <c r="M142" s="6"/>
      <c r="N142" s="6"/>
      <c r="O142" s="6"/>
    </row>
    <row r="143" spans="1:15" ht="9" customHeight="1">
      <c r="A143" s="19" t="s">
        <v>21</v>
      </c>
      <c r="B143" s="479">
        <v>1</v>
      </c>
      <c r="C143" s="479"/>
      <c r="D143" s="480">
        <f t="shared" si="2"/>
        <v>172</v>
      </c>
      <c r="E143" s="480"/>
      <c r="F143" s="480">
        <v>101</v>
      </c>
      <c r="G143" s="479">
        <v>71</v>
      </c>
      <c r="H143" s="480">
        <v>0</v>
      </c>
      <c r="I143" s="6"/>
      <c r="J143" s="6"/>
      <c r="K143" s="6"/>
      <c r="L143" s="6"/>
      <c r="M143" s="6"/>
      <c r="N143" s="6"/>
      <c r="O143" s="6"/>
    </row>
    <row r="144" spans="1:15" ht="9" customHeight="1">
      <c r="A144" s="19" t="s">
        <v>22</v>
      </c>
      <c r="B144" s="479">
        <v>1</v>
      </c>
      <c r="C144" s="479"/>
      <c r="D144" s="480">
        <v>62</v>
      </c>
      <c r="E144" s="480"/>
      <c r="F144" s="563" t="s">
        <v>1</v>
      </c>
      <c r="G144" s="563" t="s">
        <v>1</v>
      </c>
      <c r="H144" s="563" t="s">
        <v>1</v>
      </c>
      <c r="I144" s="6"/>
      <c r="J144" s="6"/>
      <c r="K144" s="6"/>
      <c r="L144" s="6"/>
      <c r="M144" s="6"/>
      <c r="N144" s="6"/>
      <c r="O144" s="6"/>
    </row>
    <row r="145" spans="1:15" ht="9" customHeight="1">
      <c r="A145" s="19" t="s">
        <v>23</v>
      </c>
      <c r="B145" s="479">
        <v>1</v>
      </c>
      <c r="C145" s="479"/>
      <c r="D145" s="480">
        <f>SUM(F145:H145)</f>
        <v>50</v>
      </c>
      <c r="E145" s="480"/>
      <c r="F145" s="480">
        <v>8</v>
      </c>
      <c r="G145" s="479">
        <v>19</v>
      </c>
      <c r="H145" s="480">
        <v>23</v>
      </c>
      <c r="I145" s="6"/>
      <c r="J145" s="6"/>
      <c r="K145" s="6"/>
      <c r="L145" s="6"/>
      <c r="M145" s="6"/>
      <c r="N145" s="6"/>
      <c r="O145" s="6"/>
    </row>
    <row r="146" spans="1:15" ht="9" customHeight="1">
      <c r="A146" s="18" t="s">
        <v>24</v>
      </c>
      <c r="B146" s="23">
        <v>1</v>
      </c>
      <c r="C146" s="23"/>
      <c r="D146" s="599">
        <f t="shared" ref="D146:D154" si="3">SUM(F146:H146)</f>
        <v>98</v>
      </c>
      <c r="E146" s="599"/>
      <c r="F146" s="14">
        <v>28</v>
      </c>
      <c r="G146" s="23">
        <v>60</v>
      </c>
      <c r="H146" s="14">
        <v>10</v>
      </c>
      <c r="I146" s="6"/>
      <c r="J146" s="6"/>
      <c r="K146" s="6"/>
      <c r="L146" s="6"/>
      <c r="M146" s="6"/>
      <c r="N146" s="6"/>
      <c r="O146" s="6"/>
    </row>
    <row r="147" spans="1:15" ht="9" customHeight="1">
      <c r="A147" s="19" t="s">
        <v>25</v>
      </c>
      <c r="B147" s="479">
        <v>1</v>
      </c>
      <c r="C147" s="479"/>
      <c r="D147" s="480">
        <f t="shared" si="3"/>
        <v>102</v>
      </c>
      <c r="E147" s="480"/>
      <c r="F147" s="480">
        <v>1</v>
      </c>
      <c r="G147" s="479">
        <v>101</v>
      </c>
      <c r="H147" s="480">
        <v>0</v>
      </c>
      <c r="I147" s="6"/>
      <c r="J147" s="6"/>
      <c r="K147" s="6"/>
      <c r="L147" s="6"/>
      <c r="M147" s="6"/>
      <c r="N147" s="6"/>
      <c r="O147" s="6"/>
    </row>
    <row r="148" spans="1:15" ht="9" customHeight="1">
      <c r="A148" s="19" t="s">
        <v>26</v>
      </c>
      <c r="B148" s="479">
        <v>6</v>
      </c>
      <c r="C148" s="479"/>
      <c r="D148" s="480">
        <f t="shared" si="3"/>
        <v>221</v>
      </c>
      <c r="E148" s="480"/>
      <c r="F148" s="480">
        <v>71</v>
      </c>
      <c r="G148" s="479">
        <v>124</v>
      </c>
      <c r="H148" s="480">
        <v>26</v>
      </c>
      <c r="I148" s="6"/>
      <c r="J148" s="6"/>
      <c r="K148" s="6"/>
      <c r="L148" s="6"/>
      <c r="M148" s="6"/>
      <c r="N148" s="6"/>
      <c r="O148" s="6"/>
    </row>
    <row r="149" spans="1:15" ht="9" customHeight="1">
      <c r="A149" s="19" t="s">
        <v>27</v>
      </c>
      <c r="B149" s="479">
        <v>2</v>
      </c>
      <c r="C149" s="479"/>
      <c r="D149" s="480">
        <f t="shared" si="3"/>
        <v>161</v>
      </c>
      <c r="E149" s="480"/>
      <c r="F149" s="480">
        <v>2</v>
      </c>
      <c r="G149" s="479">
        <v>45</v>
      </c>
      <c r="H149" s="480">
        <v>114</v>
      </c>
      <c r="I149" s="6"/>
      <c r="J149" s="6"/>
      <c r="K149" s="6"/>
      <c r="L149" s="6"/>
      <c r="M149" s="6"/>
      <c r="N149" s="6"/>
      <c r="O149" s="6"/>
    </row>
    <row r="150" spans="1:15" ht="9" customHeight="1">
      <c r="A150" s="18" t="s">
        <v>28</v>
      </c>
      <c r="B150" s="23">
        <v>5</v>
      </c>
      <c r="C150" s="23"/>
      <c r="D150" s="599">
        <f t="shared" si="3"/>
        <v>174</v>
      </c>
      <c r="E150" s="599"/>
      <c r="F150" s="14">
        <v>30</v>
      </c>
      <c r="G150" s="23">
        <v>88</v>
      </c>
      <c r="H150" s="14">
        <v>56</v>
      </c>
      <c r="I150" s="6"/>
      <c r="J150" s="6"/>
      <c r="K150" s="6"/>
      <c r="L150" s="6"/>
      <c r="M150" s="6"/>
      <c r="N150" s="6"/>
      <c r="O150" s="6"/>
    </row>
    <row r="151" spans="1:15" ht="9" customHeight="1">
      <c r="A151" s="19" t="s">
        <v>29</v>
      </c>
      <c r="B151" s="479">
        <v>1</v>
      </c>
      <c r="C151" s="479"/>
      <c r="D151" s="480">
        <f t="shared" si="3"/>
        <v>56</v>
      </c>
      <c r="E151" s="480"/>
      <c r="F151" s="581">
        <v>11</v>
      </c>
      <c r="G151" s="479">
        <v>14</v>
      </c>
      <c r="H151" s="480">
        <v>31</v>
      </c>
      <c r="I151" s="6"/>
      <c r="J151" s="6"/>
      <c r="K151" s="6"/>
      <c r="L151" s="6"/>
      <c r="M151" s="6"/>
      <c r="N151" s="6"/>
      <c r="O151" s="6"/>
    </row>
    <row r="152" spans="1:15" ht="9" customHeight="1">
      <c r="A152" s="19" t="s">
        <v>30</v>
      </c>
      <c r="B152" s="479">
        <v>1</v>
      </c>
      <c r="C152" s="479"/>
      <c r="D152" s="480">
        <f t="shared" si="3"/>
        <v>134</v>
      </c>
      <c r="E152" s="480"/>
      <c r="F152" s="480">
        <v>1</v>
      </c>
      <c r="G152" s="479">
        <v>17</v>
      </c>
      <c r="H152" s="480">
        <v>116</v>
      </c>
      <c r="I152" s="6"/>
      <c r="J152" s="6"/>
      <c r="K152" s="6"/>
      <c r="L152" s="6"/>
      <c r="M152" s="6"/>
      <c r="N152" s="6"/>
      <c r="O152" s="6"/>
    </row>
    <row r="153" spans="1:15" ht="9" customHeight="1">
      <c r="A153" s="19" t="s">
        <v>31</v>
      </c>
      <c r="B153" s="479">
        <v>1</v>
      </c>
      <c r="C153" s="479"/>
      <c r="D153" s="480">
        <f t="shared" si="3"/>
        <v>128</v>
      </c>
      <c r="E153" s="480"/>
      <c r="F153" s="480">
        <v>4</v>
      </c>
      <c r="G153" s="479">
        <v>124</v>
      </c>
      <c r="H153" s="480">
        <v>0</v>
      </c>
      <c r="I153" s="6"/>
      <c r="J153" s="6"/>
      <c r="K153" s="6"/>
      <c r="L153" s="6"/>
      <c r="M153" s="6"/>
      <c r="N153" s="6"/>
      <c r="O153" s="6"/>
    </row>
    <row r="154" spans="1:15" ht="9" customHeight="1">
      <c r="A154" s="18" t="s">
        <v>32</v>
      </c>
      <c r="B154" s="23">
        <v>1</v>
      </c>
      <c r="C154" s="23"/>
      <c r="D154" s="599">
        <f t="shared" si="3"/>
        <v>55</v>
      </c>
      <c r="E154" s="599"/>
      <c r="F154" s="14">
        <v>10</v>
      </c>
      <c r="G154" s="23">
        <v>23</v>
      </c>
      <c r="H154" s="14">
        <v>22</v>
      </c>
      <c r="I154" s="6"/>
      <c r="J154" s="6"/>
      <c r="K154" s="6"/>
      <c r="L154" s="6"/>
      <c r="M154" s="6"/>
      <c r="N154" s="6"/>
      <c r="O154" s="6"/>
    </row>
    <row r="155" spans="1:15" ht="3" customHeight="1">
      <c r="A155" s="19"/>
      <c r="B155" s="479"/>
      <c r="C155" s="479"/>
      <c r="D155" s="480"/>
      <c r="E155" s="480"/>
      <c r="F155" s="480"/>
      <c r="G155" s="479"/>
      <c r="H155" s="480"/>
      <c r="I155" s="6"/>
      <c r="J155" s="6"/>
      <c r="K155" s="6"/>
      <c r="L155" s="6"/>
      <c r="M155" s="6"/>
      <c r="N155" s="6"/>
      <c r="O155" s="6"/>
    </row>
    <row r="156" spans="1:15" ht="9" customHeight="1">
      <c r="A156" s="529" t="s">
        <v>106</v>
      </c>
      <c r="B156" s="479"/>
      <c r="C156" s="479"/>
      <c r="D156" s="561"/>
      <c r="E156" s="561"/>
      <c r="F156" s="480"/>
      <c r="G156" s="480"/>
      <c r="H156" s="480"/>
      <c r="I156" s="6"/>
      <c r="J156" s="6"/>
      <c r="K156" s="6"/>
      <c r="L156" s="6"/>
      <c r="M156" s="6"/>
      <c r="N156" s="6"/>
      <c r="O156" s="6"/>
    </row>
    <row r="157" spans="1:15" ht="9" customHeight="1">
      <c r="A157" s="523">
        <v>2014</v>
      </c>
      <c r="B157" s="559"/>
      <c r="C157" s="559"/>
      <c r="D157" s="559"/>
      <c r="E157" s="559"/>
      <c r="F157" s="509"/>
      <c r="G157" s="509"/>
      <c r="H157" s="509"/>
      <c r="I157" s="6"/>
      <c r="J157" s="6"/>
      <c r="K157" s="6"/>
      <c r="L157" s="6"/>
      <c r="M157" s="6"/>
      <c r="N157" s="6"/>
      <c r="O157" s="6"/>
    </row>
    <row r="158" spans="1:15" ht="9" customHeight="1">
      <c r="A158" s="215" t="s">
        <v>36</v>
      </c>
      <c r="B158" s="509">
        <f>SUM(B160:B191)</f>
        <v>57</v>
      </c>
      <c r="C158" s="590"/>
      <c r="D158" s="509">
        <f>SUM(D160:D191)</f>
        <v>4748</v>
      </c>
      <c r="E158" s="509" t="s">
        <v>228</v>
      </c>
      <c r="F158" s="509">
        <f>SUM(F160:F191)</f>
        <v>870</v>
      </c>
      <c r="G158" s="509">
        <f>SUM(G160:G191)</f>
        <v>2378</v>
      </c>
      <c r="H158" s="509">
        <f>SUM(H160:H191)</f>
        <v>1429</v>
      </c>
      <c r="I158" s="6"/>
      <c r="J158" s="6"/>
      <c r="K158" s="6"/>
      <c r="L158" s="6"/>
      <c r="M158" s="6"/>
      <c r="N158" s="6"/>
      <c r="O158" s="6"/>
    </row>
    <row r="159" spans="1:15" ht="3" customHeight="1">
      <c r="A159" s="215"/>
      <c r="B159" s="590"/>
      <c r="C159" s="590"/>
      <c r="D159" s="559"/>
      <c r="E159" s="559"/>
      <c r="F159" s="479"/>
      <c r="G159" s="509"/>
      <c r="H159" s="509"/>
      <c r="I159" s="6"/>
      <c r="J159" s="6"/>
      <c r="K159" s="6"/>
      <c r="L159" s="6"/>
      <c r="M159" s="6"/>
      <c r="N159" s="6"/>
      <c r="O159" s="6"/>
    </row>
    <row r="160" spans="1:15" ht="9" customHeight="1">
      <c r="A160" s="19" t="s">
        <v>2</v>
      </c>
      <c r="B160" s="479">
        <v>1</v>
      </c>
      <c r="C160" s="479"/>
      <c r="D160" s="480">
        <v>34</v>
      </c>
      <c r="E160" s="480"/>
      <c r="F160" s="480">
        <v>11</v>
      </c>
      <c r="G160" s="479">
        <v>22</v>
      </c>
      <c r="H160" s="563">
        <v>1</v>
      </c>
      <c r="I160" s="6"/>
      <c r="J160" s="6"/>
      <c r="K160" s="6"/>
      <c r="L160" s="6"/>
      <c r="M160" s="6"/>
      <c r="N160" s="6"/>
      <c r="O160" s="6"/>
    </row>
    <row r="161" spans="1:15" ht="9" customHeight="1">
      <c r="A161" s="19" t="s">
        <v>3</v>
      </c>
      <c r="B161" s="479">
        <v>4</v>
      </c>
      <c r="C161" s="479"/>
      <c r="D161" s="480">
        <v>261</v>
      </c>
      <c r="E161" s="480"/>
      <c r="F161" s="480">
        <v>9</v>
      </c>
      <c r="G161" s="479">
        <v>155</v>
      </c>
      <c r="H161" s="480">
        <v>97</v>
      </c>
      <c r="I161" s="6"/>
      <c r="J161" s="6"/>
      <c r="K161" s="6"/>
      <c r="L161" s="6"/>
      <c r="M161" s="6"/>
      <c r="N161" s="6"/>
      <c r="O161" s="6"/>
    </row>
    <row r="162" spans="1:15" ht="9" customHeight="1">
      <c r="A162" s="19" t="s">
        <v>4</v>
      </c>
      <c r="B162" s="479">
        <v>1</v>
      </c>
      <c r="C162" s="479"/>
      <c r="D162" s="480">
        <v>59</v>
      </c>
      <c r="E162" s="480"/>
      <c r="F162" s="480">
        <v>38</v>
      </c>
      <c r="G162" s="479">
        <v>21</v>
      </c>
      <c r="H162" s="480">
        <v>0</v>
      </c>
      <c r="I162" s="6"/>
      <c r="J162" s="6"/>
      <c r="K162" s="6"/>
      <c r="L162" s="6"/>
      <c r="M162" s="6"/>
      <c r="N162" s="6"/>
      <c r="O162" s="6"/>
    </row>
    <row r="163" spans="1:15" ht="9" customHeight="1">
      <c r="A163" s="18" t="s">
        <v>5</v>
      </c>
      <c r="B163" s="23">
        <v>1</v>
      </c>
      <c r="C163" s="23"/>
      <c r="D163" s="14">
        <v>35</v>
      </c>
      <c r="E163" s="14"/>
      <c r="F163" s="14">
        <v>19</v>
      </c>
      <c r="G163" s="23">
        <v>16</v>
      </c>
      <c r="H163" s="14">
        <v>0</v>
      </c>
      <c r="I163" s="6"/>
      <c r="J163" s="6"/>
      <c r="K163" s="6"/>
      <c r="L163" s="6"/>
      <c r="M163" s="6"/>
      <c r="N163" s="6"/>
      <c r="O163" s="6"/>
    </row>
    <row r="164" spans="1:15" ht="9" customHeight="1">
      <c r="A164" s="19" t="s">
        <v>104</v>
      </c>
      <c r="B164" s="479">
        <v>4</v>
      </c>
      <c r="C164" s="479"/>
      <c r="D164" s="480">
        <v>80</v>
      </c>
      <c r="E164" s="480"/>
      <c r="F164" s="480">
        <v>35</v>
      </c>
      <c r="G164" s="479">
        <v>45</v>
      </c>
      <c r="H164" s="480">
        <v>0</v>
      </c>
      <c r="I164" s="6"/>
      <c r="J164" s="6"/>
      <c r="K164" s="6"/>
      <c r="L164" s="6"/>
      <c r="M164" s="6"/>
      <c r="N164" s="6"/>
      <c r="O164" s="6"/>
    </row>
    <row r="165" spans="1:15" ht="9" customHeight="1">
      <c r="A165" s="19" t="s">
        <v>7</v>
      </c>
      <c r="B165" s="479">
        <v>1</v>
      </c>
      <c r="C165" s="479"/>
      <c r="D165" s="480">
        <v>73</v>
      </c>
      <c r="E165" s="480"/>
      <c r="F165" s="480">
        <v>23</v>
      </c>
      <c r="G165" s="479">
        <v>33</v>
      </c>
      <c r="H165" s="480">
        <v>17</v>
      </c>
      <c r="I165" s="6"/>
      <c r="J165" s="6"/>
      <c r="K165" s="6"/>
      <c r="L165" s="6"/>
      <c r="M165" s="6"/>
      <c r="N165" s="6"/>
      <c r="O165" s="6"/>
    </row>
    <row r="166" spans="1:15" ht="9" customHeight="1">
      <c r="A166" s="19" t="s">
        <v>8</v>
      </c>
      <c r="B166" s="479">
        <v>2</v>
      </c>
      <c r="C166" s="479"/>
      <c r="D166" s="480">
        <v>226</v>
      </c>
      <c r="E166" s="480"/>
      <c r="F166" s="480">
        <v>14</v>
      </c>
      <c r="G166" s="479">
        <v>138</v>
      </c>
      <c r="H166" s="480">
        <v>74</v>
      </c>
      <c r="I166" s="6"/>
      <c r="J166" s="6"/>
      <c r="K166" s="6"/>
      <c r="L166" s="6"/>
      <c r="M166" s="6"/>
      <c r="N166" s="6"/>
      <c r="O166" s="6"/>
    </row>
    <row r="167" spans="1:15" ht="9" customHeight="1">
      <c r="A167" s="18" t="s">
        <v>9</v>
      </c>
      <c r="B167" s="23">
        <v>3</v>
      </c>
      <c r="C167" s="23"/>
      <c r="D167" s="14">
        <v>134</v>
      </c>
      <c r="E167" s="14"/>
      <c r="F167" s="14">
        <v>3</v>
      </c>
      <c r="G167" s="23">
        <v>106</v>
      </c>
      <c r="H167" s="14">
        <v>25</v>
      </c>
      <c r="I167" s="6"/>
      <c r="J167" s="6"/>
      <c r="K167" s="6"/>
      <c r="L167" s="6"/>
      <c r="M167" s="6"/>
      <c r="N167" s="6"/>
      <c r="O167" s="6"/>
    </row>
    <row r="168" spans="1:15" ht="9" customHeight="1">
      <c r="A168" s="19" t="s">
        <v>236</v>
      </c>
      <c r="B168" s="479">
        <v>6</v>
      </c>
      <c r="C168" s="479"/>
      <c r="D168" s="480">
        <v>704</v>
      </c>
      <c r="E168" s="480"/>
      <c r="F168" s="480">
        <v>88</v>
      </c>
      <c r="G168" s="479">
        <v>382</v>
      </c>
      <c r="H168" s="480">
        <v>234</v>
      </c>
      <c r="I168" s="6"/>
      <c r="J168" s="6"/>
      <c r="K168" s="6"/>
      <c r="L168" s="6"/>
      <c r="M168" s="6"/>
      <c r="N168" s="6"/>
      <c r="O168" s="6"/>
    </row>
    <row r="169" spans="1:15" ht="9" customHeight="1">
      <c r="A169" s="19" t="s">
        <v>10</v>
      </c>
      <c r="B169" s="479">
        <v>2</v>
      </c>
      <c r="C169" s="479"/>
      <c r="D169" s="480">
        <v>124</v>
      </c>
      <c r="E169" s="480"/>
      <c r="F169" s="480">
        <v>4</v>
      </c>
      <c r="G169" s="479">
        <v>48</v>
      </c>
      <c r="H169" s="480">
        <v>72</v>
      </c>
      <c r="I169" s="6"/>
      <c r="J169" s="6"/>
      <c r="K169" s="6"/>
      <c r="L169" s="6"/>
      <c r="M169" s="6"/>
      <c r="N169" s="6"/>
      <c r="O169" s="6"/>
    </row>
    <row r="170" spans="1:15" ht="9" customHeight="1">
      <c r="A170" s="19" t="s">
        <v>11</v>
      </c>
      <c r="B170" s="479">
        <v>1</v>
      </c>
      <c r="C170" s="479"/>
      <c r="D170" s="480">
        <v>166</v>
      </c>
      <c r="E170" s="480"/>
      <c r="F170" s="480">
        <v>63</v>
      </c>
      <c r="G170" s="479">
        <v>85</v>
      </c>
      <c r="H170" s="480">
        <v>18</v>
      </c>
      <c r="I170" s="6"/>
      <c r="J170" s="6"/>
      <c r="K170" s="6"/>
      <c r="L170" s="6"/>
      <c r="M170" s="6"/>
      <c r="N170" s="6"/>
      <c r="O170" s="6"/>
    </row>
    <row r="171" spans="1:15" ht="9" customHeight="1">
      <c r="A171" s="18" t="s">
        <v>12</v>
      </c>
      <c r="B171" s="23">
        <v>1</v>
      </c>
      <c r="C171" s="23"/>
      <c r="D171" s="14">
        <v>91</v>
      </c>
      <c r="E171" s="14"/>
      <c r="F171" s="14">
        <v>9</v>
      </c>
      <c r="G171" s="23">
        <v>34</v>
      </c>
      <c r="H171" s="14">
        <v>48</v>
      </c>
      <c r="I171" s="6"/>
      <c r="J171" s="6"/>
      <c r="K171" s="6"/>
      <c r="L171" s="6"/>
      <c r="M171" s="6"/>
      <c r="N171" s="6"/>
      <c r="O171" s="6"/>
    </row>
    <row r="172" spans="1:15" ht="9" customHeight="1">
      <c r="A172" s="19" t="s">
        <v>13</v>
      </c>
      <c r="B172" s="479">
        <v>1</v>
      </c>
      <c r="C172" s="479"/>
      <c r="D172" s="480">
        <v>25</v>
      </c>
      <c r="E172" s="480"/>
      <c r="F172" s="480">
        <v>9</v>
      </c>
      <c r="G172" s="479">
        <v>13</v>
      </c>
      <c r="H172" s="480">
        <v>3</v>
      </c>
      <c r="I172" s="6"/>
      <c r="J172" s="6"/>
      <c r="K172" s="6"/>
      <c r="L172" s="6"/>
      <c r="M172" s="6"/>
      <c r="N172" s="6"/>
      <c r="O172" s="6"/>
    </row>
    <row r="173" spans="1:15" ht="9" customHeight="1">
      <c r="A173" s="19" t="s">
        <v>14</v>
      </c>
      <c r="B173" s="479">
        <v>2</v>
      </c>
      <c r="C173" s="479"/>
      <c r="D173" s="480">
        <v>416</v>
      </c>
      <c r="E173" s="480"/>
      <c r="F173" s="480">
        <v>71</v>
      </c>
      <c r="G173" s="479">
        <v>212</v>
      </c>
      <c r="H173" s="480">
        <v>133</v>
      </c>
      <c r="I173" s="6"/>
      <c r="J173" s="6"/>
      <c r="K173" s="6"/>
      <c r="L173" s="6"/>
      <c r="M173" s="6"/>
      <c r="N173" s="6"/>
      <c r="O173" s="6"/>
    </row>
    <row r="174" spans="1:15" ht="9" customHeight="1">
      <c r="A174" s="19" t="s">
        <v>15</v>
      </c>
      <c r="B174" s="479">
        <v>1</v>
      </c>
      <c r="C174" s="479"/>
      <c r="D174" s="480">
        <v>200</v>
      </c>
      <c r="E174" s="480"/>
      <c r="F174" s="480">
        <v>3</v>
      </c>
      <c r="G174" s="479">
        <v>134</v>
      </c>
      <c r="H174" s="480">
        <v>63</v>
      </c>
      <c r="I174" s="6"/>
      <c r="J174" s="6"/>
      <c r="K174" s="6"/>
      <c r="L174" s="6"/>
      <c r="M174" s="6"/>
      <c r="N174" s="6"/>
      <c r="O174" s="6"/>
    </row>
    <row r="175" spans="1:15" ht="9" customHeight="1">
      <c r="A175" s="18" t="s">
        <v>16</v>
      </c>
      <c r="B175" s="23">
        <v>1</v>
      </c>
      <c r="C175" s="23"/>
      <c r="D175" s="14">
        <v>120</v>
      </c>
      <c r="E175" s="14"/>
      <c r="F175" s="14">
        <v>66</v>
      </c>
      <c r="G175" s="23">
        <v>54</v>
      </c>
      <c r="H175" s="14">
        <v>0</v>
      </c>
      <c r="I175" s="6"/>
      <c r="J175" s="6"/>
      <c r="K175" s="6"/>
      <c r="L175" s="6"/>
      <c r="M175" s="6"/>
      <c r="N175" s="6"/>
      <c r="O175" s="6"/>
    </row>
    <row r="176" spans="1:15" ht="9" customHeight="1">
      <c r="A176" s="19" t="s">
        <v>17</v>
      </c>
      <c r="B176" s="479">
        <v>1</v>
      </c>
      <c r="C176" s="479"/>
      <c r="D176" s="480">
        <v>123</v>
      </c>
      <c r="E176" s="480"/>
      <c r="F176" s="480">
        <v>123</v>
      </c>
      <c r="G176" s="479">
        <v>0</v>
      </c>
      <c r="H176" s="480">
        <v>0</v>
      </c>
      <c r="I176" s="6"/>
      <c r="J176" s="6"/>
      <c r="K176" s="6"/>
      <c r="L176" s="6"/>
      <c r="M176" s="6"/>
      <c r="N176" s="6"/>
      <c r="O176" s="6"/>
    </row>
    <row r="177" spans="1:15" ht="9" customHeight="1">
      <c r="A177" s="19" t="s">
        <v>18</v>
      </c>
      <c r="B177" s="479">
        <v>1</v>
      </c>
      <c r="C177" s="479"/>
      <c r="D177" s="480">
        <v>84</v>
      </c>
      <c r="E177" s="480"/>
      <c r="F177" s="480">
        <v>60</v>
      </c>
      <c r="G177" s="479">
        <v>12</v>
      </c>
      <c r="H177" s="480">
        <v>12</v>
      </c>
      <c r="I177" s="6"/>
      <c r="J177" s="6"/>
      <c r="K177" s="6"/>
      <c r="L177" s="6"/>
      <c r="M177" s="6"/>
      <c r="N177" s="6"/>
      <c r="O177" s="6"/>
    </row>
    <row r="178" spans="1:15" ht="9" customHeight="1">
      <c r="A178" s="19" t="s">
        <v>19</v>
      </c>
      <c r="B178" s="479">
        <v>2</v>
      </c>
      <c r="C178" s="479"/>
      <c r="D178" s="480">
        <v>224</v>
      </c>
      <c r="E178" s="480"/>
      <c r="F178" s="480">
        <v>0</v>
      </c>
      <c r="G178" s="479">
        <v>224</v>
      </c>
      <c r="H178" s="480">
        <v>0</v>
      </c>
      <c r="I178" s="6"/>
      <c r="J178" s="6"/>
      <c r="K178" s="6"/>
      <c r="L178" s="6"/>
      <c r="M178" s="6"/>
      <c r="N178" s="6"/>
      <c r="O178" s="6"/>
    </row>
    <row r="179" spans="1:15" ht="9" customHeight="1">
      <c r="A179" s="18" t="s">
        <v>20</v>
      </c>
      <c r="B179" s="23">
        <v>1</v>
      </c>
      <c r="C179" s="23"/>
      <c r="D179" s="14">
        <v>100</v>
      </c>
      <c r="E179" s="14"/>
      <c r="F179" s="14">
        <v>5</v>
      </c>
      <c r="G179" s="23">
        <v>5</v>
      </c>
      <c r="H179" s="14">
        <v>90</v>
      </c>
      <c r="I179" s="6"/>
      <c r="J179" s="6"/>
      <c r="K179" s="6"/>
      <c r="L179" s="6"/>
      <c r="M179" s="6"/>
      <c r="N179" s="6"/>
      <c r="O179" s="6"/>
    </row>
    <row r="180" spans="1:15" ht="9" customHeight="1">
      <c r="A180" s="19" t="s">
        <v>21</v>
      </c>
      <c r="B180" s="479">
        <v>1</v>
      </c>
      <c r="C180" s="479"/>
      <c r="D180" s="480">
        <v>132</v>
      </c>
      <c r="E180" s="480"/>
      <c r="F180" s="480">
        <v>70</v>
      </c>
      <c r="G180" s="479">
        <v>62</v>
      </c>
      <c r="H180" s="480">
        <v>0</v>
      </c>
      <c r="I180" s="6"/>
      <c r="J180" s="6"/>
      <c r="K180" s="6"/>
      <c r="L180" s="6"/>
      <c r="M180" s="6"/>
      <c r="N180" s="6"/>
      <c r="O180" s="6"/>
    </row>
    <row r="181" spans="1:15" ht="9" customHeight="1">
      <c r="A181" s="19" t="s">
        <v>22</v>
      </c>
      <c r="B181" s="479">
        <v>1</v>
      </c>
      <c r="C181" s="479"/>
      <c r="D181" s="480">
        <v>71</v>
      </c>
      <c r="E181" s="480"/>
      <c r="F181" s="480" t="s">
        <v>1</v>
      </c>
      <c r="G181" s="480" t="s">
        <v>1</v>
      </c>
      <c r="H181" s="480" t="s">
        <v>1</v>
      </c>
      <c r="I181" s="6"/>
      <c r="J181" s="6"/>
      <c r="K181" s="6"/>
      <c r="L181" s="6"/>
      <c r="M181" s="6"/>
      <c r="N181" s="6"/>
      <c r="O181" s="6"/>
    </row>
    <row r="182" spans="1:15" ht="9" customHeight="1">
      <c r="A182" s="19" t="s">
        <v>23</v>
      </c>
      <c r="B182" s="479">
        <v>1</v>
      </c>
      <c r="C182" s="479"/>
      <c r="D182" s="480">
        <v>51</v>
      </c>
      <c r="E182" s="480"/>
      <c r="F182" s="480">
        <v>22</v>
      </c>
      <c r="G182" s="479">
        <v>19</v>
      </c>
      <c r="H182" s="480">
        <v>10</v>
      </c>
      <c r="I182" s="6"/>
      <c r="J182" s="6"/>
      <c r="K182" s="6"/>
      <c r="L182" s="6"/>
      <c r="M182" s="6"/>
      <c r="N182" s="6"/>
      <c r="O182" s="6"/>
    </row>
    <row r="183" spans="1:15" ht="9" customHeight="1">
      <c r="A183" s="18" t="s">
        <v>24</v>
      </c>
      <c r="B183" s="23">
        <v>1</v>
      </c>
      <c r="C183" s="23"/>
      <c r="D183" s="14">
        <v>91</v>
      </c>
      <c r="E183" s="14"/>
      <c r="F183" s="14">
        <v>25</v>
      </c>
      <c r="G183" s="23">
        <v>56</v>
      </c>
      <c r="H183" s="14">
        <v>10</v>
      </c>
      <c r="I183" s="6"/>
      <c r="J183" s="6"/>
      <c r="K183" s="6"/>
      <c r="L183" s="6"/>
      <c r="M183" s="6"/>
      <c r="N183" s="6"/>
      <c r="O183" s="6"/>
    </row>
    <row r="184" spans="1:15" ht="9" customHeight="1">
      <c r="A184" s="19" t="s">
        <v>25</v>
      </c>
      <c r="B184" s="479">
        <v>1</v>
      </c>
      <c r="C184" s="479"/>
      <c r="D184" s="480">
        <v>111</v>
      </c>
      <c r="E184" s="480"/>
      <c r="F184" s="480">
        <v>3</v>
      </c>
      <c r="G184" s="479">
        <v>108</v>
      </c>
      <c r="H184" s="480">
        <v>0</v>
      </c>
      <c r="I184" s="6"/>
      <c r="J184" s="6"/>
      <c r="K184" s="6"/>
      <c r="L184" s="6"/>
      <c r="M184" s="6"/>
      <c r="N184" s="6"/>
      <c r="O184" s="6"/>
    </row>
    <row r="185" spans="1:15" ht="9" customHeight="1">
      <c r="A185" s="19" t="s">
        <v>26</v>
      </c>
      <c r="B185" s="479">
        <v>5</v>
      </c>
      <c r="C185" s="479"/>
      <c r="D185" s="480">
        <v>319</v>
      </c>
      <c r="E185" s="480"/>
      <c r="F185" s="480">
        <v>44</v>
      </c>
      <c r="G185" s="479">
        <v>117</v>
      </c>
      <c r="H185" s="480">
        <v>158</v>
      </c>
      <c r="I185" s="6"/>
      <c r="J185" s="6"/>
      <c r="K185" s="6"/>
      <c r="L185" s="6"/>
      <c r="M185" s="6"/>
      <c r="N185" s="6"/>
      <c r="O185" s="6"/>
    </row>
    <row r="186" spans="1:15" ht="9" customHeight="1">
      <c r="A186" s="19" t="s">
        <v>27</v>
      </c>
      <c r="B186" s="479">
        <v>1</v>
      </c>
      <c r="C186" s="479"/>
      <c r="D186" s="480">
        <v>153</v>
      </c>
      <c r="E186" s="480"/>
      <c r="F186" s="480">
        <v>1</v>
      </c>
      <c r="G186" s="479">
        <v>10</v>
      </c>
      <c r="H186" s="480">
        <v>142</v>
      </c>
      <c r="I186" s="6"/>
      <c r="J186" s="6"/>
      <c r="K186" s="6"/>
      <c r="L186" s="6"/>
      <c r="M186" s="6"/>
      <c r="N186" s="6"/>
      <c r="O186" s="6"/>
    </row>
    <row r="187" spans="1:15" ht="9" customHeight="1">
      <c r="A187" s="18" t="s">
        <v>28</v>
      </c>
      <c r="B187" s="23">
        <v>5</v>
      </c>
      <c r="C187" s="23"/>
      <c r="D187" s="14">
        <v>183</v>
      </c>
      <c r="E187" s="14"/>
      <c r="F187" s="14">
        <v>33</v>
      </c>
      <c r="G187" s="23">
        <v>89</v>
      </c>
      <c r="H187" s="14">
        <v>61</v>
      </c>
      <c r="I187" s="6"/>
      <c r="J187" s="6"/>
      <c r="K187" s="6"/>
      <c r="L187" s="6"/>
      <c r="M187" s="6"/>
      <c r="N187" s="6"/>
      <c r="O187" s="6"/>
    </row>
    <row r="188" spans="1:15" ht="9" customHeight="1">
      <c r="A188" s="19" t="s">
        <v>29</v>
      </c>
      <c r="B188" s="479">
        <v>1</v>
      </c>
      <c r="C188" s="479"/>
      <c r="D188" s="581">
        <v>44</v>
      </c>
      <c r="E188" s="581"/>
      <c r="F188" s="581">
        <v>11</v>
      </c>
      <c r="G188" s="479">
        <v>29</v>
      </c>
      <c r="H188" s="480">
        <v>4</v>
      </c>
      <c r="I188" s="6"/>
      <c r="J188" s="6"/>
      <c r="K188" s="6"/>
      <c r="L188" s="6"/>
      <c r="M188" s="6"/>
      <c r="N188" s="6"/>
      <c r="O188" s="6"/>
    </row>
    <row r="189" spans="1:15" ht="9" customHeight="1">
      <c r="A189" s="19" t="s">
        <v>30</v>
      </c>
      <c r="B189" s="479">
        <v>1</v>
      </c>
      <c r="C189" s="479"/>
      <c r="D189" s="480">
        <v>123</v>
      </c>
      <c r="E189" s="480"/>
      <c r="F189" s="480">
        <v>1</v>
      </c>
      <c r="G189" s="479">
        <v>16</v>
      </c>
      <c r="H189" s="480">
        <v>106</v>
      </c>
      <c r="I189" s="6"/>
      <c r="J189" s="6"/>
      <c r="K189" s="6"/>
      <c r="L189" s="6"/>
      <c r="M189" s="6"/>
      <c r="N189" s="6"/>
      <c r="O189" s="6"/>
    </row>
    <row r="190" spans="1:15" ht="9" customHeight="1">
      <c r="A190" s="19" t="s">
        <v>31</v>
      </c>
      <c r="B190" s="479">
        <v>1</v>
      </c>
      <c r="C190" s="479"/>
      <c r="D190" s="480">
        <v>129</v>
      </c>
      <c r="E190" s="480"/>
      <c r="F190" s="480">
        <v>4</v>
      </c>
      <c r="G190" s="479">
        <v>125</v>
      </c>
      <c r="H190" s="480">
        <v>0</v>
      </c>
      <c r="I190" s="6"/>
      <c r="J190" s="6"/>
      <c r="K190" s="6"/>
      <c r="L190" s="6"/>
      <c r="M190" s="6"/>
      <c r="N190" s="6"/>
      <c r="O190" s="6"/>
    </row>
    <row r="191" spans="1:15" ht="9" customHeight="1">
      <c r="A191" s="18" t="s">
        <v>32</v>
      </c>
      <c r="B191" s="23">
        <v>1</v>
      </c>
      <c r="C191" s="23"/>
      <c r="D191" s="14">
        <v>62</v>
      </c>
      <c r="E191" s="14"/>
      <c r="F191" s="14">
        <v>3</v>
      </c>
      <c r="G191" s="23">
        <v>8</v>
      </c>
      <c r="H191" s="14">
        <v>51</v>
      </c>
      <c r="I191" s="6"/>
      <c r="J191" s="6"/>
      <c r="K191" s="6"/>
      <c r="L191" s="6"/>
      <c r="M191" s="6"/>
      <c r="N191" s="6"/>
      <c r="O191" s="6"/>
    </row>
    <row r="192" spans="1:15" ht="9" customHeight="1">
      <c r="A192" s="529"/>
      <c r="B192" s="479"/>
      <c r="C192" s="479"/>
      <c r="D192" s="561"/>
      <c r="E192" s="561"/>
      <c r="F192" s="480"/>
      <c r="G192" s="480"/>
      <c r="H192" s="480"/>
      <c r="J192" s="616"/>
    </row>
    <row r="193" spans="1:12" ht="9" customHeight="1">
      <c r="A193" s="523">
        <v>2015</v>
      </c>
      <c r="B193" s="559"/>
      <c r="C193" s="559"/>
      <c r="D193" s="559"/>
      <c r="E193" s="559"/>
      <c r="F193" s="509"/>
      <c r="G193" s="509"/>
      <c r="H193" s="509"/>
      <c r="J193" s="616"/>
    </row>
    <row r="194" spans="1:12" ht="9" customHeight="1">
      <c r="A194" s="215" t="s">
        <v>36</v>
      </c>
      <c r="B194" s="509">
        <v>55</v>
      </c>
      <c r="C194" s="590"/>
      <c r="D194" s="509">
        <v>4671</v>
      </c>
      <c r="E194" s="559" t="s">
        <v>228</v>
      </c>
      <c r="F194" s="509">
        <v>1559</v>
      </c>
      <c r="G194" s="509">
        <v>2428</v>
      </c>
      <c r="H194" s="509">
        <v>589</v>
      </c>
      <c r="J194" s="238"/>
      <c r="K194" s="238"/>
      <c r="L194" s="238"/>
    </row>
    <row r="195" spans="1:12" ht="3" customHeight="1">
      <c r="A195" s="215"/>
      <c r="B195" s="590"/>
      <c r="C195" s="590"/>
      <c r="D195" s="559"/>
      <c r="E195" s="559"/>
      <c r="F195" s="479"/>
      <c r="G195" s="509"/>
      <c r="H195" s="509"/>
      <c r="J195" s="238"/>
      <c r="K195" s="238"/>
      <c r="L195" s="238"/>
    </row>
    <row r="196" spans="1:12" ht="9" customHeight="1">
      <c r="A196" s="19" t="s">
        <v>2</v>
      </c>
      <c r="B196" s="479">
        <v>1</v>
      </c>
      <c r="C196" s="479"/>
      <c r="D196" s="480">
        <v>47</v>
      </c>
      <c r="E196" s="480"/>
      <c r="F196" s="480">
        <v>8</v>
      </c>
      <c r="G196" s="479">
        <v>31</v>
      </c>
      <c r="H196" s="563">
        <v>8</v>
      </c>
      <c r="J196" s="238"/>
      <c r="K196" s="238"/>
      <c r="L196" s="238"/>
    </row>
    <row r="197" spans="1:12" ht="9" customHeight="1">
      <c r="A197" s="19" t="s">
        <v>3</v>
      </c>
      <c r="B197" s="479">
        <v>3</v>
      </c>
      <c r="C197" s="479"/>
      <c r="D197" s="480">
        <v>256</v>
      </c>
      <c r="E197" s="480"/>
      <c r="F197" s="480">
        <v>92</v>
      </c>
      <c r="G197" s="479">
        <v>153</v>
      </c>
      <c r="H197" s="480">
        <v>11</v>
      </c>
      <c r="J197" s="238"/>
      <c r="K197" s="238"/>
      <c r="L197" s="238"/>
    </row>
    <row r="198" spans="1:12" ht="9" customHeight="1">
      <c r="A198" s="19" t="s">
        <v>4</v>
      </c>
      <c r="B198" s="479">
        <v>1</v>
      </c>
      <c r="C198" s="479"/>
      <c r="D198" s="480">
        <v>55</v>
      </c>
      <c r="E198" s="480"/>
      <c r="F198" s="480">
        <v>35</v>
      </c>
      <c r="G198" s="479">
        <v>19</v>
      </c>
      <c r="H198" s="480">
        <v>1</v>
      </c>
      <c r="J198" s="238"/>
      <c r="K198" s="238"/>
      <c r="L198" s="238"/>
    </row>
    <row r="199" spans="1:12" ht="9" customHeight="1">
      <c r="A199" s="18" t="s">
        <v>5</v>
      </c>
      <c r="B199" s="23">
        <v>1</v>
      </c>
      <c r="C199" s="23"/>
      <c r="D199" s="14">
        <v>45</v>
      </c>
      <c r="E199" s="14"/>
      <c r="F199" s="14">
        <v>18</v>
      </c>
      <c r="G199" s="23">
        <v>12</v>
      </c>
      <c r="H199" s="14">
        <v>15</v>
      </c>
      <c r="J199" s="238"/>
      <c r="K199" s="238"/>
      <c r="L199" s="238"/>
    </row>
    <row r="200" spans="1:12" ht="9" customHeight="1">
      <c r="A200" s="19" t="s">
        <v>104</v>
      </c>
      <c r="B200" s="479">
        <v>3</v>
      </c>
      <c r="C200" s="479"/>
      <c r="D200" s="480">
        <v>65</v>
      </c>
      <c r="E200" s="480"/>
      <c r="F200" s="480">
        <v>23</v>
      </c>
      <c r="G200" s="479">
        <v>13</v>
      </c>
      <c r="H200" s="480">
        <v>29</v>
      </c>
      <c r="J200" s="238"/>
      <c r="K200" s="238"/>
      <c r="L200" s="238"/>
    </row>
    <row r="201" spans="1:12" ht="9" customHeight="1">
      <c r="A201" s="19" t="s">
        <v>7</v>
      </c>
      <c r="B201" s="479">
        <v>1</v>
      </c>
      <c r="C201" s="479"/>
      <c r="D201" s="480">
        <v>73</v>
      </c>
      <c r="E201" s="480"/>
      <c r="F201" s="480">
        <v>22</v>
      </c>
      <c r="G201" s="479">
        <v>33</v>
      </c>
      <c r="H201" s="480">
        <v>18</v>
      </c>
      <c r="J201" s="238"/>
      <c r="K201" s="238"/>
      <c r="L201" s="238"/>
    </row>
    <row r="202" spans="1:12" ht="9" customHeight="1">
      <c r="A202" s="19" t="s">
        <v>8</v>
      </c>
      <c r="B202" s="479">
        <v>2</v>
      </c>
      <c r="C202" s="479"/>
      <c r="D202" s="480">
        <v>130</v>
      </c>
      <c r="E202" s="480"/>
      <c r="F202" s="480">
        <v>62</v>
      </c>
      <c r="G202" s="479">
        <v>68</v>
      </c>
      <c r="H202" s="480">
        <v>0</v>
      </c>
      <c r="J202" s="238"/>
      <c r="K202" s="238"/>
      <c r="L202" s="238"/>
    </row>
    <row r="203" spans="1:12" ht="9" customHeight="1">
      <c r="A203" s="18" t="s">
        <v>9</v>
      </c>
      <c r="B203" s="23">
        <v>2</v>
      </c>
      <c r="C203" s="23"/>
      <c r="D203" s="14">
        <v>242</v>
      </c>
      <c r="E203" s="14"/>
      <c r="F203" s="14">
        <v>55</v>
      </c>
      <c r="G203" s="23">
        <v>183</v>
      </c>
      <c r="H203" s="14">
        <v>4</v>
      </c>
      <c r="J203" s="238"/>
      <c r="K203" s="238"/>
      <c r="L203" s="238"/>
    </row>
    <row r="204" spans="1:12" ht="9" customHeight="1">
      <c r="A204" s="19" t="s">
        <v>236</v>
      </c>
      <c r="B204" s="479">
        <v>6</v>
      </c>
      <c r="C204" s="479"/>
      <c r="D204" s="480">
        <v>861</v>
      </c>
      <c r="E204" s="480"/>
      <c r="F204" s="480">
        <v>240</v>
      </c>
      <c r="G204" s="479">
        <v>567</v>
      </c>
      <c r="H204" s="480">
        <v>54</v>
      </c>
      <c r="J204" s="238"/>
      <c r="K204" s="238"/>
      <c r="L204" s="238"/>
    </row>
    <row r="205" spans="1:12" ht="9" customHeight="1">
      <c r="A205" s="19" t="s">
        <v>10</v>
      </c>
      <c r="B205" s="479">
        <v>2</v>
      </c>
      <c r="C205" s="479"/>
      <c r="D205" s="480">
        <v>120</v>
      </c>
      <c r="E205" s="480"/>
      <c r="F205" s="480">
        <v>57</v>
      </c>
      <c r="G205" s="479">
        <v>52</v>
      </c>
      <c r="H205" s="480">
        <v>11</v>
      </c>
      <c r="J205" s="238"/>
      <c r="K205" s="238"/>
      <c r="L205" s="238"/>
    </row>
    <row r="206" spans="1:12" ht="9" customHeight="1">
      <c r="A206" s="19" t="s">
        <v>11</v>
      </c>
      <c r="B206" s="479">
        <v>1</v>
      </c>
      <c r="C206" s="479"/>
      <c r="D206" s="480">
        <v>165</v>
      </c>
      <c r="E206" s="480"/>
      <c r="F206" s="480">
        <v>39</v>
      </c>
      <c r="G206" s="479">
        <v>93</v>
      </c>
      <c r="H206" s="480">
        <v>33</v>
      </c>
      <c r="J206" s="238"/>
      <c r="K206" s="238"/>
      <c r="L206" s="238"/>
    </row>
    <row r="207" spans="1:12" ht="9" customHeight="1">
      <c r="A207" s="18" t="s">
        <v>12</v>
      </c>
      <c r="B207" s="23">
        <v>1</v>
      </c>
      <c r="C207" s="23"/>
      <c r="D207" s="14">
        <v>89</v>
      </c>
      <c r="E207" s="14"/>
      <c r="F207" s="14">
        <v>37</v>
      </c>
      <c r="G207" s="23">
        <v>41</v>
      </c>
      <c r="H207" s="14">
        <v>11</v>
      </c>
      <c r="J207" s="238"/>
      <c r="K207" s="238"/>
      <c r="L207" s="238"/>
    </row>
    <row r="208" spans="1:12" ht="9" customHeight="1">
      <c r="A208" s="19" t="s">
        <v>13</v>
      </c>
      <c r="B208" s="479">
        <v>1</v>
      </c>
      <c r="C208" s="479"/>
      <c r="D208" s="480">
        <v>25</v>
      </c>
      <c r="E208" s="480"/>
      <c r="F208" s="480">
        <v>9</v>
      </c>
      <c r="G208" s="479">
        <v>13</v>
      </c>
      <c r="H208" s="480">
        <v>3</v>
      </c>
      <c r="J208" s="238"/>
      <c r="K208" s="238"/>
      <c r="L208" s="238"/>
    </row>
    <row r="209" spans="1:12" ht="9" customHeight="1">
      <c r="A209" s="19" t="s">
        <v>14</v>
      </c>
      <c r="B209" s="479">
        <v>2</v>
      </c>
      <c r="C209" s="479"/>
      <c r="D209" s="480">
        <v>381</v>
      </c>
      <c r="E209" s="480"/>
      <c r="F209" s="480">
        <v>92</v>
      </c>
      <c r="G209" s="479">
        <v>209</v>
      </c>
      <c r="H209" s="480">
        <v>80</v>
      </c>
      <c r="J209" s="238"/>
      <c r="K209" s="238"/>
      <c r="L209" s="238"/>
    </row>
    <row r="210" spans="1:12" ht="9" customHeight="1">
      <c r="A210" s="19" t="s">
        <v>15</v>
      </c>
      <c r="B210" s="479">
        <v>1</v>
      </c>
      <c r="C210" s="479"/>
      <c r="D210" s="480">
        <v>199</v>
      </c>
      <c r="E210" s="480"/>
      <c r="F210" s="480">
        <v>39</v>
      </c>
      <c r="G210" s="479">
        <v>130</v>
      </c>
      <c r="H210" s="480">
        <v>30</v>
      </c>
      <c r="J210" s="238"/>
      <c r="K210" s="238"/>
      <c r="L210" s="238"/>
    </row>
    <row r="211" spans="1:12" ht="9" customHeight="1">
      <c r="A211" s="18" t="s">
        <v>16</v>
      </c>
      <c r="B211" s="23">
        <v>1</v>
      </c>
      <c r="C211" s="23"/>
      <c r="D211" s="14">
        <v>119</v>
      </c>
      <c r="E211" s="14"/>
      <c r="F211" s="14">
        <v>46</v>
      </c>
      <c r="G211" s="23">
        <v>50</v>
      </c>
      <c r="H211" s="14">
        <v>23</v>
      </c>
      <c r="J211" s="238"/>
      <c r="K211" s="238"/>
      <c r="L211" s="238"/>
    </row>
    <row r="212" spans="1:12" ht="9" customHeight="1">
      <c r="A212" s="19" t="s">
        <v>17</v>
      </c>
      <c r="B212" s="479">
        <v>1</v>
      </c>
      <c r="C212" s="479"/>
      <c r="D212" s="480">
        <v>102</v>
      </c>
      <c r="E212" s="480"/>
      <c r="F212" s="480">
        <v>27</v>
      </c>
      <c r="G212" s="479">
        <v>46</v>
      </c>
      <c r="H212" s="480">
        <v>29</v>
      </c>
      <c r="J212" s="238"/>
      <c r="K212" s="238"/>
      <c r="L212" s="238"/>
    </row>
    <row r="213" spans="1:12" ht="9" customHeight="1">
      <c r="A213" s="19" t="s">
        <v>18</v>
      </c>
      <c r="B213" s="479">
        <v>1</v>
      </c>
      <c r="C213" s="479"/>
      <c r="D213" s="480">
        <v>67</v>
      </c>
      <c r="E213" s="480"/>
      <c r="F213" s="480">
        <v>48</v>
      </c>
      <c r="G213" s="479">
        <v>10</v>
      </c>
      <c r="H213" s="480">
        <v>9</v>
      </c>
      <c r="J213" s="238"/>
      <c r="K213" s="238"/>
      <c r="L213" s="238"/>
    </row>
    <row r="214" spans="1:12" ht="9" customHeight="1">
      <c r="A214" s="19" t="s">
        <v>19</v>
      </c>
      <c r="B214" s="479">
        <v>2</v>
      </c>
      <c r="C214" s="479"/>
      <c r="D214" s="480">
        <v>205</v>
      </c>
      <c r="E214" s="480"/>
      <c r="F214" s="480">
        <v>54</v>
      </c>
      <c r="G214" s="479">
        <v>107</v>
      </c>
      <c r="H214" s="480">
        <v>44</v>
      </c>
      <c r="J214" s="238"/>
      <c r="K214" s="238"/>
      <c r="L214" s="238"/>
    </row>
    <row r="215" spans="1:12" ht="9" customHeight="1">
      <c r="A215" s="18" t="s">
        <v>20</v>
      </c>
      <c r="B215" s="23">
        <v>1</v>
      </c>
      <c r="C215" s="23"/>
      <c r="D215" s="14">
        <v>95</v>
      </c>
      <c r="E215" s="14"/>
      <c r="F215" s="14" t="s">
        <v>1</v>
      </c>
      <c r="G215" s="14" t="s">
        <v>1</v>
      </c>
      <c r="H215" s="14" t="s">
        <v>1</v>
      </c>
      <c r="J215" s="238"/>
      <c r="K215" s="238"/>
      <c r="L215" s="238"/>
    </row>
    <row r="216" spans="1:12" ht="9" customHeight="1">
      <c r="A216" s="19" t="s">
        <v>21</v>
      </c>
      <c r="B216" s="479">
        <v>1</v>
      </c>
      <c r="C216" s="479"/>
      <c r="D216" s="480">
        <v>141</v>
      </c>
      <c r="E216" s="480"/>
      <c r="F216" s="480">
        <v>73</v>
      </c>
      <c r="G216" s="479">
        <v>68</v>
      </c>
      <c r="H216" s="480">
        <v>0</v>
      </c>
      <c r="J216" s="238"/>
      <c r="K216" s="238"/>
      <c r="L216" s="238"/>
    </row>
    <row r="217" spans="1:12" ht="9" customHeight="1">
      <c r="A217" s="19" t="s">
        <v>22</v>
      </c>
      <c r="B217" s="479">
        <v>1</v>
      </c>
      <c r="C217" s="479"/>
      <c r="D217" s="480">
        <v>72</v>
      </c>
      <c r="E217" s="480"/>
      <c r="F217" s="480">
        <v>15</v>
      </c>
      <c r="G217" s="480">
        <v>41</v>
      </c>
      <c r="H217" s="480">
        <v>16</v>
      </c>
      <c r="J217" s="238"/>
      <c r="K217" s="238"/>
      <c r="L217" s="238"/>
    </row>
    <row r="218" spans="1:12" ht="9" customHeight="1">
      <c r="A218" s="19" t="s">
        <v>23</v>
      </c>
      <c r="B218" s="479">
        <v>1</v>
      </c>
      <c r="C218" s="479"/>
      <c r="D218" s="480">
        <v>46</v>
      </c>
      <c r="E218" s="480"/>
      <c r="F218" s="480">
        <v>19</v>
      </c>
      <c r="G218" s="479">
        <v>15</v>
      </c>
      <c r="H218" s="480">
        <v>12</v>
      </c>
      <c r="J218" s="238"/>
      <c r="K218" s="238"/>
      <c r="L218" s="238"/>
    </row>
    <row r="219" spans="1:12" ht="9" customHeight="1">
      <c r="A219" s="18" t="s">
        <v>24</v>
      </c>
      <c r="B219" s="23">
        <v>1</v>
      </c>
      <c r="C219" s="23"/>
      <c r="D219" s="14">
        <v>87</v>
      </c>
      <c r="E219" s="14"/>
      <c r="F219" s="14">
        <v>12</v>
      </c>
      <c r="G219" s="23">
        <v>46</v>
      </c>
      <c r="H219" s="14">
        <v>29</v>
      </c>
      <c r="J219" s="238"/>
      <c r="K219" s="238"/>
      <c r="L219" s="238"/>
    </row>
    <row r="220" spans="1:12" ht="9" customHeight="1">
      <c r="A220" s="19" t="s">
        <v>25</v>
      </c>
      <c r="B220" s="479">
        <v>1</v>
      </c>
      <c r="C220" s="479"/>
      <c r="D220" s="480">
        <v>101</v>
      </c>
      <c r="E220" s="480"/>
      <c r="F220" s="480">
        <v>47</v>
      </c>
      <c r="G220" s="479">
        <v>54</v>
      </c>
      <c r="H220" s="480">
        <v>0</v>
      </c>
      <c r="J220" s="238"/>
      <c r="K220" s="238"/>
      <c r="L220" s="238"/>
    </row>
    <row r="221" spans="1:12" ht="9" customHeight="1">
      <c r="A221" s="19" t="s">
        <v>26</v>
      </c>
      <c r="B221" s="479">
        <v>6</v>
      </c>
      <c r="C221" s="479"/>
      <c r="D221" s="480">
        <v>229</v>
      </c>
      <c r="E221" s="480"/>
      <c r="F221" s="480">
        <v>111</v>
      </c>
      <c r="G221" s="479">
        <v>118</v>
      </c>
      <c r="H221" s="480">
        <v>0</v>
      </c>
      <c r="J221" s="238"/>
      <c r="K221" s="238"/>
      <c r="L221" s="238"/>
    </row>
    <row r="222" spans="1:12" ht="9" customHeight="1">
      <c r="A222" s="19" t="s">
        <v>27</v>
      </c>
      <c r="B222" s="479">
        <v>1</v>
      </c>
      <c r="C222" s="479"/>
      <c r="D222" s="480">
        <v>145</v>
      </c>
      <c r="E222" s="480"/>
      <c r="F222" s="480">
        <v>71</v>
      </c>
      <c r="G222" s="479">
        <v>50</v>
      </c>
      <c r="H222" s="480">
        <v>24</v>
      </c>
      <c r="J222" s="238"/>
      <c r="K222" s="238"/>
      <c r="L222" s="238"/>
    </row>
    <row r="223" spans="1:12" ht="9" customHeight="1">
      <c r="A223" s="18" t="s">
        <v>28</v>
      </c>
      <c r="B223" s="23">
        <v>5</v>
      </c>
      <c r="C223" s="23"/>
      <c r="D223" s="14">
        <v>159</v>
      </c>
      <c r="E223" s="14"/>
      <c r="F223" s="14">
        <v>66</v>
      </c>
      <c r="G223" s="23">
        <v>72</v>
      </c>
      <c r="H223" s="14">
        <v>21</v>
      </c>
      <c r="J223" s="238"/>
      <c r="K223" s="238"/>
      <c r="L223" s="238"/>
    </row>
    <row r="224" spans="1:12" ht="9" customHeight="1">
      <c r="A224" s="19" t="s">
        <v>29</v>
      </c>
      <c r="B224" s="479">
        <v>1</v>
      </c>
      <c r="C224" s="479"/>
      <c r="D224" s="581">
        <v>25</v>
      </c>
      <c r="E224" s="581"/>
      <c r="F224" s="581">
        <v>9</v>
      </c>
      <c r="G224" s="479">
        <v>13</v>
      </c>
      <c r="H224" s="480">
        <v>3</v>
      </c>
      <c r="J224" s="238"/>
      <c r="K224" s="238"/>
      <c r="L224" s="238"/>
    </row>
    <row r="225" spans="1:15" ht="9" customHeight="1">
      <c r="A225" s="19" t="s">
        <v>30</v>
      </c>
      <c r="B225" s="479">
        <v>1</v>
      </c>
      <c r="C225" s="479"/>
      <c r="D225" s="480">
        <v>126</v>
      </c>
      <c r="E225" s="480"/>
      <c r="F225" s="480">
        <v>42</v>
      </c>
      <c r="G225" s="479">
        <v>41</v>
      </c>
      <c r="H225" s="480">
        <v>43</v>
      </c>
      <c r="J225" s="238"/>
      <c r="K225" s="238"/>
      <c r="L225" s="238"/>
    </row>
    <row r="226" spans="1:15" ht="9" customHeight="1">
      <c r="A226" s="19" t="s">
        <v>31</v>
      </c>
      <c r="B226" s="479">
        <v>1</v>
      </c>
      <c r="C226" s="479"/>
      <c r="D226" s="480">
        <v>129</v>
      </c>
      <c r="E226" s="480"/>
      <c r="F226" s="480">
        <v>75</v>
      </c>
      <c r="G226" s="479">
        <v>54</v>
      </c>
      <c r="H226" s="480">
        <v>0</v>
      </c>
      <c r="J226" s="238"/>
      <c r="K226" s="238"/>
      <c r="L226" s="238"/>
    </row>
    <row r="227" spans="1:15" ht="9" customHeight="1">
      <c r="A227" s="18" t="s">
        <v>32</v>
      </c>
      <c r="B227" s="23">
        <v>1</v>
      </c>
      <c r="C227" s="23"/>
      <c r="D227" s="14">
        <v>70</v>
      </c>
      <c r="E227" s="14"/>
      <c r="F227" s="14">
        <v>16</v>
      </c>
      <c r="G227" s="23">
        <v>26</v>
      </c>
      <c r="H227" s="14">
        <v>28</v>
      </c>
      <c r="J227" s="238"/>
      <c r="K227" s="238"/>
      <c r="L227" s="238"/>
    </row>
    <row r="228" spans="1:15" ht="9" customHeight="1">
      <c r="A228" s="529"/>
      <c r="B228" s="479"/>
      <c r="C228" s="479"/>
      <c r="D228" s="561"/>
      <c r="E228" s="561"/>
      <c r="F228" s="480"/>
      <c r="G228" s="480"/>
      <c r="H228" s="480"/>
      <c r="I228" s="6"/>
      <c r="J228" s="6"/>
      <c r="K228" s="6"/>
      <c r="L228" s="6"/>
      <c r="M228" s="6"/>
      <c r="N228" s="6"/>
      <c r="O228" s="6"/>
    </row>
    <row r="229" spans="1:15" ht="9" customHeight="1">
      <c r="A229" s="529" t="s">
        <v>106</v>
      </c>
      <c r="B229" s="479"/>
      <c r="C229" s="479"/>
      <c r="D229" s="561"/>
      <c r="E229" s="561"/>
      <c r="F229" s="480"/>
      <c r="G229" s="480"/>
      <c r="H229" s="480"/>
      <c r="I229" s="6"/>
      <c r="J229" s="6"/>
      <c r="K229" s="6"/>
      <c r="L229" s="6"/>
      <c r="M229" s="6"/>
      <c r="N229" s="6"/>
      <c r="O229" s="6"/>
    </row>
    <row r="230" spans="1:15" ht="9" customHeight="1">
      <c r="A230" s="523">
        <v>2016</v>
      </c>
      <c r="B230" s="559"/>
      <c r="C230" s="559"/>
      <c r="D230" s="559"/>
      <c r="E230" s="559"/>
      <c r="F230" s="509"/>
      <c r="G230" s="509"/>
      <c r="H230" s="509"/>
      <c r="I230" s="6"/>
      <c r="J230" s="6"/>
      <c r="K230" s="6"/>
      <c r="L230" s="6"/>
      <c r="M230" s="6"/>
      <c r="N230" s="6"/>
      <c r="O230" s="6"/>
    </row>
    <row r="231" spans="1:15" ht="9" customHeight="1">
      <c r="A231" s="215" t="s">
        <v>36</v>
      </c>
      <c r="B231" s="509">
        <f>SUM(B233:B264)</f>
        <v>55</v>
      </c>
      <c r="C231" s="590"/>
      <c r="D231" s="509">
        <f>SUM(D233:D264)</f>
        <v>4625</v>
      </c>
      <c r="E231" s="559"/>
      <c r="F231" s="509">
        <f>SUM(F233:F264)</f>
        <v>1668</v>
      </c>
      <c r="G231" s="509">
        <f>SUM(G233:G264)</f>
        <v>2299</v>
      </c>
      <c r="H231" s="509">
        <f>SUM(H233:H264)</f>
        <v>658</v>
      </c>
      <c r="I231" s="6"/>
      <c r="J231" s="6"/>
      <c r="K231" s="6"/>
      <c r="L231" s="6"/>
      <c r="M231" s="6"/>
      <c r="N231" s="6"/>
      <c r="O231" s="6"/>
    </row>
    <row r="232" spans="1:15" ht="3" customHeight="1">
      <c r="A232" s="215"/>
      <c r="B232" s="590"/>
      <c r="C232" s="590"/>
      <c r="D232" s="559"/>
      <c r="E232" s="559"/>
      <c r="F232" s="479"/>
      <c r="G232" s="509"/>
      <c r="H232" s="509"/>
      <c r="I232" s="6"/>
      <c r="J232" s="6"/>
      <c r="K232" s="6"/>
      <c r="L232" s="6"/>
      <c r="M232" s="6"/>
      <c r="N232" s="6"/>
      <c r="O232" s="6"/>
    </row>
    <row r="233" spans="1:15" ht="9" customHeight="1">
      <c r="A233" s="19" t="s">
        <v>2</v>
      </c>
      <c r="B233" s="479">
        <v>1</v>
      </c>
      <c r="C233" s="479"/>
      <c r="D233" s="480">
        <f>SUM(F233:H233)</f>
        <v>46</v>
      </c>
      <c r="E233" s="480"/>
      <c r="F233" s="480">
        <v>16</v>
      </c>
      <c r="G233" s="479">
        <v>30</v>
      </c>
      <c r="H233" s="563">
        <v>0</v>
      </c>
      <c r="I233" s="6"/>
      <c r="J233" s="6"/>
      <c r="K233" s="6"/>
      <c r="L233" s="6"/>
      <c r="M233" s="6"/>
      <c r="N233" s="6"/>
      <c r="O233" s="6"/>
    </row>
    <row r="234" spans="1:15" ht="9" customHeight="1">
      <c r="A234" s="19" t="s">
        <v>3</v>
      </c>
      <c r="B234" s="479">
        <v>3</v>
      </c>
      <c r="C234" s="479"/>
      <c r="D234" s="480">
        <f t="shared" ref="D234:D253" si="4">SUM(F234:H234)</f>
        <v>232</v>
      </c>
      <c r="E234" s="480"/>
      <c r="F234" s="480">
        <v>96</v>
      </c>
      <c r="G234" s="479">
        <v>115</v>
      </c>
      <c r="H234" s="480">
        <v>21</v>
      </c>
      <c r="I234" s="6"/>
      <c r="J234" s="6"/>
      <c r="K234" s="6"/>
      <c r="L234" s="6"/>
      <c r="M234" s="6"/>
      <c r="N234" s="6"/>
      <c r="O234" s="6"/>
    </row>
    <row r="235" spans="1:15" ht="9" customHeight="1">
      <c r="A235" s="19" t="s">
        <v>4</v>
      </c>
      <c r="B235" s="479">
        <v>1</v>
      </c>
      <c r="C235" s="479"/>
      <c r="D235" s="480">
        <f t="shared" si="4"/>
        <v>50</v>
      </c>
      <c r="E235" s="480"/>
      <c r="F235" s="480">
        <v>15</v>
      </c>
      <c r="G235" s="479">
        <v>21</v>
      </c>
      <c r="H235" s="480">
        <v>14</v>
      </c>
      <c r="I235" s="6"/>
      <c r="J235" s="6"/>
      <c r="K235" s="6"/>
      <c r="L235" s="6"/>
      <c r="M235" s="6"/>
      <c r="N235" s="6"/>
      <c r="O235" s="6"/>
    </row>
    <row r="236" spans="1:15" ht="9" customHeight="1">
      <c r="A236" s="18" t="s">
        <v>5</v>
      </c>
      <c r="B236" s="23">
        <v>1</v>
      </c>
      <c r="C236" s="23"/>
      <c r="D236" s="14">
        <f t="shared" si="4"/>
        <v>43</v>
      </c>
      <c r="E236" s="14"/>
      <c r="F236" s="14">
        <v>30</v>
      </c>
      <c r="G236" s="23">
        <v>13</v>
      </c>
      <c r="H236" s="14">
        <v>0</v>
      </c>
      <c r="I236" s="6"/>
      <c r="J236" s="6"/>
      <c r="K236" s="6"/>
      <c r="L236" s="6"/>
      <c r="M236" s="6"/>
      <c r="N236" s="6"/>
      <c r="O236" s="6"/>
    </row>
    <row r="237" spans="1:15" ht="9" customHeight="1">
      <c r="A237" s="19" t="s">
        <v>104</v>
      </c>
      <c r="B237" s="479">
        <v>3</v>
      </c>
      <c r="C237" s="479"/>
      <c r="D237" s="480">
        <f t="shared" si="4"/>
        <v>57</v>
      </c>
      <c r="E237" s="480"/>
      <c r="F237" s="480">
        <v>26</v>
      </c>
      <c r="G237" s="479">
        <v>31</v>
      </c>
      <c r="H237" s="480">
        <v>0</v>
      </c>
      <c r="I237" s="6"/>
      <c r="J237" s="6"/>
      <c r="K237" s="6"/>
      <c r="L237" s="6"/>
      <c r="M237" s="6"/>
      <c r="N237" s="6"/>
      <c r="O237" s="6"/>
    </row>
    <row r="238" spans="1:15" ht="9" customHeight="1">
      <c r="A238" s="19" t="s">
        <v>7</v>
      </c>
      <c r="B238" s="479">
        <v>1</v>
      </c>
      <c r="C238" s="479"/>
      <c r="D238" s="480">
        <f t="shared" si="4"/>
        <v>65</v>
      </c>
      <c r="E238" s="480"/>
      <c r="F238" s="480">
        <v>19</v>
      </c>
      <c r="G238" s="479">
        <v>29</v>
      </c>
      <c r="H238" s="480">
        <v>17</v>
      </c>
      <c r="I238" s="6"/>
      <c r="J238" s="6"/>
      <c r="K238" s="6"/>
      <c r="L238" s="6"/>
      <c r="M238" s="6"/>
      <c r="N238" s="6"/>
      <c r="O238" s="6"/>
    </row>
    <row r="239" spans="1:15" ht="9" customHeight="1">
      <c r="A239" s="19" t="s">
        <v>8</v>
      </c>
      <c r="B239" s="479">
        <v>2</v>
      </c>
      <c r="C239" s="479"/>
      <c r="D239" s="480">
        <f t="shared" si="4"/>
        <v>110</v>
      </c>
      <c r="E239" s="480"/>
      <c r="F239" s="480">
        <v>51</v>
      </c>
      <c r="G239" s="479">
        <v>45</v>
      </c>
      <c r="H239" s="480">
        <v>14</v>
      </c>
      <c r="I239" s="6"/>
      <c r="J239" s="6"/>
      <c r="K239" s="6"/>
      <c r="L239" s="6"/>
      <c r="M239" s="6"/>
      <c r="N239" s="6"/>
      <c r="O239" s="6"/>
    </row>
    <row r="240" spans="1:15" ht="9" customHeight="1">
      <c r="A240" s="18" t="s">
        <v>9</v>
      </c>
      <c r="B240" s="23">
        <v>2</v>
      </c>
      <c r="C240" s="23"/>
      <c r="D240" s="14">
        <f t="shared" si="4"/>
        <v>199</v>
      </c>
      <c r="E240" s="14"/>
      <c r="F240" s="14">
        <v>46</v>
      </c>
      <c r="G240" s="23">
        <v>151</v>
      </c>
      <c r="H240" s="14">
        <v>2</v>
      </c>
      <c r="I240" s="6"/>
      <c r="J240" s="6"/>
      <c r="K240" s="6"/>
      <c r="L240" s="6"/>
      <c r="M240" s="6"/>
      <c r="N240" s="6"/>
      <c r="O240" s="6"/>
    </row>
    <row r="241" spans="1:15" ht="9" customHeight="1">
      <c r="A241" s="19" t="s">
        <v>236</v>
      </c>
      <c r="B241" s="479">
        <v>6</v>
      </c>
      <c r="C241" s="479"/>
      <c r="D241" s="480">
        <f t="shared" si="4"/>
        <v>928</v>
      </c>
      <c r="E241" s="480"/>
      <c r="F241" s="480">
        <v>304</v>
      </c>
      <c r="G241" s="479">
        <v>513</v>
      </c>
      <c r="H241" s="480">
        <v>111</v>
      </c>
      <c r="I241" s="6"/>
      <c r="J241" s="6"/>
      <c r="K241" s="6"/>
      <c r="L241" s="6"/>
      <c r="M241" s="6"/>
      <c r="N241" s="6"/>
      <c r="O241" s="6"/>
    </row>
    <row r="242" spans="1:15" ht="9" customHeight="1">
      <c r="A242" s="19" t="s">
        <v>10</v>
      </c>
      <c r="B242" s="479">
        <v>2</v>
      </c>
      <c r="C242" s="479"/>
      <c r="D242" s="480">
        <f t="shared" si="4"/>
        <v>148</v>
      </c>
      <c r="E242" s="480"/>
      <c r="F242" s="480">
        <v>33</v>
      </c>
      <c r="G242" s="479">
        <v>68</v>
      </c>
      <c r="H242" s="480">
        <v>47</v>
      </c>
      <c r="I242" s="6"/>
      <c r="J242" s="6"/>
      <c r="K242" s="6"/>
      <c r="L242" s="6"/>
      <c r="M242" s="6"/>
      <c r="N242" s="6"/>
      <c r="O242" s="6"/>
    </row>
    <row r="243" spans="1:15" ht="9" customHeight="1">
      <c r="A243" s="19" t="s">
        <v>11</v>
      </c>
      <c r="B243" s="479">
        <v>1</v>
      </c>
      <c r="C243" s="479"/>
      <c r="D243" s="480">
        <f t="shared" si="4"/>
        <v>177</v>
      </c>
      <c r="E243" s="480"/>
      <c r="F243" s="480">
        <v>45</v>
      </c>
      <c r="G243" s="479">
        <v>96</v>
      </c>
      <c r="H243" s="480">
        <v>36</v>
      </c>
      <c r="I243" s="6"/>
      <c r="J243" s="6"/>
      <c r="K243" s="6"/>
      <c r="L243" s="6"/>
      <c r="M243" s="6"/>
      <c r="N243" s="6"/>
      <c r="O243" s="6"/>
    </row>
    <row r="244" spans="1:15" ht="9" customHeight="1">
      <c r="A244" s="18" t="s">
        <v>12</v>
      </c>
      <c r="B244" s="23">
        <v>1</v>
      </c>
      <c r="C244" s="23"/>
      <c r="D244" s="14">
        <f t="shared" si="4"/>
        <v>89</v>
      </c>
      <c r="E244" s="14"/>
      <c r="F244" s="14">
        <v>37</v>
      </c>
      <c r="G244" s="23">
        <v>41</v>
      </c>
      <c r="H244" s="14">
        <v>11</v>
      </c>
      <c r="I244" s="6"/>
      <c r="J244" s="6"/>
      <c r="K244" s="6"/>
      <c r="L244" s="6"/>
      <c r="M244" s="6"/>
      <c r="N244" s="6"/>
      <c r="O244" s="6"/>
    </row>
    <row r="245" spans="1:15" ht="9" customHeight="1">
      <c r="A245" s="19" t="s">
        <v>13</v>
      </c>
      <c r="B245" s="479">
        <v>1</v>
      </c>
      <c r="C245" s="479"/>
      <c r="D245" s="480">
        <f t="shared" si="4"/>
        <v>20</v>
      </c>
      <c r="E245" s="480"/>
      <c r="F245" s="480">
        <v>7</v>
      </c>
      <c r="G245" s="479">
        <v>10</v>
      </c>
      <c r="H245" s="480">
        <v>3</v>
      </c>
      <c r="I245" s="6"/>
      <c r="J245" s="6"/>
      <c r="K245" s="6"/>
      <c r="L245" s="6"/>
      <c r="M245" s="6"/>
      <c r="N245" s="6"/>
      <c r="O245" s="6"/>
    </row>
    <row r="246" spans="1:15" ht="9" customHeight="1">
      <c r="A246" s="19" t="s">
        <v>14</v>
      </c>
      <c r="B246" s="479">
        <v>2</v>
      </c>
      <c r="C246" s="479"/>
      <c r="D246" s="480">
        <f t="shared" si="4"/>
        <v>384</v>
      </c>
      <c r="E246" s="480"/>
      <c r="F246" s="480">
        <v>82</v>
      </c>
      <c r="G246" s="479">
        <v>206</v>
      </c>
      <c r="H246" s="480">
        <v>96</v>
      </c>
      <c r="I246" s="6"/>
      <c r="J246" s="6"/>
      <c r="K246" s="6"/>
      <c r="L246" s="6"/>
      <c r="M246" s="6"/>
      <c r="N246" s="6"/>
      <c r="O246" s="6"/>
    </row>
    <row r="247" spans="1:15" ht="9" customHeight="1">
      <c r="A247" s="19" t="s">
        <v>15</v>
      </c>
      <c r="B247" s="479">
        <v>1</v>
      </c>
      <c r="C247" s="479"/>
      <c r="D247" s="480">
        <f t="shared" si="4"/>
        <v>177</v>
      </c>
      <c r="E247" s="480"/>
      <c r="F247" s="480">
        <v>36</v>
      </c>
      <c r="G247" s="479">
        <v>124</v>
      </c>
      <c r="H247" s="480">
        <v>17</v>
      </c>
      <c r="I247" s="6"/>
      <c r="J247" s="6"/>
      <c r="K247" s="6"/>
      <c r="L247" s="6"/>
      <c r="M247" s="6"/>
      <c r="N247" s="6"/>
      <c r="O247" s="6"/>
    </row>
    <row r="248" spans="1:15" ht="9" customHeight="1">
      <c r="A248" s="18" t="s">
        <v>16</v>
      </c>
      <c r="B248" s="23">
        <v>1</v>
      </c>
      <c r="C248" s="23"/>
      <c r="D248" s="14">
        <f t="shared" si="4"/>
        <v>119</v>
      </c>
      <c r="E248" s="14"/>
      <c r="F248" s="14">
        <v>46</v>
      </c>
      <c r="G248" s="23">
        <v>50</v>
      </c>
      <c r="H248" s="14">
        <v>23</v>
      </c>
      <c r="I248" s="6"/>
      <c r="J248" s="6"/>
      <c r="K248" s="6"/>
      <c r="L248" s="6"/>
      <c r="M248" s="6"/>
      <c r="N248" s="6"/>
      <c r="O248" s="6"/>
    </row>
    <row r="249" spans="1:15" ht="9" customHeight="1">
      <c r="A249" s="19" t="s">
        <v>17</v>
      </c>
      <c r="B249" s="479">
        <v>1</v>
      </c>
      <c r="C249" s="479"/>
      <c r="D249" s="480">
        <f t="shared" si="4"/>
        <v>99</v>
      </c>
      <c r="E249" s="480"/>
      <c r="F249" s="480">
        <v>19</v>
      </c>
      <c r="G249" s="479">
        <v>49</v>
      </c>
      <c r="H249" s="480">
        <v>31</v>
      </c>
      <c r="I249" s="6"/>
      <c r="J249" s="6"/>
      <c r="K249" s="6"/>
      <c r="L249" s="6"/>
      <c r="M249" s="6"/>
      <c r="N249" s="6"/>
      <c r="O249" s="6"/>
    </row>
    <row r="250" spans="1:15" ht="9" customHeight="1">
      <c r="A250" s="19" t="s">
        <v>18</v>
      </c>
      <c r="B250" s="479">
        <v>1</v>
      </c>
      <c r="C250" s="479"/>
      <c r="D250" s="480">
        <f t="shared" si="4"/>
        <v>67</v>
      </c>
      <c r="E250" s="480"/>
      <c r="F250" s="480">
        <v>25</v>
      </c>
      <c r="G250" s="479">
        <v>11</v>
      </c>
      <c r="H250" s="480">
        <v>31</v>
      </c>
      <c r="I250" s="6"/>
      <c r="J250" s="6"/>
      <c r="K250" s="6"/>
      <c r="L250" s="6"/>
      <c r="M250" s="6"/>
      <c r="N250" s="6"/>
      <c r="O250" s="6"/>
    </row>
    <row r="251" spans="1:15" ht="9" customHeight="1">
      <c r="A251" s="19" t="s">
        <v>19</v>
      </c>
      <c r="B251" s="479">
        <v>2</v>
      </c>
      <c r="C251" s="479"/>
      <c r="D251" s="480">
        <f t="shared" si="4"/>
        <v>176</v>
      </c>
      <c r="E251" s="480"/>
      <c r="F251" s="480">
        <v>59</v>
      </c>
      <c r="G251" s="479">
        <v>88</v>
      </c>
      <c r="H251" s="480">
        <v>29</v>
      </c>
      <c r="I251" s="6"/>
      <c r="J251" s="6"/>
      <c r="K251" s="6"/>
      <c r="L251" s="6"/>
      <c r="M251" s="6"/>
      <c r="N251" s="6"/>
      <c r="O251" s="6"/>
    </row>
    <row r="252" spans="1:15" ht="9" customHeight="1">
      <c r="A252" s="18" t="s">
        <v>20</v>
      </c>
      <c r="B252" s="23">
        <v>1</v>
      </c>
      <c r="C252" s="23"/>
      <c r="D252" s="14">
        <f t="shared" si="4"/>
        <v>112</v>
      </c>
      <c r="E252" s="14"/>
      <c r="F252" s="14">
        <v>79</v>
      </c>
      <c r="G252" s="14">
        <v>25</v>
      </c>
      <c r="H252" s="14">
        <v>8</v>
      </c>
      <c r="I252" s="6"/>
      <c r="J252" s="6"/>
      <c r="K252" s="6"/>
      <c r="L252" s="6"/>
      <c r="M252" s="6"/>
      <c r="N252" s="6"/>
      <c r="O252" s="6"/>
    </row>
    <row r="253" spans="1:15" ht="9" customHeight="1">
      <c r="A253" s="19" t="s">
        <v>21</v>
      </c>
      <c r="B253" s="479">
        <v>1</v>
      </c>
      <c r="C253" s="479"/>
      <c r="D253" s="480">
        <f t="shared" si="4"/>
        <v>133</v>
      </c>
      <c r="E253" s="480"/>
      <c r="F253" s="480">
        <v>65</v>
      </c>
      <c r="G253" s="479">
        <v>68</v>
      </c>
      <c r="H253" s="480" t="s">
        <v>1</v>
      </c>
      <c r="I253" s="6"/>
      <c r="J253" s="6"/>
      <c r="K253" s="6"/>
      <c r="L253" s="6"/>
      <c r="M253" s="6"/>
      <c r="N253" s="6"/>
      <c r="O253" s="6"/>
    </row>
    <row r="254" spans="1:15" ht="9" customHeight="1">
      <c r="A254" s="19" t="s">
        <v>22</v>
      </c>
      <c r="B254" s="479">
        <v>1</v>
      </c>
      <c r="C254" s="479"/>
      <c r="D254" s="480">
        <f>SUM(F254:H254)</f>
        <v>66</v>
      </c>
      <c r="E254" s="480"/>
      <c r="F254" s="480">
        <v>18</v>
      </c>
      <c r="G254" s="480">
        <v>35</v>
      </c>
      <c r="H254" s="480">
        <v>13</v>
      </c>
      <c r="I254" s="6"/>
      <c r="J254" s="6"/>
      <c r="K254" s="6"/>
      <c r="L254" s="6"/>
      <c r="M254" s="6"/>
      <c r="N254" s="6"/>
      <c r="O254" s="6"/>
    </row>
    <row r="255" spans="1:15" ht="9" customHeight="1">
      <c r="A255" s="19" t="s">
        <v>23</v>
      </c>
      <c r="B255" s="479">
        <v>1</v>
      </c>
      <c r="C255" s="479"/>
      <c r="D255" s="480">
        <f>SUM(F255:H255)</f>
        <v>47</v>
      </c>
      <c r="E255" s="480"/>
      <c r="F255" s="480">
        <v>21</v>
      </c>
      <c r="G255" s="479">
        <v>14</v>
      </c>
      <c r="H255" s="480">
        <v>12</v>
      </c>
      <c r="I255" s="6"/>
      <c r="J255" s="6"/>
      <c r="K255" s="6"/>
      <c r="L255" s="6"/>
      <c r="M255" s="6"/>
      <c r="N255" s="6"/>
      <c r="O255" s="6"/>
    </row>
    <row r="256" spans="1:15" ht="9" customHeight="1">
      <c r="A256" s="18" t="s">
        <v>24</v>
      </c>
      <c r="B256" s="23">
        <v>1</v>
      </c>
      <c r="C256" s="23"/>
      <c r="D256" s="14">
        <f t="shared" ref="D256:D264" si="5">SUM(F256:H256)</f>
        <v>81</v>
      </c>
      <c r="E256" s="14"/>
      <c r="F256" s="14">
        <v>27</v>
      </c>
      <c r="G256" s="23">
        <v>41</v>
      </c>
      <c r="H256" s="14">
        <v>13</v>
      </c>
      <c r="I256" s="6"/>
      <c r="J256" s="6"/>
      <c r="K256" s="6"/>
      <c r="L256" s="6"/>
      <c r="M256" s="6"/>
      <c r="N256" s="6"/>
      <c r="O256" s="6"/>
    </row>
    <row r="257" spans="1:15" ht="9" customHeight="1">
      <c r="A257" s="19" t="s">
        <v>25</v>
      </c>
      <c r="B257" s="479">
        <v>1</v>
      </c>
      <c r="C257" s="479"/>
      <c r="D257" s="480">
        <f t="shared" si="5"/>
        <v>96</v>
      </c>
      <c r="E257" s="480"/>
      <c r="F257" s="480">
        <v>54</v>
      </c>
      <c r="G257" s="479">
        <v>42</v>
      </c>
      <c r="H257" s="480">
        <v>0</v>
      </c>
      <c r="I257" s="6"/>
      <c r="J257" s="6"/>
      <c r="K257" s="6"/>
      <c r="L257" s="6"/>
      <c r="M257" s="6"/>
      <c r="N257" s="6"/>
      <c r="O257" s="6"/>
    </row>
    <row r="258" spans="1:15" ht="9" customHeight="1">
      <c r="A258" s="19" t="s">
        <v>26</v>
      </c>
      <c r="B258" s="479">
        <v>6</v>
      </c>
      <c r="C258" s="479"/>
      <c r="D258" s="480">
        <f t="shared" si="5"/>
        <v>222</v>
      </c>
      <c r="E258" s="480"/>
      <c r="F258" s="480">
        <v>110</v>
      </c>
      <c r="G258" s="479">
        <v>112</v>
      </c>
      <c r="H258" s="480">
        <v>0</v>
      </c>
      <c r="I258" s="6"/>
      <c r="J258" s="6"/>
      <c r="K258" s="6"/>
      <c r="L258" s="6"/>
      <c r="M258" s="6"/>
      <c r="N258" s="6"/>
      <c r="O258" s="6"/>
    </row>
    <row r="259" spans="1:15" ht="9" customHeight="1">
      <c r="A259" s="19" t="s">
        <v>27</v>
      </c>
      <c r="B259" s="479">
        <v>1</v>
      </c>
      <c r="C259" s="479"/>
      <c r="D259" s="480">
        <f t="shared" si="5"/>
        <v>155</v>
      </c>
      <c r="E259" s="480"/>
      <c r="F259" s="480">
        <v>110</v>
      </c>
      <c r="G259" s="479">
        <v>45</v>
      </c>
      <c r="H259" s="480">
        <v>0</v>
      </c>
      <c r="I259" s="6"/>
      <c r="J259" s="6"/>
      <c r="K259" s="6"/>
      <c r="L259" s="6"/>
      <c r="M259" s="6"/>
      <c r="N259" s="6"/>
      <c r="O259" s="6"/>
    </row>
    <row r="260" spans="1:15" ht="9" customHeight="1">
      <c r="A260" s="18" t="s">
        <v>28</v>
      </c>
      <c r="B260" s="23">
        <v>5</v>
      </c>
      <c r="C260" s="23"/>
      <c r="D260" s="14">
        <f t="shared" si="5"/>
        <v>194</v>
      </c>
      <c r="E260" s="14"/>
      <c r="F260" s="14">
        <v>60</v>
      </c>
      <c r="G260" s="23">
        <v>94</v>
      </c>
      <c r="H260" s="14">
        <v>40</v>
      </c>
      <c r="I260" s="6"/>
      <c r="J260" s="6"/>
      <c r="K260" s="6"/>
      <c r="L260" s="6"/>
      <c r="M260" s="6"/>
      <c r="N260" s="6"/>
      <c r="O260" s="6"/>
    </row>
    <row r="261" spans="1:15" ht="9" customHeight="1">
      <c r="A261" s="19" t="s">
        <v>29</v>
      </c>
      <c r="B261" s="479">
        <v>1</v>
      </c>
      <c r="C261" s="479"/>
      <c r="D261" s="581">
        <f t="shared" si="5"/>
        <v>21</v>
      </c>
      <c r="E261" s="581"/>
      <c r="F261" s="581">
        <v>8</v>
      </c>
      <c r="G261" s="479">
        <v>11</v>
      </c>
      <c r="H261" s="480">
        <v>2</v>
      </c>
      <c r="I261" s="6"/>
      <c r="J261" s="6"/>
      <c r="K261" s="6"/>
      <c r="L261" s="6"/>
      <c r="M261" s="6"/>
      <c r="N261" s="6"/>
      <c r="O261" s="6"/>
    </row>
    <row r="262" spans="1:15" ht="9" customHeight="1">
      <c r="A262" s="19" t="s">
        <v>30</v>
      </c>
      <c r="B262" s="479">
        <v>1</v>
      </c>
      <c r="C262" s="479"/>
      <c r="D262" s="480">
        <f t="shared" si="5"/>
        <v>119</v>
      </c>
      <c r="E262" s="480"/>
      <c r="F262" s="480">
        <v>67</v>
      </c>
      <c r="G262" s="479">
        <v>38</v>
      </c>
      <c r="H262" s="480">
        <v>14</v>
      </c>
      <c r="I262" s="6"/>
      <c r="J262" s="6"/>
      <c r="K262" s="6"/>
      <c r="L262" s="6"/>
      <c r="M262" s="6"/>
      <c r="N262" s="6"/>
      <c r="O262" s="6"/>
    </row>
    <row r="263" spans="1:15" ht="9" customHeight="1">
      <c r="A263" s="19" t="s">
        <v>31</v>
      </c>
      <c r="B263" s="479">
        <v>1</v>
      </c>
      <c r="C263" s="479"/>
      <c r="D263" s="480">
        <f t="shared" si="5"/>
        <v>129</v>
      </c>
      <c r="E263" s="480"/>
      <c r="F263" s="480">
        <v>43</v>
      </c>
      <c r="G263" s="479">
        <v>48</v>
      </c>
      <c r="H263" s="480">
        <v>38</v>
      </c>
      <c r="I263" s="6"/>
      <c r="J263" s="6"/>
      <c r="K263" s="6"/>
      <c r="L263" s="6"/>
      <c r="M263" s="6"/>
      <c r="N263" s="6"/>
      <c r="O263" s="6"/>
    </row>
    <row r="264" spans="1:15" ht="9" customHeight="1">
      <c r="A264" s="18" t="s">
        <v>32</v>
      </c>
      <c r="B264" s="23">
        <v>1</v>
      </c>
      <c r="C264" s="23"/>
      <c r="D264" s="14">
        <f t="shared" si="5"/>
        <v>64</v>
      </c>
      <c r="E264" s="14"/>
      <c r="F264" s="14">
        <v>14</v>
      </c>
      <c r="G264" s="23">
        <v>35</v>
      </c>
      <c r="H264" s="14">
        <v>15</v>
      </c>
      <c r="I264" s="6"/>
      <c r="J264" s="6"/>
      <c r="K264" s="6"/>
      <c r="L264" s="6"/>
      <c r="M264" s="6"/>
      <c r="N264" s="6"/>
      <c r="O264" s="6"/>
    </row>
    <row r="265" spans="1:15" ht="9" customHeight="1">
      <c r="A265" s="529"/>
      <c r="B265" s="479"/>
      <c r="C265" s="479"/>
      <c r="D265" s="561"/>
      <c r="E265" s="561"/>
      <c r="F265" s="480"/>
      <c r="G265" s="480"/>
      <c r="H265" s="480"/>
      <c r="I265" s="6"/>
      <c r="J265" s="6"/>
      <c r="K265" s="6"/>
      <c r="L265" s="6"/>
      <c r="M265" s="6"/>
      <c r="N265" s="6"/>
      <c r="O265" s="6"/>
    </row>
    <row r="266" spans="1:15" ht="9" customHeight="1">
      <c r="A266" s="523">
        <v>2017</v>
      </c>
      <c r="B266" s="559"/>
      <c r="C266" s="559"/>
      <c r="D266" s="559"/>
      <c r="E266" s="559"/>
      <c r="F266" s="509"/>
      <c r="G266" s="509"/>
      <c r="H266" s="509"/>
      <c r="J266" s="616"/>
    </row>
    <row r="267" spans="1:15" ht="9" customHeight="1">
      <c r="A267" s="215" t="s">
        <v>36</v>
      </c>
      <c r="B267" s="509">
        <f>SUM(B269:B300)</f>
        <v>54</v>
      </c>
      <c r="C267" s="590"/>
      <c r="D267" s="509">
        <f>SUM(D269:D300)</f>
        <v>4336</v>
      </c>
      <c r="E267" s="559"/>
      <c r="F267" s="509">
        <f>SUM(F269:F300)</f>
        <v>1494</v>
      </c>
      <c r="G267" s="509">
        <f>SUM(G269:G300)</f>
        <v>2295</v>
      </c>
      <c r="H267" s="509">
        <f>SUM(H269:H300)</f>
        <v>547</v>
      </c>
      <c r="J267" s="238"/>
      <c r="K267" s="238"/>
      <c r="L267" s="238"/>
    </row>
    <row r="268" spans="1:15" ht="3" customHeight="1">
      <c r="A268" s="215"/>
      <c r="B268" s="590"/>
      <c r="C268" s="590"/>
      <c r="D268" s="559"/>
      <c r="E268" s="559"/>
      <c r="F268" s="479"/>
      <c r="G268" s="509"/>
      <c r="H268" s="509"/>
      <c r="J268" s="238"/>
      <c r="K268" s="238"/>
      <c r="L268" s="238"/>
    </row>
    <row r="269" spans="1:15" ht="9" customHeight="1">
      <c r="A269" s="19" t="s">
        <v>2</v>
      </c>
      <c r="B269" s="479">
        <v>1</v>
      </c>
      <c r="C269" s="479"/>
      <c r="D269" s="480">
        <f>SUM(F269:H269)</f>
        <v>44</v>
      </c>
      <c r="E269" s="480"/>
      <c r="F269" s="480">
        <v>15</v>
      </c>
      <c r="G269" s="479">
        <v>29</v>
      </c>
      <c r="H269" s="563">
        <v>0</v>
      </c>
      <c r="J269" s="238"/>
      <c r="K269" s="238"/>
      <c r="L269" s="238"/>
    </row>
    <row r="270" spans="1:15" ht="9" customHeight="1">
      <c r="A270" s="19" t="s">
        <v>3</v>
      </c>
      <c r="B270" s="479">
        <v>3</v>
      </c>
      <c r="C270" s="479"/>
      <c r="D270" s="480">
        <f t="shared" ref="D270:D289" si="6">SUM(F270:H270)</f>
        <v>194</v>
      </c>
      <c r="E270" s="480"/>
      <c r="F270" s="480">
        <v>68</v>
      </c>
      <c r="G270" s="479">
        <v>114</v>
      </c>
      <c r="H270" s="480">
        <v>12</v>
      </c>
      <c r="J270" s="238"/>
      <c r="K270" s="238"/>
      <c r="L270" s="238"/>
    </row>
    <row r="271" spans="1:15" ht="9" customHeight="1">
      <c r="A271" s="19" t="s">
        <v>4</v>
      </c>
      <c r="B271" s="479">
        <v>1</v>
      </c>
      <c r="C271" s="479"/>
      <c r="D271" s="480">
        <f t="shared" si="6"/>
        <v>57</v>
      </c>
      <c r="E271" s="480"/>
      <c r="F271" s="480">
        <v>16</v>
      </c>
      <c r="G271" s="479">
        <v>25</v>
      </c>
      <c r="H271" s="480">
        <v>16</v>
      </c>
      <c r="J271" s="238"/>
      <c r="K271" s="238"/>
      <c r="L271" s="238"/>
    </row>
    <row r="272" spans="1:15" ht="9" customHeight="1">
      <c r="A272" s="18" t="s">
        <v>5</v>
      </c>
      <c r="B272" s="23">
        <v>1</v>
      </c>
      <c r="C272" s="23"/>
      <c r="D272" s="14">
        <f t="shared" si="6"/>
        <v>31</v>
      </c>
      <c r="E272" s="14"/>
      <c r="F272" s="14">
        <v>20</v>
      </c>
      <c r="G272" s="23">
        <v>9</v>
      </c>
      <c r="H272" s="14">
        <v>2</v>
      </c>
      <c r="J272" s="238"/>
      <c r="K272" s="238"/>
      <c r="L272" s="238"/>
    </row>
    <row r="273" spans="1:12" ht="9" customHeight="1">
      <c r="A273" s="19" t="s">
        <v>104</v>
      </c>
      <c r="B273" s="479">
        <v>2</v>
      </c>
      <c r="C273" s="479"/>
      <c r="D273" s="480">
        <f t="shared" si="6"/>
        <v>34</v>
      </c>
      <c r="E273" s="480"/>
      <c r="F273" s="480">
        <v>13</v>
      </c>
      <c r="G273" s="479">
        <v>21</v>
      </c>
      <c r="H273" s="480">
        <v>0</v>
      </c>
      <c r="J273" s="238"/>
      <c r="K273" s="238"/>
      <c r="L273" s="238"/>
    </row>
    <row r="274" spans="1:12" ht="9" customHeight="1">
      <c r="A274" s="19" t="s">
        <v>7</v>
      </c>
      <c r="B274" s="479">
        <v>1</v>
      </c>
      <c r="C274" s="479"/>
      <c r="D274" s="480">
        <f t="shared" si="6"/>
        <v>66</v>
      </c>
      <c r="E274" s="480"/>
      <c r="F274" s="480">
        <v>20</v>
      </c>
      <c r="G274" s="479">
        <v>30</v>
      </c>
      <c r="H274" s="480">
        <v>16</v>
      </c>
      <c r="J274" s="238"/>
      <c r="K274" s="238"/>
      <c r="L274" s="238"/>
    </row>
    <row r="275" spans="1:12" ht="9" customHeight="1">
      <c r="A275" s="19" t="s">
        <v>8</v>
      </c>
      <c r="B275" s="479">
        <v>2</v>
      </c>
      <c r="C275" s="479"/>
      <c r="D275" s="480">
        <f t="shared" si="6"/>
        <v>140</v>
      </c>
      <c r="E275" s="480"/>
      <c r="F275" s="480">
        <v>55</v>
      </c>
      <c r="G275" s="479">
        <v>85</v>
      </c>
      <c r="H275" s="480">
        <v>0</v>
      </c>
      <c r="J275" s="238"/>
      <c r="K275" s="238"/>
      <c r="L275" s="238"/>
    </row>
    <row r="276" spans="1:12" ht="9" customHeight="1">
      <c r="A276" s="18" t="s">
        <v>9</v>
      </c>
      <c r="B276" s="23">
        <v>2</v>
      </c>
      <c r="C276" s="23"/>
      <c r="D276" s="14">
        <f t="shared" si="6"/>
        <v>182</v>
      </c>
      <c r="E276" s="14"/>
      <c r="F276" s="14">
        <v>47</v>
      </c>
      <c r="G276" s="23">
        <v>135</v>
      </c>
      <c r="H276" s="14">
        <v>0</v>
      </c>
      <c r="J276" s="238"/>
      <c r="K276" s="238"/>
      <c r="L276" s="238"/>
    </row>
    <row r="277" spans="1:12" ht="9" customHeight="1">
      <c r="A277" s="19" t="s">
        <v>236</v>
      </c>
      <c r="B277" s="479">
        <v>6</v>
      </c>
      <c r="C277" s="479"/>
      <c r="D277" s="480">
        <f t="shared" si="6"/>
        <v>824</v>
      </c>
      <c r="E277" s="480"/>
      <c r="F277" s="480">
        <v>225</v>
      </c>
      <c r="G277" s="479">
        <v>507</v>
      </c>
      <c r="H277" s="480">
        <v>92</v>
      </c>
      <c r="J277" s="238"/>
      <c r="K277" s="238"/>
      <c r="L277" s="238"/>
    </row>
    <row r="278" spans="1:12" ht="9" customHeight="1">
      <c r="A278" s="19" t="s">
        <v>10</v>
      </c>
      <c r="B278" s="479">
        <v>2</v>
      </c>
      <c r="C278" s="479"/>
      <c r="D278" s="480">
        <f t="shared" si="6"/>
        <v>108</v>
      </c>
      <c r="E278" s="480"/>
      <c r="F278" s="480">
        <v>27</v>
      </c>
      <c r="G278" s="479">
        <v>51</v>
      </c>
      <c r="H278" s="480">
        <v>30</v>
      </c>
      <c r="J278" s="238"/>
      <c r="K278" s="238"/>
      <c r="L278" s="238"/>
    </row>
    <row r="279" spans="1:12" ht="9" customHeight="1">
      <c r="A279" s="19" t="s">
        <v>11</v>
      </c>
      <c r="B279" s="479">
        <v>1</v>
      </c>
      <c r="C279" s="479"/>
      <c r="D279" s="480">
        <f t="shared" si="6"/>
        <v>153</v>
      </c>
      <c r="E279" s="480"/>
      <c r="F279" s="480">
        <v>39</v>
      </c>
      <c r="G279" s="479">
        <v>92</v>
      </c>
      <c r="H279" s="480">
        <v>22</v>
      </c>
      <c r="J279" s="238"/>
      <c r="K279" s="238"/>
      <c r="L279" s="238"/>
    </row>
    <row r="280" spans="1:12" ht="9" customHeight="1">
      <c r="A280" s="18" t="s">
        <v>12</v>
      </c>
      <c r="B280" s="23">
        <v>1</v>
      </c>
      <c r="C280" s="23"/>
      <c r="D280" s="14">
        <f t="shared" si="6"/>
        <v>90</v>
      </c>
      <c r="E280" s="14"/>
      <c r="F280" s="14">
        <v>49</v>
      </c>
      <c r="G280" s="23">
        <v>37</v>
      </c>
      <c r="H280" s="14">
        <v>4</v>
      </c>
      <c r="J280" s="238"/>
      <c r="K280" s="238"/>
      <c r="L280" s="238"/>
    </row>
    <row r="281" spans="1:12" ht="9" customHeight="1">
      <c r="A281" s="19" t="s">
        <v>13</v>
      </c>
      <c r="B281" s="479">
        <v>1</v>
      </c>
      <c r="C281" s="479"/>
      <c r="D281" s="480">
        <f t="shared" si="6"/>
        <v>18</v>
      </c>
      <c r="E281" s="480"/>
      <c r="F281" s="480">
        <v>6</v>
      </c>
      <c r="G281" s="479">
        <v>9</v>
      </c>
      <c r="H281" s="480">
        <v>3</v>
      </c>
      <c r="J281" s="238"/>
      <c r="K281" s="238"/>
      <c r="L281" s="238"/>
    </row>
    <row r="282" spans="1:12" ht="9" customHeight="1">
      <c r="A282" s="19" t="s">
        <v>14</v>
      </c>
      <c r="B282" s="479">
        <v>2</v>
      </c>
      <c r="C282" s="479"/>
      <c r="D282" s="480">
        <f t="shared" si="6"/>
        <v>304</v>
      </c>
      <c r="E282" s="480"/>
      <c r="F282" s="480">
        <v>65</v>
      </c>
      <c r="G282" s="479">
        <v>192</v>
      </c>
      <c r="H282" s="480">
        <v>47</v>
      </c>
      <c r="J282" s="238"/>
      <c r="K282" s="238"/>
      <c r="L282" s="238"/>
    </row>
    <row r="283" spans="1:12" ht="9" customHeight="1">
      <c r="A283" s="19" t="s">
        <v>15</v>
      </c>
      <c r="B283" s="479">
        <v>1</v>
      </c>
      <c r="C283" s="479"/>
      <c r="D283" s="480">
        <f t="shared" si="6"/>
        <v>174</v>
      </c>
      <c r="E283" s="480"/>
      <c r="F283" s="480">
        <v>33</v>
      </c>
      <c r="G283" s="479">
        <v>121</v>
      </c>
      <c r="H283" s="480">
        <v>20</v>
      </c>
      <c r="J283" s="238"/>
      <c r="K283" s="238"/>
      <c r="L283" s="238"/>
    </row>
    <row r="284" spans="1:12" ht="9" customHeight="1">
      <c r="A284" s="18" t="s">
        <v>16</v>
      </c>
      <c r="B284" s="23">
        <v>1</v>
      </c>
      <c r="C284" s="23"/>
      <c r="D284" s="14">
        <f t="shared" si="6"/>
        <v>124</v>
      </c>
      <c r="E284" s="14"/>
      <c r="F284" s="14">
        <v>51</v>
      </c>
      <c r="G284" s="23">
        <v>50</v>
      </c>
      <c r="H284" s="14">
        <v>23</v>
      </c>
      <c r="J284" s="238"/>
      <c r="K284" s="238"/>
      <c r="L284" s="238"/>
    </row>
    <row r="285" spans="1:12" ht="9" customHeight="1">
      <c r="A285" s="19" t="s">
        <v>17</v>
      </c>
      <c r="B285" s="479">
        <v>1</v>
      </c>
      <c r="C285" s="479"/>
      <c r="D285" s="480">
        <f t="shared" si="6"/>
        <v>104</v>
      </c>
      <c r="E285" s="480"/>
      <c r="F285" s="480">
        <v>22</v>
      </c>
      <c r="G285" s="479">
        <v>52</v>
      </c>
      <c r="H285" s="480">
        <v>30</v>
      </c>
      <c r="J285" s="238"/>
      <c r="K285" s="238"/>
      <c r="L285" s="238"/>
    </row>
    <row r="286" spans="1:12" ht="9" customHeight="1">
      <c r="A286" s="19" t="s">
        <v>18</v>
      </c>
      <c r="B286" s="479">
        <v>1</v>
      </c>
      <c r="C286" s="479"/>
      <c r="D286" s="480">
        <f t="shared" si="6"/>
        <v>86</v>
      </c>
      <c r="E286" s="480"/>
      <c r="F286" s="480">
        <v>68</v>
      </c>
      <c r="G286" s="479">
        <v>18</v>
      </c>
      <c r="H286" s="480">
        <v>0</v>
      </c>
      <c r="J286" s="238"/>
      <c r="K286" s="238"/>
      <c r="L286" s="238"/>
    </row>
    <row r="287" spans="1:12" ht="9" customHeight="1">
      <c r="A287" s="19" t="s">
        <v>19</v>
      </c>
      <c r="B287" s="479">
        <v>2</v>
      </c>
      <c r="C287" s="479"/>
      <c r="D287" s="480">
        <f t="shared" si="6"/>
        <v>181</v>
      </c>
      <c r="E287" s="480"/>
      <c r="F287" s="480">
        <v>49</v>
      </c>
      <c r="G287" s="479">
        <v>91</v>
      </c>
      <c r="H287" s="480">
        <v>41</v>
      </c>
      <c r="J287" s="238"/>
      <c r="K287" s="238"/>
      <c r="L287" s="238"/>
    </row>
    <row r="288" spans="1:12" ht="9" customHeight="1">
      <c r="A288" s="18" t="s">
        <v>20</v>
      </c>
      <c r="B288" s="23">
        <v>1</v>
      </c>
      <c r="C288" s="23"/>
      <c r="D288" s="14">
        <f t="shared" si="6"/>
        <v>105</v>
      </c>
      <c r="E288" s="14"/>
      <c r="F288" s="14">
        <v>44</v>
      </c>
      <c r="G288" s="14">
        <v>27</v>
      </c>
      <c r="H288" s="14">
        <v>34</v>
      </c>
      <c r="J288" s="238"/>
      <c r="K288" s="238"/>
      <c r="L288" s="238"/>
    </row>
    <row r="289" spans="1:12" ht="9" customHeight="1">
      <c r="A289" s="19" t="s">
        <v>21</v>
      </c>
      <c r="B289" s="479">
        <v>1</v>
      </c>
      <c r="C289" s="479"/>
      <c r="D289" s="480">
        <f t="shared" si="6"/>
        <v>139</v>
      </c>
      <c r="E289" s="480"/>
      <c r="F289" s="480">
        <v>34</v>
      </c>
      <c r="G289" s="479">
        <v>72</v>
      </c>
      <c r="H289" s="480">
        <v>33</v>
      </c>
      <c r="J289" s="238"/>
      <c r="K289" s="238"/>
      <c r="L289" s="238"/>
    </row>
    <row r="290" spans="1:12" ht="9" customHeight="1">
      <c r="A290" s="19" t="s">
        <v>22</v>
      </c>
      <c r="B290" s="479">
        <v>1</v>
      </c>
      <c r="C290" s="479"/>
      <c r="D290" s="480">
        <f>SUM(F290:H290)</f>
        <v>63</v>
      </c>
      <c r="E290" s="480"/>
      <c r="F290" s="480">
        <v>17</v>
      </c>
      <c r="G290" s="480">
        <v>33</v>
      </c>
      <c r="H290" s="480">
        <v>13</v>
      </c>
      <c r="J290" s="238"/>
      <c r="K290" s="238"/>
      <c r="L290" s="238"/>
    </row>
    <row r="291" spans="1:12" ht="9" customHeight="1">
      <c r="A291" s="19" t="s">
        <v>23</v>
      </c>
      <c r="B291" s="479">
        <v>1</v>
      </c>
      <c r="C291" s="479"/>
      <c r="D291" s="480">
        <f>SUM(F291:H291)</f>
        <v>40</v>
      </c>
      <c r="E291" s="480"/>
      <c r="F291" s="480">
        <v>22</v>
      </c>
      <c r="G291" s="479">
        <v>16</v>
      </c>
      <c r="H291" s="480">
        <v>2</v>
      </c>
      <c r="J291" s="238"/>
      <c r="K291" s="238"/>
      <c r="L291" s="238"/>
    </row>
    <row r="292" spans="1:12" ht="9" customHeight="1">
      <c r="A292" s="18" t="s">
        <v>24</v>
      </c>
      <c r="B292" s="23">
        <v>1</v>
      </c>
      <c r="C292" s="23"/>
      <c r="D292" s="14">
        <f t="shared" ref="D292:D300" si="7">SUM(F292:H292)</f>
        <v>127</v>
      </c>
      <c r="E292" s="14"/>
      <c r="F292" s="14">
        <v>34</v>
      </c>
      <c r="G292" s="23">
        <v>66</v>
      </c>
      <c r="H292" s="14">
        <v>27</v>
      </c>
      <c r="J292" s="238"/>
      <c r="K292" s="238"/>
      <c r="L292" s="238"/>
    </row>
    <row r="293" spans="1:12" ht="9" customHeight="1">
      <c r="A293" s="19" t="s">
        <v>25</v>
      </c>
      <c r="B293" s="479">
        <v>1</v>
      </c>
      <c r="C293" s="479"/>
      <c r="D293" s="480">
        <f t="shared" si="7"/>
        <v>75</v>
      </c>
      <c r="E293" s="480"/>
      <c r="F293" s="480">
        <v>35</v>
      </c>
      <c r="G293" s="479">
        <v>40</v>
      </c>
      <c r="H293" s="480">
        <v>0</v>
      </c>
      <c r="J293" s="238"/>
      <c r="K293" s="238"/>
      <c r="L293" s="238"/>
    </row>
    <row r="294" spans="1:12" ht="9" customHeight="1">
      <c r="A294" s="19" t="s">
        <v>26</v>
      </c>
      <c r="B294" s="479">
        <v>6</v>
      </c>
      <c r="C294" s="479"/>
      <c r="D294" s="480">
        <f t="shared" si="7"/>
        <v>205</v>
      </c>
      <c r="E294" s="480"/>
      <c r="F294" s="480">
        <v>98</v>
      </c>
      <c r="G294" s="479">
        <v>107</v>
      </c>
      <c r="H294" s="480">
        <v>0</v>
      </c>
      <c r="J294" s="238"/>
      <c r="K294" s="238"/>
      <c r="L294" s="238"/>
    </row>
    <row r="295" spans="1:12" ht="9" customHeight="1">
      <c r="A295" s="19" t="s">
        <v>27</v>
      </c>
      <c r="B295" s="479">
        <v>1</v>
      </c>
      <c r="C295" s="479"/>
      <c r="D295" s="480">
        <f t="shared" si="7"/>
        <v>171</v>
      </c>
      <c r="E295" s="480"/>
      <c r="F295" s="480">
        <v>102</v>
      </c>
      <c r="G295" s="479">
        <v>69</v>
      </c>
      <c r="H295" s="480">
        <v>0</v>
      </c>
      <c r="J295" s="238"/>
      <c r="K295" s="238"/>
      <c r="L295" s="238"/>
    </row>
    <row r="296" spans="1:12" ht="9" customHeight="1">
      <c r="A296" s="18" t="s">
        <v>28</v>
      </c>
      <c r="B296" s="23">
        <v>5</v>
      </c>
      <c r="C296" s="23"/>
      <c r="D296" s="14">
        <f t="shared" si="7"/>
        <v>136</v>
      </c>
      <c r="E296" s="14"/>
      <c r="F296" s="14">
        <v>52</v>
      </c>
      <c r="G296" s="23">
        <v>72</v>
      </c>
      <c r="H296" s="14">
        <v>12</v>
      </c>
      <c r="J296" s="238"/>
      <c r="K296" s="238"/>
      <c r="L296" s="238"/>
    </row>
    <row r="297" spans="1:12" ht="9" customHeight="1">
      <c r="A297" s="19" t="s">
        <v>29</v>
      </c>
      <c r="B297" s="479">
        <v>1</v>
      </c>
      <c r="C297" s="479"/>
      <c r="D297" s="581">
        <f t="shared" si="7"/>
        <v>30</v>
      </c>
      <c r="E297" s="581"/>
      <c r="F297" s="581">
        <v>11</v>
      </c>
      <c r="G297" s="479">
        <v>17</v>
      </c>
      <c r="H297" s="480">
        <v>2</v>
      </c>
      <c r="J297" s="238"/>
      <c r="K297" s="238"/>
      <c r="L297" s="238"/>
    </row>
    <row r="298" spans="1:12" ht="9" customHeight="1">
      <c r="A298" s="19" t="s">
        <v>30</v>
      </c>
      <c r="B298" s="479">
        <v>1</v>
      </c>
      <c r="C298" s="479"/>
      <c r="D298" s="480">
        <f t="shared" si="7"/>
        <v>120</v>
      </c>
      <c r="E298" s="480"/>
      <c r="F298" s="480">
        <v>39</v>
      </c>
      <c r="G298" s="479">
        <v>37</v>
      </c>
      <c r="H298" s="480">
        <v>44</v>
      </c>
      <c r="J298" s="238"/>
      <c r="K298" s="238"/>
      <c r="L298" s="238"/>
    </row>
    <row r="299" spans="1:12" ht="9" customHeight="1">
      <c r="A299" s="19" t="s">
        <v>31</v>
      </c>
      <c r="B299" s="479">
        <v>1</v>
      </c>
      <c r="C299" s="479"/>
      <c r="D299" s="480">
        <f t="shared" si="7"/>
        <v>138</v>
      </c>
      <c r="E299" s="480"/>
      <c r="F299" s="480">
        <v>75</v>
      </c>
      <c r="G299" s="479">
        <v>41</v>
      </c>
      <c r="H299" s="480">
        <v>22</v>
      </c>
      <c r="J299" s="238"/>
      <c r="K299" s="238"/>
      <c r="L299" s="238"/>
    </row>
    <row r="300" spans="1:12" ht="9" customHeight="1">
      <c r="A300" s="18" t="s">
        <v>32</v>
      </c>
      <c r="B300" s="23">
        <v>1</v>
      </c>
      <c r="C300" s="23"/>
      <c r="D300" s="14">
        <f t="shared" si="7"/>
        <v>73</v>
      </c>
      <c r="E300" s="14"/>
      <c r="F300" s="14">
        <v>43</v>
      </c>
      <c r="G300" s="23">
        <v>30</v>
      </c>
      <c r="H300" s="14">
        <v>0</v>
      </c>
      <c r="J300" s="238"/>
      <c r="K300" s="238"/>
      <c r="L300" s="238"/>
    </row>
    <row r="301" spans="1:12" ht="3.75" customHeight="1">
      <c r="A301" s="15"/>
      <c r="B301" s="617"/>
      <c r="C301" s="617"/>
      <c r="D301" s="618"/>
      <c r="E301" s="618"/>
      <c r="F301" s="617"/>
      <c r="G301" s="617"/>
      <c r="H301" s="617"/>
    </row>
    <row r="302" spans="1:12" ht="3.75" customHeight="1">
      <c r="A302" s="24"/>
      <c r="B302" s="619"/>
      <c r="C302" s="619"/>
      <c r="D302" s="620"/>
      <c r="E302" s="620"/>
      <c r="F302" s="619"/>
      <c r="G302" s="619"/>
      <c r="H302" s="619"/>
    </row>
    <row r="303" spans="1:12" ht="9" customHeight="1">
      <c r="A303" s="601" t="s">
        <v>472</v>
      </c>
    </row>
    <row r="304" spans="1:12" ht="9" customHeight="1">
      <c r="A304" s="601" t="s">
        <v>473</v>
      </c>
    </row>
    <row r="305" spans="1:13" ht="9" customHeight="1">
      <c r="A305" s="601" t="s">
        <v>474</v>
      </c>
    </row>
    <row r="306" spans="1:13" ht="9" customHeight="1">
      <c r="A306" s="621" t="s">
        <v>387</v>
      </c>
      <c r="B306" s="592"/>
      <c r="C306" s="592"/>
      <c r="D306" s="592"/>
      <c r="E306" s="592"/>
      <c r="F306" s="592"/>
      <c r="G306" s="592"/>
      <c r="H306" s="592"/>
      <c r="I306" s="536"/>
      <c r="L306" s="238"/>
      <c r="M306" s="238"/>
    </row>
    <row r="307" spans="1:13" ht="9" customHeight="1">
      <c r="A307" s="602" t="s">
        <v>204</v>
      </c>
      <c r="B307" s="593"/>
      <c r="C307" s="593"/>
    </row>
    <row r="308" spans="1:13" ht="9" customHeight="1">
      <c r="A308" s="245" t="s">
        <v>414</v>
      </c>
      <c r="B308" s="602"/>
      <c r="C308" s="602"/>
    </row>
    <row r="309" spans="1:13" ht="12.75" hidden="1" customHeight="1">
      <c r="A309" s="594" t="s">
        <v>203</v>
      </c>
      <c r="D309" s="238"/>
      <c r="E309" s="238"/>
    </row>
    <row r="310" spans="1:13" ht="12.75" hidden="1" customHeight="1"/>
    <row r="311" spans="1:13" ht="12.75" hidden="1" customHeight="1"/>
    <row r="312" spans="1:13" ht="12.75" hidden="1" customHeight="1"/>
    <row r="313" spans="1:13" ht="12.75" hidden="1" customHeight="1"/>
    <row r="314" spans="1:13" ht="12.75" hidden="1" customHeight="1"/>
    <row r="315" spans="1:13" ht="12.75" hidden="1" customHeight="1"/>
    <row r="316" spans="1:13" ht="12.75" hidden="1" customHeight="1"/>
    <row r="317" spans="1:13" ht="12.75" hidden="1" customHeight="1"/>
    <row r="318" spans="1:13" ht="12.75" hidden="1" customHeight="1"/>
    <row r="319" spans="1:13" ht="12.75" hidden="1" customHeight="1"/>
    <row r="320" spans="1:13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customHeight="1"/>
  </sheetData>
  <sheetProtection sheet="1" objects="1" scenarios="1"/>
  <mergeCells count="8">
    <mergeCell ref="A6:A8"/>
    <mergeCell ref="B6:B8"/>
    <mergeCell ref="C6:C8"/>
    <mergeCell ref="D6:H6"/>
    <mergeCell ref="D7:D8"/>
    <mergeCell ref="F7:F8"/>
    <mergeCell ref="G7:G8"/>
    <mergeCell ref="H7:H8"/>
  </mergeCells>
  <hyperlinks>
    <hyperlink ref="H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4" manualBreakCount="4">
    <brk id="83" max="7" man="1"/>
    <brk id="156" max="7" man="1"/>
    <brk id="229" max="7" man="1"/>
    <brk id="265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WVM489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/>
  <cols>
    <col min="1" max="1" width="22.28515625" style="238" customWidth="1"/>
    <col min="2" max="2" width="17.85546875" style="238" customWidth="1"/>
    <col min="3" max="5" width="17.140625" style="238" customWidth="1"/>
    <col min="6" max="6" width="0.85546875" style="238" customWidth="1"/>
    <col min="7" max="7" width="12.7109375" style="238" hidden="1"/>
    <col min="8" max="256" width="11.42578125" style="238" hidden="1"/>
    <col min="257" max="257" width="22.28515625" style="238" hidden="1"/>
    <col min="258" max="258" width="21.28515625" style="238" hidden="1"/>
    <col min="259" max="261" width="17.140625" style="238" hidden="1"/>
    <col min="262" max="512" width="11.42578125" style="238" hidden="1"/>
    <col min="513" max="513" width="22.28515625" style="238" hidden="1"/>
    <col min="514" max="514" width="21.28515625" style="238" hidden="1"/>
    <col min="515" max="517" width="17.140625" style="238" hidden="1"/>
    <col min="518" max="768" width="11.42578125" style="238" hidden="1"/>
    <col min="769" max="769" width="22.28515625" style="238" hidden="1"/>
    <col min="770" max="770" width="21.28515625" style="238" hidden="1"/>
    <col min="771" max="773" width="17.140625" style="238" hidden="1"/>
    <col min="774" max="1024" width="11.42578125" style="238" hidden="1"/>
    <col min="1025" max="1025" width="22.28515625" style="238" hidden="1"/>
    <col min="1026" max="1026" width="21.28515625" style="238" hidden="1"/>
    <col min="1027" max="1029" width="17.140625" style="238" hidden="1"/>
    <col min="1030" max="1280" width="11.42578125" style="238" hidden="1"/>
    <col min="1281" max="1281" width="22.28515625" style="238" hidden="1"/>
    <col min="1282" max="1282" width="21.28515625" style="238" hidden="1"/>
    <col min="1283" max="1285" width="17.140625" style="238" hidden="1"/>
    <col min="1286" max="1536" width="11.42578125" style="238" hidden="1"/>
    <col min="1537" max="1537" width="22.28515625" style="238" hidden="1"/>
    <col min="1538" max="1538" width="21.28515625" style="238" hidden="1"/>
    <col min="1539" max="1541" width="17.140625" style="238" hidden="1"/>
    <col min="1542" max="1792" width="11.42578125" style="238" hidden="1"/>
    <col min="1793" max="1793" width="22.28515625" style="238" hidden="1"/>
    <col min="1794" max="1794" width="21.28515625" style="238" hidden="1"/>
    <col min="1795" max="1797" width="17.140625" style="238" hidden="1"/>
    <col min="1798" max="2048" width="11.42578125" style="238" hidden="1"/>
    <col min="2049" max="2049" width="22.28515625" style="238" hidden="1"/>
    <col min="2050" max="2050" width="21.28515625" style="238" hidden="1"/>
    <col min="2051" max="2053" width="17.140625" style="238" hidden="1"/>
    <col min="2054" max="2304" width="11.42578125" style="238" hidden="1"/>
    <col min="2305" max="2305" width="22.28515625" style="238" hidden="1"/>
    <col min="2306" max="2306" width="21.28515625" style="238" hidden="1"/>
    <col min="2307" max="2309" width="17.140625" style="238" hidden="1"/>
    <col min="2310" max="2560" width="11.42578125" style="238" hidden="1"/>
    <col min="2561" max="2561" width="22.28515625" style="238" hidden="1"/>
    <col min="2562" max="2562" width="21.28515625" style="238" hidden="1"/>
    <col min="2563" max="2565" width="17.140625" style="238" hidden="1"/>
    <col min="2566" max="2816" width="11.42578125" style="238" hidden="1"/>
    <col min="2817" max="2817" width="22.28515625" style="238" hidden="1"/>
    <col min="2818" max="2818" width="21.28515625" style="238" hidden="1"/>
    <col min="2819" max="2821" width="17.140625" style="238" hidden="1"/>
    <col min="2822" max="3072" width="11.42578125" style="238" hidden="1"/>
    <col min="3073" max="3073" width="22.28515625" style="238" hidden="1"/>
    <col min="3074" max="3074" width="21.28515625" style="238" hidden="1"/>
    <col min="3075" max="3077" width="17.140625" style="238" hidden="1"/>
    <col min="3078" max="3328" width="11.42578125" style="238" hidden="1"/>
    <col min="3329" max="3329" width="22.28515625" style="238" hidden="1"/>
    <col min="3330" max="3330" width="21.28515625" style="238" hidden="1"/>
    <col min="3331" max="3333" width="17.140625" style="238" hidden="1"/>
    <col min="3334" max="3584" width="11.42578125" style="238" hidden="1"/>
    <col min="3585" max="3585" width="22.28515625" style="238" hidden="1"/>
    <col min="3586" max="3586" width="21.28515625" style="238" hidden="1"/>
    <col min="3587" max="3589" width="17.140625" style="238" hidden="1"/>
    <col min="3590" max="3840" width="11.42578125" style="238" hidden="1"/>
    <col min="3841" max="3841" width="22.28515625" style="238" hidden="1"/>
    <col min="3842" max="3842" width="21.28515625" style="238" hidden="1"/>
    <col min="3843" max="3845" width="17.140625" style="238" hidden="1"/>
    <col min="3846" max="4096" width="11.42578125" style="238" hidden="1"/>
    <col min="4097" max="4097" width="22.28515625" style="238" hidden="1"/>
    <col min="4098" max="4098" width="21.28515625" style="238" hidden="1"/>
    <col min="4099" max="4101" width="17.140625" style="238" hidden="1"/>
    <col min="4102" max="4352" width="11.42578125" style="238" hidden="1"/>
    <col min="4353" max="4353" width="22.28515625" style="238" hidden="1"/>
    <col min="4354" max="4354" width="21.28515625" style="238" hidden="1"/>
    <col min="4355" max="4357" width="17.140625" style="238" hidden="1"/>
    <col min="4358" max="4608" width="11.42578125" style="238" hidden="1"/>
    <col min="4609" max="4609" width="22.28515625" style="238" hidden="1"/>
    <col min="4610" max="4610" width="21.28515625" style="238" hidden="1"/>
    <col min="4611" max="4613" width="17.140625" style="238" hidden="1"/>
    <col min="4614" max="4864" width="11.42578125" style="238" hidden="1"/>
    <col min="4865" max="4865" width="22.28515625" style="238" hidden="1"/>
    <col min="4866" max="4866" width="21.28515625" style="238" hidden="1"/>
    <col min="4867" max="4869" width="17.140625" style="238" hidden="1"/>
    <col min="4870" max="5120" width="11.42578125" style="238" hidden="1"/>
    <col min="5121" max="5121" width="22.28515625" style="238" hidden="1"/>
    <col min="5122" max="5122" width="21.28515625" style="238" hidden="1"/>
    <col min="5123" max="5125" width="17.140625" style="238" hidden="1"/>
    <col min="5126" max="5376" width="11.42578125" style="238" hidden="1"/>
    <col min="5377" max="5377" width="22.28515625" style="238" hidden="1"/>
    <col min="5378" max="5378" width="21.28515625" style="238" hidden="1"/>
    <col min="5379" max="5381" width="17.140625" style="238" hidden="1"/>
    <col min="5382" max="5632" width="11.42578125" style="238" hidden="1"/>
    <col min="5633" max="5633" width="22.28515625" style="238" hidden="1"/>
    <col min="5634" max="5634" width="21.28515625" style="238" hidden="1"/>
    <col min="5635" max="5637" width="17.140625" style="238" hidden="1"/>
    <col min="5638" max="5888" width="11.42578125" style="238" hidden="1"/>
    <col min="5889" max="5889" width="22.28515625" style="238" hidden="1"/>
    <col min="5890" max="5890" width="21.28515625" style="238" hidden="1"/>
    <col min="5891" max="5893" width="17.140625" style="238" hidden="1"/>
    <col min="5894" max="6144" width="11.42578125" style="238" hidden="1"/>
    <col min="6145" max="6145" width="22.28515625" style="238" hidden="1"/>
    <col min="6146" max="6146" width="21.28515625" style="238" hidden="1"/>
    <col min="6147" max="6149" width="17.140625" style="238" hidden="1"/>
    <col min="6150" max="6400" width="11.42578125" style="238" hidden="1"/>
    <col min="6401" max="6401" width="22.28515625" style="238" hidden="1"/>
    <col min="6402" max="6402" width="21.28515625" style="238" hidden="1"/>
    <col min="6403" max="6405" width="17.140625" style="238" hidden="1"/>
    <col min="6406" max="6656" width="11.42578125" style="238" hidden="1"/>
    <col min="6657" max="6657" width="22.28515625" style="238" hidden="1"/>
    <col min="6658" max="6658" width="21.28515625" style="238" hidden="1"/>
    <col min="6659" max="6661" width="17.140625" style="238" hidden="1"/>
    <col min="6662" max="6912" width="11.42578125" style="238" hidden="1"/>
    <col min="6913" max="6913" width="22.28515625" style="238" hidden="1"/>
    <col min="6914" max="6914" width="21.28515625" style="238" hidden="1"/>
    <col min="6915" max="6917" width="17.140625" style="238" hidden="1"/>
    <col min="6918" max="7168" width="11.42578125" style="238" hidden="1"/>
    <col min="7169" max="7169" width="22.28515625" style="238" hidden="1"/>
    <col min="7170" max="7170" width="21.28515625" style="238" hidden="1"/>
    <col min="7171" max="7173" width="17.140625" style="238" hidden="1"/>
    <col min="7174" max="7424" width="11.42578125" style="238" hidden="1"/>
    <col min="7425" max="7425" width="22.28515625" style="238" hidden="1"/>
    <col min="7426" max="7426" width="21.28515625" style="238" hidden="1"/>
    <col min="7427" max="7429" width="17.140625" style="238" hidden="1"/>
    <col min="7430" max="7680" width="11.42578125" style="238" hidden="1"/>
    <col min="7681" max="7681" width="22.28515625" style="238" hidden="1"/>
    <col min="7682" max="7682" width="21.28515625" style="238" hidden="1"/>
    <col min="7683" max="7685" width="17.140625" style="238" hidden="1"/>
    <col min="7686" max="7936" width="11.42578125" style="238" hidden="1"/>
    <col min="7937" max="7937" width="22.28515625" style="238" hidden="1"/>
    <col min="7938" max="7938" width="21.28515625" style="238" hidden="1"/>
    <col min="7939" max="7941" width="17.140625" style="238" hidden="1"/>
    <col min="7942" max="8192" width="11.42578125" style="238" hidden="1"/>
    <col min="8193" max="8193" width="22.28515625" style="238" hidden="1"/>
    <col min="8194" max="8194" width="21.28515625" style="238" hidden="1"/>
    <col min="8195" max="8197" width="17.140625" style="238" hidden="1"/>
    <col min="8198" max="8448" width="11.42578125" style="238" hidden="1"/>
    <col min="8449" max="8449" width="22.28515625" style="238" hidden="1"/>
    <col min="8450" max="8450" width="21.28515625" style="238" hidden="1"/>
    <col min="8451" max="8453" width="17.140625" style="238" hidden="1"/>
    <col min="8454" max="8704" width="11.42578125" style="238" hidden="1"/>
    <col min="8705" max="8705" width="22.28515625" style="238" hidden="1"/>
    <col min="8706" max="8706" width="21.28515625" style="238" hidden="1"/>
    <col min="8707" max="8709" width="17.140625" style="238" hidden="1"/>
    <col min="8710" max="8960" width="11.42578125" style="238" hidden="1"/>
    <col min="8961" max="8961" width="22.28515625" style="238" hidden="1"/>
    <col min="8962" max="8962" width="21.28515625" style="238" hidden="1"/>
    <col min="8963" max="8965" width="17.140625" style="238" hidden="1"/>
    <col min="8966" max="9216" width="11.42578125" style="238" hidden="1"/>
    <col min="9217" max="9217" width="22.28515625" style="238" hidden="1"/>
    <col min="9218" max="9218" width="21.28515625" style="238" hidden="1"/>
    <col min="9219" max="9221" width="17.140625" style="238" hidden="1"/>
    <col min="9222" max="9472" width="11.42578125" style="238" hidden="1"/>
    <col min="9473" max="9473" width="22.28515625" style="238" hidden="1"/>
    <col min="9474" max="9474" width="21.28515625" style="238" hidden="1"/>
    <col min="9475" max="9477" width="17.140625" style="238" hidden="1"/>
    <col min="9478" max="9728" width="11.42578125" style="238" hidden="1"/>
    <col min="9729" max="9729" width="22.28515625" style="238" hidden="1"/>
    <col min="9730" max="9730" width="21.28515625" style="238" hidden="1"/>
    <col min="9731" max="9733" width="17.140625" style="238" hidden="1"/>
    <col min="9734" max="9984" width="11.42578125" style="238" hidden="1"/>
    <col min="9985" max="9985" width="22.28515625" style="238" hidden="1"/>
    <col min="9986" max="9986" width="21.28515625" style="238" hidden="1"/>
    <col min="9987" max="9989" width="17.140625" style="238" hidden="1"/>
    <col min="9990" max="10240" width="11.42578125" style="238" hidden="1"/>
    <col min="10241" max="10241" width="22.28515625" style="238" hidden="1"/>
    <col min="10242" max="10242" width="21.28515625" style="238" hidden="1"/>
    <col min="10243" max="10245" width="17.140625" style="238" hidden="1"/>
    <col min="10246" max="10496" width="11.42578125" style="238" hidden="1"/>
    <col min="10497" max="10497" width="22.28515625" style="238" hidden="1"/>
    <col min="10498" max="10498" width="21.28515625" style="238" hidden="1"/>
    <col min="10499" max="10501" width="17.140625" style="238" hidden="1"/>
    <col min="10502" max="10752" width="11.42578125" style="238" hidden="1"/>
    <col min="10753" max="10753" width="22.28515625" style="238" hidden="1"/>
    <col min="10754" max="10754" width="21.28515625" style="238" hidden="1"/>
    <col min="10755" max="10757" width="17.140625" style="238" hidden="1"/>
    <col min="10758" max="11008" width="11.42578125" style="238" hidden="1"/>
    <col min="11009" max="11009" width="22.28515625" style="238" hidden="1"/>
    <col min="11010" max="11010" width="21.28515625" style="238" hidden="1"/>
    <col min="11011" max="11013" width="17.140625" style="238" hidden="1"/>
    <col min="11014" max="11264" width="11.42578125" style="238" hidden="1"/>
    <col min="11265" max="11265" width="22.28515625" style="238" hidden="1"/>
    <col min="11266" max="11266" width="21.28515625" style="238" hidden="1"/>
    <col min="11267" max="11269" width="17.140625" style="238" hidden="1"/>
    <col min="11270" max="11520" width="11.42578125" style="238" hidden="1"/>
    <col min="11521" max="11521" width="22.28515625" style="238" hidden="1"/>
    <col min="11522" max="11522" width="21.28515625" style="238" hidden="1"/>
    <col min="11523" max="11525" width="17.140625" style="238" hidden="1"/>
    <col min="11526" max="11776" width="11.42578125" style="238" hidden="1"/>
    <col min="11777" max="11777" width="22.28515625" style="238" hidden="1"/>
    <col min="11778" max="11778" width="21.28515625" style="238" hidden="1"/>
    <col min="11779" max="11781" width="17.140625" style="238" hidden="1"/>
    <col min="11782" max="12032" width="11.42578125" style="238" hidden="1"/>
    <col min="12033" max="12033" width="22.28515625" style="238" hidden="1"/>
    <col min="12034" max="12034" width="21.28515625" style="238" hidden="1"/>
    <col min="12035" max="12037" width="17.140625" style="238" hidden="1"/>
    <col min="12038" max="12288" width="11.42578125" style="238" hidden="1"/>
    <col min="12289" max="12289" width="22.28515625" style="238" hidden="1"/>
    <col min="12290" max="12290" width="21.28515625" style="238" hidden="1"/>
    <col min="12291" max="12293" width="17.140625" style="238" hidden="1"/>
    <col min="12294" max="12544" width="11.42578125" style="238" hidden="1"/>
    <col min="12545" max="12545" width="22.28515625" style="238" hidden="1"/>
    <col min="12546" max="12546" width="21.28515625" style="238" hidden="1"/>
    <col min="12547" max="12549" width="17.140625" style="238" hidden="1"/>
    <col min="12550" max="12800" width="11.42578125" style="238" hidden="1"/>
    <col min="12801" max="12801" width="22.28515625" style="238" hidden="1"/>
    <col min="12802" max="12802" width="21.28515625" style="238" hidden="1"/>
    <col min="12803" max="12805" width="17.140625" style="238" hidden="1"/>
    <col min="12806" max="13056" width="11.42578125" style="238" hidden="1"/>
    <col min="13057" max="13057" width="22.28515625" style="238" hidden="1"/>
    <col min="13058" max="13058" width="21.28515625" style="238" hidden="1"/>
    <col min="13059" max="13061" width="17.140625" style="238" hidden="1"/>
    <col min="13062" max="13312" width="11.42578125" style="238" hidden="1"/>
    <col min="13313" max="13313" width="22.28515625" style="238" hidden="1"/>
    <col min="13314" max="13314" width="21.28515625" style="238" hidden="1"/>
    <col min="13315" max="13317" width="17.140625" style="238" hidden="1"/>
    <col min="13318" max="13568" width="11.42578125" style="238" hidden="1"/>
    <col min="13569" max="13569" width="22.28515625" style="238" hidden="1"/>
    <col min="13570" max="13570" width="21.28515625" style="238" hidden="1"/>
    <col min="13571" max="13573" width="17.140625" style="238" hidden="1"/>
    <col min="13574" max="13824" width="11.42578125" style="238" hidden="1"/>
    <col min="13825" max="13825" width="22.28515625" style="238" hidden="1"/>
    <col min="13826" max="13826" width="21.28515625" style="238" hidden="1"/>
    <col min="13827" max="13829" width="17.140625" style="238" hidden="1"/>
    <col min="13830" max="14080" width="11.42578125" style="238" hidden="1"/>
    <col min="14081" max="14081" width="22.28515625" style="238" hidden="1"/>
    <col min="14082" max="14082" width="21.28515625" style="238" hidden="1"/>
    <col min="14083" max="14085" width="17.140625" style="238" hidden="1"/>
    <col min="14086" max="14336" width="11.42578125" style="238" hidden="1"/>
    <col min="14337" max="14337" width="22.28515625" style="238" hidden="1"/>
    <col min="14338" max="14338" width="21.28515625" style="238" hidden="1"/>
    <col min="14339" max="14341" width="17.140625" style="238" hidden="1"/>
    <col min="14342" max="14592" width="11.42578125" style="238" hidden="1"/>
    <col min="14593" max="14593" width="22.28515625" style="238" hidden="1"/>
    <col min="14594" max="14594" width="21.28515625" style="238" hidden="1"/>
    <col min="14595" max="14597" width="17.140625" style="238" hidden="1"/>
    <col min="14598" max="14848" width="11.42578125" style="238" hidden="1"/>
    <col min="14849" max="14849" width="22.28515625" style="238" hidden="1"/>
    <col min="14850" max="14850" width="21.28515625" style="238" hidden="1"/>
    <col min="14851" max="14853" width="17.140625" style="238" hidden="1"/>
    <col min="14854" max="15104" width="11.42578125" style="238" hidden="1"/>
    <col min="15105" max="15105" width="22.28515625" style="238" hidden="1"/>
    <col min="15106" max="15106" width="21.28515625" style="238" hidden="1"/>
    <col min="15107" max="15109" width="17.140625" style="238" hidden="1"/>
    <col min="15110" max="15360" width="11.42578125" style="238" hidden="1"/>
    <col min="15361" max="15361" width="22.28515625" style="238" hidden="1"/>
    <col min="15362" max="15362" width="21.28515625" style="238" hidden="1"/>
    <col min="15363" max="15365" width="17.140625" style="238" hidden="1"/>
    <col min="15366" max="15616" width="11.42578125" style="238" hidden="1"/>
    <col min="15617" max="15617" width="22.28515625" style="238" hidden="1"/>
    <col min="15618" max="15618" width="21.28515625" style="238" hidden="1"/>
    <col min="15619" max="15621" width="17.140625" style="238" hidden="1"/>
    <col min="15622" max="15872" width="11.42578125" style="238" hidden="1"/>
    <col min="15873" max="15873" width="22.28515625" style="238" hidden="1"/>
    <col min="15874" max="15874" width="21.28515625" style="238" hidden="1"/>
    <col min="15875" max="15877" width="17.140625" style="238" hidden="1"/>
    <col min="15878" max="16128" width="11.42578125" style="238" hidden="1"/>
    <col min="16129" max="16129" width="22.28515625" style="238" hidden="1"/>
    <col min="16130" max="16130" width="21.28515625" style="238" hidden="1"/>
    <col min="16131" max="16133" width="17.140625" style="238" hidden="1"/>
    <col min="16134" max="16384" width="11.42578125" style="238" hidden="1"/>
  </cols>
  <sheetData>
    <row r="1" spans="1:10" s="2" customFormat="1" ht="12.75" customHeight="1">
      <c r="A1" s="67" t="s">
        <v>230</v>
      </c>
      <c r="D1" s="3"/>
      <c r="E1" s="503" t="s">
        <v>196</v>
      </c>
    </row>
    <row r="2" spans="1:10" s="2" customFormat="1" ht="12.75" customHeight="1">
      <c r="A2" s="67" t="s">
        <v>231</v>
      </c>
      <c r="D2" s="3"/>
      <c r="E2" s="3"/>
    </row>
    <row r="3" spans="1:10" s="2" customFormat="1" ht="12.75" customHeight="1">
      <c r="A3" s="181" t="s">
        <v>417</v>
      </c>
      <c r="B3" s="1"/>
      <c r="C3" s="1"/>
      <c r="D3" s="1"/>
      <c r="E3" s="1"/>
    </row>
    <row r="4" spans="1:10" ht="3" customHeight="1">
      <c r="A4" s="15"/>
      <c r="B4" s="15"/>
      <c r="C4" s="15"/>
      <c r="D4" s="15"/>
      <c r="E4" s="15"/>
    </row>
    <row r="5" spans="1:10" ht="3" customHeight="1">
      <c r="A5" s="24"/>
      <c r="B5" s="24"/>
      <c r="C5" s="24"/>
      <c r="D5" s="24"/>
      <c r="E5" s="24"/>
    </row>
    <row r="6" spans="1:10" s="4" customFormat="1" ht="9" customHeight="1">
      <c r="A6" s="78" t="s">
        <v>69</v>
      </c>
      <c r="B6" s="486" t="s">
        <v>0</v>
      </c>
      <c r="C6" s="486" t="s">
        <v>38</v>
      </c>
      <c r="D6" s="486" t="s">
        <v>39</v>
      </c>
      <c r="E6" s="486" t="s">
        <v>33</v>
      </c>
      <c r="F6" s="724"/>
      <c r="G6" s="196"/>
    </row>
    <row r="7" spans="1:10" ht="3" customHeight="1">
      <c r="A7" s="182"/>
      <c r="B7" s="183"/>
      <c r="C7" s="182"/>
      <c r="D7" s="183"/>
      <c r="E7" s="183"/>
    </row>
    <row r="8" spans="1:10" ht="3" customHeight="1">
      <c r="A8" s="12"/>
      <c r="B8" s="12"/>
      <c r="C8" s="6"/>
      <c r="D8" s="184"/>
      <c r="E8" s="184"/>
    </row>
    <row r="9" spans="1:10" s="22" customFormat="1" ht="9" customHeight="1">
      <c r="A9" s="10">
        <v>2006</v>
      </c>
      <c r="B9" s="185"/>
      <c r="C9" s="185"/>
      <c r="D9" s="185"/>
      <c r="E9" s="185"/>
    </row>
    <row r="10" spans="1:10" s="22" customFormat="1" ht="9" customHeight="1">
      <c r="A10" s="5" t="s">
        <v>36</v>
      </c>
      <c r="B10" s="185">
        <f>SUM(B12:B43)</f>
        <v>33665</v>
      </c>
      <c r="C10" s="185">
        <f>SUM(C12:C43)</f>
        <v>30355</v>
      </c>
      <c r="D10" s="185">
        <f>SUM(D12:D43)</f>
        <v>3310</v>
      </c>
      <c r="E10" s="185">
        <f>SUM(E12:E43)</f>
        <v>0</v>
      </c>
    </row>
    <row r="11" spans="1:10" s="22" customFormat="1" ht="3.95" customHeight="1">
      <c r="A11" s="5"/>
      <c r="B11" s="186"/>
      <c r="C11" s="186"/>
      <c r="D11" s="65"/>
      <c r="E11" s="65"/>
    </row>
    <row r="12" spans="1:10" s="6" customFormat="1" ht="9" customHeight="1">
      <c r="A12" s="12" t="s">
        <v>2</v>
      </c>
      <c r="B12" s="17">
        <f>SUM(C12:E12)</f>
        <v>312</v>
      </c>
      <c r="C12" s="17">
        <v>270</v>
      </c>
      <c r="D12" s="11">
        <v>42</v>
      </c>
      <c r="E12" s="11">
        <v>0</v>
      </c>
      <c r="G12" s="22"/>
      <c r="H12" s="22"/>
      <c r="I12" s="22"/>
      <c r="J12" s="22"/>
    </row>
    <row r="13" spans="1:10" s="6" customFormat="1" ht="9" customHeight="1">
      <c r="A13" s="12" t="s">
        <v>3</v>
      </c>
      <c r="B13" s="17">
        <f t="shared" ref="B13:B43" si="0">SUM(C13:E13)</f>
        <v>6597</v>
      </c>
      <c r="C13" s="17">
        <v>5905</v>
      </c>
      <c r="D13" s="11">
        <v>692</v>
      </c>
      <c r="E13" s="11">
        <v>0</v>
      </c>
      <c r="G13" s="22"/>
      <c r="H13" s="22"/>
      <c r="I13" s="22"/>
      <c r="J13" s="22"/>
    </row>
    <row r="14" spans="1:10" s="6" customFormat="1" ht="9" customHeight="1">
      <c r="A14" s="12" t="s">
        <v>4</v>
      </c>
      <c r="B14" s="17">
        <f t="shared" si="0"/>
        <v>354</v>
      </c>
      <c r="C14" s="17">
        <v>324</v>
      </c>
      <c r="D14" s="11">
        <v>30</v>
      </c>
      <c r="E14" s="11">
        <v>0</v>
      </c>
      <c r="G14" s="22"/>
      <c r="H14" s="22"/>
      <c r="I14" s="22"/>
      <c r="J14" s="22"/>
    </row>
    <row r="15" spans="1:10" s="6" customFormat="1" ht="9" customHeight="1">
      <c r="A15" s="13" t="s">
        <v>5</v>
      </c>
      <c r="B15" s="64">
        <f t="shared" si="0"/>
        <v>243</v>
      </c>
      <c r="C15" s="64">
        <v>235</v>
      </c>
      <c r="D15" s="9">
        <v>8</v>
      </c>
      <c r="E15" s="9">
        <v>0</v>
      </c>
      <c r="G15" s="22"/>
      <c r="H15" s="22"/>
      <c r="I15" s="22"/>
      <c r="J15" s="22"/>
    </row>
    <row r="16" spans="1:10" s="6" customFormat="1" ht="9" customHeight="1">
      <c r="A16" s="12" t="s">
        <v>6</v>
      </c>
      <c r="B16" s="11">
        <f t="shared" si="0"/>
        <v>157</v>
      </c>
      <c r="C16" s="11">
        <v>145</v>
      </c>
      <c r="D16" s="11">
        <v>12</v>
      </c>
      <c r="E16" s="11">
        <v>0</v>
      </c>
      <c r="G16" s="22"/>
      <c r="H16" s="22"/>
      <c r="I16" s="22"/>
      <c r="J16" s="22"/>
    </row>
    <row r="17" spans="1:10" s="6" customFormat="1" ht="9" customHeight="1">
      <c r="A17" s="12" t="s">
        <v>7</v>
      </c>
      <c r="B17" s="17">
        <f t="shared" si="0"/>
        <v>369</v>
      </c>
      <c r="C17" s="17">
        <v>325</v>
      </c>
      <c r="D17" s="11">
        <v>44</v>
      </c>
      <c r="E17" s="11">
        <v>0</v>
      </c>
      <c r="G17" s="22"/>
      <c r="H17" s="22"/>
      <c r="I17" s="22"/>
      <c r="J17" s="22"/>
    </row>
    <row r="18" spans="1:10" s="6" customFormat="1" ht="9" customHeight="1">
      <c r="A18" s="12" t="s">
        <v>8</v>
      </c>
      <c r="B18" s="11">
        <f t="shared" si="0"/>
        <v>766</v>
      </c>
      <c r="C18" s="11">
        <v>705</v>
      </c>
      <c r="D18" s="11">
        <v>61</v>
      </c>
      <c r="E18" s="11">
        <v>0</v>
      </c>
      <c r="G18" s="22"/>
      <c r="H18" s="22"/>
      <c r="I18" s="22"/>
      <c r="J18" s="22"/>
    </row>
    <row r="19" spans="1:10" s="6" customFormat="1" ht="9" customHeight="1">
      <c r="A19" s="13" t="s">
        <v>9</v>
      </c>
      <c r="B19" s="64">
        <f t="shared" si="0"/>
        <v>2219</v>
      </c>
      <c r="C19" s="64">
        <v>1992</v>
      </c>
      <c r="D19" s="9">
        <v>227</v>
      </c>
      <c r="E19" s="9">
        <v>0</v>
      </c>
      <c r="G19" s="22"/>
      <c r="H19" s="22"/>
      <c r="I19" s="22"/>
      <c r="J19" s="22"/>
    </row>
    <row r="20" spans="1:10" s="6" customFormat="1" ht="9" customHeight="1">
      <c r="A20" s="12" t="s">
        <v>236</v>
      </c>
      <c r="B20" s="17">
        <f t="shared" si="0"/>
        <v>3978</v>
      </c>
      <c r="C20" s="17">
        <v>3614</v>
      </c>
      <c r="D20" s="11">
        <v>364</v>
      </c>
      <c r="E20" s="11">
        <v>0</v>
      </c>
      <c r="G20" s="22"/>
      <c r="H20" s="22"/>
      <c r="I20" s="22"/>
      <c r="J20" s="22"/>
    </row>
    <row r="21" spans="1:10" s="6" customFormat="1" ht="9" customHeight="1">
      <c r="A21" s="12" t="s">
        <v>10</v>
      </c>
      <c r="B21" s="17">
        <f t="shared" si="0"/>
        <v>248</v>
      </c>
      <c r="C21" s="17">
        <v>235</v>
      </c>
      <c r="D21" s="11">
        <v>13</v>
      </c>
      <c r="E21" s="11">
        <v>0</v>
      </c>
      <c r="G21" s="22"/>
      <c r="H21" s="22"/>
      <c r="I21" s="22"/>
      <c r="J21" s="22"/>
    </row>
    <row r="22" spans="1:10" s="6" customFormat="1" ht="9" customHeight="1">
      <c r="A22" s="12" t="s">
        <v>11</v>
      </c>
      <c r="B22" s="17">
        <f t="shared" si="0"/>
        <v>443</v>
      </c>
      <c r="C22" s="17">
        <v>404</v>
      </c>
      <c r="D22" s="11">
        <v>39</v>
      </c>
      <c r="E22" s="11">
        <v>0</v>
      </c>
      <c r="G22" s="22"/>
      <c r="H22" s="22"/>
      <c r="I22" s="22"/>
      <c r="J22" s="22"/>
    </row>
    <row r="23" spans="1:10" s="6" customFormat="1" ht="9" customHeight="1">
      <c r="A23" s="13" t="s">
        <v>12</v>
      </c>
      <c r="B23" s="64">
        <f t="shared" si="0"/>
        <v>382</v>
      </c>
      <c r="C23" s="64">
        <v>355</v>
      </c>
      <c r="D23" s="9">
        <v>27</v>
      </c>
      <c r="E23" s="9">
        <v>0</v>
      </c>
      <c r="G23" s="22"/>
      <c r="H23" s="22"/>
      <c r="I23" s="22"/>
      <c r="J23" s="22"/>
    </row>
    <row r="24" spans="1:10" s="6" customFormat="1" ht="9" customHeight="1">
      <c r="A24" s="12" t="s">
        <v>13</v>
      </c>
      <c r="B24" s="17">
        <f t="shared" si="0"/>
        <v>556</v>
      </c>
      <c r="C24" s="17">
        <v>521</v>
      </c>
      <c r="D24" s="11">
        <v>35</v>
      </c>
      <c r="E24" s="11">
        <v>0</v>
      </c>
      <c r="G24" s="22"/>
      <c r="H24" s="22"/>
      <c r="I24" s="22"/>
      <c r="J24" s="22"/>
    </row>
    <row r="25" spans="1:10" s="6" customFormat="1" ht="9" customHeight="1">
      <c r="A25" s="12" t="s">
        <v>14</v>
      </c>
      <c r="B25" s="17">
        <f t="shared" si="0"/>
        <v>2565</v>
      </c>
      <c r="C25" s="17">
        <v>2401</v>
      </c>
      <c r="D25" s="11">
        <v>164</v>
      </c>
      <c r="E25" s="11">
        <v>0</v>
      </c>
      <c r="G25" s="22"/>
      <c r="H25" s="22"/>
      <c r="I25" s="22"/>
      <c r="J25" s="22"/>
    </row>
    <row r="26" spans="1:10" s="6" customFormat="1" ht="9" customHeight="1">
      <c r="A26" s="12" t="s">
        <v>15</v>
      </c>
      <c r="B26" s="11">
        <f t="shared" si="0"/>
        <v>1761</v>
      </c>
      <c r="C26" s="11">
        <v>1647</v>
      </c>
      <c r="D26" s="11">
        <v>114</v>
      </c>
      <c r="E26" s="11">
        <v>0</v>
      </c>
      <c r="G26" s="22"/>
      <c r="H26" s="22"/>
      <c r="I26" s="22"/>
      <c r="J26" s="22"/>
    </row>
    <row r="27" spans="1:10" s="6" customFormat="1" ht="9" customHeight="1">
      <c r="A27" s="13" t="s">
        <v>16</v>
      </c>
      <c r="B27" s="64">
        <f t="shared" si="0"/>
        <v>375</v>
      </c>
      <c r="C27" s="64">
        <v>327</v>
      </c>
      <c r="D27" s="9">
        <v>48</v>
      </c>
      <c r="E27" s="9">
        <v>0</v>
      </c>
      <c r="G27" s="22"/>
      <c r="H27" s="22"/>
      <c r="I27" s="22"/>
      <c r="J27" s="22"/>
    </row>
    <row r="28" spans="1:10" s="6" customFormat="1" ht="9" customHeight="1">
      <c r="A28" s="12" t="s">
        <v>17</v>
      </c>
      <c r="B28" s="17">
        <f t="shared" si="0"/>
        <v>513</v>
      </c>
      <c r="C28" s="17">
        <v>459</v>
      </c>
      <c r="D28" s="11">
        <v>54</v>
      </c>
      <c r="E28" s="11">
        <v>0</v>
      </c>
      <c r="G28" s="22"/>
      <c r="H28" s="22"/>
      <c r="I28" s="22"/>
      <c r="J28" s="22"/>
    </row>
    <row r="29" spans="1:10" s="6" customFormat="1" ht="9" customHeight="1">
      <c r="A29" s="12" t="s">
        <v>18</v>
      </c>
      <c r="B29" s="17">
        <f t="shared" si="0"/>
        <v>259</v>
      </c>
      <c r="C29" s="17">
        <v>246</v>
      </c>
      <c r="D29" s="11">
        <v>13</v>
      </c>
      <c r="E29" s="11">
        <v>0</v>
      </c>
      <c r="G29" s="22"/>
      <c r="H29" s="22"/>
      <c r="I29" s="22"/>
      <c r="J29" s="22"/>
    </row>
    <row r="30" spans="1:10" s="6" customFormat="1" ht="9" customHeight="1">
      <c r="A30" s="12" t="s">
        <v>19</v>
      </c>
      <c r="B30" s="11">
        <f t="shared" si="0"/>
        <v>3019</v>
      </c>
      <c r="C30" s="11">
        <v>2583</v>
      </c>
      <c r="D30" s="11">
        <v>436</v>
      </c>
      <c r="E30" s="11">
        <v>0</v>
      </c>
      <c r="G30" s="22"/>
      <c r="H30" s="22"/>
      <c r="I30" s="22"/>
      <c r="J30" s="22"/>
    </row>
    <row r="31" spans="1:10" s="6" customFormat="1" ht="9" customHeight="1">
      <c r="A31" s="13" t="s">
        <v>20</v>
      </c>
      <c r="B31" s="64">
        <f t="shared" si="0"/>
        <v>303</v>
      </c>
      <c r="C31" s="64">
        <v>284</v>
      </c>
      <c r="D31" s="9">
        <v>19</v>
      </c>
      <c r="E31" s="9">
        <v>0</v>
      </c>
      <c r="G31" s="22"/>
      <c r="H31" s="22"/>
      <c r="I31" s="22"/>
      <c r="J31" s="22"/>
    </row>
    <row r="32" spans="1:10" s="6" customFormat="1" ht="9" customHeight="1">
      <c r="A32" s="12" t="s">
        <v>21</v>
      </c>
      <c r="B32" s="17">
        <f t="shared" si="0"/>
        <v>728</v>
      </c>
      <c r="C32" s="17">
        <v>661</v>
      </c>
      <c r="D32" s="11">
        <v>67</v>
      </c>
      <c r="E32" s="11">
        <v>0</v>
      </c>
      <c r="G32" s="22"/>
      <c r="H32" s="22"/>
      <c r="I32" s="22"/>
      <c r="J32" s="22"/>
    </row>
    <row r="33" spans="1:10" s="6" customFormat="1" ht="9" customHeight="1">
      <c r="A33" s="12" t="s">
        <v>22</v>
      </c>
      <c r="B33" s="17">
        <f t="shared" si="0"/>
        <v>926</v>
      </c>
      <c r="C33" s="17">
        <v>809</v>
      </c>
      <c r="D33" s="11">
        <v>117</v>
      </c>
      <c r="E33" s="11">
        <v>0</v>
      </c>
      <c r="G33" s="22"/>
      <c r="H33" s="22"/>
      <c r="I33" s="22"/>
      <c r="J33" s="22"/>
    </row>
    <row r="34" spans="1:10" s="6" customFormat="1" ht="9" customHeight="1">
      <c r="A34" s="12" t="s">
        <v>23</v>
      </c>
      <c r="B34" s="17">
        <f t="shared" si="0"/>
        <v>246</v>
      </c>
      <c r="C34" s="17">
        <v>204</v>
      </c>
      <c r="D34" s="11">
        <v>42</v>
      </c>
      <c r="E34" s="11">
        <v>0</v>
      </c>
      <c r="G34" s="22"/>
      <c r="H34" s="22"/>
      <c r="I34" s="22"/>
      <c r="J34" s="22"/>
    </row>
    <row r="35" spans="1:10" s="6" customFormat="1" ht="9" customHeight="1">
      <c r="A35" s="13" t="s">
        <v>24</v>
      </c>
      <c r="B35" s="64">
        <f t="shared" si="0"/>
        <v>789</v>
      </c>
      <c r="C35" s="64">
        <v>732</v>
      </c>
      <c r="D35" s="9">
        <v>57</v>
      </c>
      <c r="E35" s="9">
        <v>0</v>
      </c>
      <c r="G35" s="22"/>
      <c r="H35" s="22"/>
      <c r="I35" s="22"/>
      <c r="J35" s="22"/>
    </row>
    <row r="36" spans="1:10" s="6" customFormat="1" ht="9" customHeight="1">
      <c r="A36" s="12" t="s">
        <v>25</v>
      </c>
      <c r="B36" s="17">
        <f t="shared" si="0"/>
        <v>472</v>
      </c>
      <c r="C36" s="17">
        <v>450</v>
      </c>
      <c r="D36" s="11">
        <v>22</v>
      </c>
      <c r="E36" s="11">
        <v>0</v>
      </c>
      <c r="G36" s="22"/>
      <c r="H36" s="22"/>
      <c r="I36" s="22"/>
      <c r="J36" s="22"/>
    </row>
    <row r="37" spans="1:10" s="6" customFormat="1" ht="9" customHeight="1">
      <c r="A37" s="12" t="s">
        <v>26</v>
      </c>
      <c r="B37" s="17">
        <f t="shared" si="0"/>
        <v>1110</v>
      </c>
      <c r="C37" s="17">
        <v>1012</v>
      </c>
      <c r="D37" s="11">
        <v>98</v>
      </c>
      <c r="E37" s="11">
        <v>0</v>
      </c>
      <c r="G37" s="22"/>
      <c r="H37" s="22"/>
      <c r="I37" s="22"/>
      <c r="J37" s="22"/>
    </row>
    <row r="38" spans="1:10" s="6" customFormat="1" ht="9" customHeight="1">
      <c r="A38" s="12" t="s">
        <v>27</v>
      </c>
      <c r="B38" s="17">
        <f t="shared" si="0"/>
        <v>473</v>
      </c>
      <c r="C38" s="17">
        <v>455</v>
      </c>
      <c r="D38" s="11">
        <v>18</v>
      </c>
      <c r="E38" s="11">
        <v>0</v>
      </c>
      <c r="G38" s="22"/>
      <c r="H38" s="22"/>
      <c r="I38" s="22"/>
      <c r="J38" s="22"/>
    </row>
    <row r="39" spans="1:10" s="6" customFormat="1" ht="9" customHeight="1">
      <c r="A39" s="13" t="s">
        <v>28</v>
      </c>
      <c r="B39" s="64">
        <f t="shared" si="0"/>
        <v>1807</v>
      </c>
      <c r="C39" s="64">
        <v>1500</v>
      </c>
      <c r="D39" s="9">
        <v>307</v>
      </c>
      <c r="E39" s="9">
        <v>0</v>
      </c>
      <c r="G39" s="22"/>
      <c r="H39" s="22"/>
      <c r="I39" s="22"/>
      <c r="J39" s="22"/>
    </row>
    <row r="40" spans="1:10" s="6" customFormat="1" ht="9" customHeight="1">
      <c r="A40" s="12" t="s">
        <v>29</v>
      </c>
      <c r="B40" s="17">
        <f t="shared" si="0"/>
        <v>12</v>
      </c>
      <c r="C40" s="17">
        <v>12</v>
      </c>
      <c r="D40" s="11">
        <v>0</v>
      </c>
      <c r="E40" s="11">
        <v>0</v>
      </c>
      <c r="G40" s="22"/>
      <c r="H40" s="22"/>
      <c r="I40" s="22"/>
      <c r="J40" s="22"/>
    </row>
    <row r="41" spans="1:10" s="6" customFormat="1" ht="9" customHeight="1">
      <c r="A41" s="12" t="s">
        <v>30</v>
      </c>
      <c r="B41" s="17">
        <f t="shared" si="0"/>
        <v>422</v>
      </c>
      <c r="C41" s="17">
        <v>389</v>
      </c>
      <c r="D41" s="11">
        <v>33</v>
      </c>
      <c r="E41" s="11">
        <v>0</v>
      </c>
      <c r="G41" s="22"/>
      <c r="H41" s="22"/>
      <c r="I41" s="22"/>
      <c r="J41" s="22"/>
    </row>
    <row r="42" spans="1:10" s="6" customFormat="1" ht="9" customHeight="1">
      <c r="A42" s="12" t="s">
        <v>31</v>
      </c>
      <c r="B42" s="17">
        <f t="shared" si="0"/>
        <v>21</v>
      </c>
      <c r="C42" s="17">
        <v>21</v>
      </c>
      <c r="D42" s="11">
        <v>0</v>
      </c>
      <c r="E42" s="11">
        <v>0</v>
      </c>
      <c r="G42" s="22"/>
      <c r="H42" s="22"/>
      <c r="I42" s="22"/>
      <c r="J42" s="22"/>
    </row>
    <row r="43" spans="1:10" s="6" customFormat="1" ht="9" customHeight="1">
      <c r="A43" s="13" t="s">
        <v>32</v>
      </c>
      <c r="B43" s="64">
        <f t="shared" si="0"/>
        <v>1240</v>
      </c>
      <c r="C43" s="64">
        <v>1133</v>
      </c>
      <c r="D43" s="9">
        <v>107</v>
      </c>
      <c r="E43" s="9">
        <v>0</v>
      </c>
      <c r="G43" s="22"/>
      <c r="H43" s="22"/>
      <c r="I43" s="22"/>
      <c r="J43" s="22"/>
    </row>
    <row r="44" spans="1:10" s="19" customFormat="1" ht="9" customHeight="1">
      <c r="A44" s="20"/>
      <c r="B44" s="63"/>
      <c r="C44" s="63"/>
      <c r="D44" s="11"/>
      <c r="E44" s="11"/>
      <c r="G44" s="22"/>
      <c r="H44" s="22"/>
      <c r="I44" s="22"/>
      <c r="J44" s="22"/>
    </row>
    <row r="45" spans="1:10" s="19" customFormat="1" ht="9" customHeight="1">
      <c r="A45" s="62">
        <v>2007</v>
      </c>
      <c r="B45" s="63"/>
      <c r="C45" s="63"/>
      <c r="D45" s="11"/>
      <c r="E45" s="11"/>
      <c r="G45" s="22"/>
      <c r="H45" s="22"/>
      <c r="I45" s="22"/>
      <c r="J45" s="22"/>
    </row>
    <row r="46" spans="1:10" s="22" customFormat="1" ht="9" customHeight="1">
      <c r="A46" s="5" t="s">
        <v>36</v>
      </c>
      <c r="B46" s="185">
        <f>SUM(B48:B79)</f>
        <v>22970</v>
      </c>
      <c r="C46" s="185">
        <f>SUM(C48:C79)</f>
        <v>20923</v>
      </c>
      <c r="D46" s="185">
        <f>SUM(D48:D79)</f>
        <v>2046</v>
      </c>
      <c r="E46" s="185">
        <f>SUM(E48:E79)</f>
        <v>1</v>
      </c>
    </row>
    <row r="47" spans="1:10" s="22" customFormat="1" ht="3.95" customHeight="1">
      <c r="A47" s="5"/>
      <c r="B47" s="186"/>
      <c r="C47" s="186"/>
      <c r="D47" s="65"/>
      <c r="E47" s="65"/>
    </row>
    <row r="48" spans="1:10" s="6" customFormat="1" ht="9" customHeight="1">
      <c r="A48" s="12" t="s">
        <v>2</v>
      </c>
      <c r="B48" s="17">
        <f>SUM(C48:E48)</f>
        <v>178</v>
      </c>
      <c r="C48" s="17">
        <v>155</v>
      </c>
      <c r="D48" s="11">
        <v>22</v>
      </c>
      <c r="E48" s="11">
        <v>1</v>
      </c>
      <c r="G48" s="22"/>
      <c r="H48" s="22"/>
      <c r="I48" s="22"/>
      <c r="J48" s="22"/>
    </row>
    <row r="49" spans="1:10" s="6" customFormat="1" ht="9" customHeight="1">
      <c r="A49" s="12" t="s">
        <v>3</v>
      </c>
      <c r="B49" s="17">
        <f t="shared" ref="B49:B79" si="1">SUM(C49:E49)</f>
        <v>1613</v>
      </c>
      <c r="C49" s="17">
        <v>1483</v>
      </c>
      <c r="D49" s="11">
        <v>130</v>
      </c>
      <c r="E49" s="11">
        <v>0</v>
      </c>
      <c r="G49" s="22"/>
      <c r="H49" s="22"/>
      <c r="I49" s="22"/>
      <c r="J49" s="22"/>
    </row>
    <row r="50" spans="1:10" s="6" customFormat="1" ht="9" customHeight="1">
      <c r="A50" s="12" t="s">
        <v>4</v>
      </c>
      <c r="B50" s="17">
        <f t="shared" si="1"/>
        <v>265</v>
      </c>
      <c r="C50" s="17">
        <v>250</v>
      </c>
      <c r="D50" s="11">
        <v>15</v>
      </c>
      <c r="E50" s="11">
        <v>0</v>
      </c>
      <c r="G50" s="22"/>
      <c r="H50" s="22"/>
      <c r="I50" s="22"/>
      <c r="J50" s="22"/>
    </row>
    <row r="51" spans="1:10" s="6" customFormat="1" ht="9" customHeight="1">
      <c r="A51" s="13" t="s">
        <v>5</v>
      </c>
      <c r="B51" s="64">
        <f t="shared" si="1"/>
        <v>39</v>
      </c>
      <c r="C51" s="64">
        <v>37</v>
      </c>
      <c r="D51" s="9">
        <v>2</v>
      </c>
      <c r="E51" s="9">
        <v>0</v>
      </c>
      <c r="G51" s="22"/>
      <c r="H51" s="22"/>
      <c r="I51" s="22"/>
      <c r="J51" s="22"/>
    </row>
    <row r="52" spans="1:10" s="6" customFormat="1" ht="9" customHeight="1">
      <c r="A52" s="12" t="s">
        <v>6</v>
      </c>
      <c r="B52" s="11">
        <f t="shared" si="1"/>
        <v>255</v>
      </c>
      <c r="C52" s="11">
        <v>252</v>
      </c>
      <c r="D52" s="11">
        <v>3</v>
      </c>
      <c r="E52" s="11">
        <v>0</v>
      </c>
      <c r="G52" s="22"/>
      <c r="H52" s="22"/>
      <c r="I52" s="22"/>
      <c r="J52" s="22"/>
    </row>
    <row r="53" spans="1:10" s="6" customFormat="1" ht="9" customHeight="1">
      <c r="A53" s="12" t="s">
        <v>7</v>
      </c>
      <c r="B53" s="17">
        <f t="shared" si="1"/>
        <v>120</v>
      </c>
      <c r="C53" s="17">
        <v>115</v>
      </c>
      <c r="D53" s="11">
        <v>5</v>
      </c>
      <c r="E53" s="11">
        <v>0</v>
      </c>
      <c r="G53" s="22"/>
      <c r="H53" s="22"/>
      <c r="I53" s="22"/>
      <c r="J53" s="22"/>
    </row>
    <row r="54" spans="1:10" s="6" customFormat="1" ht="9" customHeight="1">
      <c r="A54" s="12" t="s">
        <v>8</v>
      </c>
      <c r="B54" s="11">
        <f t="shared" si="1"/>
        <v>540</v>
      </c>
      <c r="C54" s="11">
        <v>501</v>
      </c>
      <c r="D54" s="11">
        <v>39</v>
      </c>
      <c r="E54" s="11">
        <v>0</v>
      </c>
      <c r="G54" s="22"/>
      <c r="H54" s="22"/>
      <c r="I54" s="22"/>
      <c r="J54" s="22"/>
    </row>
    <row r="55" spans="1:10" s="6" customFormat="1" ht="9" customHeight="1">
      <c r="A55" s="13" t="s">
        <v>9</v>
      </c>
      <c r="B55" s="64">
        <f t="shared" si="1"/>
        <v>2206</v>
      </c>
      <c r="C55" s="64">
        <v>2012</v>
      </c>
      <c r="D55" s="9">
        <v>194</v>
      </c>
      <c r="E55" s="9">
        <v>0</v>
      </c>
      <c r="G55" s="22"/>
      <c r="H55" s="22"/>
      <c r="I55" s="22"/>
      <c r="J55" s="22"/>
    </row>
    <row r="56" spans="1:10" s="6" customFormat="1" ht="9" customHeight="1">
      <c r="A56" s="12" t="s">
        <v>236</v>
      </c>
      <c r="B56" s="17">
        <f t="shared" si="1"/>
        <v>4207</v>
      </c>
      <c r="C56" s="17">
        <v>3789</v>
      </c>
      <c r="D56" s="11">
        <v>418</v>
      </c>
      <c r="E56" s="11">
        <v>0</v>
      </c>
      <c r="G56" s="22"/>
      <c r="H56" s="22"/>
      <c r="I56" s="22"/>
      <c r="J56" s="22"/>
    </row>
    <row r="57" spans="1:10" s="6" customFormat="1" ht="9" customHeight="1">
      <c r="A57" s="12" t="s">
        <v>10</v>
      </c>
      <c r="B57" s="17">
        <f t="shared" si="1"/>
        <v>367</v>
      </c>
      <c r="C57" s="17">
        <v>336</v>
      </c>
      <c r="D57" s="11">
        <v>31</v>
      </c>
      <c r="E57" s="11">
        <v>0</v>
      </c>
      <c r="G57" s="22"/>
      <c r="H57" s="22"/>
      <c r="I57" s="22"/>
      <c r="J57" s="22"/>
    </row>
    <row r="58" spans="1:10" s="6" customFormat="1" ht="9" customHeight="1">
      <c r="A58" s="12" t="s">
        <v>11</v>
      </c>
      <c r="B58" s="17">
        <f t="shared" si="1"/>
        <v>313</v>
      </c>
      <c r="C58" s="17">
        <v>291</v>
      </c>
      <c r="D58" s="11">
        <v>22</v>
      </c>
      <c r="E58" s="11">
        <v>0</v>
      </c>
      <c r="G58" s="22"/>
      <c r="H58" s="22"/>
      <c r="I58" s="22"/>
      <c r="J58" s="22"/>
    </row>
    <row r="59" spans="1:10" s="6" customFormat="1" ht="9" customHeight="1">
      <c r="A59" s="13" t="s">
        <v>12</v>
      </c>
      <c r="B59" s="64">
        <f t="shared" si="1"/>
        <v>414</v>
      </c>
      <c r="C59" s="64">
        <v>394</v>
      </c>
      <c r="D59" s="9">
        <v>20</v>
      </c>
      <c r="E59" s="9">
        <v>0</v>
      </c>
      <c r="G59" s="22"/>
      <c r="H59" s="22"/>
      <c r="I59" s="22"/>
      <c r="J59" s="22"/>
    </row>
    <row r="60" spans="1:10" s="6" customFormat="1" ht="9" customHeight="1">
      <c r="A60" s="12" t="s">
        <v>13</v>
      </c>
      <c r="B60" s="17">
        <f t="shared" si="1"/>
        <v>177</v>
      </c>
      <c r="C60" s="17">
        <v>166</v>
      </c>
      <c r="D60" s="11">
        <v>11</v>
      </c>
      <c r="E60" s="11">
        <v>0</v>
      </c>
      <c r="G60" s="22"/>
      <c r="H60" s="22"/>
      <c r="I60" s="22"/>
      <c r="J60" s="22"/>
    </row>
    <row r="61" spans="1:10" s="6" customFormat="1" ht="9" customHeight="1">
      <c r="A61" s="12" t="s">
        <v>14</v>
      </c>
      <c r="B61" s="17">
        <f t="shared" si="1"/>
        <v>1235</v>
      </c>
      <c r="C61" s="17">
        <v>1176</v>
      </c>
      <c r="D61" s="11">
        <v>59</v>
      </c>
      <c r="E61" s="11">
        <v>0</v>
      </c>
      <c r="G61" s="22"/>
      <c r="H61" s="22"/>
      <c r="I61" s="22"/>
      <c r="J61" s="22"/>
    </row>
    <row r="62" spans="1:10" s="6" customFormat="1" ht="9" customHeight="1">
      <c r="A62" s="12" t="s">
        <v>15</v>
      </c>
      <c r="B62" s="11">
        <f t="shared" si="1"/>
        <v>3263</v>
      </c>
      <c r="C62" s="11">
        <v>2792</v>
      </c>
      <c r="D62" s="11">
        <v>471</v>
      </c>
      <c r="E62" s="11">
        <v>0</v>
      </c>
      <c r="G62" s="22"/>
      <c r="H62" s="22"/>
      <c r="I62" s="22"/>
      <c r="J62" s="22"/>
    </row>
    <row r="63" spans="1:10" s="6" customFormat="1" ht="9" customHeight="1">
      <c r="A63" s="13" t="s">
        <v>16</v>
      </c>
      <c r="B63" s="64">
        <f t="shared" si="1"/>
        <v>149</v>
      </c>
      <c r="C63" s="64">
        <v>131</v>
      </c>
      <c r="D63" s="9">
        <v>18</v>
      </c>
      <c r="E63" s="9">
        <v>0</v>
      </c>
      <c r="G63" s="22"/>
      <c r="H63" s="22"/>
      <c r="I63" s="22"/>
      <c r="J63" s="22"/>
    </row>
    <row r="64" spans="1:10" s="6" customFormat="1" ht="9" customHeight="1">
      <c r="A64" s="12" t="s">
        <v>17</v>
      </c>
      <c r="B64" s="17">
        <f t="shared" si="1"/>
        <v>537</v>
      </c>
      <c r="C64" s="17">
        <v>498</v>
      </c>
      <c r="D64" s="11">
        <v>39</v>
      </c>
      <c r="E64" s="11">
        <v>0</v>
      </c>
      <c r="G64" s="22"/>
      <c r="H64" s="22"/>
      <c r="I64" s="22"/>
      <c r="J64" s="22"/>
    </row>
    <row r="65" spans="1:10" s="6" customFormat="1" ht="9" customHeight="1">
      <c r="A65" s="12" t="s">
        <v>18</v>
      </c>
      <c r="B65" s="17">
        <f t="shared" si="1"/>
        <v>337</v>
      </c>
      <c r="C65" s="17">
        <v>322</v>
      </c>
      <c r="D65" s="11">
        <v>15</v>
      </c>
      <c r="E65" s="11">
        <v>0</v>
      </c>
      <c r="G65" s="22"/>
      <c r="H65" s="22"/>
      <c r="I65" s="22"/>
      <c r="J65" s="22"/>
    </row>
    <row r="66" spans="1:10" s="6" customFormat="1" ht="9" customHeight="1">
      <c r="A66" s="12" t="s">
        <v>19</v>
      </c>
      <c r="B66" s="11">
        <f t="shared" si="1"/>
        <v>1080</v>
      </c>
      <c r="C66" s="11">
        <v>996</v>
      </c>
      <c r="D66" s="11">
        <v>84</v>
      </c>
      <c r="E66" s="11">
        <v>0</v>
      </c>
      <c r="G66" s="22"/>
      <c r="H66" s="22"/>
      <c r="I66" s="22"/>
      <c r="J66" s="22"/>
    </row>
    <row r="67" spans="1:10" s="6" customFormat="1" ht="9" customHeight="1">
      <c r="A67" s="13" t="s">
        <v>20</v>
      </c>
      <c r="B67" s="64">
        <f t="shared" si="1"/>
        <v>323</v>
      </c>
      <c r="C67" s="64">
        <v>300</v>
      </c>
      <c r="D67" s="9">
        <v>23</v>
      </c>
      <c r="E67" s="9">
        <v>0</v>
      </c>
      <c r="G67" s="22"/>
      <c r="H67" s="22"/>
      <c r="I67" s="22"/>
      <c r="J67" s="22"/>
    </row>
    <row r="68" spans="1:10" s="6" customFormat="1" ht="9" customHeight="1">
      <c r="A68" s="12" t="s">
        <v>21</v>
      </c>
      <c r="B68" s="17">
        <f t="shared" si="1"/>
        <v>382</v>
      </c>
      <c r="C68" s="17">
        <v>335</v>
      </c>
      <c r="D68" s="11">
        <v>47</v>
      </c>
      <c r="E68" s="11">
        <v>0</v>
      </c>
      <c r="G68" s="22"/>
      <c r="H68" s="22"/>
      <c r="I68" s="22"/>
      <c r="J68" s="22"/>
    </row>
    <row r="69" spans="1:10" s="6" customFormat="1" ht="9" customHeight="1">
      <c r="A69" s="12" t="s">
        <v>22</v>
      </c>
      <c r="B69" s="17">
        <f t="shared" si="1"/>
        <v>966</v>
      </c>
      <c r="C69" s="17">
        <v>827</v>
      </c>
      <c r="D69" s="11">
        <v>139</v>
      </c>
      <c r="E69" s="11">
        <v>0</v>
      </c>
      <c r="G69" s="22"/>
      <c r="H69" s="22"/>
      <c r="I69" s="22"/>
      <c r="J69" s="22"/>
    </row>
    <row r="70" spans="1:10" s="6" customFormat="1" ht="9" customHeight="1">
      <c r="A70" s="12" t="s">
        <v>23</v>
      </c>
      <c r="B70" s="17">
        <f t="shared" si="1"/>
        <v>55</v>
      </c>
      <c r="C70" s="17">
        <v>52</v>
      </c>
      <c r="D70" s="11">
        <v>3</v>
      </c>
      <c r="E70" s="11">
        <v>0</v>
      </c>
      <c r="G70" s="22"/>
      <c r="H70" s="22"/>
      <c r="I70" s="22"/>
      <c r="J70" s="22"/>
    </row>
    <row r="71" spans="1:10" s="6" customFormat="1" ht="9" customHeight="1">
      <c r="A71" s="13" t="s">
        <v>24</v>
      </c>
      <c r="B71" s="64">
        <f t="shared" si="1"/>
        <v>117</v>
      </c>
      <c r="C71" s="64">
        <v>110</v>
      </c>
      <c r="D71" s="9">
        <v>7</v>
      </c>
      <c r="E71" s="9">
        <v>0</v>
      </c>
      <c r="G71" s="22"/>
      <c r="H71" s="22"/>
      <c r="I71" s="22"/>
      <c r="J71" s="22"/>
    </row>
    <row r="72" spans="1:10" s="6" customFormat="1" ht="9" customHeight="1">
      <c r="A72" s="12" t="s">
        <v>25</v>
      </c>
      <c r="B72" s="17">
        <f t="shared" si="1"/>
        <v>398</v>
      </c>
      <c r="C72" s="17">
        <v>385</v>
      </c>
      <c r="D72" s="11">
        <v>13</v>
      </c>
      <c r="E72" s="11">
        <v>0</v>
      </c>
      <c r="G72" s="22"/>
      <c r="H72" s="22"/>
      <c r="I72" s="22"/>
      <c r="J72" s="22"/>
    </row>
    <row r="73" spans="1:10" s="6" customFormat="1" ht="9" customHeight="1">
      <c r="A73" s="12" t="s">
        <v>26</v>
      </c>
      <c r="B73" s="17">
        <f t="shared" si="1"/>
        <v>333</v>
      </c>
      <c r="C73" s="17">
        <v>314</v>
      </c>
      <c r="D73" s="11">
        <v>19</v>
      </c>
      <c r="E73" s="11">
        <v>0</v>
      </c>
      <c r="G73" s="22"/>
      <c r="H73" s="22"/>
      <c r="I73" s="22"/>
      <c r="J73" s="22"/>
    </row>
    <row r="74" spans="1:10" s="6" customFormat="1" ht="9" customHeight="1">
      <c r="A74" s="12" t="s">
        <v>27</v>
      </c>
      <c r="B74" s="17">
        <f t="shared" si="1"/>
        <v>319</v>
      </c>
      <c r="C74" s="17">
        <v>318</v>
      </c>
      <c r="D74" s="11">
        <v>1</v>
      </c>
      <c r="E74" s="11">
        <v>0</v>
      </c>
      <c r="G74" s="22"/>
      <c r="H74" s="22"/>
      <c r="I74" s="22"/>
      <c r="J74" s="22"/>
    </row>
    <row r="75" spans="1:10" s="6" customFormat="1" ht="9" customHeight="1">
      <c r="A75" s="13" t="s">
        <v>28</v>
      </c>
      <c r="B75" s="64">
        <f t="shared" si="1"/>
        <v>1692</v>
      </c>
      <c r="C75" s="64">
        <v>1538</v>
      </c>
      <c r="D75" s="9">
        <v>154</v>
      </c>
      <c r="E75" s="9">
        <v>0</v>
      </c>
      <c r="G75" s="22"/>
      <c r="H75" s="22"/>
      <c r="I75" s="22"/>
      <c r="J75" s="22"/>
    </row>
    <row r="76" spans="1:10" s="6" customFormat="1" ht="9" customHeight="1">
      <c r="A76" s="12" t="s">
        <v>29</v>
      </c>
      <c r="B76" s="17">
        <f t="shared" si="1"/>
        <v>35</v>
      </c>
      <c r="C76" s="17">
        <v>32</v>
      </c>
      <c r="D76" s="11">
        <v>3</v>
      </c>
      <c r="E76" s="11">
        <v>0</v>
      </c>
      <c r="G76" s="22"/>
      <c r="H76" s="22"/>
      <c r="I76" s="22"/>
      <c r="J76" s="22"/>
    </row>
    <row r="77" spans="1:10" s="6" customFormat="1" ht="9" customHeight="1">
      <c r="A77" s="12" t="s">
        <v>30</v>
      </c>
      <c r="B77" s="17">
        <f t="shared" si="1"/>
        <v>293</v>
      </c>
      <c r="C77" s="17">
        <v>277</v>
      </c>
      <c r="D77" s="11">
        <v>16</v>
      </c>
      <c r="E77" s="11">
        <v>0</v>
      </c>
      <c r="G77" s="22"/>
      <c r="H77" s="22"/>
      <c r="I77" s="22"/>
      <c r="J77" s="22"/>
    </row>
    <row r="78" spans="1:10" s="6" customFormat="1" ht="9" customHeight="1">
      <c r="A78" s="12" t="s">
        <v>31</v>
      </c>
      <c r="B78" s="17">
        <f t="shared" si="1"/>
        <v>237</v>
      </c>
      <c r="C78" s="17">
        <v>232</v>
      </c>
      <c r="D78" s="11">
        <v>5</v>
      </c>
      <c r="E78" s="11">
        <v>0</v>
      </c>
      <c r="G78" s="22"/>
      <c r="H78" s="22"/>
      <c r="I78" s="22"/>
      <c r="J78" s="22"/>
    </row>
    <row r="79" spans="1:10" s="6" customFormat="1" ht="9" customHeight="1">
      <c r="A79" s="13" t="s">
        <v>32</v>
      </c>
      <c r="B79" s="64">
        <f t="shared" si="1"/>
        <v>525</v>
      </c>
      <c r="C79" s="64">
        <v>507</v>
      </c>
      <c r="D79" s="9">
        <v>18</v>
      </c>
      <c r="E79" s="9">
        <v>0</v>
      </c>
      <c r="G79" s="22"/>
      <c r="H79" s="22"/>
      <c r="I79" s="22"/>
      <c r="J79" s="22"/>
    </row>
    <row r="80" spans="1:10" s="19" customFormat="1" ht="3.75" customHeight="1">
      <c r="A80" s="20"/>
      <c r="B80" s="63"/>
      <c r="C80" s="63"/>
      <c r="D80" s="11"/>
      <c r="E80" s="11"/>
      <c r="G80" s="22"/>
      <c r="H80" s="22"/>
      <c r="I80" s="22"/>
      <c r="J80" s="22"/>
    </row>
    <row r="81" spans="1:10" s="19" customFormat="1" ht="9" customHeight="1">
      <c r="A81" s="215" t="s">
        <v>106</v>
      </c>
      <c r="B81" s="63"/>
      <c r="C81" s="63"/>
      <c r="D81" s="11"/>
      <c r="E81" s="11"/>
      <c r="G81" s="22"/>
      <c r="H81" s="22"/>
      <c r="I81" s="22"/>
      <c r="J81" s="22"/>
    </row>
    <row r="82" spans="1:10" s="19" customFormat="1" ht="9" customHeight="1">
      <c r="A82" s="62">
        <v>2008</v>
      </c>
      <c r="B82" s="63"/>
      <c r="C82" s="63"/>
      <c r="D82" s="11"/>
      <c r="E82" s="11"/>
      <c r="G82" s="22"/>
      <c r="H82" s="22"/>
      <c r="I82" s="22"/>
      <c r="J82" s="22"/>
    </row>
    <row r="83" spans="1:10" s="22" customFormat="1" ht="9" customHeight="1">
      <c r="A83" s="5" t="s">
        <v>36</v>
      </c>
      <c r="B83" s="185">
        <f>SUM(B85:B116)</f>
        <v>17894</v>
      </c>
      <c r="C83" s="185">
        <f>SUM(C85:C116)</f>
        <v>16786</v>
      </c>
      <c r="D83" s="185">
        <f>SUM(D85:D116)</f>
        <v>1092</v>
      </c>
      <c r="E83" s="185">
        <f>SUM(E85:E116)</f>
        <v>16</v>
      </c>
    </row>
    <row r="84" spans="1:10" s="22" customFormat="1" ht="3.95" customHeight="1">
      <c r="A84" s="5"/>
      <c r="B84" s="186"/>
      <c r="C84" s="186"/>
      <c r="D84" s="65"/>
      <c r="E84" s="65"/>
    </row>
    <row r="85" spans="1:10" s="6" customFormat="1" ht="9" customHeight="1">
      <c r="A85" s="12" t="s">
        <v>2</v>
      </c>
      <c r="B85" s="17">
        <f>SUM(C85:E85)</f>
        <v>214</v>
      </c>
      <c r="C85" s="17">
        <v>179</v>
      </c>
      <c r="D85" s="11">
        <v>35</v>
      </c>
      <c r="E85" s="11">
        <v>0</v>
      </c>
      <c r="G85" s="22"/>
      <c r="H85" s="22"/>
      <c r="I85" s="22"/>
      <c r="J85" s="22"/>
    </row>
    <row r="86" spans="1:10" s="6" customFormat="1" ht="9" customHeight="1">
      <c r="A86" s="12" t="s">
        <v>3</v>
      </c>
      <c r="B86" s="17">
        <f t="shared" ref="B86:B116" si="2">SUM(C86:E86)</f>
        <v>1614</v>
      </c>
      <c r="C86" s="17">
        <v>1529</v>
      </c>
      <c r="D86" s="11">
        <v>85</v>
      </c>
      <c r="E86" s="11">
        <v>0</v>
      </c>
      <c r="G86" s="22"/>
      <c r="H86" s="22"/>
      <c r="I86" s="22"/>
      <c r="J86" s="22"/>
    </row>
    <row r="87" spans="1:10" s="6" customFormat="1" ht="9" customHeight="1">
      <c r="A87" s="12" t="s">
        <v>4</v>
      </c>
      <c r="B87" s="17">
        <f t="shared" si="2"/>
        <v>119</v>
      </c>
      <c r="C87" s="17">
        <v>107</v>
      </c>
      <c r="D87" s="11">
        <v>12</v>
      </c>
      <c r="E87" s="11">
        <v>0</v>
      </c>
      <c r="G87" s="22"/>
      <c r="H87" s="22"/>
      <c r="I87" s="22"/>
      <c r="J87" s="22"/>
    </row>
    <row r="88" spans="1:10" s="6" customFormat="1" ht="9" customHeight="1">
      <c r="A88" s="13" t="s">
        <v>5</v>
      </c>
      <c r="B88" s="64">
        <f t="shared" si="2"/>
        <v>46</v>
      </c>
      <c r="C88" s="64">
        <v>44</v>
      </c>
      <c r="D88" s="9">
        <v>2</v>
      </c>
      <c r="E88" s="9">
        <v>0</v>
      </c>
      <c r="G88" s="22"/>
      <c r="H88" s="22"/>
      <c r="I88" s="22"/>
      <c r="J88" s="22"/>
    </row>
    <row r="89" spans="1:10" s="6" customFormat="1" ht="9" customHeight="1">
      <c r="A89" s="12" t="s">
        <v>6</v>
      </c>
      <c r="B89" s="11">
        <f t="shared" si="2"/>
        <v>361</v>
      </c>
      <c r="C89" s="11">
        <v>347</v>
      </c>
      <c r="D89" s="11">
        <v>14</v>
      </c>
      <c r="E89" s="11">
        <v>0</v>
      </c>
      <c r="G89" s="22"/>
      <c r="H89" s="22"/>
      <c r="I89" s="22"/>
      <c r="J89" s="22"/>
    </row>
    <row r="90" spans="1:10" s="6" customFormat="1" ht="9" customHeight="1">
      <c r="A90" s="12" t="s">
        <v>7</v>
      </c>
      <c r="B90" s="17">
        <f t="shared" si="2"/>
        <v>126</v>
      </c>
      <c r="C90" s="17">
        <v>119</v>
      </c>
      <c r="D90" s="11">
        <v>7</v>
      </c>
      <c r="E90" s="11">
        <v>0</v>
      </c>
      <c r="G90" s="22"/>
      <c r="H90" s="22"/>
      <c r="I90" s="22"/>
      <c r="J90" s="22"/>
    </row>
    <row r="91" spans="1:10" s="6" customFormat="1" ht="9" customHeight="1">
      <c r="A91" s="12" t="s">
        <v>8</v>
      </c>
      <c r="B91" s="11">
        <f t="shared" si="2"/>
        <v>607</v>
      </c>
      <c r="C91" s="11">
        <v>578</v>
      </c>
      <c r="D91" s="11">
        <v>29</v>
      </c>
      <c r="E91" s="11">
        <v>0</v>
      </c>
      <c r="G91" s="22"/>
      <c r="H91" s="22"/>
      <c r="I91" s="22"/>
      <c r="J91" s="22"/>
    </row>
    <row r="92" spans="1:10" s="6" customFormat="1" ht="9" customHeight="1">
      <c r="A92" s="13" t="s">
        <v>9</v>
      </c>
      <c r="B92" s="64">
        <f t="shared" si="2"/>
        <v>1082</v>
      </c>
      <c r="C92" s="64">
        <v>981</v>
      </c>
      <c r="D92" s="9">
        <v>101</v>
      </c>
      <c r="E92" s="9">
        <v>0</v>
      </c>
      <c r="G92" s="22"/>
      <c r="H92" s="22"/>
      <c r="I92" s="22"/>
      <c r="J92" s="22"/>
    </row>
    <row r="93" spans="1:10" s="6" customFormat="1" ht="9" customHeight="1">
      <c r="A93" s="12" t="s">
        <v>236</v>
      </c>
      <c r="B93" s="17">
        <f t="shared" si="2"/>
        <v>3644</v>
      </c>
      <c r="C93" s="17">
        <v>3485</v>
      </c>
      <c r="D93" s="11">
        <v>159</v>
      </c>
      <c r="E93" s="11">
        <v>0</v>
      </c>
      <c r="G93" s="22"/>
      <c r="H93" s="22"/>
      <c r="I93" s="22"/>
      <c r="J93" s="22"/>
    </row>
    <row r="94" spans="1:10" s="6" customFormat="1" ht="9" customHeight="1">
      <c r="A94" s="12" t="s">
        <v>10</v>
      </c>
      <c r="B94" s="17">
        <f t="shared" si="2"/>
        <v>352</v>
      </c>
      <c r="C94" s="17">
        <v>323</v>
      </c>
      <c r="D94" s="11">
        <v>29</v>
      </c>
      <c r="E94" s="11">
        <v>0</v>
      </c>
      <c r="G94" s="22"/>
      <c r="H94" s="22"/>
      <c r="I94" s="22"/>
      <c r="J94" s="22"/>
    </row>
    <row r="95" spans="1:10" s="6" customFormat="1" ht="9" customHeight="1">
      <c r="A95" s="12" t="s">
        <v>11</v>
      </c>
      <c r="B95" s="17">
        <f t="shared" si="2"/>
        <v>343</v>
      </c>
      <c r="C95" s="17">
        <v>321</v>
      </c>
      <c r="D95" s="11">
        <v>22</v>
      </c>
      <c r="E95" s="11">
        <v>0</v>
      </c>
      <c r="G95" s="22"/>
      <c r="H95" s="22"/>
      <c r="I95" s="22"/>
      <c r="J95" s="22"/>
    </row>
    <row r="96" spans="1:10" s="6" customFormat="1" ht="9" customHeight="1">
      <c r="A96" s="13" t="s">
        <v>12</v>
      </c>
      <c r="B96" s="64">
        <f t="shared" si="2"/>
        <v>430</v>
      </c>
      <c r="C96" s="64">
        <v>406</v>
      </c>
      <c r="D96" s="9">
        <v>24</v>
      </c>
      <c r="E96" s="9">
        <v>0</v>
      </c>
      <c r="G96" s="22"/>
      <c r="H96" s="22"/>
      <c r="I96" s="22"/>
      <c r="J96" s="22"/>
    </row>
    <row r="97" spans="1:10" s="6" customFormat="1" ht="9" customHeight="1">
      <c r="A97" s="12" t="s">
        <v>13</v>
      </c>
      <c r="B97" s="17">
        <f t="shared" si="2"/>
        <v>69</v>
      </c>
      <c r="C97" s="17">
        <v>62</v>
      </c>
      <c r="D97" s="11">
        <v>7</v>
      </c>
      <c r="E97" s="11">
        <v>0</v>
      </c>
      <c r="G97" s="22"/>
      <c r="H97" s="22"/>
      <c r="I97" s="22"/>
      <c r="J97" s="22"/>
    </row>
    <row r="98" spans="1:10" s="6" customFormat="1" ht="9" customHeight="1">
      <c r="A98" s="12" t="s">
        <v>14</v>
      </c>
      <c r="B98" s="17">
        <f t="shared" si="2"/>
        <v>969</v>
      </c>
      <c r="C98" s="17">
        <v>933</v>
      </c>
      <c r="D98" s="11">
        <v>36</v>
      </c>
      <c r="E98" s="11">
        <v>0</v>
      </c>
      <c r="G98" s="22"/>
      <c r="H98" s="22"/>
      <c r="I98" s="22"/>
      <c r="J98" s="22"/>
    </row>
    <row r="99" spans="1:10" s="6" customFormat="1" ht="9" customHeight="1">
      <c r="A99" s="12" t="s">
        <v>15</v>
      </c>
      <c r="B99" s="11">
        <f t="shared" si="2"/>
        <v>1164</v>
      </c>
      <c r="C99" s="11">
        <v>1093</v>
      </c>
      <c r="D99" s="11">
        <v>71</v>
      </c>
      <c r="E99" s="11">
        <v>0</v>
      </c>
      <c r="G99" s="22"/>
      <c r="H99" s="22"/>
      <c r="I99" s="22"/>
      <c r="J99" s="22"/>
    </row>
    <row r="100" spans="1:10" s="6" customFormat="1" ht="9" customHeight="1">
      <c r="A100" s="13" t="s">
        <v>16</v>
      </c>
      <c r="B100" s="64">
        <f t="shared" si="2"/>
        <v>314</v>
      </c>
      <c r="C100" s="64">
        <v>279</v>
      </c>
      <c r="D100" s="9">
        <v>35</v>
      </c>
      <c r="E100" s="9">
        <v>0</v>
      </c>
      <c r="G100" s="22"/>
      <c r="H100" s="22"/>
      <c r="I100" s="22"/>
      <c r="J100" s="22"/>
    </row>
    <row r="101" spans="1:10" s="6" customFormat="1" ht="9" customHeight="1">
      <c r="A101" s="12" t="s">
        <v>17</v>
      </c>
      <c r="B101" s="17">
        <f t="shared" si="2"/>
        <v>141</v>
      </c>
      <c r="C101" s="17">
        <v>129</v>
      </c>
      <c r="D101" s="11">
        <v>12</v>
      </c>
      <c r="E101" s="11">
        <v>0</v>
      </c>
      <c r="G101" s="22"/>
      <c r="H101" s="22"/>
      <c r="I101" s="22"/>
      <c r="J101" s="22"/>
    </row>
    <row r="102" spans="1:10" s="6" customFormat="1" ht="9" customHeight="1">
      <c r="A102" s="12" t="s">
        <v>18</v>
      </c>
      <c r="B102" s="17">
        <f t="shared" si="2"/>
        <v>315</v>
      </c>
      <c r="C102" s="17">
        <v>298</v>
      </c>
      <c r="D102" s="11">
        <v>17</v>
      </c>
      <c r="E102" s="11">
        <v>0</v>
      </c>
      <c r="G102" s="22"/>
      <c r="H102" s="22"/>
      <c r="I102" s="22"/>
      <c r="J102" s="22"/>
    </row>
    <row r="103" spans="1:10" s="6" customFormat="1" ht="9" customHeight="1">
      <c r="A103" s="12" t="s">
        <v>19</v>
      </c>
      <c r="B103" s="11">
        <f t="shared" si="2"/>
        <v>905</v>
      </c>
      <c r="C103" s="11">
        <v>827</v>
      </c>
      <c r="D103" s="11">
        <v>78</v>
      </c>
      <c r="E103" s="11">
        <v>0</v>
      </c>
      <c r="G103" s="22"/>
      <c r="H103" s="22"/>
      <c r="I103" s="22"/>
      <c r="J103" s="22"/>
    </row>
    <row r="104" spans="1:10" s="6" customFormat="1" ht="9" customHeight="1">
      <c r="A104" s="13" t="s">
        <v>20</v>
      </c>
      <c r="B104" s="64">
        <f t="shared" si="2"/>
        <v>88</v>
      </c>
      <c r="C104" s="64">
        <v>79</v>
      </c>
      <c r="D104" s="9">
        <v>9</v>
      </c>
      <c r="E104" s="9">
        <v>0</v>
      </c>
      <c r="G104" s="22"/>
      <c r="H104" s="22"/>
      <c r="I104" s="22"/>
      <c r="J104" s="22"/>
    </row>
    <row r="105" spans="1:10" s="6" customFormat="1" ht="9" customHeight="1">
      <c r="A105" s="12" t="s">
        <v>21</v>
      </c>
      <c r="B105" s="17">
        <f t="shared" si="2"/>
        <v>301</v>
      </c>
      <c r="C105" s="17">
        <v>278</v>
      </c>
      <c r="D105" s="11">
        <v>23</v>
      </c>
      <c r="E105" s="11">
        <v>0</v>
      </c>
      <c r="G105" s="22"/>
      <c r="H105" s="22"/>
      <c r="I105" s="22"/>
      <c r="J105" s="22"/>
    </row>
    <row r="106" spans="1:10" s="6" customFormat="1" ht="9" customHeight="1">
      <c r="A106" s="12" t="s">
        <v>22</v>
      </c>
      <c r="B106" s="7" t="s">
        <v>1</v>
      </c>
      <c r="C106" s="7" t="s">
        <v>1</v>
      </c>
      <c r="D106" s="7" t="s">
        <v>1</v>
      </c>
      <c r="E106" s="7">
        <v>0</v>
      </c>
      <c r="G106" s="22"/>
      <c r="H106" s="22"/>
      <c r="I106" s="22"/>
      <c r="J106" s="22"/>
    </row>
    <row r="107" spans="1:10" s="6" customFormat="1" ht="9" customHeight="1">
      <c r="A107" s="12" t="s">
        <v>23</v>
      </c>
      <c r="B107" s="17">
        <f t="shared" si="2"/>
        <v>74</v>
      </c>
      <c r="C107" s="17">
        <v>70</v>
      </c>
      <c r="D107" s="11">
        <v>4</v>
      </c>
      <c r="E107" s="11">
        <v>0</v>
      </c>
      <c r="G107" s="22"/>
      <c r="H107" s="22"/>
      <c r="I107" s="22"/>
      <c r="J107" s="22"/>
    </row>
    <row r="108" spans="1:10" s="6" customFormat="1" ht="9" customHeight="1">
      <c r="A108" s="13" t="s">
        <v>24</v>
      </c>
      <c r="B108" s="64">
        <f t="shared" si="2"/>
        <v>131</v>
      </c>
      <c r="C108" s="64">
        <v>124</v>
      </c>
      <c r="D108" s="9">
        <v>7</v>
      </c>
      <c r="E108" s="9">
        <v>0</v>
      </c>
      <c r="G108" s="22"/>
      <c r="H108" s="22"/>
      <c r="I108" s="22"/>
      <c r="J108" s="22"/>
    </row>
    <row r="109" spans="1:10" s="6" customFormat="1" ht="9" customHeight="1">
      <c r="A109" s="12" t="s">
        <v>25</v>
      </c>
      <c r="B109" s="17">
        <f t="shared" si="2"/>
        <v>906</v>
      </c>
      <c r="C109" s="17">
        <v>850</v>
      </c>
      <c r="D109" s="11">
        <v>56</v>
      </c>
      <c r="E109" s="11">
        <v>0</v>
      </c>
      <c r="G109" s="22"/>
      <c r="H109" s="22"/>
      <c r="I109" s="22"/>
      <c r="J109" s="22"/>
    </row>
    <row r="110" spans="1:10" s="6" customFormat="1" ht="9" customHeight="1">
      <c r="A110" s="12" t="s">
        <v>26</v>
      </c>
      <c r="B110" s="17">
        <f t="shared" si="2"/>
        <v>1348</v>
      </c>
      <c r="C110" s="17">
        <v>1304</v>
      </c>
      <c r="D110" s="11">
        <v>44</v>
      </c>
      <c r="E110" s="11">
        <v>0</v>
      </c>
      <c r="G110" s="22"/>
      <c r="H110" s="22"/>
      <c r="I110" s="22"/>
      <c r="J110" s="22"/>
    </row>
    <row r="111" spans="1:10" s="6" customFormat="1" ht="9" customHeight="1">
      <c r="A111" s="12" t="s">
        <v>27</v>
      </c>
      <c r="B111" s="17">
        <f t="shared" si="2"/>
        <v>249</v>
      </c>
      <c r="C111" s="17">
        <v>240</v>
      </c>
      <c r="D111" s="11">
        <v>9</v>
      </c>
      <c r="E111" s="11">
        <v>0</v>
      </c>
      <c r="G111" s="22"/>
      <c r="H111" s="22"/>
      <c r="I111" s="22"/>
      <c r="J111" s="22"/>
    </row>
    <row r="112" spans="1:10" s="6" customFormat="1" ht="9" customHeight="1">
      <c r="A112" s="13" t="s">
        <v>28</v>
      </c>
      <c r="B112" s="64">
        <f>SUM(C112:E112)</f>
        <v>1414</v>
      </c>
      <c r="C112" s="64">
        <v>1278</v>
      </c>
      <c r="D112" s="9">
        <v>128</v>
      </c>
      <c r="E112" s="9">
        <v>8</v>
      </c>
      <c r="G112" s="22"/>
      <c r="H112" s="22"/>
      <c r="I112" s="22"/>
      <c r="J112" s="22"/>
    </row>
    <row r="113" spans="1:10" s="6" customFormat="1" ht="9" customHeight="1">
      <c r="A113" s="12" t="s">
        <v>29</v>
      </c>
      <c r="B113" s="17">
        <f t="shared" si="2"/>
        <v>41</v>
      </c>
      <c r="C113" s="17">
        <v>37</v>
      </c>
      <c r="D113" s="11">
        <v>4</v>
      </c>
      <c r="E113" s="11">
        <v>0</v>
      </c>
      <c r="G113" s="22"/>
      <c r="H113" s="22"/>
      <c r="I113" s="22"/>
      <c r="J113" s="22"/>
    </row>
    <row r="114" spans="1:10" s="6" customFormat="1" ht="9" customHeight="1">
      <c r="A114" s="12" t="s">
        <v>30</v>
      </c>
      <c r="B114" s="17">
        <f t="shared" si="2"/>
        <v>342</v>
      </c>
      <c r="C114" s="17">
        <v>323</v>
      </c>
      <c r="D114" s="11">
        <v>19</v>
      </c>
      <c r="E114" s="11">
        <v>0</v>
      </c>
      <c r="G114" s="22"/>
      <c r="H114" s="22"/>
      <c r="I114" s="22"/>
      <c r="J114" s="22"/>
    </row>
    <row r="115" spans="1:10" s="6" customFormat="1" ht="9" customHeight="1">
      <c r="A115" s="20" t="s">
        <v>31</v>
      </c>
      <c r="B115" s="17">
        <f>SUM(C115:E115)</f>
        <v>73</v>
      </c>
      <c r="C115" s="17">
        <v>55</v>
      </c>
      <c r="D115" s="11">
        <v>10</v>
      </c>
      <c r="E115" s="11">
        <v>8</v>
      </c>
      <c r="G115" s="22"/>
      <c r="H115" s="22"/>
      <c r="I115" s="22"/>
      <c r="J115" s="22"/>
    </row>
    <row r="116" spans="1:10" s="6" customFormat="1" ht="9" customHeight="1">
      <c r="A116" s="13" t="s">
        <v>32</v>
      </c>
      <c r="B116" s="64">
        <f t="shared" si="2"/>
        <v>112</v>
      </c>
      <c r="C116" s="64">
        <v>108</v>
      </c>
      <c r="D116" s="9">
        <v>4</v>
      </c>
      <c r="E116" s="9">
        <v>0</v>
      </c>
      <c r="G116" s="22"/>
      <c r="H116" s="22"/>
      <c r="I116" s="22"/>
      <c r="J116" s="22"/>
    </row>
    <row r="117" spans="1:10" s="19" customFormat="1" ht="9" customHeight="1">
      <c r="A117" s="20"/>
      <c r="B117" s="63"/>
      <c r="C117" s="63"/>
      <c r="D117" s="11"/>
      <c r="E117" s="11"/>
      <c r="G117" s="22"/>
      <c r="H117" s="22"/>
      <c r="I117" s="22"/>
      <c r="J117" s="22"/>
    </row>
    <row r="118" spans="1:10" s="19" customFormat="1" ht="9" customHeight="1">
      <c r="A118" s="62">
        <v>2009</v>
      </c>
      <c r="B118" s="63"/>
      <c r="C118" s="63"/>
      <c r="D118" s="11"/>
      <c r="E118" s="11"/>
      <c r="G118" s="22"/>
      <c r="H118" s="22"/>
      <c r="I118" s="22"/>
      <c r="J118" s="22"/>
    </row>
    <row r="119" spans="1:10" s="22" customFormat="1" ht="9" customHeight="1">
      <c r="A119" s="5" t="s">
        <v>36</v>
      </c>
      <c r="B119" s="185">
        <f>SUM(B121:B152)</f>
        <v>17576</v>
      </c>
      <c r="C119" s="185">
        <f>SUM(C121:C152)</f>
        <v>16572</v>
      </c>
      <c r="D119" s="185">
        <f>SUM(D121:D152)</f>
        <v>1000</v>
      </c>
      <c r="E119" s="185">
        <f>SUM(E121:E152)</f>
        <v>4</v>
      </c>
    </row>
    <row r="120" spans="1:10" s="22" customFormat="1" ht="3.95" customHeight="1">
      <c r="A120" s="5"/>
      <c r="B120" s="186"/>
      <c r="C120" s="186"/>
      <c r="D120" s="65"/>
      <c r="E120" s="65"/>
    </row>
    <row r="121" spans="1:10" s="6" customFormat="1" ht="9" customHeight="1">
      <c r="A121" s="12" t="s">
        <v>2</v>
      </c>
      <c r="B121" s="17">
        <f>SUM(C121:E121)</f>
        <v>308</v>
      </c>
      <c r="C121" s="17">
        <v>276</v>
      </c>
      <c r="D121" s="11">
        <v>32</v>
      </c>
      <c r="E121" s="11">
        <v>0</v>
      </c>
      <c r="G121" s="22"/>
      <c r="H121" s="22"/>
      <c r="I121" s="22"/>
      <c r="J121" s="22"/>
    </row>
    <row r="122" spans="1:10" s="6" customFormat="1" ht="9" customHeight="1">
      <c r="A122" s="12" t="s">
        <v>3</v>
      </c>
      <c r="B122" s="17">
        <f t="shared" ref="B122:B147" si="3">SUM(C122:E122)</f>
        <v>1672</v>
      </c>
      <c r="C122" s="17">
        <v>1589</v>
      </c>
      <c r="D122" s="11">
        <v>83</v>
      </c>
      <c r="E122" s="11">
        <v>0</v>
      </c>
      <c r="G122" s="22"/>
      <c r="H122" s="22"/>
      <c r="I122" s="22"/>
      <c r="J122" s="22"/>
    </row>
    <row r="123" spans="1:10" s="6" customFormat="1" ht="9" customHeight="1">
      <c r="A123" s="12" t="s">
        <v>4</v>
      </c>
      <c r="B123" s="17">
        <f t="shared" si="3"/>
        <v>53</v>
      </c>
      <c r="C123" s="17">
        <v>50</v>
      </c>
      <c r="D123" s="11">
        <v>3</v>
      </c>
      <c r="E123" s="11">
        <v>0</v>
      </c>
      <c r="G123" s="22"/>
      <c r="H123" s="22"/>
      <c r="I123" s="22"/>
      <c r="J123" s="22"/>
    </row>
    <row r="124" spans="1:10" s="6" customFormat="1" ht="9" customHeight="1">
      <c r="A124" s="13" t="s">
        <v>5</v>
      </c>
      <c r="B124" s="64">
        <f t="shared" si="3"/>
        <v>30</v>
      </c>
      <c r="C124" s="64">
        <v>29</v>
      </c>
      <c r="D124" s="9">
        <v>1</v>
      </c>
      <c r="E124" s="9">
        <v>0</v>
      </c>
      <c r="G124" s="22"/>
      <c r="H124" s="22"/>
      <c r="I124" s="22"/>
      <c r="J124" s="22"/>
    </row>
    <row r="125" spans="1:10" s="6" customFormat="1" ht="9" customHeight="1">
      <c r="A125" s="12" t="s">
        <v>6</v>
      </c>
      <c r="B125" s="11">
        <f t="shared" si="3"/>
        <v>388</v>
      </c>
      <c r="C125" s="11">
        <v>368</v>
      </c>
      <c r="D125" s="11">
        <v>20</v>
      </c>
      <c r="E125" s="11">
        <v>0</v>
      </c>
      <c r="G125" s="22"/>
      <c r="H125" s="22"/>
      <c r="I125" s="22"/>
      <c r="J125" s="22"/>
    </row>
    <row r="126" spans="1:10" s="6" customFormat="1" ht="9" customHeight="1">
      <c r="A126" s="12" t="s">
        <v>7</v>
      </c>
      <c r="B126" s="17">
        <f t="shared" si="3"/>
        <v>117</v>
      </c>
      <c r="C126" s="17">
        <v>110</v>
      </c>
      <c r="D126" s="11">
        <v>7</v>
      </c>
      <c r="E126" s="11">
        <v>0</v>
      </c>
      <c r="G126" s="22"/>
      <c r="H126" s="22"/>
      <c r="I126" s="22"/>
      <c r="J126" s="22"/>
    </row>
    <row r="127" spans="1:10" s="6" customFormat="1" ht="9" customHeight="1">
      <c r="A127" s="12" t="s">
        <v>8</v>
      </c>
      <c r="B127" s="11">
        <f t="shared" si="3"/>
        <v>492</v>
      </c>
      <c r="C127" s="11">
        <v>459</v>
      </c>
      <c r="D127" s="11">
        <v>33</v>
      </c>
      <c r="E127" s="11">
        <v>0</v>
      </c>
      <c r="G127" s="22"/>
      <c r="H127" s="22"/>
      <c r="I127" s="22"/>
      <c r="J127" s="22"/>
    </row>
    <row r="128" spans="1:10" s="6" customFormat="1" ht="9" customHeight="1">
      <c r="A128" s="13" t="s">
        <v>9</v>
      </c>
      <c r="B128" s="64">
        <f t="shared" si="3"/>
        <v>738</v>
      </c>
      <c r="C128" s="64">
        <v>715</v>
      </c>
      <c r="D128" s="9">
        <v>23</v>
      </c>
      <c r="E128" s="9">
        <v>0</v>
      </c>
      <c r="G128" s="22"/>
      <c r="H128" s="22"/>
      <c r="I128" s="22"/>
      <c r="J128" s="22"/>
    </row>
    <row r="129" spans="1:10" s="6" customFormat="1" ht="9" customHeight="1">
      <c r="A129" s="12" t="s">
        <v>236</v>
      </c>
      <c r="B129" s="17">
        <f t="shared" si="3"/>
        <v>3845</v>
      </c>
      <c r="C129" s="17">
        <v>3664</v>
      </c>
      <c r="D129" s="11">
        <v>181</v>
      </c>
      <c r="E129" s="11">
        <v>0</v>
      </c>
      <c r="G129" s="22"/>
      <c r="H129" s="22"/>
      <c r="I129" s="22"/>
      <c r="J129" s="22"/>
    </row>
    <row r="130" spans="1:10" s="6" customFormat="1" ht="9" customHeight="1">
      <c r="A130" s="12" t="s">
        <v>10</v>
      </c>
      <c r="B130" s="17">
        <f t="shared" si="3"/>
        <v>333</v>
      </c>
      <c r="C130" s="17">
        <v>306</v>
      </c>
      <c r="D130" s="11">
        <v>27</v>
      </c>
      <c r="E130" s="11">
        <v>0</v>
      </c>
      <c r="G130" s="22"/>
      <c r="H130" s="22"/>
      <c r="I130" s="22"/>
      <c r="J130" s="22"/>
    </row>
    <row r="131" spans="1:10" s="6" customFormat="1" ht="9" customHeight="1">
      <c r="A131" s="12" t="s">
        <v>11</v>
      </c>
      <c r="B131" s="17">
        <f t="shared" si="3"/>
        <v>363</v>
      </c>
      <c r="C131" s="17">
        <v>344</v>
      </c>
      <c r="D131" s="11">
        <v>19</v>
      </c>
      <c r="E131" s="11">
        <v>0</v>
      </c>
      <c r="G131" s="22"/>
      <c r="H131" s="22"/>
      <c r="I131" s="22"/>
      <c r="J131" s="22"/>
    </row>
    <row r="132" spans="1:10" s="6" customFormat="1" ht="9" customHeight="1">
      <c r="A132" s="13" t="s">
        <v>12</v>
      </c>
      <c r="B132" s="64">
        <f t="shared" si="3"/>
        <v>129</v>
      </c>
      <c r="C132" s="64">
        <v>121</v>
      </c>
      <c r="D132" s="9">
        <v>8</v>
      </c>
      <c r="E132" s="9">
        <v>0</v>
      </c>
      <c r="G132" s="22"/>
      <c r="H132" s="22"/>
      <c r="I132" s="22"/>
      <c r="J132" s="22"/>
    </row>
    <row r="133" spans="1:10" s="6" customFormat="1" ht="9" customHeight="1">
      <c r="A133" s="12" t="s">
        <v>13</v>
      </c>
      <c r="B133" s="17">
        <f t="shared" si="3"/>
        <v>76</v>
      </c>
      <c r="C133" s="17">
        <v>70</v>
      </c>
      <c r="D133" s="11">
        <v>6</v>
      </c>
      <c r="E133" s="11">
        <v>0</v>
      </c>
      <c r="G133" s="22"/>
      <c r="H133" s="22"/>
      <c r="I133" s="22"/>
      <c r="J133" s="22"/>
    </row>
    <row r="134" spans="1:10" s="6" customFormat="1" ht="9" customHeight="1">
      <c r="A134" s="12" t="s">
        <v>14</v>
      </c>
      <c r="B134" s="17">
        <f t="shared" si="3"/>
        <v>960</v>
      </c>
      <c r="C134" s="17">
        <v>930</v>
      </c>
      <c r="D134" s="11">
        <v>30</v>
      </c>
      <c r="E134" s="11">
        <v>0</v>
      </c>
      <c r="G134" s="22"/>
      <c r="H134" s="22"/>
      <c r="I134" s="22"/>
      <c r="J134" s="22"/>
    </row>
    <row r="135" spans="1:10" s="6" customFormat="1" ht="9" customHeight="1">
      <c r="A135" s="12" t="s">
        <v>15</v>
      </c>
      <c r="B135" s="11">
        <f t="shared" si="3"/>
        <v>1120</v>
      </c>
      <c r="C135" s="11">
        <v>1048</v>
      </c>
      <c r="D135" s="11">
        <v>72</v>
      </c>
      <c r="E135" s="11">
        <v>0</v>
      </c>
      <c r="G135" s="22"/>
      <c r="H135" s="22"/>
      <c r="I135" s="22"/>
      <c r="J135" s="22"/>
    </row>
    <row r="136" spans="1:10" s="6" customFormat="1" ht="9" customHeight="1">
      <c r="A136" s="13" t="s">
        <v>16</v>
      </c>
      <c r="B136" s="64">
        <f t="shared" si="3"/>
        <v>196</v>
      </c>
      <c r="C136" s="64">
        <v>173</v>
      </c>
      <c r="D136" s="9">
        <v>23</v>
      </c>
      <c r="E136" s="9">
        <v>0</v>
      </c>
      <c r="G136" s="22"/>
      <c r="H136" s="22"/>
      <c r="I136" s="22"/>
      <c r="J136" s="22"/>
    </row>
    <row r="137" spans="1:10" s="6" customFormat="1" ht="9" customHeight="1">
      <c r="A137" s="12" t="s">
        <v>17</v>
      </c>
      <c r="B137" s="17">
        <f t="shared" si="3"/>
        <v>131</v>
      </c>
      <c r="C137" s="17">
        <v>126</v>
      </c>
      <c r="D137" s="11">
        <v>5</v>
      </c>
      <c r="E137" s="11">
        <v>0</v>
      </c>
      <c r="G137" s="22"/>
      <c r="H137" s="22"/>
      <c r="I137" s="22"/>
      <c r="J137" s="22"/>
    </row>
    <row r="138" spans="1:10" s="6" customFormat="1" ht="9" customHeight="1">
      <c r="A138" s="12" t="s">
        <v>18</v>
      </c>
      <c r="B138" s="17">
        <f t="shared" si="3"/>
        <v>243</v>
      </c>
      <c r="C138" s="17">
        <v>234</v>
      </c>
      <c r="D138" s="11">
        <v>9</v>
      </c>
      <c r="E138" s="11">
        <v>0</v>
      </c>
      <c r="G138" s="22"/>
      <c r="H138" s="22"/>
      <c r="I138" s="22"/>
      <c r="J138" s="22"/>
    </row>
    <row r="139" spans="1:10" s="6" customFormat="1" ht="9" customHeight="1">
      <c r="A139" s="12" t="s">
        <v>19</v>
      </c>
      <c r="B139" s="11">
        <f t="shared" si="3"/>
        <v>955</v>
      </c>
      <c r="C139" s="11">
        <v>877</v>
      </c>
      <c r="D139" s="11">
        <v>78</v>
      </c>
      <c r="E139" s="11">
        <v>0</v>
      </c>
      <c r="G139" s="22"/>
      <c r="H139" s="22"/>
      <c r="I139" s="22"/>
      <c r="J139" s="22"/>
    </row>
    <row r="140" spans="1:10" s="6" customFormat="1" ht="9" customHeight="1">
      <c r="A140" s="13" t="s">
        <v>20</v>
      </c>
      <c r="B140" s="64">
        <f t="shared" si="3"/>
        <v>84</v>
      </c>
      <c r="C140" s="64">
        <v>78</v>
      </c>
      <c r="D140" s="9">
        <v>6</v>
      </c>
      <c r="E140" s="9">
        <v>0</v>
      </c>
      <c r="G140" s="22"/>
      <c r="H140" s="22"/>
      <c r="I140" s="22"/>
      <c r="J140" s="22"/>
    </row>
    <row r="141" spans="1:10" s="6" customFormat="1" ht="9" customHeight="1">
      <c r="A141" s="12" t="s">
        <v>21</v>
      </c>
      <c r="B141" s="17">
        <f t="shared" si="3"/>
        <v>206</v>
      </c>
      <c r="C141" s="17">
        <v>191</v>
      </c>
      <c r="D141" s="11">
        <v>15</v>
      </c>
      <c r="E141" s="11">
        <v>0</v>
      </c>
      <c r="G141" s="22"/>
      <c r="H141" s="22"/>
      <c r="I141" s="22"/>
      <c r="J141" s="22"/>
    </row>
    <row r="142" spans="1:10" s="6" customFormat="1" ht="9" customHeight="1">
      <c r="A142" s="12" t="s">
        <v>22</v>
      </c>
      <c r="B142" s="17">
        <f t="shared" si="3"/>
        <v>71</v>
      </c>
      <c r="C142" s="7">
        <v>66</v>
      </c>
      <c r="D142" s="7">
        <v>5</v>
      </c>
      <c r="E142" s="7">
        <v>0</v>
      </c>
      <c r="G142" s="22"/>
      <c r="H142" s="22"/>
      <c r="I142" s="22"/>
      <c r="J142" s="22"/>
    </row>
    <row r="143" spans="1:10" s="6" customFormat="1" ht="9" customHeight="1">
      <c r="A143" s="12" t="s">
        <v>23</v>
      </c>
      <c r="B143" s="17">
        <f t="shared" si="3"/>
        <v>98</v>
      </c>
      <c r="C143" s="17">
        <v>94</v>
      </c>
      <c r="D143" s="11">
        <v>4</v>
      </c>
      <c r="E143" s="11">
        <v>0</v>
      </c>
      <c r="G143" s="22"/>
      <c r="H143" s="22"/>
      <c r="I143" s="22"/>
      <c r="J143" s="22"/>
    </row>
    <row r="144" spans="1:10" s="6" customFormat="1" ht="9" customHeight="1">
      <c r="A144" s="13" t="s">
        <v>24</v>
      </c>
      <c r="B144" s="64">
        <f t="shared" si="3"/>
        <v>241</v>
      </c>
      <c r="C144" s="64">
        <v>232</v>
      </c>
      <c r="D144" s="9">
        <v>9</v>
      </c>
      <c r="E144" s="9">
        <v>0</v>
      </c>
      <c r="G144" s="22"/>
      <c r="H144" s="22"/>
      <c r="I144" s="22"/>
      <c r="J144" s="22"/>
    </row>
    <row r="145" spans="1:10" s="6" customFormat="1" ht="9" customHeight="1">
      <c r="A145" s="12" t="s">
        <v>25</v>
      </c>
      <c r="B145" s="17">
        <f t="shared" si="3"/>
        <v>959</v>
      </c>
      <c r="C145" s="17">
        <v>888</v>
      </c>
      <c r="D145" s="11">
        <v>71</v>
      </c>
      <c r="E145" s="11">
        <v>0</v>
      </c>
      <c r="G145" s="22"/>
      <c r="H145" s="22"/>
      <c r="I145" s="22"/>
      <c r="J145" s="22"/>
    </row>
    <row r="146" spans="1:10" s="6" customFormat="1" ht="9" customHeight="1">
      <c r="A146" s="12" t="s">
        <v>26</v>
      </c>
      <c r="B146" s="17">
        <f t="shared" si="3"/>
        <v>1571</v>
      </c>
      <c r="C146" s="17">
        <v>1514</v>
      </c>
      <c r="D146" s="11">
        <v>57</v>
      </c>
      <c r="E146" s="11">
        <v>0</v>
      </c>
      <c r="G146" s="22"/>
      <c r="H146" s="22"/>
      <c r="I146" s="22"/>
      <c r="J146" s="22"/>
    </row>
    <row r="147" spans="1:10" s="6" customFormat="1" ht="9" customHeight="1">
      <c r="A147" s="12" t="s">
        <v>27</v>
      </c>
      <c r="B147" s="17">
        <f t="shared" si="3"/>
        <v>308</v>
      </c>
      <c r="C147" s="17">
        <v>291</v>
      </c>
      <c r="D147" s="11">
        <v>17</v>
      </c>
      <c r="E147" s="11">
        <v>0</v>
      </c>
      <c r="G147" s="22"/>
      <c r="H147" s="22"/>
      <c r="I147" s="22"/>
      <c r="J147" s="22"/>
    </row>
    <row r="148" spans="1:10" s="6" customFormat="1" ht="9" customHeight="1">
      <c r="A148" s="13" t="s">
        <v>28</v>
      </c>
      <c r="B148" s="64">
        <f>SUM(C148:E148)</f>
        <v>1179</v>
      </c>
      <c r="C148" s="64">
        <v>1058</v>
      </c>
      <c r="D148" s="9">
        <v>117</v>
      </c>
      <c r="E148" s="9">
        <v>4</v>
      </c>
      <c r="G148" s="22"/>
      <c r="H148" s="22"/>
      <c r="I148" s="22"/>
      <c r="J148" s="22"/>
    </row>
    <row r="149" spans="1:10" s="6" customFormat="1" ht="9" customHeight="1">
      <c r="A149" s="12" t="s">
        <v>29</v>
      </c>
      <c r="B149" s="17">
        <f>SUM(C149:E149)</f>
        <v>124</v>
      </c>
      <c r="C149" s="17">
        <v>116</v>
      </c>
      <c r="D149" s="11">
        <v>8</v>
      </c>
      <c r="E149" s="11">
        <v>0</v>
      </c>
      <c r="G149" s="22"/>
      <c r="H149" s="22"/>
      <c r="I149" s="22"/>
      <c r="J149" s="22"/>
    </row>
    <row r="150" spans="1:10" s="6" customFormat="1" ht="9" customHeight="1">
      <c r="A150" s="12" t="s">
        <v>30</v>
      </c>
      <c r="B150" s="17">
        <f>SUM(C150:E150)</f>
        <v>361</v>
      </c>
      <c r="C150" s="17">
        <v>341</v>
      </c>
      <c r="D150" s="11">
        <v>20</v>
      </c>
      <c r="E150" s="11">
        <v>0</v>
      </c>
      <c r="G150" s="22"/>
      <c r="H150" s="22"/>
      <c r="I150" s="22"/>
      <c r="J150" s="22"/>
    </row>
    <row r="151" spans="1:10" s="6" customFormat="1" ht="9" customHeight="1">
      <c r="A151" s="12" t="s">
        <v>31</v>
      </c>
      <c r="B151" s="17">
        <f>SUM(C151:E151)</f>
        <v>192</v>
      </c>
      <c r="C151" s="17">
        <v>184</v>
      </c>
      <c r="D151" s="11">
        <v>8</v>
      </c>
      <c r="E151" s="11">
        <v>0</v>
      </c>
      <c r="G151" s="22"/>
      <c r="H151" s="22"/>
      <c r="I151" s="22"/>
      <c r="J151" s="22"/>
    </row>
    <row r="152" spans="1:10" s="6" customFormat="1" ht="9" customHeight="1">
      <c r="A152" s="13" t="s">
        <v>32</v>
      </c>
      <c r="B152" s="64">
        <f>SUM(C152:E152)</f>
        <v>33</v>
      </c>
      <c r="C152" s="64">
        <v>30</v>
      </c>
      <c r="D152" s="9">
        <v>3</v>
      </c>
      <c r="E152" s="9">
        <v>0</v>
      </c>
      <c r="G152" s="22"/>
      <c r="H152" s="22"/>
      <c r="I152" s="22"/>
      <c r="J152" s="22"/>
    </row>
    <row r="153" spans="1:10" s="19" customFormat="1" ht="3" customHeight="1">
      <c r="A153" s="20"/>
      <c r="B153" s="63"/>
      <c r="C153" s="63"/>
      <c r="D153" s="11"/>
      <c r="E153" s="11"/>
      <c r="G153" s="22"/>
      <c r="H153" s="22"/>
      <c r="I153" s="22"/>
      <c r="J153" s="22"/>
    </row>
    <row r="154" spans="1:10" s="19" customFormat="1" ht="9" customHeight="1">
      <c r="A154" s="215" t="s">
        <v>106</v>
      </c>
      <c r="B154" s="63"/>
      <c r="C154" s="63"/>
      <c r="D154" s="11"/>
      <c r="E154" s="11"/>
      <c r="G154" s="22"/>
      <c r="H154" s="22"/>
      <c r="I154" s="22"/>
      <c r="J154" s="22"/>
    </row>
    <row r="155" spans="1:10" s="19" customFormat="1" ht="9" customHeight="1">
      <c r="A155" s="62">
        <v>2010</v>
      </c>
      <c r="B155" s="63"/>
      <c r="C155" s="63"/>
      <c r="D155" s="11"/>
      <c r="E155" s="11"/>
      <c r="G155" s="22"/>
      <c r="H155" s="22"/>
      <c r="I155" s="22"/>
      <c r="J155" s="22"/>
    </row>
    <row r="156" spans="1:10" s="22" customFormat="1" ht="9" customHeight="1">
      <c r="A156" s="5" t="s">
        <v>36</v>
      </c>
      <c r="B156" s="185">
        <f>SUM(B158:B189)</f>
        <v>11239</v>
      </c>
      <c r="C156" s="185">
        <f>SUM(C158:C189)</f>
        <v>10498</v>
      </c>
      <c r="D156" s="185">
        <f>SUM(D158:D189)</f>
        <v>741</v>
      </c>
      <c r="E156" s="185">
        <f>SUM(E158:E189)</f>
        <v>0</v>
      </c>
    </row>
    <row r="157" spans="1:10" s="22" customFormat="1" ht="3.95" customHeight="1">
      <c r="A157" s="5"/>
      <c r="B157" s="186"/>
      <c r="C157" s="186"/>
      <c r="D157" s="65"/>
      <c r="E157" s="65"/>
    </row>
    <row r="158" spans="1:10" s="6" customFormat="1" ht="9" customHeight="1">
      <c r="A158" s="12" t="s">
        <v>2</v>
      </c>
      <c r="B158" s="17">
        <f>SUM(C158:E158)</f>
        <v>202</v>
      </c>
      <c r="C158" s="17">
        <v>196</v>
      </c>
      <c r="D158" s="11">
        <v>6</v>
      </c>
      <c r="E158" s="11">
        <v>0</v>
      </c>
      <c r="G158" s="22"/>
      <c r="H158" s="22"/>
      <c r="I158" s="22"/>
      <c r="J158" s="22"/>
    </row>
    <row r="159" spans="1:10" s="6" customFormat="1" ht="9" customHeight="1">
      <c r="A159" s="12" t="s">
        <v>3</v>
      </c>
      <c r="B159" s="17">
        <f t="shared" ref="B159:B184" si="4">SUM(C159:E159)</f>
        <v>915</v>
      </c>
      <c r="C159" s="17">
        <v>853</v>
      </c>
      <c r="D159" s="11">
        <v>62</v>
      </c>
      <c r="E159" s="11">
        <v>0</v>
      </c>
      <c r="G159" s="22"/>
      <c r="H159" s="22"/>
      <c r="I159" s="22"/>
      <c r="J159" s="22"/>
    </row>
    <row r="160" spans="1:10" s="6" customFormat="1" ht="9" customHeight="1">
      <c r="A160" s="12" t="s">
        <v>4</v>
      </c>
      <c r="B160" s="17">
        <f t="shared" si="4"/>
        <v>68</v>
      </c>
      <c r="C160" s="17">
        <v>65</v>
      </c>
      <c r="D160" s="11">
        <v>3</v>
      </c>
      <c r="E160" s="11">
        <v>0</v>
      </c>
      <c r="G160" s="22"/>
      <c r="H160" s="22"/>
      <c r="I160" s="22"/>
      <c r="J160" s="22"/>
    </row>
    <row r="161" spans="1:10" s="6" customFormat="1" ht="9" customHeight="1">
      <c r="A161" s="13" t="s">
        <v>5</v>
      </c>
      <c r="B161" s="64">
        <f t="shared" si="4"/>
        <v>21</v>
      </c>
      <c r="C161" s="64">
        <v>21</v>
      </c>
      <c r="D161" s="9">
        <v>0</v>
      </c>
      <c r="E161" s="9">
        <v>0</v>
      </c>
      <c r="G161" s="22"/>
      <c r="H161" s="22"/>
      <c r="I161" s="22"/>
      <c r="J161" s="22"/>
    </row>
    <row r="162" spans="1:10" s="6" customFormat="1" ht="9" customHeight="1">
      <c r="A162" s="12" t="s">
        <v>6</v>
      </c>
      <c r="B162" s="11">
        <f t="shared" si="4"/>
        <v>103</v>
      </c>
      <c r="C162" s="11">
        <v>99</v>
      </c>
      <c r="D162" s="11">
        <v>4</v>
      </c>
      <c r="E162" s="11">
        <v>0</v>
      </c>
      <c r="G162" s="22"/>
      <c r="H162" s="22"/>
      <c r="I162" s="22"/>
      <c r="J162" s="22"/>
    </row>
    <row r="163" spans="1:10" s="6" customFormat="1" ht="9" customHeight="1">
      <c r="A163" s="12" t="s">
        <v>7</v>
      </c>
      <c r="B163" s="17">
        <f t="shared" si="4"/>
        <v>201</v>
      </c>
      <c r="C163" s="17">
        <v>189</v>
      </c>
      <c r="D163" s="11">
        <v>12</v>
      </c>
      <c r="E163" s="11">
        <v>0</v>
      </c>
      <c r="G163" s="22"/>
      <c r="H163" s="22"/>
      <c r="I163" s="22"/>
      <c r="J163" s="22"/>
    </row>
    <row r="164" spans="1:10" s="6" customFormat="1" ht="9" customHeight="1">
      <c r="A164" s="12" t="s">
        <v>8</v>
      </c>
      <c r="B164" s="11">
        <f t="shared" si="4"/>
        <v>549</v>
      </c>
      <c r="C164" s="11">
        <v>525</v>
      </c>
      <c r="D164" s="11">
        <v>24</v>
      </c>
      <c r="E164" s="11">
        <v>0</v>
      </c>
      <c r="G164" s="22"/>
      <c r="H164" s="22"/>
      <c r="I164" s="22"/>
      <c r="J164" s="22"/>
    </row>
    <row r="165" spans="1:10" s="6" customFormat="1" ht="9" customHeight="1">
      <c r="A165" s="13" t="s">
        <v>9</v>
      </c>
      <c r="B165" s="64">
        <f t="shared" si="4"/>
        <v>329</v>
      </c>
      <c r="C165" s="64">
        <v>307</v>
      </c>
      <c r="D165" s="9">
        <v>22</v>
      </c>
      <c r="E165" s="9">
        <v>0</v>
      </c>
      <c r="G165" s="22"/>
      <c r="H165" s="22"/>
      <c r="I165" s="22"/>
      <c r="J165" s="22"/>
    </row>
    <row r="166" spans="1:10" s="6" customFormat="1" ht="9" customHeight="1">
      <c r="A166" s="12" t="s">
        <v>236</v>
      </c>
      <c r="B166" s="17">
        <f t="shared" si="4"/>
        <v>2575</v>
      </c>
      <c r="C166" s="17">
        <v>2389</v>
      </c>
      <c r="D166" s="11">
        <v>186</v>
      </c>
      <c r="E166" s="11">
        <v>0</v>
      </c>
      <c r="G166" s="22"/>
      <c r="H166" s="22"/>
      <c r="I166" s="22"/>
      <c r="J166" s="22"/>
    </row>
    <row r="167" spans="1:10" s="6" customFormat="1" ht="9" customHeight="1">
      <c r="A167" s="12" t="s">
        <v>10</v>
      </c>
      <c r="B167" s="17">
        <f t="shared" si="4"/>
        <v>135</v>
      </c>
      <c r="C167" s="17">
        <v>125</v>
      </c>
      <c r="D167" s="11">
        <v>10</v>
      </c>
      <c r="E167" s="11">
        <v>0</v>
      </c>
      <c r="G167" s="22"/>
      <c r="H167" s="22"/>
      <c r="I167" s="22"/>
      <c r="J167" s="22"/>
    </row>
    <row r="168" spans="1:10" s="6" customFormat="1" ht="9" customHeight="1">
      <c r="A168" s="12" t="s">
        <v>11</v>
      </c>
      <c r="B168" s="17">
        <f t="shared" si="4"/>
        <v>177</v>
      </c>
      <c r="C168" s="17">
        <v>174</v>
      </c>
      <c r="D168" s="11">
        <v>3</v>
      </c>
      <c r="E168" s="11">
        <v>0</v>
      </c>
      <c r="G168" s="22"/>
      <c r="H168" s="22"/>
      <c r="I168" s="22"/>
      <c r="J168" s="22"/>
    </row>
    <row r="169" spans="1:10" s="6" customFormat="1" ht="9" customHeight="1">
      <c r="A169" s="13" t="s">
        <v>12</v>
      </c>
      <c r="B169" s="64">
        <f t="shared" si="4"/>
        <v>314</v>
      </c>
      <c r="C169" s="64">
        <v>281</v>
      </c>
      <c r="D169" s="9">
        <v>33</v>
      </c>
      <c r="E169" s="9">
        <v>0</v>
      </c>
      <c r="G169" s="22"/>
      <c r="H169" s="22"/>
      <c r="I169" s="22"/>
      <c r="J169" s="22"/>
    </row>
    <row r="170" spans="1:10" s="6" customFormat="1" ht="9" customHeight="1">
      <c r="A170" s="12" t="s">
        <v>13</v>
      </c>
      <c r="B170" s="17">
        <f t="shared" si="4"/>
        <v>107</v>
      </c>
      <c r="C170" s="17">
        <v>94</v>
      </c>
      <c r="D170" s="11">
        <v>13</v>
      </c>
      <c r="E170" s="11">
        <v>0</v>
      </c>
      <c r="G170" s="22"/>
      <c r="H170" s="22"/>
      <c r="I170" s="22"/>
      <c r="J170" s="22"/>
    </row>
    <row r="171" spans="1:10" s="6" customFormat="1" ht="9" customHeight="1">
      <c r="A171" s="12" t="s">
        <v>14</v>
      </c>
      <c r="B171" s="17">
        <f t="shared" si="4"/>
        <v>1077</v>
      </c>
      <c r="C171" s="17">
        <v>1019</v>
      </c>
      <c r="D171" s="11">
        <v>58</v>
      </c>
      <c r="E171" s="11">
        <v>0</v>
      </c>
      <c r="G171" s="22"/>
      <c r="H171" s="22"/>
      <c r="I171" s="22"/>
      <c r="J171" s="22"/>
    </row>
    <row r="172" spans="1:10" s="6" customFormat="1" ht="9" customHeight="1">
      <c r="A172" s="12" t="s">
        <v>15</v>
      </c>
      <c r="B172" s="11">
        <f t="shared" si="4"/>
        <v>589</v>
      </c>
      <c r="C172" s="11">
        <v>529</v>
      </c>
      <c r="D172" s="11">
        <v>60</v>
      </c>
      <c r="E172" s="11">
        <v>0</v>
      </c>
      <c r="G172" s="22"/>
      <c r="H172" s="22"/>
      <c r="I172" s="22"/>
      <c r="J172" s="22"/>
    </row>
    <row r="173" spans="1:10" s="6" customFormat="1" ht="9" customHeight="1">
      <c r="A173" s="13" t="s">
        <v>16</v>
      </c>
      <c r="B173" s="64">
        <f t="shared" si="4"/>
        <v>71</v>
      </c>
      <c r="C173" s="64">
        <v>57</v>
      </c>
      <c r="D173" s="9">
        <v>14</v>
      </c>
      <c r="E173" s="9">
        <v>0</v>
      </c>
      <c r="G173" s="22"/>
      <c r="H173" s="22"/>
      <c r="I173" s="22"/>
      <c r="J173" s="22"/>
    </row>
    <row r="174" spans="1:10" s="6" customFormat="1" ht="9" customHeight="1">
      <c r="A174" s="12" t="s">
        <v>17</v>
      </c>
      <c r="B174" s="17">
        <f t="shared" si="4"/>
        <v>111</v>
      </c>
      <c r="C174" s="17">
        <v>103</v>
      </c>
      <c r="D174" s="11">
        <v>8</v>
      </c>
      <c r="E174" s="11">
        <v>0</v>
      </c>
      <c r="G174" s="22"/>
      <c r="H174" s="22"/>
      <c r="I174" s="22"/>
      <c r="J174" s="22"/>
    </row>
    <row r="175" spans="1:10" s="6" customFormat="1" ht="9" customHeight="1">
      <c r="A175" s="12" t="s">
        <v>18</v>
      </c>
      <c r="B175" s="17">
        <f t="shared" si="4"/>
        <v>319</v>
      </c>
      <c r="C175" s="17">
        <v>306</v>
      </c>
      <c r="D175" s="11">
        <v>13</v>
      </c>
      <c r="E175" s="11">
        <v>0</v>
      </c>
      <c r="G175" s="22"/>
      <c r="H175" s="22"/>
      <c r="I175" s="22"/>
      <c r="J175" s="22"/>
    </row>
    <row r="176" spans="1:10" s="6" customFormat="1" ht="9" customHeight="1">
      <c r="A176" s="12" t="s">
        <v>19</v>
      </c>
      <c r="B176" s="11">
        <f t="shared" si="4"/>
        <v>896</v>
      </c>
      <c r="C176" s="11">
        <v>818</v>
      </c>
      <c r="D176" s="11">
        <v>78</v>
      </c>
      <c r="E176" s="11">
        <v>0</v>
      </c>
      <c r="G176" s="22"/>
      <c r="H176" s="22"/>
      <c r="I176" s="22"/>
      <c r="J176" s="22"/>
    </row>
    <row r="177" spans="1:10" s="6" customFormat="1" ht="9" customHeight="1">
      <c r="A177" s="13" t="s">
        <v>20</v>
      </c>
      <c r="B177" s="64">
        <f t="shared" si="4"/>
        <v>83</v>
      </c>
      <c r="C177" s="64">
        <v>78</v>
      </c>
      <c r="D177" s="9">
        <v>5</v>
      </c>
      <c r="E177" s="9">
        <v>0</v>
      </c>
      <c r="G177" s="22"/>
      <c r="H177" s="22"/>
      <c r="I177" s="22"/>
      <c r="J177" s="22"/>
    </row>
    <row r="178" spans="1:10" s="6" customFormat="1" ht="9" customHeight="1">
      <c r="A178" s="12" t="s">
        <v>21</v>
      </c>
      <c r="B178" s="17">
        <f t="shared" si="4"/>
        <v>86</v>
      </c>
      <c r="C178" s="17">
        <v>85</v>
      </c>
      <c r="D178" s="11">
        <v>1</v>
      </c>
      <c r="E178" s="11">
        <v>0</v>
      </c>
      <c r="G178" s="22"/>
      <c r="H178" s="22"/>
      <c r="I178" s="22"/>
      <c r="J178" s="22"/>
    </row>
    <row r="179" spans="1:10" s="6" customFormat="1" ht="9" customHeight="1">
      <c r="A179" s="12" t="s">
        <v>22</v>
      </c>
      <c r="B179" s="17">
        <f t="shared" si="4"/>
        <v>49</v>
      </c>
      <c r="C179" s="7">
        <v>46</v>
      </c>
      <c r="D179" s="7">
        <v>3</v>
      </c>
      <c r="E179" s="7">
        <v>0</v>
      </c>
      <c r="G179" s="22"/>
      <c r="H179" s="22"/>
      <c r="I179" s="22"/>
      <c r="J179" s="22"/>
    </row>
    <row r="180" spans="1:10" s="6" customFormat="1" ht="9" customHeight="1">
      <c r="A180" s="12" t="s">
        <v>23</v>
      </c>
      <c r="B180" s="17">
        <f t="shared" si="4"/>
        <v>48</v>
      </c>
      <c r="C180" s="17">
        <v>45</v>
      </c>
      <c r="D180" s="11">
        <v>3</v>
      </c>
      <c r="E180" s="11">
        <v>0</v>
      </c>
      <c r="G180" s="22"/>
      <c r="H180" s="22"/>
      <c r="I180" s="22"/>
      <c r="J180" s="22"/>
    </row>
    <row r="181" spans="1:10" s="6" customFormat="1" ht="9" customHeight="1">
      <c r="A181" s="13" t="s">
        <v>24</v>
      </c>
      <c r="B181" s="64">
        <f t="shared" si="4"/>
        <v>115</v>
      </c>
      <c r="C181" s="64">
        <v>111</v>
      </c>
      <c r="D181" s="9">
        <v>4</v>
      </c>
      <c r="E181" s="9">
        <v>0</v>
      </c>
      <c r="G181" s="22"/>
      <c r="H181" s="22"/>
      <c r="I181" s="22"/>
      <c r="J181" s="22"/>
    </row>
    <row r="182" spans="1:10" s="6" customFormat="1" ht="9" customHeight="1">
      <c r="A182" s="12" t="s">
        <v>25</v>
      </c>
      <c r="B182" s="17">
        <f t="shared" si="4"/>
        <v>85</v>
      </c>
      <c r="C182" s="17">
        <v>85</v>
      </c>
      <c r="D182" s="11">
        <v>0</v>
      </c>
      <c r="E182" s="11">
        <v>0</v>
      </c>
      <c r="G182" s="22"/>
      <c r="H182" s="22"/>
      <c r="I182" s="22"/>
      <c r="J182" s="22"/>
    </row>
    <row r="183" spans="1:10" s="6" customFormat="1" ht="9" customHeight="1">
      <c r="A183" s="12" t="s">
        <v>26</v>
      </c>
      <c r="B183" s="17">
        <f t="shared" si="4"/>
        <v>980</v>
      </c>
      <c r="C183" s="17">
        <v>945</v>
      </c>
      <c r="D183" s="11">
        <v>35</v>
      </c>
      <c r="E183" s="11">
        <v>0</v>
      </c>
      <c r="G183" s="22"/>
      <c r="H183" s="22"/>
      <c r="I183" s="22"/>
      <c r="J183" s="22"/>
    </row>
    <row r="184" spans="1:10" s="6" customFormat="1" ht="9" customHeight="1">
      <c r="A184" s="12" t="s">
        <v>27</v>
      </c>
      <c r="B184" s="17">
        <f t="shared" si="4"/>
        <v>220</v>
      </c>
      <c r="C184" s="17">
        <v>210</v>
      </c>
      <c r="D184" s="11">
        <v>10</v>
      </c>
      <c r="E184" s="11">
        <v>0</v>
      </c>
      <c r="G184" s="22"/>
      <c r="H184" s="22"/>
      <c r="I184" s="22"/>
      <c r="J184" s="22"/>
    </row>
    <row r="185" spans="1:10" s="6" customFormat="1" ht="9" customHeight="1">
      <c r="A185" s="13" t="s">
        <v>28</v>
      </c>
      <c r="B185" s="64">
        <f>SUM(C185:E185)</f>
        <v>350</v>
      </c>
      <c r="C185" s="64">
        <v>317</v>
      </c>
      <c r="D185" s="9">
        <v>33</v>
      </c>
      <c r="E185" s="9">
        <v>0</v>
      </c>
      <c r="G185" s="22"/>
      <c r="H185" s="22"/>
      <c r="I185" s="22"/>
      <c r="J185" s="22"/>
    </row>
    <row r="186" spans="1:10" s="6" customFormat="1" ht="9" customHeight="1">
      <c r="A186" s="12" t="s">
        <v>29</v>
      </c>
      <c r="B186" s="17">
        <f>SUM(C186:E186)</f>
        <v>126</v>
      </c>
      <c r="C186" s="17">
        <v>114</v>
      </c>
      <c r="D186" s="11">
        <v>12</v>
      </c>
      <c r="E186" s="11">
        <v>0</v>
      </c>
      <c r="G186" s="22"/>
      <c r="H186" s="22"/>
      <c r="I186" s="22"/>
      <c r="J186" s="22"/>
    </row>
    <row r="187" spans="1:10" s="6" customFormat="1" ht="9" customHeight="1">
      <c r="A187" s="12" t="s">
        <v>30</v>
      </c>
      <c r="B187" s="17">
        <f>SUM(C187:E187)</f>
        <v>253</v>
      </c>
      <c r="C187" s="17">
        <v>230</v>
      </c>
      <c r="D187" s="11">
        <v>23</v>
      </c>
      <c r="E187" s="11">
        <v>0</v>
      </c>
      <c r="G187" s="22"/>
      <c r="H187" s="22"/>
      <c r="I187" s="22"/>
      <c r="J187" s="22"/>
    </row>
    <row r="188" spans="1:10" s="6" customFormat="1" ht="9" customHeight="1">
      <c r="A188" s="12" t="s">
        <v>31</v>
      </c>
      <c r="B188" s="17">
        <f>SUM(C188:E188)</f>
        <v>54</v>
      </c>
      <c r="C188" s="17">
        <v>53</v>
      </c>
      <c r="D188" s="11">
        <v>1</v>
      </c>
      <c r="E188" s="11">
        <v>0</v>
      </c>
      <c r="G188" s="22"/>
      <c r="H188" s="22"/>
      <c r="I188" s="22"/>
      <c r="J188" s="22"/>
    </row>
    <row r="189" spans="1:10" s="6" customFormat="1" ht="9" customHeight="1">
      <c r="A189" s="13" t="s">
        <v>32</v>
      </c>
      <c r="B189" s="64">
        <f>SUM(C189:E189)</f>
        <v>31</v>
      </c>
      <c r="C189" s="64">
        <v>29</v>
      </c>
      <c r="D189" s="9">
        <v>2</v>
      </c>
      <c r="E189" s="9">
        <v>0</v>
      </c>
      <c r="G189" s="22"/>
      <c r="H189" s="22"/>
      <c r="I189" s="22"/>
      <c r="J189" s="22"/>
    </row>
    <row r="190" spans="1:10" s="19" customFormat="1" ht="9" customHeight="1">
      <c r="A190" s="20"/>
      <c r="B190" s="63"/>
      <c r="C190" s="63"/>
      <c r="D190" s="11"/>
      <c r="E190" s="11"/>
      <c r="G190" s="22"/>
      <c r="H190" s="22"/>
      <c r="I190" s="22"/>
      <c r="J190" s="22"/>
    </row>
    <row r="191" spans="1:10" s="19" customFormat="1" ht="9" customHeight="1">
      <c r="A191" s="62">
        <v>2011</v>
      </c>
      <c r="B191" s="63"/>
      <c r="C191" s="63"/>
      <c r="D191" s="11"/>
      <c r="E191" s="11"/>
      <c r="G191" s="22"/>
      <c r="H191" s="22"/>
      <c r="I191" s="22"/>
      <c r="J191" s="22"/>
    </row>
    <row r="192" spans="1:10" s="22" customFormat="1" ht="9" customHeight="1">
      <c r="A192" s="5" t="s">
        <v>36</v>
      </c>
      <c r="B192" s="185">
        <f>SUM(B194:B225)</f>
        <v>11684</v>
      </c>
      <c r="C192" s="185">
        <f>SUM(C194:C225)</f>
        <v>10848</v>
      </c>
      <c r="D192" s="185">
        <f>SUM(D194:D225)</f>
        <v>836</v>
      </c>
      <c r="E192" s="185">
        <f>SUM(E194:E225)</f>
        <v>0</v>
      </c>
    </row>
    <row r="193" spans="1:10" s="22" customFormat="1" ht="3.95" customHeight="1">
      <c r="A193" s="5"/>
      <c r="B193" s="186"/>
      <c r="C193" s="186"/>
      <c r="D193" s="65"/>
      <c r="E193" s="65"/>
    </row>
    <row r="194" spans="1:10" s="6" customFormat="1" ht="9" customHeight="1">
      <c r="A194" s="12" t="s">
        <v>2</v>
      </c>
      <c r="B194" s="17">
        <f>SUM(C194:E194)</f>
        <v>267</v>
      </c>
      <c r="C194" s="17">
        <v>261</v>
      </c>
      <c r="D194" s="11">
        <v>6</v>
      </c>
      <c r="E194" s="11">
        <v>0</v>
      </c>
      <c r="G194" s="22"/>
      <c r="H194" s="22"/>
      <c r="I194" s="22"/>
      <c r="J194" s="22"/>
    </row>
    <row r="195" spans="1:10" s="6" customFormat="1" ht="9" customHeight="1">
      <c r="A195" s="12" t="s">
        <v>3</v>
      </c>
      <c r="B195" s="17">
        <f t="shared" ref="B195:B220" si="5">SUM(C195:E195)</f>
        <v>861</v>
      </c>
      <c r="C195" s="17">
        <v>812</v>
      </c>
      <c r="D195" s="11">
        <v>49</v>
      </c>
      <c r="E195" s="11">
        <v>0</v>
      </c>
      <c r="G195" s="22"/>
      <c r="H195" s="22"/>
      <c r="I195" s="22"/>
      <c r="J195" s="22"/>
    </row>
    <row r="196" spans="1:10" s="6" customFormat="1" ht="9" customHeight="1">
      <c r="A196" s="12" t="s">
        <v>4</v>
      </c>
      <c r="B196" s="17">
        <f t="shared" si="5"/>
        <v>56</v>
      </c>
      <c r="C196" s="17">
        <v>54</v>
      </c>
      <c r="D196" s="11">
        <v>2</v>
      </c>
      <c r="E196" s="11">
        <v>0</v>
      </c>
      <c r="G196" s="22"/>
      <c r="H196" s="22"/>
      <c r="I196" s="22"/>
      <c r="J196" s="22"/>
    </row>
    <row r="197" spans="1:10" s="6" customFormat="1" ht="9" customHeight="1">
      <c r="A197" s="13" t="s">
        <v>5</v>
      </c>
      <c r="B197" s="64">
        <f t="shared" si="5"/>
        <v>19</v>
      </c>
      <c r="C197" s="64">
        <v>19</v>
      </c>
      <c r="D197" s="9">
        <v>0</v>
      </c>
      <c r="E197" s="9">
        <v>0</v>
      </c>
      <c r="G197" s="22"/>
      <c r="H197" s="22"/>
      <c r="I197" s="22"/>
      <c r="J197" s="22"/>
    </row>
    <row r="198" spans="1:10" s="6" customFormat="1" ht="9" customHeight="1">
      <c r="A198" s="12" t="s">
        <v>6</v>
      </c>
      <c r="B198" s="11">
        <f t="shared" si="5"/>
        <v>113</v>
      </c>
      <c r="C198" s="11">
        <v>105</v>
      </c>
      <c r="D198" s="11">
        <v>8</v>
      </c>
      <c r="E198" s="11">
        <v>0</v>
      </c>
      <c r="G198" s="22"/>
      <c r="H198" s="22"/>
      <c r="I198" s="22"/>
      <c r="J198" s="22"/>
    </row>
    <row r="199" spans="1:10" s="6" customFormat="1" ht="9" customHeight="1">
      <c r="A199" s="12" t="s">
        <v>7</v>
      </c>
      <c r="B199" s="17">
        <f t="shared" si="5"/>
        <v>207</v>
      </c>
      <c r="C199" s="17">
        <v>192</v>
      </c>
      <c r="D199" s="11">
        <v>15</v>
      </c>
      <c r="E199" s="11">
        <v>0</v>
      </c>
      <c r="G199" s="22"/>
      <c r="H199" s="22"/>
      <c r="I199" s="22"/>
      <c r="J199" s="22"/>
    </row>
    <row r="200" spans="1:10" s="6" customFormat="1" ht="9" customHeight="1">
      <c r="A200" s="12" t="s">
        <v>8</v>
      </c>
      <c r="B200" s="11">
        <f t="shared" si="5"/>
        <v>471</v>
      </c>
      <c r="C200" s="11">
        <v>448</v>
      </c>
      <c r="D200" s="11">
        <v>23</v>
      </c>
      <c r="E200" s="11">
        <v>0</v>
      </c>
      <c r="G200" s="22"/>
      <c r="H200" s="22"/>
      <c r="I200" s="22"/>
      <c r="J200" s="22"/>
    </row>
    <row r="201" spans="1:10" s="6" customFormat="1" ht="9" customHeight="1">
      <c r="A201" s="13" t="s">
        <v>9</v>
      </c>
      <c r="B201" s="64">
        <f t="shared" si="5"/>
        <v>437</v>
      </c>
      <c r="C201" s="64">
        <v>407</v>
      </c>
      <c r="D201" s="9">
        <v>30</v>
      </c>
      <c r="E201" s="9">
        <v>0</v>
      </c>
      <c r="G201" s="22"/>
      <c r="H201" s="22"/>
      <c r="I201" s="22"/>
      <c r="J201" s="22"/>
    </row>
    <row r="202" spans="1:10" s="6" customFormat="1" ht="9" customHeight="1">
      <c r="A202" s="12" t="s">
        <v>236</v>
      </c>
      <c r="B202" s="17">
        <f t="shared" si="5"/>
        <v>1983</v>
      </c>
      <c r="C202" s="17">
        <v>1853</v>
      </c>
      <c r="D202" s="11">
        <v>130</v>
      </c>
      <c r="E202" s="11">
        <v>0</v>
      </c>
      <c r="G202" s="22"/>
      <c r="H202" s="22"/>
      <c r="I202" s="22"/>
      <c r="J202" s="22"/>
    </row>
    <row r="203" spans="1:10" s="6" customFormat="1" ht="9" customHeight="1">
      <c r="A203" s="12" t="s">
        <v>10</v>
      </c>
      <c r="B203" s="17">
        <f t="shared" si="5"/>
        <v>216</v>
      </c>
      <c r="C203" s="17">
        <v>203</v>
      </c>
      <c r="D203" s="11">
        <v>13</v>
      </c>
      <c r="E203" s="11">
        <v>0</v>
      </c>
      <c r="G203" s="22"/>
      <c r="H203" s="22"/>
      <c r="I203" s="22"/>
      <c r="J203" s="22"/>
    </row>
    <row r="204" spans="1:10" s="6" customFormat="1" ht="9" customHeight="1">
      <c r="A204" s="12" t="s">
        <v>11</v>
      </c>
      <c r="B204" s="17">
        <f t="shared" si="5"/>
        <v>93</v>
      </c>
      <c r="C204" s="17">
        <v>91</v>
      </c>
      <c r="D204" s="11">
        <v>2</v>
      </c>
      <c r="E204" s="11">
        <v>0</v>
      </c>
      <c r="G204" s="22"/>
      <c r="H204" s="22"/>
      <c r="I204" s="22"/>
      <c r="J204" s="22"/>
    </row>
    <row r="205" spans="1:10" s="6" customFormat="1" ht="9" customHeight="1">
      <c r="A205" s="13" t="s">
        <v>12</v>
      </c>
      <c r="B205" s="64">
        <f t="shared" si="5"/>
        <v>486</v>
      </c>
      <c r="C205" s="64">
        <v>455</v>
      </c>
      <c r="D205" s="9">
        <v>31</v>
      </c>
      <c r="E205" s="9">
        <v>0</v>
      </c>
      <c r="G205" s="22"/>
      <c r="H205" s="22"/>
      <c r="I205" s="22"/>
      <c r="J205" s="22"/>
    </row>
    <row r="206" spans="1:10" s="6" customFormat="1" ht="9" customHeight="1">
      <c r="A206" s="12" t="s">
        <v>13</v>
      </c>
      <c r="B206" s="17">
        <f t="shared" si="5"/>
        <v>98</v>
      </c>
      <c r="C206" s="17">
        <v>86</v>
      </c>
      <c r="D206" s="11">
        <v>12</v>
      </c>
      <c r="E206" s="11">
        <v>0</v>
      </c>
      <c r="G206" s="22"/>
      <c r="H206" s="22"/>
      <c r="I206" s="22"/>
      <c r="J206" s="22"/>
    </row>
    <row r="207" spans="1:10" s="6" customFormat="1" ht="9" customHeight="1">
      <c r="A207" s="12" t="s">
        <v>14</v>
      </c>
      <c r="B207" s="17">
        <f t="shared" si="5"/>
        <v>1006</v>
      </c>
      <c r="C207" s="17">
        <v>941</v>
      </c>
      <c r="D207" s="11">
        <v>65</v>
      </c>
      <c r="E207" s="11">
        <v>0</v>
      </c>
      <c r="G207" s="22"/>
      <c r="H207" s="22"/>
      <c r="I207" s="22"/>
      <c r="J207" s="22"/>
    </row>
    <row r="208" spans="1:10" s="6" customFormat="1" ht="9" customHeight="1">
      <c r="A208" s="12" t="s">
        <v>15</v>
      </c>
      <c r="B208" s="11">
        <f t="shared" si="5"/>
        <v>443</v>
      </c>
      <c r="C208" s="11">
        <v>401</v>
      </c>
      <c r="D208" s="11">
        <v>42</v>
      </c>
      <c r="E208" s="11">
        <v>0</v>
      </c>
      <c r="G208" s="22"/>
      <c r="H208" s="22"/>
      <c r="I208" s="22"/>
      <c r="J208" s="22"/>
    </row>
    <row r="209" spans="1:10" s="6" customFormat="1" ht="9" customHeight="1">
      <c r="A209" s="13" t="s">
        <v>16</v>
      </c>
      <c r="B209" s="64">
        <f t="shared" si="5"/>
        <v>56</v>
      </c>
      <c r="C209" s="64">
        <v>50</v>
      </c>
      <c r="D209" s="9">
        <v>6</v>
      </c>
      <c r="E209" s="9">
        <v>0</v>
      </c>
      <c r="G209" s="22"/>
      <c r="H209" s="22"/>
      <c r="I209" s="22"/>
      <c r="J209" s="22"/>
    </row>
    <row r="210" spans="1:10" s="6" customFormat="1" ht="9" customHeight="1">
      <c r="A210" s="12" t="s">
        <v>17</v>
      </c>
      <c r="B210" s="17">
        <f t="shared" si="5"/>
        <v>48</v>
      </c>
      <c r="C210" s="17">
        <v>40</v>
      </c>
      <c r="D210" s="11">
        <v>8</v>
      </c>
      <c r="E210" s="11">
        <v>0</v>
      </c>
      <c r="G210" s="22"/>
      <c r="H210" s="22"/>
      <c r="I210" s="22"/>
      <c r="J210" s="22"/>
    </row>
    <row r="211" spans="1:10" s="6" customFormat="1" ht="9" customHeight="1">
      <c r="A211" s="12" t="s">
        <v>18</v>
      </c>
      <c r="B211" s="17">
        <f t="shared" si="5"/>
        <v>302</v>
      </c>
      <c r="C211" s="17">
        <v>283</v>
      </c>
      <c r="D211" s="11">
        <v>19</v>
      </c>
      <c r="E211" s="11">
        <v>0</v>
      </c>
      <c r="G211" s="22"/>
      <c r="H211" s="22"/>
      <c r="I211" s="22"/>
      <c r="J211" s="22"/>
    </row>
    <row r="212" spans="1:10" s="6" customFormat="1" ht="9" customHeight="1">
      <c r="A212" s="12" t="s">
        <v>19</v>
      </c>
      <c r="B212" s="11">
        <f t="shared" si="5"/>
        <v>1386</v>
      </c>
      <c r="C212" s="11">
        <v>1188</v>
      </c>
      <c r="D212" s="11">
        <v>198</v>
      </c>
      <c r="E212" s="11">
        <v>0</v>
      </c>
      <c r="G212" s="22"/>
      <c r="H212" s="22"/>
      <c r="I212" s="22"/>
      <c r="J212" s="22"/>
    </row>
    <row r="213" spans="1:10" s="6" customFormat="1" ht="9" customHeight="1">
      <c r="A213" s="13" t="s">
        <v>20</v>
      </c>
      <c r="B213" s="64">
        <f t="shared" si="5"/>
        <v>88</v>
      </c>
      <c r="C213" s="64">
        <v>85</v>
      </c>
      <c r="D213" s="9">
        <v>3</v>
      </c>
      <c r="E213" s="9">
        <v>0</v>
      </c>
      <c r="G213" s="22"/>
      <c r="H213" s="22"/>
      <c r="I213" s="22"/>
      <c r="J213" s="22"/>
    </row>
    <row r="214" spans="1:10" s="6" customFormat="1" ht="9" customHeight="1">
      <c r="A214" s="12" t="s">
        <v>21</v>
      </c>
      <c r="B214" s="17">
        <f t="shared" si="5"/>
        <v>110</v>
      </c>
      <c r="C214" s="17">
        <v>100</v>
      </c>
      <c r="D214" s="11">
        <v>10</v>
      </c>
      <c r="E214" s="11">
        <v>0</v>
      </c>
      <c r="G214" s="22"/>
      <c r="H214" s="22"/>
      <c r="I214" s="22"/>
      <c r="J214" s="22"/>
    </row>
    <row r="215" spans="1:10" s="6" customFormat="1" ht="9" customHeight="1">
      <c r="A215" s="12" t="s">
        <v>22</v>
      </c>
      <c r="B215" s="17">
        <f t="shared" si="5"/>
        <v>68</v>
      </c>
      <c r="C215" s="7">
        <v>66</v>
      </c>
      <c r="D215" s="7">
        <v>2</v>
      </c>
      <c r="E215" s="7">
        <v>0</v>
      </c>
      <c r="G215" s="22"/>
      <c r="H215" s="22"/>
      <c r="I215" s="22"/>
      <c r="J215" s="22"/>
    </row>
    <row r="216" spans="1:10" s="6" customFormat="1" ht="9" customHeight="1">
      <c r="A216" s="12" t="s">
        <v>23</v>
      </c>
      <c r="B216" s="17">
        <f t="shared" si="5"/>
        <v>47</v>
      </c>
      <c r="C216" s="17">
        <v>45</v>
      </c>
      <c r="D216" s="11">
        <v>2</v>
      </c>
      <c r="E216" s="11">
        <v>0</v>
      </c>
      <c r="G216" s="22"/>
      <c r="H216" s="22"/>
      <c r="I216" s="22"/>
      <c r="J216" s="22"/>
    </row>
    <row r="217" spans="1:10" s="6" customFormat="1" ht="9" customHeight="1">
      <c r="A217" s="13" t="s">
        <v>24</v>
      </c>
      <c r="B217" s="64">
        <f t="shared" si="5"/>
        <v>183</v>
      </c>
      <c r="C217" s="64">
        <v>160</v>
      </c>
      <c r="D217" s="9">
        <v>23</v>
      </c>
      <c r="E217" s="9">
        <v>0</v>
      </c>
      <c r="G217" s="22"/>
      <c r="H217" s="22"/>
      <c r="I217" s="22"/>
      <c r="J217" s="22"/>
    </row>
    <row r="218" spans="1:10" s="6" customFormat="1" ht="9" customHeight="1">
      <c r="A218" s="12" t="s">
        <v>25</v>
      </c>
      <c r="B218" s="17">
        <f t="shared" si="5"/>
        <v>129</v>
      </c>
      <c r="C218" s="17">
        <v>125</v>
      </c>
      <c r="D218" s="11">
        <v>4</v>
      </c>
      <c r="E218" s="11">
        <v>0</v>
      </c>
      <c r="G218" s="22"/>
      <c r="H218" s="22"/>
      <c r="I218" s="22"/>
      <c r="J218" s="22"/>
    </row>
    <row r="219" spans="1:10" s="6" customFormat="1" ht="9" customHeight="1">
      <c r="A219" s="12" t="s">
        <v>26</v>
      </c>
      <c r="B219" s="17">
        <f t="shared" si="5"/>
        <v>1176</v>
      </c>
      <c r="C219" s="17">
        <v>1161</v>
      </c>
      <c r="D219" s="11">
        <v>15</v>
      </c>
      <c r="E219" s="11">
        <v>0</v>
      </c>
      <c r="G219" s="22"/>
      <c r="H219" s="22"/>
      <c r="I219" s="22"/>
      <c r="J219" s="22"/>
    </row>
    <row r="220" spans="1:10" s="6" customFormat="1" ht="9" customHeight="1">
      <c r="A220" s="12" t="s">
        <v>27</v>
      </c>
      <c r="B220" s="17">
        <f t="shared" si="5"/>
        <v>313</v>
      </c>
      <c r="C220" s="17">
        <v>292</v>
      </c>
      <c r="D220" s="11">
        <v>21</v>
      </c>
      <c r="E220" s="11">
        <v>0</v>
      </c>
      <c r="G220" s="22"/>
      <c r="H220" s="22"/>
      <c r="I220" s="22"/>
      <c r="J220" s="22"/>
    </row>
    <row r="221" spans="1:10" s="6" customFormat="1" ht="9" customHeight="1">
      <c r="A221" s="13" t="s">
        <v>28</v>
      </c>
      <c r="B221" s="64">
        <f>SUM(C221:E221)</f>
        <v>486</v>
      </c>
      <c r="C221" s="64">
        <v>430</v>
      </c>
      <c r="D221" s="9">
        <v>56</v>
      </c>
      <c r="E221" s="9">
        <v>0</v>
      </c>
      <c r="G221" s="22"/>
      <c r="H221" s="22"/>
      <c r="I221" s="22"/>
      <c r="J221" s="22"/>
    </row>
    <row r="222" spans="1:10" s="6" customFormat="1" ht="9" customHeight="1">
      <c r="A222" s="12" t="s">
        <v>29</v>
      </c>
      <c r="B222" s="17">
        <f>SUM(C222:E222)</f>
        <v>146</v>
      </c>
      <c r="C222" s="17">
        <v>134</v>
      </c>
      <c r="D222" s="11">
        <v>12</v>
      </c>
      <c r="E222" s="11">
        <v>0</v>
      </c>
      <c r="G222" s="22"/>
      <c r="H222" s="22"/>
      <c r="I222" s="22"/>
      <c r="J222" s="22"/>
    </row>
    <row r="223" spans="1:10" s="6" customFormat="1" ht="9" customHeight="1">
      <c r="A223" s="12" t="s">
        <v>30</v>
      </c>
      <c r="B223" s="17">
        <f>SUM(C223:E223)</f>
        <v>241</v>
      </c>
      <c r="C223" s="17">
        <v>221</v>
      </c>
      <c r="D223" s="11">
        <v>20</v>
      </c>
      <c r="E223" s="11">
        <v>0</v>
      </c>
      <c r="G223" s="22"/>
      <c r="H223" s="22"/>
      <c r="I223" s="22"/>
      <c r="J223" s="22"/>
    </row>
    <row r="224" spans="1:10" s="6" customFormat="1" ht="9" customHeight="1">
      <c r="A224" s="12" t="s">
        <v>31</v>
      </c>
      <c r="B224" s="17">
        <f>SUM(C224:E224)</f>
        <v>108</v>
      </c>
      <c r="C224" s="17">
        <v>107</v>
      </c>
      <c r="D224" s="11">
        <v>1</v>
      </c>
      <c r="E224" s="11">
        <v>0</v>
      </c>
      <c r="G224" s="22"/>
      <c r="H224" s="22"/>
      <c r="I224" s="22"/>
      <c r="J224" s="22"/>
    </row>
    <row r="225" spans="1:10" s="6" customFormat="1" ht="9" customHeight="1">
      <c r="A225" s="13" t="s">
        <v>32</v>
      </c>
      <c r="B225" s="64">
        <f>SUM(C225:E225)</f>
        <v>41</v>
      </c>
      <c r="C225" s="64">
        <v>33</v>
      </c>
      <c r="D225" s="9">
        <v>8</v>
      </c>
      <c r="E225" s="9">
        <v>0</v>
      </c>
      <c r="G225" s="22"/>
      <c r="H225" s="22"/>
      <c r="I225" s="22"/>
      <c r="J225" s="22"/>
    </row>
    <row r="226" spans="1:10" s="19" customFormat="1" ht="3" customHeight="1">
      <c r="A226" s="20"/>
      <c r="B226" s="63"/>
      <c r="C226" s="63"/>
      <c r="D226" s="11"/>
      <c r="E226" s="11"/>
      <c r="G226" s="22"/>
      <c r="H226" s="22"/>
      <c r="I226" s="22"/>
      <c r="J226" s="22"/>
    </row>
    <row r="227" spans="1:10" s="19" customFormat="1" ht="9" customHeight="1">
      <c r="A227" s="215" t="s">
        <v>106</v>
      </c>
      <c r="B227" s="63"/>
      <c r="C227" s="63"/>
      <c r="D227" s="11"/>
      <c r="E227" s="11"/>
      <c r="G227" s="22"/>
      <c r="H227" s="22"/>
      <c r="I227" s="22"/>
      <c r="J227" s="22"/>
    </row>
    <row r="228" spans="1:10" s="19" customFormat="1" ht="9" customHeight="1">
      <c r="A228" s="62">
        <v>2012</v>
      </c>
      <c r="B228" s="63"/>
      <c r="C228" s="63"/>
      <c r="D228" s="11"/>
      <c r="E228" s="11"/>
      <c r="G228" s="22"/>
      <c r="H228" s="22"/>
      <c r="I228" s="22"/>
      <c r="J228" s="22"/>
    </row>
    <row r="229" spans="1:10" s="22" customFormat="1" ht="9" customHeight="1">
      <c r="A229" s="5" t="s">
        <v>36</v>
      </c>
      <c r="B229" s="185">
        <f>SUM(B231:B262)</f>
        <v>10583</v>
      </c>
      <c r="C229" s="185">
        <f>SUM(C231:C262)</f>
        <v>9888</v>
      </c>
      <c r="D229" s="185">
        <f>SUM(D231:D262)</f>
        <v>695</v>
      </c>
      <c r="E229" s="185">
        <f>SUM(E231:E262)</f>
        <v>0</v>
      </c>
    </row>
    <row r="230" spans="1:10" s="22" customFormat="1" ht="3.95" customHeight="1">
      <c r="A230" s="5"/>
      <c r="B230" s="186"/>
      <c r="C230" s="186"/>
      <c r="D230" s="65"/>
      <c r="E230" s="65"/>
    </row>
    <row r="231" spans="1:10" s="6" customFormat="1" ht="9" customHeight="1">
      <c r="A231" s="12" t="s">
        <v>2</v>
      </c>
      <c r="B231" s="17">
        <v>192</v>
      </c>
      <c r="C231" s="17">
        <v>188</v>
      </c>
      <c r="D231" s="11">
        <v>4</v>
      </c>
      <c r="E231" s="11">
        <v>0</v>
      </c>
      <c r="G231" s="22"/>
      <c r="H231" s="22"/>
      <c r="I231" s="22"/>
      <c r="J231" s="22"/>
    </row>
    <row r="232" spans="1:10" s="6" customFormat="1" ht="9" customHeight="1">
      <c r="A232" s="12" t="s">
        <v>3</v>
      </c>
      <c r="B232" s="17">
        <v>971</v>
      </c>
      <c r="C232" s="17">
        <v>913</v>
      </c>
      <c r="D232" s="11">
        <v>58</v>
      </c>
      <c r="E232" s="11">
        <v>0</v>
      </c>
      <c r="G232" s="22"/>
      <c r="H232" s="22"/>
      <c r="I232" s="22"/>
      <c r="J232" s="22"/>
    </row>
    <row r="233" spans="1:10" s="6" customFormat="1" ht="9" customHeight="1">
      <c r="A233" s="12" t="s">
        <v>4</v>
      </c>
      <c r="B233" s="17">
        <v>44</v>
      </c>
      <c r="C233" s="17">
        <v>43</v>
      </c>
      <c r="D233" s="11">
        <v>1</v>
      </c>
      <c r="E233" s="11">
        <v>0</v>
      </c>
      <c r="G233" s="22"/>
      <c r="H233" s="22"/>
      <c r="I233" s="22"/>
      <c r="J233" s="22"/>
    </row>
    <row r="234" spans="1:10" s="6" customFormat="1" ht="9" customHeight="1">
      <c r="A234" s="13" t="s">
        <v>5</v>
      </c>
      <c r="B234" s="64">
        <v>13</v>
      </c>
      <c r="C234" s="64">
        <v>13</v>
      </c>
      <c r="D234" s="9">
        <v>0</v>
      </c>
      <c r="E234" s="9">
        <v>0</v>
      </c>
      <c r="G234" s="22"/>
      <c r="H234" s="22"/>
      <c r="I234" s="22"/>
      <c r="J234" s="22"/>
    </row>
    <row r="235" spans="1:10" s="6" customFormat="1" ht="9" customHeight="1">
      <c r="A235" s="12" t="s">
        <v>6</v>
      </c>
      <c r="B235" s="11">
        <v>150</v>
      </c>
      <c r="C235" s="11">
        <v>143</v>
      </c>
      <c r="D235" s="11">
        <v>7</v>
      </c>
      <c r="E235" s="11">
        <v>0</v>
      </c>
      <c r="G235" s="22"/>
      <c r="H235" s="22"/>
      <c r="I235" s="22"/>
      <c r="J235" s="22"/>
    </row>
    <row r="236" spans="1:10" s="6" customFormat="1" ht="9" customHeight="1">
      <c r="A236" s="12" t="s">
        <v>7</v>
      </c>
      <c r="B236" s="17">
        <v>221</v>
      </c>
      <c r="C236" s="17">
        <v>207</v>
      </c>
      <c r="D236" s="11">
        <v>14</v>
      </c>
      <c r="E236" s="11">
        <v>0</v>
      </c>
      <c r="G236" s="22"/>
      <c r="H236" s="22"/>
      <c r="I236" s="22"/>
      <c r="J236" s="22"/>
    </row>
    <row r="237" spans="1:10" s="6" customFormat="1" ht="9" customHeight="1">
      <c r="A237" s="12" t="s">
        <v>8</v>
      </c>
      <c r="B237" s="11">
        <v>272</v>
      </c>
      <c r="C237" s="11">
        <v>250</v>
      </c>
      <c r="D237" s="11">
        <v>22</v>
      </c>
      <c r="E237" s="11">
        <v>0</v>
      </c>
      <c r="G237" s="22"/>
      <c r="H237" s="22"/>
      <c r="I237" s="22"/>
      <c r="J237" s="22"/>
    </row>
    <row r="238" spans="1:10" s="6" customFormat="1" ht="9" customHeight="1">
      <c r="A238" s="13" t="s">
        <v>9</v>
      </c>
      <c r="B238" s="64">
        <v>343</v>
      </c>
      <c r="C238" s="64">
        <v>329</v>
      </c>
      <c r="D238" s="9">
        <v>14</v>
      </c>
      <c r="E238" s="9">
        <v>0</v>
      </c>
      <c r="G238" s="22"/>
      <c r="H238" s="22"/>
      <c r="I238" s="22"/>
      <c r="J238" s="22"/>
    </row>
    <row r="239" spans="1:10" s="6" customFormat="1" ht="9" customHeight="1">
      <c r="A239" s="12" t="s">
        <v>236</v>
      </c>
      <c r="B239" s="17">
        <v>2016</v>
      </c>
      <c r="C239" s="17">
        <v>1881</v>
      </c>
      <c r="D239" s="11">
        <v>135</v>
      </c>
      <c r="E239" s="11">
        <v>0</v>
      </c>
      <c r="G239" s="22"/>
      <c r="H239" s="22"/>
      <c r="I239" s="22"/>
      <c r="J239" s="22"/>
    </row>
    <row r="240" spans="1:10" s="6" customFormat="1" ht="9" customHeight="1">
      <c r="A240" s="12" t="s">
        <v>10</v>
      </c>
      <c r="B240" s="17">
        <v>189</v>
      </c>
      <c r="C240" s="17">
        <v>178</v>
      </c>
      <c r="D240" s="11">
        <v>11</v>
      </c>
      <c r="E240" s="11">
        <v>0</v>
      </c>
      <c r="G240" s="22"/>
      <c r="H240" s="22"/>
      <c r="I240" s="22"/>
      <c r="J240" s="22"/>
    </row>
    <row r="241" spans="1:10" s="6" customFormat="1" ht="9" customHeight="1">
      <c r="A241" s="12" t="s">
        <v>11</v>
      </c>
      <c r="B241" s="17">
        <v>82</v>
      </c>
      <c r="C241" s="17">
        <v>78</v>
      </c>
      <c r="D241" s="11">
        <v>4</v>
      </c>
      <c r="E241" s="11">
        <v>0</v>
      </c>
      <c r="G241" s="22"/>
      <c r="H241" s="22"/>
      <c r="I241" s="22"/>
      <c r="J241" s="22"/>
    </row>
    <row r="242" spans="1:10" s="6" customFormat="1" ht="9" customHeight="1">
      <c r="A242" s="13" t="s">
        <v>12</v>
      </c>
      <c r="B242" s="64">
        <v>359</v>
      </c>
      <c r="C242" s="64">
        <v>326</v>
      </c>
      <c r="D242" s="9">
        <v>33</v>
      </c>
      <c r="E242" s="9">
        <v>0</v>
      </c>
      <c r="G242" s="22"/>
      <c r="H242" s="22"/>
      <c r="I242" s="22"/>
      <c r="J242" s="22"/>
    </row>
    <row r="243" spans="1:10" s="6" customFormat="1" ht="9" customHeight="1">
      <c r="A243" s="12" t="s">
        <v>13</v>
      </c>
      <c r="B243" s="17">
        <v>126</v>
      </c>
      <c r="C243" s="17">
        <v>118</v>
      </c>
      <c r="D243" s="11">
        <v>8</v>
      </c>
      <c r="E243" s="11">
        <v>0</v>
      </c>
      <c r="G243" s="22"/>
      <c r="H243" s="22"/>
      <c r="I243" s="22"/>
      <c r="J243" s="22"/>
    </row>
    <row r="244" spans="1:10" s="6" customFormat="1" ht="9" customHeight="1">
      <c r="A244" s="12" t="s">
        <v>14</v>
      </c>
      <c r="B244" s="17">
        <v>1032</v>
      </c>
      <c r="C244" s="17">
        <v>992</v>
      </c>
      <c r="D244" s="11">
        <v>40</v>
      </c>
      <c r="E244" s="11">
        <v>0</v>
      </c>
      <c r="G244" s="22"/>
      <c r="H244" s="22"/>
      <c r="I244" s="22"/>
      <c r="J244" s="22"/>
    </row>
    <row r="245" spans="1:10" s="6" customFormat="1" ht="9" customHeight="1">
      <c r="A245" s="12" t="s">
        <v>15</v>
      </c>
      <c r="B245" s="11">
        <v>373</v>
      </c>
      <c r="C245" s="11">
        <v>348</v>
      </c>
      <c r="D245" s="11">
        <v>25</v>
      </c>
      <c r="E245" s="11">
        <v>0</v>
      </c>
      <c r="G245" s="22"/>
      <c r="H245" s="22"/>
      <c r="I245" s="22"/>
      <c r="J245" s="22"/>
    </row>
    <row r="246" spans="1:10" s="6" customFormat="1" ht="9" customHeight="1">
      <c r="A246" s="13" t="s">
        <v>16</v>
      </c>
      <c r="B246" s="64">
        <v>27</v>
      </c>
      <c r="C246" s="64">
        <v>27</v>
      </c>
      <c r="D246" s="9">
        <v>0</v>
      </c>
      <c r="E246" s="9">
        <v>0</v>
      </c>
      <c r="G246" s="22"/>
      <c r="H246" s="22"/>
      <c r="I246" s="22"/>
      <c r="J246" s="22"/>
    </row>
    <row r="247" spans="1:10" s="6" customFormat="1" ht="9" customHeight="1">
      <c r="A247" s="12" t="s">
        <v>17</v>
      </c>
      <c r="B247" s="17">
        <v>90</v>
      </c>
      <c r="C247" s="17">
        <v>89</v>
      </c>
      <c r="D247" s="11">
        <v>1</v>
      </c>
      <c r="E247" s="11">
        <v>0</v>
      </c>
      <c r="G247" s="22"/>
      <c r="H247" s="22"/>
      <c r="I247" s="22"/>
      <c r="J247" s="22"/>
    </row>
    <row r="248" spans="1:10" s="6" customFormat="1" ht="9" customHeight="1">
      <c r="A248" s="12" t="s">
        <v>18</v>
      </c>
      <c r="B248" s="17">
        <v>399</v>
      </c>
      <c r="C248" s="17">
        <v>371</v>
      </c>
      <c r="D248" s="11">
        <v>28</v>
      </c>
      <c r="E248" s="11">
        <v>0</v>
      </c>
      <c r="G248" s="22"/>
      <c r="H248" s="22"/>
      <c r="I248" s="22"/>
      <c r="J248" s="22"/>
    </row>
    <row r="249" spans="1:10" s="6" customFormat="1" ht="9" customHeight="1">
      <c r="A249" s="12" t="s">
        <v>19</v>
      </c>
      <c r="B249" s="11">
        <v>1151</v>
      </c>
      <c r="C249" s="11">
        <v>1013</v>
      </c>
      <c r="D249" s="11">
        <v>138</v>
      </c>
      <c r="E249" s="11">
        <v>0</v>
      </c>
      <c r="G249" s="22"/>
      <c r="H249" s="22"/>
      <c r="I249" s="22"/>
      <c r="J249" s="22"/>
    </row>
    <row r="250" spans="1:10" s="6" customFormat="1" ht="9" customHeight="1">
      <c r="A250" s="13" t="s">
        <v>20</v>
      </c>
      <c r="B250" s="64">
        <v>50</v>
      </c>
      <c r="C250" s="64">
        <v>46</v>
      </c>
      <c r="D250" s="9">
        <v>4</v>
      </c>
      <c r="E250" s="9">
        <v>0</v>
      </c>
      <c r="G250" s="22"/>
      <c r="H250" s="22"/>
      <c r="I250" s="22"/>
      <c r="J250" s="22"/>
    </row>
    <row r="251" spans="1:10" s="6" customFormat="1" ht="9" customHeight="1">
      <c r="A251" s="12" t="s">
        <v>21</v>
      </c>
      <c r="B251" s="17">
        <v>76</v>
      </c>
      <c r="C251" s="17">
        <v>74</v>
      </c>
      <c r="D251" s="11">
        <v>2</v>
      </c>
      <c r="E251" s="11">
        <v>0</v>
      </c>
      <c r="G251" s="22"/>
      <c r="H251" s="22"/>
      <c r="I251" s="22"/>
      <c r="J251" s="22"/>
    </row>
    <row r="252" spans="1:10" s="6" customFormat="1" ht="9" customHeight="1">
      <c r="A252" s="12" t="s">
        <v>22</v>
      </c>
      <c r="B252" s="17">
        <v>109</v>
      </c>
      <c r="C252" s="7">
        <v>98</v>
      </c>
      <c r="D252" s="7">
        <v>11</v>
      </c>
      <c r="E252" s="7">
        <v>0</v>
      </c>
      <c r="G252" s="22"/>
      <c r="H252" s="22"/>
      <c r="I252" s="22"/>
      <c r="J252" s="22"/>
    </row>
    <row r="253" spans="1:10" s="6" customFormat="1" ht="9" customHeight="1">
      <c r="A253" s="12" t="s">
        <v>23</v>
      </c>
      <c r="B253" s="17">
        <v>69</v>
      </c>
      <c r="C253" s="17">
        <v>64</v>
      </c>
      <c r="D253" s="11">
        <v>5</v>
      </c>
      <c r="E253" s="11">
        <v>0</v>
      </c>
      <c r="G253" s="22"/>
      <c r="H253" s="22"/>
      <c r="I253" s="22"/>
      <c r="J253" s="22"/>
    </row>
    <row r="254" spans="1:10" s="6" customFormat="1" ht="9" customHeight="1">
      <c r="A254" s="13" t="s">
        <v>24</v>
      </c>
      <c r="B254" s="64">
        <v>211</v>
      </c>
      <c r="C254" s="64">
        <v>186</v>
      </c>
      <c r="D254" s="9">
        <v>25</v>
      </c>
      <c r="E254" s="9">
        <v>0</v>
      </c>
      <c r="G254" s="22"/>
      <c r="H254" s="22"/>
      <c r="I254" s="22"/>
      <c r="J254" s="22"/>
    </row>
    <row r="255" spans="1:10" s="6" customFormat="1" ht="9" customHeight="1">
      <c r="A255" s="12" t="s">
        <v>25</v>
      </c>
      <c r="B255" s="17">
        <v>136</v>
      </c>
      <c r="C255" s="17">
        <v>135</v>
      </c>
      <c r="D255" s="11">
        <v>1</v>
      </c>
      <c r="E255" s="11">
        <v>0</v>
      </c>
      <c r="G255" s="22"/>
      <c r="H255" s="22"/>
      <c r="I255" s="22"/>
      <c r="J255" s="22"/>
    </row>
    <row r="256" spans="1:10" s="6" customFormat="1" ht="9" customHeight="1">
      <c r="A256" s="12" t="s">
        <v>26</v>
      </c>
      <c r="B256" s="17">
        <v>1046</v>
      </c>
      <c r="C256" s="17">
        <v>1018</v>
      </c>
      <c r="D256" s="11">
        <v>28</v>
      </c>
      <c r="E256" s="11">
        <v>0</v>
      </c>
      <c r="G256" s="22"/>
      <c r="H256" s="22"/>
      <c r="I256" s="22"/>
      <c r="J256" s="22"/>
    </row>
    <row r="257" spans="1:10" s="6" customFormat="1" ht="9" customHeight="1">
      <c r="A257" s="12" t="s">
        <v>27</v>
      </c>
      <c r="B257" s="17">
        <v>220</v>
      </c>
      <c r="C257" s="17">
        <v>204</v>
      </c>
      <c r="D257" s="11">
        <v>16</v>
      </c>
      <c r="E257" s="11">
        <v>0</v>
      </c>
      <c r="G257" s="22"/>
      <c r="H257" s="22"/>
      <c r="I257" s="22"/>
      <c r="J257" s="22"/>
    </row>
    <row r="258" spans="1:10" s="6" customFormat="1" ht="9" customHeight="1">
      <c r="A258" s="13" t="s">
        <v>28</v>
      </c>
      <c r="B258" s="64">
        <v>149</v>
      </c>
      <c r="C258" s="64">
        <v>138</v>
      </c>
      <c r="D258" s="9">
        <v>11</v>
      </c>
      <c r="E258" s="9">
        <v>0</v>
      </c>
      <c r="G258" s="22"/>
      <c r="H258" s="22"/>
      <c r="I258" s="22"/>
      <c r="J258" s="22"/>
    </row>
    <row r="259" spans="1:10" s="6" customFormat="1" ht="9" customHeight="1">
      <c r="A259" s="12" t="s">
        <v>29</v>
      </c>
      <c r="B259" s="17">
        <v>165</v>
      </c>
      <c r="C259" s="17">
        <v>144</v>
      </c>
      <c r="D259" s="11">
        <v>21</v>
      </c>
      <c r="E259" s="11">
        <v>0</v>
      </c>
      <c r="G259" s="22"/>
      <c r="H259" s="22"/>
      <c r="I259" s="22"/>
      <c r="J259" s="22"/>
    </row>
    <row r="260" spans="1:10" s="6" customFormat="1" ht="9" customHeight="1">
      <c r="A260" s="12" t="s">
        <v>30</v>
      </c>
      <c r="B260" s="17">
        <v>182</v>
      </c>
      <c r="C260" s="17">
        <v>167</v>
      </c>
      <c r="D260" s="11">
        <v>15</v>
      </c>
      <c r="E260" s="11">
        <v>0</v>
      </c>
      <c r="G260" s="22"/>
      <c r="H260" s="22"/>
      <c r="I260" s="22"/>
      <c r="J260" s="22"/>
    </row>
    <row r="261" spans="1:10" s="6" customFormat="1" ht="9" customHeight="1">
      <c r="A261" s="12" t="s">
        <v>31</v>
      </c>
      <c r="B261" s="17">
        <v>22</v>
      </c>
      <c r="C261" s="17">
        <v>22</v>
      </c>
      <c r="D261" s="11">
        <v>0</v>
      </c>
      <c r="E261" s="11">
        <v>0</v>
      </c>
      <c r="G261" s="22"/>
      <c r="H261" s="22"/>
      <c r="I261" s="22"/>
      <c r="J261" s="22"/>
    </row>
    <row r="262" spans="1:10" s="6" customFormat="1" ht="9" customHeight="1">
      <c r="A262" s="13" t="s">
        <v>32</v>
      </c>
      <c r="B262" s="64">
        <v>98</v>
      </c>
      <c r="C262" s="64">
        <v>85</v>
      </c>
      <c r="D262" s="9">
        <v>13</v>
      </c>
      <c r="E262" s="9">
        <v>0</v>
      </c>
      <c r="G262" s="22"/>
      <c r="H262" s="22"/>
      <c r="I262" s="22"/>
      <c r="J262" s="22"/>
    </row>
    <row r="263" spans="1:10" ht="9" customHeight="1">
      <c r="A263" s="12"/>
      <c r="B263" s="12"/>
      <c r="C263" s="12"/>
      <c r="D263" s="204"/>
      <c r="E263" s="204"/>
      <c r="G263" s="22"/>
      <c r="H263" s="22"/>
      <c r="I263" s="22"/>
      <c r="J263" s="22"/>
    </row>
    <row r="264" spans="1:10" ht="9" customHeight="1">
      <c r="A264" s="62">
        <v>2013</v>
      </c>
      <c r="B264" s="63"/>
      <c r="C264" s="63"/>
      <c r="D264" s="11"/>
      <c r="E264" s="11"/>
      <c r="G264" s="22"/>
      <c r="H264" s="22"/>
      <c r="I264" s="22"/>
      <c r="J264" s="22"/>
    </row>
    <row r="265" spans="1:10" s="4" customFormat="1" ht="9" customHeight="1">
      <c r="A265" s="5" t="s">
        <v>36</v>
      </c>
      <c r="B265" s="185">
        <f>SUM(B267:B298)</f>
        <v>10963</v>
      </c>
      <c r="C265" s="185">
        <f>SUM(C267:C298)</f>
        <v>10167</v>
      </c>
      <c r="D265" s="185">
        <f>SUM(D267:D298)</f>
        <v>796</v>
      </c>
      <c r="E265" s="185">
        <f>SUM(E267:E298)</f>
        <v>0</v>
      </c>
      <c r="G265" s="22"/>
      <c r="H265" s="22"/>
      <c r="I265" s="22"/>
      <c r="J265" s="22"/>
    </row>
    <row r="266" spans="1:10" s="4" customFormat="1" ht="3" customHeight="1">
      <c r="A266" s="5"/>
      <c r="B266" s="186"/>
      <c r="C266" s="186"/>
      <c r="D266" s="65"/>
      <c r="E266" s="65"/>
      <c r="G266" s="22"/>
      <c r="H266" s="22"/>
      <c r="I266" s="22"/>
      <c r="J266" s="22"/>
    </row>
    <row r="267" spans="1:10" s="4" customFormat="1" ht="9" customHeight="1">
      <c r="A267" s="12" t="s">
        <v>2</v>
      </c>
      <c r="B267" s="17">
        <v>84</v>
      </c>
      <c r="C267" s="17">
        <v>78</v>
      </c>
      <c r="D267" s="11">
        <v>6</v>
      </c>
      <c r="E267" s="11">
        <v>0</v>
      </c>
      <c r="G267" s="22"/>
      <c r="H267" s="22"/>
      <c r="I267" s="22"/>
      <c r="J267" s="22"/>
    </row>
    <row r="268" spans="1:10" s="4" customFormat="1" ht="9" customHeight="1">
      <c r="A268" s="12" t="s">
        <v>3</v>
      </c>
      <c r="B268" s="17">
        <v>803</v>
      </c>
      <c r="C268" s="17">
        <v>754</v>
      </c>
      <c r="D268" s="11">
        <v>49</v>
      </c>
      <c r="E268" s="11">
        <v>0</v>
      </c>
      <c r="G268" s="22"/>
      <c r="H268" s="22"/>
      <c r="I268" s="22"/>
      <c r="J268" s="22"/>
    </row>
    <row r="269" spans="1:10" ht="9" customHeight="1">
      <c r="A269" s="12" t="s">
        <v>4</v>
      </c>
      <c r="B269" s="17">
        <v>57</v>
      </c>
      <c r="C269" s="17">
        <v>50</v>
      </c>
      <c r="D269" s="11">
        <v>7</v>
      </c>
      <c r="E269" s="11">
        <v>0</v>
      </c>
      <c r="G269" s="22"/>
      <c r="H269" s="22"/>
      <c r="I269" s="22"/>
      <c r="J269" s="22"/>
    </row>
    <row r="270" spans="1:10" ht="9" customHeight="1">
      <c r="A270" s="13" t="s">
        <v>5</v>
      </c>
      <c r="B270" s="64">
        <v>3</v>
      </c>
      <c r="C270" s="64">
        <v>3</v>
      </c>
      <c r="D270" s="9">
        <v>0</v>
      </c>
      <c r="E270" s="9">
        <v>0</v>
      </c>
      <c r="G270" s="22"/>
      <c r="H270" s="22"/>
      <c r="I270" s="22"/>
      <c r="J270" s="22"/>
    </row>
    <row r="271" spans="1:10" ht="9" customHeight="1">
      <c r="A271" s="12" t="s">
        <v>6</v>
      </c>
      <c r="B271" s="11">
        <v>221</v>
      </c>
      <c r="C271" s="11">
        <v>206</v>
      </c>
      <c r="D271" s="11">
        <v>15</v>
      </c>
      <c r="E271" s="11">
        <v>0</v>
      </c>
      <c r="G271" s="22"/>
      <c r="H271" s="22"/>
      <c r="I271" s="22"/>
      <c r="J271" s="22"/>
    </row>
    <row r="272" spans="1:10" ht="9" customHeight="1">
      <c r="A272" s="12" t="s">
        <v>7</v>
      </c>
      <c r="B272" s="17">
        <v>146</v>
      </c>
      <c r="C272" s="17">
        <v>132</v>
      </c>
      <c r="D272" s="11">
        <v>14</v>
      </c>
      <c r="E272" s="11">
        <v>0</v>
      </c>
      <c r="G272" s="22"/>
      <c r="H272" s="22"/>
      <c r="I272" s="22"/>
      <c r="J272" s="22"/>
    </row>
    <row r="273" spans="1:10" ht="9" customHeight="1">
      <c r="A273" s="12" t="s">
        <v>8</v>
      </c>
      <c r="B273" s="11">
        <v>461</v>
      </c>
      <c r="C273" s="11">
        <v>430</v>
      </c>
      <c r="D273" s="11">
        <v>31</v>
      </c>
      <c r="E273" s="11">
        <v>0</v>
      </c>
      <c r="G273" s="22"/>
      <c r="H273" s="22"/>
      <c r="I273" s="22"/>
      <c r="J273" s="22"/>
    </row>
    <row r="274" spans="1:10" ht="9" customHeight="1">
      <c r="A274" s="13" t="s">
        <v>9</v>
      </c>
      <c r="B274" s="64">
        <v>586</v>
      </c>
      <c r="C274" s="64">
        <v>558</v>
      </c>
      <c r="D274" s="9">
        <v>28</v>
      </c>
      <c r="E274" s="9">
        <v>0</v>
      </c>
      <c r="G274" s="22"/>
      <c r="H274" s="22"/>
      <c r="I274" s="22"/>
      <c r="J274" s="22"/>
    </row>
    <row r="275" spans="1:10" ht="9" customHeight="1">
      <c r="A275" s="12" t="s">
        <v>236</v>
      </c>
      <c r="B275" s="17">
        <v>1877</v>
      </c>
      <c r="C275" s="17">
        <v>1775</v>
      </c>
      <c r="D275" s="11">
        <v>102</v>
      </c>
      <c r="E275" s="11">
        <v>0</v>
      </c>
      <c r="G275" s="22"/>
      <c r="H275" s="22"/>
      <c r="I275" s="22"/>
      <c r="J275" s="22"/>
    </row>
    <row r="276" spans="1:10" ht="9" customHeight="1">
      <c r="A276" s="12" t="s">
        <v>10</v>
      </c>
      <c r="B276" s="17">
        <v>325</v>
      </c>
      <c r="C276" s="17">
        <v>292</v>
      </c>
      <c r="D276" s="11">
        <v>33</v>
      </c>
      <c r="E276" s="11">
        <v>0</v>
      </c>
      <c r="G276" s="22"/>
      <c r="H276" s="22"/>
      <c r="I276" s="22"/>
      <c r="J276" s="22"/>
    </row>
    <row r="277" spans="1:10" ht="9" customHeight="1">
      <c r="A277" s="12" t="s">
        <v>11</v>
      </c>
      <c r="B277" s="17">
        <v>85</v>
      </c>
      <c r="C277" s="17">
        <v>81</v>
      </c>
      <c r="D277" s="11">
        <v>4</v>
      </c>
      <c r="E277" s="11">
        <v>0</v>
      </c>
      <c r="G277" s="22"/>
      <c r="H277" s="22"/>
      <c r="I277" s="22"/>
      <c r="J277" s="22"/>
    </row>
    <row r="278" spans="1:10" ht="9" customHeight="1">
      <c r="A278" s="13" t="s">
        <v>12</v>
      </c>
      <c r="B278" s="64">
        <v>226</v>
      </c>
      <c r="C278" s="64">
        <v>193</v>
      </c>
      <c r="D278" s="9">
        <v>33</v>
      </c>
      <c r="E278" s="9">
        <v>0</v>
      </c>
      <c r="G278" s="22"/>
      <c r="H278" s="22"/>
      <c r="I278" s="22"/>
      <c r="J278" s="22"/>
    </row>
    <row r="279" spans="1:10" ht="9" customHeight="1">
      <c r="A279" s="12" t="s">
        <v>13</v>
      </c>
      <c r="B279" s="17">
        <v>94</v>
      </c>
      <c r="C279" s="17">
        <v>85</v>
      </c>
      <c r="D279" s="11">
        <v>9</v>
      </c>
      <c r="E279" s="11">
        <v>0</v>
      </c>
      <c r="G279" s="22"/>
      <c r="H279" s="22"/>
      <c r="I279" s="22"/>
      <c r="J279" s="22"/>
    </row>
    <row r="280" spans="1:10" ht="9" customHeight="1">
      <c r="A280" s="12" t="s">
        <v>14</v>
      </c>
      <c r="B280" s="17">
        <v>908</v>
      </c>
      <c r="C280" s="17">
        <v>879</v>
      </c>
      <c r="D280" s="11">
        <v>29</v>
      </c>
      <c r="E280" s="11">
        <v>0</v>
      </c>
      <c r="G280" s="22"/>
      <c r="H280" s="22"/>
      <c r="I280" s="22"/>
      <c r="J280" s="22"/>
    </row>
    <row r="281" spans="1:10" ht="9" customHeight="1">
      <c r="A281" s="12" t="s">
        <v>15</v>
      </c>
      <c r="B281" s="11">
        <v>495</v>
      </c>
      <c r="C281" s="11">
        <v>455</v>
      </c>
      <c r="D281" s="11">
        <v>40</v>
      </c>
      <c r="E281" s="11">
        <v>0</v>
      </c>
      <c r="G281" s="22"/>
      <c r="H281" s="22"/>
      <c r="I281" s="22"/>
      <c r="J281" s="22"/>
    </row>
    <row r="282" spans="1:10" ht="9" customHeight="1">
      <c r="A282" s="13" t="s">
        <v>16</v>
      </c>
      <c r="B282" s="64">
        <v>143</v>
      </c>
      <c r="C282" s="64">
        <v>124</v>
      </c>
      <c r="D282" s="9">
        <v>19</v>
      </c>
      <c r="E282" s="9">
        <v>0</v>
      </c>
      <c r="G282" s="22"/>
      <c r="H282" s="22"/>
      <c r="I282" s="22"/>
      <c r="J282" s="22"/>
    </row>
    <row r="283" spans="1:10" ht="9" customHeight="1">
      <c r="A283" s="12" t="s">
        <v>17</v>
      </c>
      <c r="B283" s="17">
        <v>124</v>
      </c>
      <c r="C283" s="17">
        <v>105</v>
      </c>
      <c r="D283" s="11">
        <v>19</v>
      </c>
      <c r="E283" s="11">
        <v>0</v>
      </c>
      <c r="G283" s="22"/>
      <c r="H283" s="22"/>
      <c r="I283" s="22"/>
      <c r="J283" s="22"/>
    </row>
    <row r="284" spans="1:10" ht="9" customHeight="1">
      <c r="A284" s="12" t="s">
        <v>18</v>
      </c>
      <c r="B284" s="17">
        <v>333</v>
      </c>
      <c r="C284" s="17">
        <v>316</v>
      </c>
      <c r="D284" s="11">
        <v>17</v>
      </c>
      <c r="E284" s="11">
        <v>0</v>
      </c>
      <c r="G284" s="22"/>
      <c r="H284" s="22"/>
      <c r="I284" s="22"/>
      <c r="J284" s="22"/>
    </row>
    <row r="285" spans="1:10" ht="9" customHeight="1">
      <c r="A285" s="12" t="s">
        <v>19</v>
      </c>
      <c r="B285" s="11">
        <v>1750</v>
      </c>
      <c r="C285" s="11">
        <v>1560</v>
      </c>
      <c r="D285" s="11">
        <v>190</v>
      </c>
      <c r="E285" s="11">
        <v>0</v>
      </c>
      <c r="G285" s="22"/>
      <c r="H285" s="22"/>
      <c r="I285" s="22"/>
      <c r="J285" s="22"/>
    </row>
    <row r="286" spans="1:10" ht="9" customHeight="1">
      <c r="A286" s="13" t="s">
        <v>20</v>
      </c>
      <c r="B286" s="64">
        <v>54</v>
      </c>
      <c r="C286" s="64">
        <v>52</v>
      </c>
      <c r="D286" s="9">
        <v>2</v>
      </c>
      <c r="E286" s="9">
        <v>0</v>
      </c>
      <c r="G286" s="22"/>
      <c r="H286" s="22"/>
      <c r="I286" s="22"/>
      <c r="J286" s="22"/>
    </row>
    <row r="287" spans="1:10" ht="9" customHeight="1">
      <c r="A287" s="12" t="s">
        <v>21</v>
      </c>
      <c r="B287" s="17">
        <v>65</v>
      </c>
      <c r="C287" s="17">
        <v>64</v>
      </c>
      <c r="D287" s="11">
        <v>1</v>
      </c>
      <c r="E287" s="11">
        <v>0</v>
      </c>
      <c r="G287" s="22"/>
      <c r="H287" s="22"/>
      <c r="I287" s="22"/>
      <c r="J287" s="22"/>
    </row>
    <row r="288" spans="1:10" ht="9" customHeight="1">
      <c r="A288" s="12" t="s">
        <v>22</v>
      </c>
      <c r="B288" s="17">
        <v>86</v>
      </c>
      <c r="C288" s="7">
        <v>77</v>
      </c>
      <c r="D288" s="7">
        <v>9</v>
      </c>
      <c r="E288" s="7">
        <v>0</v>
      </c>
      <c r="G288" s="22"/>
      <c r="H288" s="22"/>
      <c r="I288" s="22"/>
      <c r="J288" s="22"/>
    </row>
    <row r="289" spans="1:12" ht="9" customHeight="1">
      <c r="A289" s="12" t="s">
        <v>23</v>
      </c>
      <c r="B289" s="17">
        <v>20</v>
      </c>
      <c r="C289" s="17">
        <v>19</v>
      </c>
      <c r="D289" s="11">
        <v>1</v>
      </c>
      <c r="E289" s="11">
        <v>0</v>
      </c>
      <c r="G289" s="22"/>
      <c r="H289" s="22"/>
      <c r="I289" s="22"/>
      <c r="J289" s="22"/>
    </row>
    <row r="290" spans="1:12" ht="9" customHeight="1">
      <c r="A290" s="13" t="s">
        <v>24</v>
      </c>
      <c r="B290" s="64">
        <v>223</v>
      </c>
      <c r="C290" s="64">
        <v>195</v>
      </c>
      <c r="D290" s="9">
        <v>28</v>
      </c>
      <c r="E290" s="9">
        <v>0</v>
      </c>
      <c r="G290" s="22"/>
      <c r="H290" s="22"/>
      <c r="I290" s="22"/>
      <c r="J290" s="22"/>
    </row>
    <row r="291" spans="1:12" ht="9" customHeight="1">
      <c r="A291" s="12" t="s">
        <v>25</v>
      </c>
      <c r="B291" s="17">
        <v>112</v>
      </c>
      <c r="C291" s="17">
        <v>109</v>
      </c>
      <c r="D291" s="11">
        <v>3</v>
      </c>
      <c r="E291" s="11">
        <v>0</v>
      </c>
      <c r="G291" s="22"/>
      <c r="H291" s="22"/>
      <c r="I291" s="22"/>
      <c r="J291" s="22"/>
    </row>
    <row r="292" spans="1:12" ht="9" customHeight="1">
      <c r="A292" s="12" t="s">
        <v>26</v>
      </c>
      <c r="B292" s="17">
        <v>828</v>
      </c>
      <c r="C292" s="17">
        <v>796</v>
      </c>
      <c r="D292" s="11">
        <v>32</v>
      </c>
      <c r="E292" s="11">
        <v>0</v>
      </c>
      <c r="G292" s="22"/>
      <c r="H292" s="22"/>
      <c r="I292" s="22"/>
      <c r="J292" s="22"/>
    </row>
    <row r="293" spans="1:12" ht="9" customHeight="1">
      <c r="A293" s="12" t="s">
        <v>27</v>
      </c>
      <c r="B293" s="17">
        <v>59</v>
      </c>
      <c r="C293" s="17">
        <v>56</v>
      </c>
      <c r="D293" s="11">
        <v>3</v>
      </c>
      <c r="E293" s="11">
        <v>0</v>
      </c>
      <c r="G293" s="22"/>
      <c r="H293" s="22"/>
      <c r="I293" s="22"/>
      <c r="J293" s="22"/>
    </row>
    <row r="294" spans="1:12" ht="9" customHeight="1">
      <c r="A294" s="13" t="s">
        <v>28</v>
      </c>
      <c r="B294" s="64">
        <v>431</v>
      </c>
      <c r="C294" s="64">
        <v>396</v>
      </c>
      <c r="D294" s="9">
        <v>35</v>
      </c>
      <c r="E294" s="9">
        <v>0</v>
      </c>
      <c r="G294" s="22"/>
      <c r="H294" s="22"/>
      <c r="I294" s="22"/>
      <c r="J294" s="22"/>
    </row>
    <row r="295" spans="1:12" ht="9" customHeight="1">
      <c r="A295" s="12" t="s">
        <v>29</v>
      </c>
      <c r="B295" s="17">
        <v>144</v>
      </c>
      <c r="C295" s="17">
        <v>133</v>
      </c>
      <c r="D295" s="11">
        <v>11</v>
      </c>
      <c r="E295" s="11">
        <v>0</v>
      </c>
      <c r="G295" s="22"/>
      <c r="H295" s="22"/>
      <c r="I295" s="22"/>
      <c r="J295" s="22"/>
    </row>
    <row r="296" spans="1:12" ht="9" customHeight="1">
      <c r="A296" s="12" t="s">
        <v>30</v>
      </c>
      <c r="B296" s="17">
        <v>77</v>
      </c>
      <c r="C296" s="17">
        <v>73</v>
      </c>
      <c r="D296" s="11">
        <v>4</v>
      </c>
      <c r="E296" s="11">
        <v>0</v>
      </c>
      <c r="G296" s="22"/>
      <c r="H296" s="22"/>
      <c r="I296" s="22"/>
      <c r="J296" s="22"/>
    </row>
    <row r="297" spans="1:12" ht="9" customHeight="1">
      <c r="A297" s="12" t="s">
        <v>31</v>
      </c>
      <c r="B297" s="17">
        <v>43</v>
      </c>
      <c r="C297" s="17">
        <v>40</v>
      </c>
      <c r="D297" s="11">
        <v>3</v>
      </c>
      <c r="E297" s="11">
        <v>0</v>
      </c>
      <c r="G297" s="22"/>
      <c r="H297" s="22"/>
      <c r="I297" s="22"/>
      <c r="J297" s="22"/>
    </row>
    <row r="298" spans="1:12" ht="9" customHeight="1">
      <c r="A298" s="13" t="s">
        <v>32</v>
      </c>
      <c r="B298" s="64">
        <v>100</v>
      </c>
      <c r="C298" s="64">
        <v>81</v>
      </c>
      <c r="D298" s="9">
        <v>19</v>
      </c>
      <c r="E298" s="9">
        <v>0</v>
      </c>
      <c r="G298" s="22"/>
      <c r="H298" s="22"/>
      <c r="I298" s="22"/>
      <c r="J298" s="22"/>
    </row>
    <row r="299" spans="1:12" ht="5.25" customHeight="1">
      <c r="A299" s="20"/>
      <c r="B299" s="63"/>
      <c r="C299" s="63"/>
      <c r="D299" s="11"/>
      <c r="E299" s="11"/>
      <c r="G299" s="22"/>
      <c r="H299" s="22"/>
      <c r="I299" s="22"/>
      <c r="J299" s="22"/>
      <c r="K299" s="239"/>
      <c r="L299" s="239"/>
    </row>
    <row r="300" spans="1:12" ht="8.25" customHeight="1">
      <c r="A300" s="215" t="s">
        <v>106</v>
      </c>
      <c r="B300" s="63"/>
      <c r="C300" s="63"/>
      <c r="D300" s="11"/>
      <c r="E300" s="11"/>
      <c r="G300" s="22"/>
      <c r="H300" s="22"/>
      <c r="I300" s="22"/>
      <c r="J300" s="22"/>
      <c r="K300" s="239"/>
      <c r="L300" s="239"/>
    </row>
    <row r="301" spans="1:12" ht="9" customHeight="1">
      <c r="A301" s="62">
        <v>2014</v>
      </c>
      <c r="B301" s="63"/>
      <c r="C301" s="63"/>
      <c r="D301" s="11"/>
      <c r="E301" s="11"/>
      <c r="G301" s="22"/>
      <c r="H301" s="22"/>
      <c r="I301" s="22"/>
      <c r="J301" s="22"/>
      <c r="K301" s="239"/>
      <c r="L301" s="239"/>
    </row>
    <row r="302" spans="1:12" ht="9" customHeight="1">
      <c r="A302" s="5" t="s">
        <v>36</v>
      </c>
      <c r="B302" s="185">
        <f>SUM(B304:B335)</f>
        <v>8873</v>
      </c>
      <c r="C302" s="185">
        <f>SUM(C304:C335)</f>
        <v>8206</v>
      </c>
      <c r="D302" s="185">
        <f>SUM(D304:D335)</f>
        <v>667</v>
      </c>
      <c r="E302" s="185">
        <f>SUM(E304:E335)</f>
        <v>0</v>
      </c>
      <c r="G302" s="22"/>
      <c r="H302" s="22"/>
      <c r="I302" s="22"/>
      <c r="J302" s="22"/>
      <c r="K302" s="239"/>
      <c r="L302" s="239"/>
    </row>
    <row r="303" spans="1:12" ht="4.5" customHeight="1">
      <c r="A303" s="5"/>
      <c r="B303" s="186"/>
      <c r="C303" s="186"/>
      <c r="D303" s="65"/>
      <c r="E303" s="65"/>
      <c r="G303" s="22"/>
      <c r="H303" s="22"/>
      <c r="I303" s="22"/>
      <c r="J303" s="22"/>
      <c r="K303" s="239"/>
      <c r="L303" s="239"/>
    </row>
    <row r="304" spans="1:12" ht="9" customHeight="1">
      <c r="A304" s="12" t="s">
        <v>2</v>
      </c>
      <c r="B304" s="17">
        <v>55</v>
      </c>
      <c r="C304" s="17">
        <v>48</v>
      </c>
      <c r="D304" s="11">
        <v>7</v>
      </c>
      <c r="E304" s="11">
        <v>0</v>
      </c>
      <c r="G304" s="22"/>
      <c r="H304" s="22"/>
      <c r="I304" s="22"/>
      <c r="J304" s="22"/>
      <c r="K304" s="239"/>
      <c r="L304" s="239"/>
    </row>
    <row r="305" spans="1:12" ht="9" customHeight="1">
      <c r="A305" s="12" t="s">
        <v>3</v>
      </c>
      <c r="B305" s="17">
        <v>648</v>
      </c>
      <c r="C305" s="17">
        <v>609</v>
      </c>
      <c r="D305" s="11">
        <v>39</v>
      </c>
      <c r="E305" s="11">
        <v>0</v>
      </c>
      <c r="G305" s="22"/>
      <c r="H305" s="22"/>
      <c r="I305" s="22"/>
      <c r="J305" s="22"/>
      <c r="K305" s="239"/>
      <c r="L305" s="239"/>
    </row>
    <row r="306" spans="1:12" ht="9" customHeight="1">
      <c r="A306" s="12" t="s">
        <v>4</v>
      </c>
      <c r="B306" s="17">
        <v>19</v>
      </c>
      <c r="C306" s="17">
        <v>18</v>
      </c>
      <c r="D306" s="11">
        <v>1</v>
      </c>
      <c r="E306" s="11">
        <v>0</v>
      </c>
      <c r="G306" s="22"/>
      <c r="H306" s="22"/>
      <c r="I306" s="22"/>
      <c r="J306" s="22"/>
      <c r="K306" s="239"/>
      <c r="L306" s="239"/>
    </row>
    <row r="307" spans="1:12" ht="9" customHeight="1">
      <c r="A307" s="13" t="s">
        <v>5</v>
      </c>
      <c r="B307" s="64">
        <v>10</v>
      </c>
      <c r="C307" s="64">
        <v>10</v>
      </c>
      <c r="D307" s="9">
        <v>0</v>
      </c>
      <c r="E307" s="9">
        <v>0</v>
      </c>
      <c r="G307" s="22"/>
      <c r="H307" s="22"/>
      <c r="I307" s="22"/>
      <c r="J307" s="22"/>
      <c r="K307" s="239"/>
      <c r="L307" s="239"/>
    </row>
    <row r="308" spans="1:12" ht="9" customHeight="1">
      <c r="A308" s="12" t="s">
        <v>6</v>
      </c>
      <c r="B308" s="11">
        <v>251</v>
      </c>
      <c r="C308" s="11">
        <v>242</v>
      </c>
      <c r="D308" s="11">
        <v>9</v>
      </c>
      <c r="E308" s="11">
        <v>0</v>
      </c>
      <c r="G308" s="22"/>
      <c r="H308" s="22"/>
      <c r="I308" s="22"/>
      <c r="J308" s="22"/>
      <c r="K308" s="239"/>
      <c r="L308" s="239"/>
    </row>
    <row r="309" spans="1:12" ht="9" customHeight="1">
      <c r="A309" s="12" t="s">
        <v>7</v>
      </c>
      <c r="B309" s="17">
        <v>95</v>
      </c>
      <c r="C309" s="17">
        <v>83</v>
      </c>
      <c r="D309" s="11">
        <v>12</v>
      </c>
      <c r="E309" s="11">
        <v>0</v>
      </c>
      <c r="G309" s="22"/>
      <c r="H309" s="22"/>
      <c r="I309" s="22"/>
      <c r="J309" s="22"/>
      <c r="K309" s="239"/>
      <c r="L309" s="239"/>
    </row>
    <row r="310" spans="1:12" ht="9" customHeight="1">
      <c r="A310" s="12" t="s">
        <v>8</v>
      </c>
      <c r="B310" s="11">
        <v>332</v>
      </c>
      <c r="C310" s="11">
        <v>312</v>
      </c>
      <c r="D310" s="11">
        <v>20</v>
      </c>
      <c r="E310" s="11">
        <v>0</v>
      </c>
      <c r="G310" s="22"/>
      <c r="H310" s="22"/>
      <c r="I310" s="22"/>
      <c r="J310" s="22"/>
      <c r="K310" s="239"/>
      <c r="L310" s="239"/>
    </row>
    <row r="311" spans="1:12" ht="9" customHeight="1">
      <c r="A311" s="13" t="s">
        <v>9</v>
      </c>
      <c r="B311" s="64">
        <v>340</v>
      </c>
      <c r="C311" s="64">
        <v>310</v>
      </c>
      <c r="D311" s="9">
        <v>30</v>
      </c>
      <c r="E311" s="9">
        <v>0</v>
      </c>
      <c r="G311" s="22"/>
      <c r="H311" s="22"/>
      <c r="I311" s="22"/>
      <c r="J311" s="22"/>
      <c r="K311" s="239"/>
      <c r="L311" s="239"/>
    </row>
    <row r="312" spans="1:12" ht="9" customHeight="1">
      <c r="A312" s="12" t="s">
        <v>236</v>
      </c>
      <c r="B312" s="17">
        <v>1242</v>
      </c>
      <c r="C312" s="17">
        <v>1155</v>
      </c>
      <c r="D312" s="11">
        <v>87</v>
      </c>
      <c r="E312" s="11">
        <v>0</v>
      </c>
      <c r="G312" s="22"/>
      <c r="H312" s="22"/>
      <c r="I312" s="22"/>
      <c r="J312" s="22"/>
      <c r="K312" s="239"/>
      <c r="L312" s="239"/>
    </row>
    <row r="313" spans="1:12" ht="9" customHeight="1">
      <c r="A313" s="12" t="s">
        <v>10</v>
      </c>
      <c r="B313" s="17">
        <v>250</v>
      </c>
      <c r="C313" s="17">
        <v>232</v>
      </c>
      <c r="D313" s="11">
        <v>18</v>
      </c>
      <c r="E313" s="11">
        <v>0</v>
      </c>
      <c r="G313" s="22"/>
      <c r="H313" s="22"/>
      <c r="I313" s="22"/>
      <c r="J313" s="22"/>
      <c r="K313" s="239"/>
      <c r="L313" s="239"/>
    </row>
    <row r="314" spans="1:12" ht="9" customHeight="1">
      <c r="A314" s="12" t="s">
        <v>11</v>
      </c>
      <c r="B314" s="17">
        <v>125</v>
      </c>
      <c r="C314" s="17">
        <v>117</v>
      </c>
      <c r="D314" s="11">
        <v>8</v>
      </c>
      <c r="E314" s="11">
        <v>0</v>
      </c>
      <c r="G314" s="22"/>
      <c r="H314" s="22"/>
      <c r="I314" s="22"/>
      <c r="J314" s="22"/>
    </row>
    <row r="315" spans="1:12" ht="9" customHeight="1">
      <c r="A315" s="13" t="s">
        <v>12</v>
      </c>
      <c r="B315" s="64">
        <v>100</v>
      </c>
      <c r="C315" s="64">
        <v>90</v>
      </c>
      <c r="D315" s="9">
        <v>10</v>
      </c>
      <c r="E315" s="9">
        <v>0</v>
      </c>
      <c r="G315" s="22"/>
      <c r="H315" s="22"/>
      <c r="I315" s="22"/>
      <c r="J315" s="22"/>
    </row>
    <row r="316" spans="1:12" ht="9" customHeight="1">
      <c r="A316" s="12" t="s">
        <v>13</v>
      </c>
      <c r="B316" s="17">
        <v>62</v>
      </c>
      <c r="C316" s="17">
        <v>52</v>
      </c>
      <c r="D316" s="11">
        <v>10</v>
      </c>
      <c r="E316" s="11">
        <v>0</v>
      </c>
      <c r="G316" s="22"/>
      <c r="H316" s="22"/>
      <c r="I316" s="22"/>
      <c r="J316" s="22"/>
    </row>
    <row r="317" spans="1:12" ht="9" customHeight="1">
      <c r="A317" s="12" t="s">
        <v>14</v>
      </c>
      <c r="B317" s="17">
        <v>807</v>
      </c>
      <c r="C317" s="17">
        <v>763</v>
      </c>
      <c r="D317" s="11">
        <v>44</v>
      </c>
      <c r="E317" s="11">
        <v>0</v>
      </c>
      <c r="G317" s="22"/>
      <c r="H317" s="22"/>
      <c r="I317" s="22"/>
      <c r="J317" s="22"/>
    </row>
    <row r="318" spans="1:12" ht="9" customHeight="1">
      <c r="A318" s="12" t="s">
        <v>15</v>
      </c>
      <c r="B318" s="11">
        <v>521</v>
      </c>
      <c r="C318" s="11">
        <v>476</v>
      </c>
      <c r="D318" s="11">
        <v>45</v>
      </c>
      <c r="E318" s="11">
        <v>0</v>
      </c>
      <c r="G318" s="22"/>
      <c r="H318" s="22"/>
      <c r="I318" s="22"/>
      <c r="J318" s="22"/>
    </row>
    <row r="319" spans="1:12" ht="9" customHeight="1">
      <c r="A319" s="13" t="s">
        <v>16</v>
      </c>
      <c r="B319" s="64">
        <v>109</v>
      </c>
      <c r="C319" s="64">
        <v>97</v>
      </c>
      <c r="D319" s="9">
        <v>12</v>
      </c>
      <c r="E319" s="9">
        <v>0</v>
      </c>
      <c r="G319" s="22"/>
      <c r="H319" s="22"/>
      <c r="I319" s="22"/>
      <c r="J319" s="22"/>
    </row>
    <row r="320" spans="1:12" ht="9" customHeight="1">
      <c r="A320" s="12" t="s">
        <v>17</v>
      </c>
      <c r="B320" s="17">
        <v>142</v>
      </c>
      <c r="C320" s="17">
        <v>130</v>
      </c>
      <c r="D320" s="11">
        <v>12</v>
      </c>
      <c r="E320" s="11">
        <v>0</v>
      </c>
      <c r="G320" s="22"/>
      <c r="H320" s="22"/>
      <c r="I320" s="22"/>
      <c r="J320" s="22"/>
    </row>
    <row r="321" spans="1:10" ht="9" customHeight="1">
      <c r="A321" s="12" t="s">
        <v>18</v>
      </c>
      <c r="B321" s="17">
        <v>418</v>
      </c>
      <c r="C321" s="17">
        <v>374</v>
      </c>
      <c r="D321" s="11">
        <v>44</v>
      </c>
      <c r="E321" s="11">
        <v>0</v>
      </c>
      <c r="G321" s="22"/>
      <c r="H321" s="22"/>
      <c r="I321" s="22"/>
      <c r="J321" s="22"/>
    </row>
    <row r="322" spans="1:10" ht="9" customHeight="1">
      <c r="A322" s="12" t="s">
        <v>19</v>
      </c>
      <c r="B322" s="11">
        <v>1361</v>
      </c>
      <c r="C322" s="11">
        <v>1252</v>
      </c>
      <c r="D322" s="11">
        <v>109</v>
      </c>
      <c r="E322" s="11">
        <v>0</v>
      </c>
      <c r="G322" s="22"/>
      <c r="H322" s="22"/>
      <c r="I322" s="22"/>
      <c r="J322" s="22"/>
    </row>
    <row r="323" spans="1:10" ht="9" customHeight="1">
      <c r="A323" s="13" t="s">
        <v>20</v>
      </c>
      <c r="B323" s="64">
        <v>47</v>
      </c>
      <c r="C323" s="64">
        <v>44</v>
      </c>
      <c r="D323" s="9">
        <v>3</v>
      </c>
      <c r="E323" s="9">
        <v>0</v>
      </c>
      <c r="G323" s="22"/>
      <c r="H323" s="22"/>
      <c r="I323" s="22"/>
      <c r="J323" s="22"/>
    </row>
    <row r="324" spans="1:10" ht="9" customHeight="1">
      <c r="A324" s="12" t="s">
        <v>21</v>
      </c>
      <c r="B324" s="17">
        <v>44</v>
      </c>
      <c r="C324" s="17">
        <v>42</v>
      </c>
      <c r="D324" s="11">
        <v>2</v>
      </c>
      <c r="E324" s="11">
        <v>0</v>
      </c>
      <c r="G324" s="22"/>
      <c r="H324" s="22"/>
      <c r="I324" s="22"/>
      <c r="J324" s="22"/>
    </row>
    <row r="325" spans="1:10" ht="9" customHeight="1">
      <c r="A325" s="12" t="s">
        <v>22</v>
      </c>
      <c r="B325" s="17">
        <v>34</v>
      </c>
      <c r="C325" s="7">
        <v>32</v>
      </c>
      <c r="D325" s="7">
        <v>2</v>
      </c>
      <c r="E325" s="7">
        <v>0</v>
      </c>
      <c r="G325" s="22"/>
      <c r="H325" s="22"/>
      <c r="I325" s="22"/>
      <c r="J325" s="22"/>
    </row>
    <row r="326" spans="1:10" ht="9" customHeight="1">
      <c r="A326" s="12" t="s">
        <v>23</v>
      </c>
      <c r="B326" s="17">
        <v>18</v>
      </c>
      <c r="C326" s="17">
        <v>16</v>
      </c>
      <c r="D326" s="11">
        <v>2</v>
      </c>
      <c r="E326" s="11">
        <v>0</v>
      </c>
      <c r="G326" s="22"/>
      <c r="H326" s="22"/>
      <c r="I326" s="22"/>
      <c r="J326" s="22"/>
    </row>
    <row r="327" spans="1:10" ht="9" customHeight="1">
      <c r="A327" s="13" t="s">
        <v>24</v>
      </c>
      <c r="B327" s="64">
        <v>120</v>
      </c>
      <c r="C327" s="64">
        <v>112</v>
      </c>
      <c r="D327" s="9">
        <v>8</v>
      </c>
      <c r="E327" s="9">
        <v>0</v>
      </c>
      <c r="G327" s="22"/>
      <c r="H327" s="22"/>
      <c r="I327" s="22"/>
      <c r="J327" s="22"/>
    </row>
    <row r="328" spans="1:10" ht="9" customHeight="1">
      <c r="A328" s="12" t="s">
        <v>25</v>
      </c>
      <c r="B328" s="17">
        <v>92</v>
      </c>
      <c r="C328" s="17">
        <v>89</v>
      </c>
      <c r="D328" s="11">
        <v>3</v>
      </c>
      <c r="E328" s="11">
        <v>0</v>
      </c>
      <c r="G328" s="22"/>
      <c r="H328" s="22"/>
      <c r="I328" s="22"/>
      <c r="J328" s="22"/>
    </row>
    <row r="329" spans="1:10" ht="9" customHeight="1">
      <c r="A329" s="12" t="s">
        <v>26</v>
      </c>
      <c r="B329" s="17">
        <v>679</v>
      </c>
      <c r="C329" s="17">
        <v>655</v>
      </c>
      <c r="D329" s="11">
        <v>24</v>
      </c>
      <c r="E329" s="11">
        <v>0</v>
      </c>
      <c r="G329" s="22"/>
      <c r="H329" s="22"/>
      <c r="I329" s="22"/>
      <c r="J329" s="22"/>
    </row>
    <row r="330" spans="1:10" ht="9" customHeight="1">
      <c r="A330" s="12" t="s">
        <v>27</v>
      </c>
      <c r="B330" s="17">
        <v>45</v>
      </c>
      <c r="C330" s="17">
        <v>44</v>
      </c>
      <c r="D330" s="11">
        <v>1</v>
      </c>
      <c r="E330" s="11">
        <v>0</v>
      </c>
      <c r="G330" s="22"/>
      <c r="H330" s="22"/>
      <c r="I330" s="22"/>
      <c r="J330" s="22"/>
    </row>
    <row r="331" spans="1:10" ht="9" customHeight="1">
      <c r="A331" s="13" t="s">
        <v>28</v>
      </c>
      <c r="B331" s="64">
        <v>588</v>
      </c>
      <c r="C331" s="64">
        <v>507</v>
      </c>
      <c r="D331" s="9">
        <v>81</v>
      </c>
      <c r="E331" s="9">
        <v>0</v>
      </c>
      <c r="G331" s="22"/>
      <c r="H331" s="22"/>
      <c r="I331" s="22"/>
      <c r="J331" s="22"/>
    </row>
    <row r="332" spans="1:10" ht="9" customHeight="1">
      <c r="A332" s="12" t="s">
        <v>29</v>
      </c>
      <c r="B332" s="17">
        <v>159</v>
      </c>
      <c r="C332" s="17">
        <v>149</v>
      </c>
      <c r="D332" s="11">
        <v>10</v>
      </c>
      <c r="E332" s="11">
        <v>0</v>
      </c>
      <c r="G332" s="22"/>
      <c r="H332" s="22"/>
      <c r="I332" s="22"/>
      <c r="J332" s="22"/>
    </row>
    <row r="333" spans="1:10" ht="9" customHeight="1">
      <c r="A333" s="12" t="s">
        <v>30</v>
      </c>
      <c r="B333" s="17">
        <v>57</v>
      </c>
      <c r="C333" s="17">
        <v>55</v>
      </c>
      <c r="D333" s="11">
        <v>2</v>
      </c>
      <c r="E333" s="11">
        <v>0</v>
      </c>
      <c r="G333" s="22"/>
      <c r="H333" s="22"/>
      <c r="I333" s="22"/>
      <c r="J333" s="22"/>
    </row>
    <row r="334" spans="1:10" ht="9" customHeight="1">
      <c r="A334" s="12" t="s">
        <v>31</v>
      </c>
      <c r="B334" s="17">
        <v>25</v>
      </c>
      <c r="C334" s="17">
        <v>24</v>
      </c>
      <c r="D334" s="11">
        <v>1</v>
      </c>
      <c r="E334" s="11">
        <v>0</v>
      </c>
      <c r="G334" s="22"/>
      <c r="H334" s="22"/>
      <c r="I334" s="22"/>
      <c r="J334" s="22"/>
    </row>
    <row r="335" spans="1:10" ht="9" customHeight="1">
      <c r="A335" s="13" t="s">
        <v>32</v>
      </c>
      <c r="B335" s="64">
        <v>78</v>
      </c>
      <c r="C335" s="64">
        <v>67</v>
      </c>
      <c r="D335" s="9">
        <v>11</v>
      </c>
      <c r="E335" s="9">
        <v>0</v>
      </c>
      <c r="G335" s="22"/>
      <c r="H335" s="22"/>
      <c r="I335" s="22"/>
      <c r="J335" s="22"/>
    </row>
    <row r="336" spans="1:10" ht="9" customHeight="1">
      <c r="A336" s="215"/>
      <c r="B336" s="63"/>
      <c r="C336" s="63"/>
      <c r="D336" s="11"/>
      <c r="E336" s="11"/>
      <c r="H336" s="616"/>
      <c r="I336" s="4"/>
    </row>
    <row r="337" spans="1:13" ht="9" customHeight="1">
      <c r="A337" s="62">
        <v>2015</v>
      </c>
      <c r="B337" s="63"/>
      <c r="C337" s="63"/>
      <c r="D337" s="11"/>
      <c r="E337" s="11"/>
      <c r="G337" s="239"/>
      <c r="H337" s="622"/>
      <c r="I337" s="71"/>
      <c r="J337" s="239"/>
      <c r="K337" s="239"/>
      <c r="L337" s="239"/>
      <c r="M337" s="239"/>
    </row>
    <row r="338" spans="1:13" ht="9" customHeight="1">
      <c r="A338" s="5" t="s">
        <v>36</v>
      </c>
      <c r="B338" s="185">
        <v>3844</v>
      </c>
      <c r="C338" s="185">
        <v>3606</v>
      </c>
      <c r="D338" s="185">
        <v>238</v>
      </c>
      <c r="E338" s="185">
        <v>0</v>
      </c>
      <c r="G338" s="240"/>
      <c r="H338" s="240"/>
      <c r="I338" s="71"/>
      <c r="J338" s="239"/>
      <c r="K338" s="239"/>
      <c r="L338" s="239"/>
      <c r="M338" s="239"/>
    </row>
    <row r="339" spans="1:13" ht="4.5" customHeight="1">
      <c r="A339" s="5"/>
      <c r="B339" s="186"/>
      <c r="C339" s="186"/>
      <c r="D339" s="65"/>
      <c r="E339" s="65"/>
      <c r="G339" s="240"/>
      <c r="H339" s="622"/>
      <c r="I339" s="71"/>
      <c r="J339" s="239"/>
      <c r="K339" s="239"/>
      <c r="L339" s="239"/>
      <c r="M339" s="239"/>
    </row>
    <row r="340" spans="1:13" ht="9" customHeight="1">
      <c r="A340" s="12" t="s">
        <v>2</v>
      </c>
      <c r="B340" s="17">
        <v>52</v>
      </c>
      <c r="C340" s="17">
        <v>49</v>
      </c>
      <c r="D340" s="11">
        <v>3</v>
      </c>
      <c r="E340" s="11">
        <v>0</v>
      </c>
      <c r="G340" s="240"/>
      <c r="H340" s="622"/>
      <c r="I340" s="71"/>
      <c r="J340" s="239"/>
      <c r="K340" s="239"/>
      <c r="L340" s="239"/>
      <c r="M340" s="239"/>
    </row>
    <row r="341" spans="1:13" ht="9" customHeight="1">
      <c r="A341" s="12" t="s">
        <v>3</v>
      </c>
      <c r="B341" s="17">
        <v>217</v>
      </c>
      <c r="C341" s="17">
        <v>206</v>
      </c>
      <c r="D341" s="11">
        <v>11</v>
      </c>
      <c r="E341" s="11">
        <v>0</v>
      </c>
      <c r="G341" s="240"/>
      <c r="H341" s="623"/>
      <c r="I341" s="623"/>
      <c r="J341" s="624"/>
      <c r="K341" s="239"/>
      <c r="L341" s="239"/>
      <c r="M341" s="239"/>
    </row>
    <row r="342" spans="1:13" ht="9" customHeight="1">
      <c r="A342" s="12" t="s">
        <v>4</v>
      </c>
      <c r="B342" s="17">
        <v>20</v>
      </c>
      <c r="C342" s="17">
        <v>20</v>
      </c>
      <c r="D342" s="11">
        <v>0</v>
      </c>
      <c r="E342" s="11">
        <v>0</v>
      </c>
      <c r="G342" s="240"/>
      <c r="H342" s="623"/>
      <c r="I342" s="623"/>
      <c r="J342" s="624"/>
      <c r="K342" s="239"/>
      <c r="L342" s="239"/>
      <c r="M342" s="239"/>
    </row>
    <row r="343" spans="1:13" ht="9" customHeight="1">
      <c r="A343" s="13" t="s">
        <v>5</v>
      </c>
      <c r="B343" s="64">
        <v>21</v>
      </c>
      <c r="C343" s="64">
        <v>21</v>
      </c>
      <c r="D343" s="9">
        <v>0</v>
      </c>
      <c r="E343" s="9">
        <v>0</v>
      </c>
      <c r="G343" s="240"/>
      <c r="H343" s="622"/>
      <c r="I343" s="71"/>
      <c r="J343" s="239"/>
      <c r="K343" s="239"/>
      <c r="L343" s="239"/>
      <c r="M343" s="239"/>
    </row>
    <row r="344" spans="1:13" ht="9" customHeight="1">
      <c r="A344" s="12" t="s">
        <v>6</v>
      </c>
      <c r="B344" s="11">
        <v>72</v>
      </c>
      <c r="C344" s="11">
        <v>67</v>
      </c>
      <c r="D344" s="11">
        <v>5</v>
      </c>
      <c r="E344" s="11">
        <v>0</v>
      </c>
      <c r="G344" s="240"/>
      <c r="H344" s="622"/>
      <c r="I344" s="71"/>
      <c r="J344" s="239"/>
      <c r="K344" s="239"/>
      <c r="L344" s="239"/>
      <c r="M344" s="239"/>
    </row>
    <row r="345" spans="1:13" ht="9" customHeight="1">
      <c r="A345" s="12" t="s">
        <v>7</v>
      </c>
      <c r="B345" s="17">
        <v>42</v>
      </c>
      <c r="C345" s="17">
        <v>37</v>
      </c>
      <c r="D345" s="11">
        <v>5</v>
      </c>
      <c r="E345" s="11">
        <v>0</v>
      </c>
      <c r="G345" s="240"/>
      <c r="H345" s="622"/>
      <c r="I345" s="71"/>
      <c r="J345" s="239"/>
      <c r="K345" s="239"/>
      <c r="L345" s="239"/>
      <c r="M345" s="239"/>
    </row>
    <row r="346" spans="1:13" ht="9" customHeight="1">
      <c r="A346" s="12" t="s">
        <v>8</v>
      </c>
      <c r="B346" s="11">
        <v>68</v>
      </c>
      <c r="C346" s="11">
        <v>67</v>
      </c>
      <c r="D346" s="11">
        <v>1</v>
      </c>
      <c r="E346" s="11">
        <v>0</v>
      </c>
      <c r="G346" s="240"/>
      <c r="H346" s="616"/>
      <c r="I346" s="4"/>
    </row>
    <row r="347" spans="1:13" ht="9" customHeight="1">
      <c r="A347" s="13" t="s">
        <v>9</v>
      </c>
      <c r="B347" s="64">
        <v>452</v>
      </c>
      <c r="C347" s="64">
        <v>435</v>
      </c>
      <c r="D347" s="9">
        <v>17</v>
      </c>
      <c r="E347" s="9">
        <v>0</v>
      </c>
      <c r="G347" s="240"/>
      <c r="H347" s="616"/>
      <c r="I347" s="4"/>
    </row>
    <row r="348" spans="1:13" ht="9" customHeight="1">
      <c r="A348" s="12" t="s">
        <v>236</v>
      </c>
      <c r="B348" s="17">
        <v>358</v>
      </c>
      <c r="C348" s="17">
        <v>339</v>
      </c>
      <c r="D348" s="11">
        <v>19</v>
      </c>
      <c r="E348" s="11">
        <v>0</v>
      </c>
      <c r="G348" s="240"/>
      <c r="H348" s="616"/>
      <c r="I348" s="4"/>
    </row>
    <row r="349" spans="1:13" ht="9" customHeight="1">
      <c r="A349" s="12" t="s">
        <v>10</v>
      </c>
      <c r="B349" s="17">
        <v>151</v>
      </c>
      <c r="C349" s="17">
        <v>144</v>
      </c>
      <c r="D349" s="11">
        <v>7</v>
      </c>
      <c r="E349" s="11">
        <v>0</v>
      </c>
      <c r="G349" s="240"/>
      <c r="H349" s="616"/>
      <c r="I349" s="4"/>
    </row>
    <row r="350" spans="1:13" ht="9" customHeight="1">
      <c r="A350" s="12" t="s">
        <v>11</v>
      </c>
      <c r="B350" s="17">
        <v>137</v>
      </c>
      <c r="C350" s="17">
        <v>131</v>
      </c>
      <c r="D350" s="11">
        <v>6</v>
      </c>
      <c r="E350" s="11">
        <v>0</v>
      </c>
      <c r="G350" s="240"/>
      <c r="H350" s="616"/>
      <c r="I350" s="4"/>
    </row>
    <row r="351" spans="1:13" ht="9" customHeight="1">
      <c r="A351" s="13" t="s">
        <v>12</v>
      </c>
      <c r="B351" s="64">
        <v>49</v>
      </c>
      <c r="C351" s="64">
        <v>43</v>
      </c>
      <c r="D351" s="9">
        <v>6</v>
      </c>
      <c r="E351" s="9">
        <v>0</v>
      </c>
      <c r="G351" s="240"/>
      <c r="H351" s="616"/>
      <c r="I351" s="4"/>
    </row>
    <row r="352" spans="1:13" ht="9" customHeight="1">
      <c r="A352" s="12" t="s">
        <v>13</v>
      </c>
      <c r="B352" s="17">
        <v>54</v>
      </c>
      <c r="C352" s="17">
        <v>48</v>
      </c>
      <c r="D352" s="11">
        <v>6</v>
      </c>
      <c r="E352" s="11">
        <v>0</v>
      </c>
      <c r="G352" s="240"/>
      <c r="H352" s="616"/>
      <c r="I352" s="4"/>
    </row>
    <row r="353" spans="1:9" ht="9" customHeight="1">
      <c r="A353" s="12" t="s">
        <v>14</v>
      </c>
      <c r="B353" s="17">
        <v>262</v>
      </c>
      <c r="C353" s="17">
        <v>251</v>
      </c>
      <c r="D353" s="11">
        <v>11</v>
      </c>
      <c r="E353" s="11">
        <v>0</v>
      </c>
      <c r="G353" s="240"/>
      <c r="H353" s="616"/>
      <c r="I353" s="4"/>
    </row>
    <row r="354" spans="1:9" ht="9" customHeight="1">
      <c r="A354" s="12" t="s">
        <v>15</v>
      </c>
      <c r="B354" s="11">
        <v>364</v>
      </c>
      <c r="C354" s="11">
        <v>329</v>
      </c>
      <c r="D354" s="11">
        <v>35</v>
      </c>
      <c r="E354" s="11">
        <v>0</v>
      </c>
      <c r="G354" s="240"/>
      <c r="H354" s="616"/>
      <c r="I354" s="4"/>
    </row>
    <row r="355" spans="1:9" ht="9" customHeight="1">
      <c r="A355" s="13" t="s">
        <v>16</v>
      </c>
      <c r="B355" s="64">
        <v>30</v>
      </c>
      <c r="C355" s="64">
        <v>28</v>
      </c>
      <c r="D355" s="9">
        <v>2</v>
      </c>
      <c r="E355" s="9">
        <v>0</v>
      </c>
      <c r="G355" s="240"/>
      <c r="H355" s="616"/>
      <c r="I355" s="4"/>
    </row>
    <row r="356" spans="1:9" ht="9" customHeight="1">
      <c r="A356" s="12" t="s">
        <v>17</v>
      </c>
      <c r="B356" s="17">
        <v>133</v>
      </c>
      <c r="C356" s="17">
        <v>114</v>
      </c>
      <c r="D356" s="11">
        <v>19</v>
      </c>
      <c r="E356" s="11">
        <v>0</v>
      </c>
      <c r="G356" s="240"/>
      <c r="H356" s="616"/>
      <c r="I356" s="4"/>
    </row>
    <row r="357" spans="1:9" ht="9" customHeight="1">
      <c r="A357" s="12" t="s">
        <v>18</v>
      </c>
      <c r="B357" s="17">
        <v>99</v>
      </c>
      <c r="C357" s="17">
        <v>91</v>
      </c>
      <c r="D357" s="11">
        <v>8</v>
      </c>
      <c r="E357" s="11">
        <v>0</v>
      </c>
      <c r="G357" s="240"/>
      <c r="H357" s="616"/>
      <c r="I357" s="4"/>
    </row>
    <row r="358" spans="1:9" ht="9" customHeight="1">
      <c r="A358" s="12" t="s">
        <v>19</v>
      </c>
      <c r="B358" s="11">
        <v>162</v>
      </c>
      <c r="C358" s="11">
        <v>151</v>
      </c>
      <c r="D358" s="11">
        <v>11</v>
      </c>
      <c r="E358" s="11">
        <v>0</v>
      </c>
      <c r="G358" s="240"/>
      <c r="H358" s="616"/>
      <c r="I358" s="4"/>
    </row>
    <row r="359" spans="1:9" ht="9" customHeight="1">
      <c r="A359" s="13" t="s">
        <v>20</v>
      </c>
      <c r="B359" s="64">
        <v>44</v>
      </c>
      <c r="C359" s="64">
        <v>44</v>
      </c>
      <c r="D359" s="9">
        <v>0</v>
      </c>
      <c r="E359" s="9">
        <v>0</v>
      </c>
      <c r="G359" s="240"/>
      <c r="H359" s="616"/>
      <c r="I359" s="4"/>
    </row>
    <row r="360" spans="1:9" ht="9" customHeight="1">
      <c r="A360" s="12" t="s">
        <v>21</v>
      </c>
      <c r="B360" s="17">
        <v>64</v>
      </c>
      <c r="C360" s="17">
        <v>61</v>
      </c>
      <c r="D360" s="11">
        <v>3</v>
      </c>
      <c r="E360" s="11">
        <v>0</v>
      </c>
      <c r="G360" s="240"/>
      <c r="H360" s="616"/>
      <c r="I360" s="4"/>
    </row>
    <row r="361" spans="1:9" ht="9" customHeight="1">
      <c r="A361" s="12" t="s">
        <v>22</v>
      </c>
      <c r="B361" s="17">
        <v>34</v>
      </c>
      <c r="C361" s="7">
        <v>33</v>
      </c>
      <c r="D361" s="7">
        <v>1</v>
      </c>
      <c r="E361" s="7">
        <v>0</v>
      </c>
      <c r="G361" s="240"/>
      <c r="H361" s="616"/>
      <c r="I361" s="4"/>
    </row>
    <row r="362" spans="1:9" ht="9" customHeight="1">
      <c r="A362" s="12" t="s">
        <v>23</v>
      </c>
      <c r="B362" s="17">
        <v>23</v>
      </c>
      <c r="C362" s="17">
        <v>23</v>
      </c>
      <c r="D362" s="11">
        <v>0</v>
      </c>
      <c r="E362" s="11">
        <v>0</v>
      </c>
      <c r="G362" s="240"/>
      <c r="H362" s="616"/>
      <c r="I362" s="4"/>
    </row>
    <row r="363" spans="1:9" ht="9" customHeight="1">
      <c r="A363" s="13" t="s">
        <v>24</v>
      </c>
      <c r="B363" s="64">
        <v>44</v>
      </c>
      <c r="C363" s="64">
        <v>42</v>
      </c>
      <c r="D363" s="9">
        <v>2</v>
      </c>
      <c r="E363" s="9">
        <v>0</v>
      </c>
      <c r="G363" s="240"/>
      <c r="H363" s="616"/>
      <c r="I363" s="4"/>
    </row>
    <row r="364" spans="1:9" ht="9" customHeight="1">
      <c r="A364" s="12" t="s">
        <v>25</v>
      </c>
      <c r="B364" s="17">
        <v>56</v>
      </c>
      <c r="C364" s="17">
        <v>54</v>
      </c>
      <c r="D364" s="11">
        <v>2</v>
      </c>
      <c r="E364" s="11">
        <v>0</v>
      </c>
      <c r="G364" s="240"/>
      <c r="H364" s="616"/>
      <c r="I364" s="4"/>
    </row>
    <row r="365" spans="1:9" ht="9" customHeight="1">
      <c r="A365" s="12" t="s">
        <v>26</v>
      </c>
      <c r="B365" s="17">
        <v>415</v>
      </c>
      <c r="C365" s="17">
        <v>391</v>
      </c>
      <c r="D365" s="11">
        <v>24</v>
      </c>
      <c r="E365" s="11">
        <v>0</v>
      </c>
      <c r="G365" s="240"/>
      <c r="H365" s="616"/>
      <c r="I365" s="4"/>
    </row>
    <row r="366" spans="1:9" ht="9" customHeight="1">
      <c r="A366" s="12" t="s">
        <v>27</v>
      </c>
      <c r="B366" s="17">
        <v>86</v>
      </c>
      <c r="C366" s="17">
        <v>81</v>
      </c>
      <c r="D366" s="11">
        <v>5</v>
      </c>
      <c r="E366" s="11">
        <v>0</v>
      </c>
      <c r="G366" s="240"/>
      <c r="H366" s="616"/>
      <c r="I366" s="4"/>
    </row>
    <row r="367" spans="1:9" ht="9" customHeight="1">
      <c r="A367" s="13" t="s">
        <v>28</v>
      </c>
      <c r="B367" s="64">
        <v>194</v>
      </c>
      <c r="C367" s="64">
        <v>174</v>
      </c>
      <c r="D367" s="9">
        <v>20</v>
      </c>
      <c r="E367" s="9">
        <v>0</v>
      </c>
      <c r="G367" s="240"/>
      <c r="H367" s="616"/>
      <c r="I367" s="4"/>
    </row>
    <row r="368" spans="1:9" ht="9" customHeight="1">
      <c r="A368" s="12" t="s">
        <v>29</v>
      </c>
      <c r="B368" s="17">
        <v>15</v>
      </c>
      <c r="C368" s="17">
        <v>15</v>
      </c>
      <c r="D368" s="11">
        <v>0</v>
      </c>
      <c r="E368" s="11">
        <v>0</v>
      </c>
      <c r="G368" s="240"/>
      <c r="H368" s="616"/>
      <c r="I368" s="4"/>
    </row>
    <row r="369" spans="1:12" ht="9" customHeight="1">
      <c r="A369" s="12" t="s">
        <v>30</v>
      </c>
      <c r="B369" s="17">
        <v>46</v>
      </c>
      <c r="C369" s="17">
        <v>44</v>
      </c>
      <c r="D369" s="11">
        <v>2</v>
      </c>
      <c r="E369" s="11">
        <v>0</v>
      </c>
      <c r="G369" s="240"/>
      <c r="H369" s="616"/>
      <c r="I369" s="4"/>
    </row>
    <row r="370" spans="1:12" ht="9" customHeight="1">
      <c r="A370" s="12" t="s">
        <v>31</v>
      </c>
      <c r="B370" s="17">
        <v>25</v>
      </c>
      <c r="C370" s="17">
        <v>23</v>
      </c>
      <c r="D370" s="11">
        <v>2</v>
      </c>
      <c r="E370" s="11">
        <v>0</v>
      </c>
      <c r="G370" s="240"/>
      <c r="H370" s="616"/>
      <c r="I370" s="4"/>
    </row>
    <row r="371" spans="1:12" ht="9" customHeight="1">
      <c r="A371" s="13" t="s">
        <v>32</v>
      </c>
      <c r="B371" s="64">
        <v>55</v>
      </c>
      <c r="C371" s="64">
        <v>50</v>
      </c>
      <c r="D371" s="9">
        <v>5</v>
      </c>
      <c r="E371" s="9">
        <v>0</v>
      </c>
      <c r="G371" s="240"/>
      <c r="H371" s="616"/>
      <c r="I371" s="4"/>
    </row>
    <row r="372" spans="1:12" ht="9" customHeight="1">
      <c r="A372" s="215"/>
      <c r="B372" s="63"/>
      <c r="C372" s="63"/>
      <c r="D372" s="11"/>
      <c r="E372" s="11"/>
      <c r="G372" s="22"/>
      <c r="H372" s="22"/>
      <c r="I372" s="22"/>
      <c r="J372" s="22"/>
      <c r="K372" s="239"/>
      <c r="L372" s="239"/>
    </row>
    <row r="373" spans="1:12" ht="9" customHeight="1">
      <c r="A373" s="215" t="s">
        <v>106</v>
      </c>
      <c r="B373" s="63"/>
      <c r="C373" s="63"/>
      <c r="D373" s="11"/>
      <c r="E373" s="11"/>
      <c r="G373" s="22"/>
      <c r="H373" s="22"/>
      <c r="I373" s="22"/>
      <c r="J373" s="22"/>
      <c r="K373" s="239"/>
      <c r="L373" s="239"/>
    </row>
    <row r="374" spans="1:12" ht="9" customHeight="1">
      <c r="A374" s="62">
        <v>2016</v>
      </c>
      <c r="B374" s="63"/>
      <c r="C374" s="63"/>
      <c r="D374" s="11"/>
      <c r="E374" s="11"/>
      <c r="G374" s="22"/>
      <c r="H374" s="22"/>
      <c r="I374" s="22"/>
      <c r="J374" s="22"/>
      <c r="K374" s="239"/>
      <c r="L374" s="239"/>
    </row>
    <row r="375" spans="1:12" ht="9" customHeight="1">
      <c r="A375" s="5" t="s">
        <v>36</v>
      </c>
      <c r="B375" s="185">
        <f>SUM(B377:B408)</f>
        <v>1913</v>
      </c>
      <c r="C375" s="185">
        <f>SUM(C377:C408)</f>
        <v>1782</v>
      </c>
      <c r="D375" s="185">
        <f>SUM(D377:D408)</f>
        <v>131</v>
      </c>
      <c r="E375" s="185">
        <f>SUM(E377:E408)</f>
        <v>0</v>
      </c>
      <c r="G375" s="22"/>
      <c r="H375" s="22"/>
      <c r="I375" s="22"/>
      <c r="J375" s="22"/>
      <c r="K375" s="239"/>
      <c r="L375" s="239"/>
    </row>
    <row r="376" spans="1:12" ht="3.75" customHeight="1">
      <c r="A376" s="5"/>
      <c r="B376" s="186"/>
      <c r="C376" s="186"/>
      <c r="D376" s="65"/>
      <c r="E376" s="65"/>
      <c r="G376" s="22"/>
      <c r="H376" s="22"/>
      <c r="I376" s="22"/>
      <c r="J376" s="22"/>
      <c r="K376" s="239"/>
      <c r="L376" s="239"/>
    </row>
    <row r="377" spans="1:12" ht="9" customHeight="1">
      <c r="A377" s="12" t="s">
        <v>2</v>
      </c>
      <c r="B377" s="17">
        <f>SUM(C377:E377)</f>
        <v>22</v>
      </c>
      <c r="C377" s="17">
        <v>18</v>
      </c>
      <c r="D377" s="11">
        <v>4</v>
      </c>
      <c r="E377" s="11">
        <v>0</v>
      </c>
      <c r="G377" s="22"/>
      <c r="H377" s="22"/>
      <c r="I377" s="22"/>
      <c r="J377" s="22"/>
      <c r="K377" s="239"/>
      <c r="L377" s="239"/>
    </row>
    <row r="378" spans="1:12" ht="9" customHeight="1">
      <c r="A378" s="12" t="s">
        <v>3</v>
      </c>
      <c r="B378" s="17">
        <f t="shared" ref="B378:B403" si="6">SUM(C378:E378)</f>
        <v>100</v>
      </c>
      <c r="C378" s="17">
        <v>98</v>
      </c>
      <c r="D378" s="11">
        <v>2</v>
      </c>
      <c r="E378" s="11">
        <v>0</v>
      </c>
      <c r="G378" s="22"/>
      <c r="H378" s="22"/>
      <c r="I378" s="22"/>
      <c r="J378" s="22"/>
      <c r="K378" s="239"/>
      <c r="L378" s="239"/>
    </row>
    <row r="379" spans="1:12" ht="9" customHeight="1">
      <c r="A379" s="12" t="s">
        <v>4</v>
      </c>
      <c r="B379" s="17">
        <f t="shared" si="6"/>
        <v>14</v>
      </c>
      <c r="C379" s="17">
        <v>11</v>
      </c>
      <c r="D379" s="11">
        <v>3</v>
      </c>
      <c r="E379" s="11">
        <v>0</v>
      </c>
      <c r="G379" s="22"/>
      <c r="H379" s="22"/>
      <c r="I379" s="22"/>
      <c r="J379" s="22"/>
      <c r="K379" s="239"/>
      <c r="L379" s="239"/>
    </row>
    <row r="380" spans="1:12" ht="9" customHeight="1">
      <c r="A380" s="13" t="s">
        <v>5</v>
      </c>
      <c r="B380" s="64">
        <f t="shared" si="6"/>
        <v>18</v>
      </c>
      <c r="C380" s="64">
        <v>15</v>
      </c>
      <c r="D380" s="9">
        <v>3</v>
      </c>
      <c r="E380" s="9">
        <v>0</v>
      </c>
      <c r="G380" s="22"/>
      <c r="H380" s="22"/>
      <c r="I380" s="22"/>
      <c r="J380" s="22"/>
      <c r="K380" s="239"/>
      <c r="L380" s="239"/>
    </row>
    <row r="381" spans="1:12" ht="9" customHeight="1">
      <c r="A381" s="12" t="s">
        <v>6</v>
      </c>
      <c r="B381" s="11">
        <f t="shared" si="6"/>
        <v>46</v>
      </c>
      <c r="C381" s="11">
        <v>42</v>
      </c>
      <c r="D381" s="11">
        <v>4</v>
      </c>
      <c r="E381" s="11">
        <v>0</v>
      </c>
      <c r="G381" s="22"/>
      <c r="H381" s="22"/>
      <c r="I381" s="22"/>
      <c r="J381" s="22"/>
      <c r="K381" s="239"/>
      <c r="L381" s="239"/>
    </row>
    <row r="382" spans="1:12" ht="9" customHeight="1">
      <c r="A382" s="12" t="s">
        <v>7</v>
      </c>
      <c r="B382" s="17">
        <f t="shared" si="6"/>
        <v>12</v>
      </c>
      <c r="C382" s="17">
        <v>11</v>
      </c>
      <c r="D382" s="11">
        <v>1</v>
      </c>
      <c r="E382" s="11">
        <v>0</v>
      </c>
      <c r="G382" s="22"/>
      <c r="H382" s="22"/>
      <c r="I382" s="22"/>
      <c r="J382" s="22"/>
      <c r="K382" s="239"/>
      <c r="L382" s="239"/>
    </row>
    <row r="383" spans="1:12" ht="9" customHeight="1">
      <c r="A383" s="12" t="s">
        <v>8</v>
      </c>
      <c r="B383" s="11">
        <f t="shared" si="6"/>
        <v>13</v>
      </c>
      <c r="C383" s="11">
        <v>13</v>
      </c>
      <c r="D383" s="11">
        <v>0</v>
      </c>
      <c r="E383" s="11">
        <v>0</v>
      </c>
      <c r="G383" s="22"/>
      <c r="H383" s="22"/>
      <c r="I383" s="22"/>
      <c r="J383" s="22"/>
      <c r="K383" s="239"/>
      <c r="L383" s="239"/>
    </row>
    <row r="384" spans="1:12" ht="9" customHeight="1">
      <c r="A384" s="13" t="s">
        <v>9</v>
      </c>
      <c r="B384" s="64">
        <f t="shared" si="6"/>
        <v>113</v>
      </c>
      <c r="C384" s="64">
        <v>104</v>
      </c>
      <c r="D384" s="9">
        <v>9</v>
      </c>
      <c r="E384" s="9">
        <v>0</v>
      </c>
      <c r="G384" s="22"/>
      <c r="H384" s="22"/>
      <c r="I384" s="22"/>
      <c r="J384" s="22"/>
      <c r="K384" s="239"/>
      <c r="L384" s="239"/>
    </row>
    <row r="385" spans="1:12" ht="9" customHeight="1">
      <c r="A385" s="12" t="s">
        <v>236</v>
      </c>
      <c r="B385" s="17">
        <f t="shared" si="6"/>
        <v>148</v>
      </c>
      <c r="C385" s="17">
        <v>136</v>
      </c>
      <c r="D385" s="11">
        <v>12</v>
      </c>
      <c r="E385" s="11">
        <v>0</v>
      </c>
      <c r="G385" s="22"/>
      <c r="H385" s="22"/>
      <c r="I385" s="22"/>
      <c r="J385" s="22"/>
      <c r="K385" s="239"/>
      <c r="L385" s="239"/>
    </row>
    <row r="386" spans="1:12" ht="9" customHeight="1">
      <c r="A386" s="12" t="s">
        <v>10</v>
      </c>
      <c r="B386" s="17">
        <f t="shared" si="6"/>
        <v>22</v>
      </c>
      <c r="C386" s="17">
        <v>20</v>
      </c>
      <c r="D386" s="11">
        <v>2</v>
      </c>
      <c r="E386" s="11">
        <v>0</v>
      </c>
      <c r="G386" s="22"/>
      <c r="H386" s="22"/>
      <c r="I386" s="22"/>
      <c r="J386" s="22"/>
      <c r="K386" s="239"/>
      <c r="L386" s="239"/>
    </row>
    <row r="387" spans="1:12" ht="9" customHeight="1">
      <c r="A387" s="12" t="s">
        <v>11</v>
      </c>
      <c r="B387" s="17">
        <f t="shared" si="6"/>
        <v>105</v>
      </c>
      <c r="C387" s="17">
        <v>105</v>
      </c>
      <c r="D387" s="11">
        <v>0</v>
      </c>
      <c r="E387" s="11">
        <v>0</v>
      </c>
      <c r="G387" s="22"/>
      <c r="H387" s="22"/>
      <c r="I387" s="22"/>
      <c r="J387" s="22"/>
      <c r="K387" s="239"/>
      <c r="L387" s="239"/>
    </row>
    <row r="388" spans="1:12" ht="9" customHeight="1">
      <c r="A388" s="13" t="s">
        <v>12</v>
      </c>
      <c r="B388" s="64">
        <f t="shared" si="6"/>
        <v>42</v>
      </c>
      <c r="C388" s="64">
        <v>40</v>
      </c>
      <c r="D388" s="9">
        <v>2</v>
      </c>
      <c r="E388" s="9">
        <v>0</v>
      </c>
      <c r="G388" s="22"/>
      <c r="H388" s="22"/>
      <c r="I388" s="22"/>
      <c r="J388" s="22"/>
      <c r="K388" s="239"/>
      <c r="L388" s="239"/>
    </row>
    <row r="389" spans="1:12" ht="9" customHeight="1">
      <c r="A389" s="12" t="s">
        <v>13</v>
      </c>
      <c r="B389" s="17">
        <f t="shared" si="6"/>
        <v>23</v>
      </c>
      <c r="C389" s="17">
        <v>21</v>
      </c>
      <c r="D389" s="11">
        <v>2</v>
      </c>
      <c r="E389" s="11">
        <v>0</v>
      </c>
      <c r="G389" s="22"/>
      <c r="H389" s="22"/>
      <c r="I389" s="22"/>
      <c r="J389" s="22"/>
      <c r="K389" s="239"/>
      <c r="L389" s="239"/>
    </row>
    <row r="390" spans="1:12" ht="9" customHeight="1">
      <c r="A390" s="12" t="s">
        <v>14</v>
      </c>
      <c r="B390" s="17">
        <f t="shared" si="6"/>
        <v>218</v>
      </c>
      <c r="C390" s="17">
        <v>212</v>
      </c>
      <c r="D390" s="11">
        <v>6</v>
      </c>
      <c r="E390" s="11">
        <v>0</v>
      </c>
      <c r="G390" s="22"/>
      <c r="H390" s="22"/>
      <c r="I390" s="22"/>
      <c r="J390" s="22"/>
      <c r="K390" s="239"/>
      <c r="L390" s="239"/>
    </row>
    <row r="391" spans="1:12" ht="9" customHeight="1">
      <c r="A391" s="12" t="s">
        <v>15</v>
      </c>
      <c r="B391" s="11">
        <f t="shared" si="6"/>
        <v>134</v>
      </c>
      <c r="C391" s="11">
        <v>121</v>
      </c>
      <c r="D391" s="11">
        <v>13</v>
      </c>
      <c r="E391" s="11">
        <v>0</v>
      </c>
      <c r="G391" s="22"/>
      <c r="H391" s="22"/>
      <c r="I391" s="22"/>
      <c r="J391" s="22"/>
      <c r="K391" s="239"/>
      <c r="L391" s="239"/>
    </row>
    <row r="392" spans="1:12" ht="9" customHeight="1">
      <c r="A392" s="13" t="s">
        <v>16</v>
      </c>
      <c r="B392" s="64">
        <f t="shared" si="6"/>
        <v>10</v>
      </c>
      <c r="C392" s="64">
        <v>9</v>
      </c>
      <c r="D392" s="9">
        <v>1</v>
      </c>
      <c r="E392" s="9">
        <v>0</v>
      </c>
      <c r="G392" s="22"/>
      <c r="H392" s="22"/>
      <c r="I392" s="22"/>
      <c r="J392" s="22"/>
      <c r="K392" s="239"/>
      <c r="L392" s="239"/>
    </row>
    <row r="393" spans="1:12" ht="9" customHeight="1">
      <c r="A393" s="12" t="s">
        <v>17</v>
      </c>
      <c r="B393" s="17">
        <f t="shared" si="6"/>
        <v>66</v>
      </c>
      <c r="C393" s="17">
        <v>53</v>
      </c>
      <c r="D393" s="11">
        <v>13</v>
      </c>
      <c r="E393" s="11">
        <v>0</v>
      </c>
      <c r="G393" s="22"/>
      <c r="H393" s="22"/>
      <c r="I393" s="22"/>
      <c r="J393" s="22"/>
      <c r="K393" s="239"/>
      <c r="L393" s="239"/>
    </row>
    <row r="394" spans="1:12" ht="9" customHeight="1">
      <c r="A394" s="12" t="s">
        <v>18</v>
      </c>
      <c r="B394" s="17">
        <f t="shared" si="6"/>
        <v>55</v>
      </c>
      <c r="C394" s="17">
        <v>49</v>
      </c>
      <c r="D394" s="11">
        <v>6</v>
      </c>
      <c r="E394" s="11">
        <v>0</v>
      </c>
      <c r="G394" s="22"/>
      <c r="H394" s="22"/>
      <c r="I394" s="22"/>
      <c r="J394" s="22"/>
      <c r="K394" s="239"/>
      <c r="L394" s="239"/>
    </row>
    <row r="395" spans="1:12" ht="9" customHeight="1">
      <c r="A395" s="12" t="s">
        <v>19</v>
      </c>
      <c r="B395" s="11">
        <f t="shared" si="6"/>
        <v>101</v>
      </c>
      <c r="C395" s="11">
        <v>89</v>
      </c>
      <c r="D395" s="11">
        <v>12</v>
      </c>
      <c r="E395" s="11">
        <v>0</v>
      </c>
      <c r="G395" s="22"/>
      <c r="H395" s="22"/>
      <c r="I395" s="22"/>
      <c r="J395" s="22"/>
      <c r="K395" s="239"/>
      <c r="L395" s="239"/>
    </row>
    <row r="396" spans="1:12" ht="9" customHeight="1">
      <c r="A396" s="13" t="s">
        <v>20</v>
      </c>
      <c r="B396" s="64">
        <f t="shared" si="6"/>
        <v>52</v>
      </c>
      <c r="C396" s="64">
        <v>48</v>
      </c>
      <c r="D396" s="9">
        <v>4</v>
      </c>
      <c r="E396" s="9">
        <v>0</v>
      </c>
      <c r="G396" s="22"/>
      <c r="H396" s="22"/>
      <c r="I396" s="22"/>
      <c r="J396" s="22"/>
      <c r="K396" s="239"/>
      <c r="L396" s="239"/>
    </row>
    <row r="397" spans="1:12" ht="9" customHeight="1">
      <c r="A397" s="12" t="s">
        <v>21</v>
      </c>
      <c r="B397" s="17">
        <f t="shared" si="6"/>
        <v>58</v>
      </c>
      <c r="C397" s="17">
        <v>56</v>
      </c>
      <c r="D397" s="11">
        <v>2</v>
      </c>
      <c r="E397" s="11">
        <v>0</v>
      </c>
      <c r="G397" s="22"/>
      <c r="H397" s="22"/>
      <c r="I397" s="22"/>
      <c r="J397" s="22"/>
      <c r="K397" s="239"/>
      <c r="L397" s="239"/>
    </row>
    <row r="398" spans="1:12" ht="9" customHeight="1">
      <c r="A398" s="12" t="s">
        <v>22</v>
      </c>
      <c r="B398" s="17">
        <f t="shared" si="6"/>
        <v>46</v>
      </c>
      <c r="C398" s="7">
        <v>45</v>
      </c>
      <c r="D398" s="7">
        <v>1</v>
      </c>
      <c r="E398" s="7">
        <v>0</v>
      </c>
      <c r="G398" s="22"/>
      <c r="H398" s="22"/>
      <c r="I398" s="22"/>
      <c r="J398" s="22"/>
      <c r="K398" s="239"/>
      <c r="L398" s="239"/>
    </row>
    <row r="399" spans="1:12" ht="9" customHeight="1">
      <c r="A399" s="12" t="s">
        <v>23</v>
      </c>
      <c r="B399" s="17">
        <f t="shared" si="6"/>
        <v>16</v>
      </c>
      <c r="C399" s="17">
        <v>16</v>
      </c>
      <c r="D399" s="11">
        <v>0</v>
      </c>
      <c r="E399" s="11">
        <v>0</v>
      </c>
      <c r="G399" s="22"/>
      <c r="H399" s="22"/>
      <c r="I399" s="22"/>
      <c r="J399" s="22"/>
      <c r="K399" s="239"/>
      <c r="L399" s="239"/>
    </row>
    <row r="400" spans="1:12" ht="9" customHeight="1">
      <c r="A400" s="13" t="s">
        <v>24</v>
      </c>
      <c r="B400" s="64">
        <f t="shared" si="6"/>
        <v>16</v>
      </c>
      <c r="C400" s="64">
        <v>16</v>
      </c>
      <c r="D400" s="9">
        <v>0</v>
      </c>
      <c r="E400" s="9">
        <v>0</v>
      </c>
      <c r="G400" s="22"/>
      <c r="H400" s="22"/>
      <c r="I400" s="22"/>
      <c r="J400" s="22"/>
      <c r="K400" s="239"/>
      <c r="L400" s="239"/>
    </row>
    <row r="401" spans="1:13" ht="9" customHeight="1">
      <c r="A401" s="12" t="s">
        <v>25</v>
      </c>
      <c r="B401" s="17">
        <f t="shared" si="6"/>
        <v>7</v>
      </c>
      <c r="C401" s="17">
        <v>6</v>
      </c>
      <c r="D401" s="11">
        <v>1</v>
      </c>
      <c r="E401" s="11">
        <v>0</v>
      </c>
      <c r="G401" s="22"/>
      <c r="H401" s="22"/>
      <c r="I401" s="22"/>
      <c r="J401" s="22"/>
      <c r="K401" s="239"/>
      <c r="L401" s="239"/>
    </row>
    <row r="402" spans="1:13" ht="9" customHeight="1">
      <c r="A402" s="12" t="s">
        <v>26</v>
      </c>
      <c r="B402" s="17">
        <f t="shared" si="6"/>
        <v>235</v>
      </c>
      <c r="C402" s="17">
        <v>225</v>
      </c>
      <c r="D402" s="11">
        <v>10</v>
      </c>
      <c r="E402" s="11">
        <v>0</v>
      </c>
      <c r="G402" s="22"/>
      <c r="H402" s="22"/>
      <c r="I402" s="22"/>
      <c r="J402" s="22"/>
      <c r="K402" s="239"/>
      <c r="L402" s="239"/>
    </row>
    <row r="403" spans="1:13" ht="9" customHeight="1">
      <c r="A403" s="12" t="s">
        <v>27</v>
      </c>
      <c r="B403" s="17">
        <f t="shared" si="6"/>
        <v>52</v>
      </c>
      <c r="C403" s="17">
        <v>46</v>
      </c>
      <c r="D403" s="11">
        <v>6</v>
      </c>
      <c r="E403" s="11">
        <v>0</v>
      </c>
      <c r="G403" s="22"/>
      <c r="H403" s="22"/>
      <c r="I403" s="22"/>
      <c r="J403" s="22"/>
      <c r="K403" s="239"/>
      <c r="L403" s="239"/>
    </row>
    <row r="404" spans="1:13" ht="9" customHeight="1">
      <c r="A404" s="13" t="s">
        <v>28</v>
      </c>
      <c r="B404" s="64">
        <f>SUM(C404:E404)</f>
        <v>44</v>
      </c>
      <c r="C404" s="64">
        <v>39</v>
      </c>
      <c r="D404" s="9">
        <v>5</v>
      </c>
      <c r="E404" s="9">
        <v>0</v>
      </c>
      <c r="G404" s="22"/>
      <c r="H404" s="22"/>
      <c r="I404" s="22"/>
      <c r="J404" s="22"/>
      <c r="K404" s="239"/>
      <c r="L404" s="239"/>
    </row>
    <row r="405" spans="1:13" ht="9" customHeight="1">
      <c r="A405" s="12" t="s">
        <v>29</v>
      </c>
      <c r="B405" s="17">
        <f>SUM(C405:E405)</f>
        <v>8</v>
      </c>
      <c r="C405" s="17">
        <v>8</v>
      </c>
      <c r="D405" s="11">
        <v>0</v>
      </c>
      <c r="E405" s="11">
        <v>0</v>
      </c>
      <c r="G405" s="22"/>
      <c r="H405" s="22"/>
      <c r="I405" s="22"/>
      <c r="J405" s="22"/>
      <c r="K405" s="239"/>
      <c r="L405" s="239"/>
    </row>
    <row r="406" spans="1:13" ht="9" customHeight="1">
      <c r="A406" s="12" t="s">
        <v>30</v>
      </c>
      <c r="B406" s="17">
        <f>SUM(C406:E406)</f>
        <v>42</v>
      </c>
      <c r="C406" s="17">
        <v>40</v>
      </c>
      <c r="D406" s="11">
        <v>2</v>
      </c>
      <c r="E406" s="11">
        <v>0</v>
      </c>
      <c r="G406" s="22"/>
      <c r="H406" s="22"/>
      <c r="I406" s="22"/>
      <c r="J406" s="22"/>
      <c r="K406" s="239"/>
      <c r="L406" s="239"/>
    </row>
    <row r="407" spans="1:13" ht="9" customHeight="1">
      <c r="A407" s="12" t="s">
        <v>31</v>
      </c>
      <c r="B407" s="17">
        <f>SUM(C407:E407)</f>
        <v>23</v>
      </c>
      <c r="C407" s="17">
        <v>20</v>
      </c>
      <c r="D407" s="11">
        <v>3</v>
      </c>
      <c r="E407" s="11">
        <v>0</v>
      </c>
      <c r="G407" s="22"/>
      <c r="H407" s="22"/>
      <c r="I407" s="22"/>
      <c r="J407" s="22"/>
      <c r="K407" s="239"/>
      <c r="L407" s="239"/>
    </row>
    <row r="408" spans="1:13" ht="9" customHeight="1">
      <c r="A408" s="13" t="s">
        <v>32</v>
      </c>
      <c r="B408" s="64">
        <f>SUM(C408:E408)</f>
        <v>52</v>
      </c>
      <c r="C408" s="64">
        <v>50</v>
      </c>
      <c r="D408" s="9">
        <v>2</v>
      </c>
      <c r="E408" s="9">
        <v>0</v>
      </c>
      <c r="G408" s="22"/>
      <c r="H408" s="22"/>
      <c r="I408" s="22"/>
      <c r="J408" s="22"/>
      <c r="K408" s="239"/>
      <c r="L408" s="239"/>
    </row>
    <row r="409" spans="1:13" ht="9" customHeight="1">
      <c r="A409" s="215"/>
      <c r="B409" s="63"/>
      <c r="C409" s="63"/>
      <c r="D409" s="11"/>
      <c r="E409" s="11"/>
      <c r="G409" s="22"/>
      <c r="H409" s="22"/>
      <c r="I409" s="22"/>
      <c r="J409" s="22"/>
      <c r="K409" s="239"/>
      <c r="L409" s="239"/>
    </row>
    <row r="410" spans="1:13" ht="9" customHeight="1">
      <c r="A410" s="62">
        <v>2017</v>
      </c>
      <c r="B410" s="63"/>
      <c r="C410" s="63"/>
      <c r="D410" s="11"/>
      <c r="E410" s="11"/>
      <c r="G410" s="239"/>
      <c r="H410" s="622"/>
      <c r="I410" s="71"/>
      <c r="J410" s="239"/>
      <c r="K410" s="239"/>
      <c r="L410" s="239"/>
      <c r="M410" s="239"/>
    </row>
    <row r="411" spans="1:13" ht="9" customHeight="1">
      <c r="A411" s="5" t="s">
        <v>36</v>
      </c>
      <c r="B411" s="185">
        <f>SUM(B413:B444)</f>
        <v>1624</v>
      </c>
      <c r="C411" s="185">
        <f>SUM(C413:C444)</f>
        <v>1521</v>
      </c>
      <c r="D411" s="185">
        <f>SUM(D413:D444)</f>
        <v>103</v>
      </c>
      <c r="E411" s="185">
        <f>SUM(E413:E444)</f>
        <v>0</v>
      </c>
      <c r="G411" s="240"/>
      <c r="H411" s="240"/>
      <c r="I411" s="71"/>
      <c r="J411" s="239"/>
      <c r="K411" s="239"/>
      <c r="L411" s="239"/>
      <c r="M411" s="239"/>
    </row>
    <row r="412" spans="1:13" ht="4.5" customHeight="1">
      <c r="A412" s="5"/>
      <c r="B412" s="186"/>
      <c r="C412" s="186"/>
      <c r="D412" s="65"/>
      <c r="E412" s="65"/>
      <c r="G412" s="240"/>
      <c r="H412" s="622"/>
      <c r="I412" s="71"/>
      <c r="J412" s="239"/>
      <c r="K412" s="239"/>
      <c r="L412" s="239"/>
      <c r="M412" s="239"/>
    </row>
    <row r="413" spans="1:13" ht="9" customHeight="1">
      <c r="A413" s="12" t="s">
        <v>2</v>
      </c>
      <c r="B413" s="17">
        <f>SUM(C413:E413)</f>
        <v>25</v>
      </c>
      <c r="C413" s="17">
        <v>24</v>
      </c>
      <c r="D413" s="11">
        <v>1</v>
      </c>
      <c r="E413" s="11">
        <v>0</v>
      </c>
      <c r="G413" s="240"/>
      <c r="H413" s="622"/>
      <c r="I413" s="71"/>
      <c r="J413" s="239"/>
      <c r="K413" s="239"/>
      <c r="L413" s="239"/>
      <c r="M413" s="239"/>
    </row>
    <row r="414" spans="1:13" ht="9" customHeight="1">
      <c r="A414" s="12" t="s">
        <v>3</v>
      </c>
      <c r="B414" s="17">
        <f t="shared" ref="B414:B439" si="7">SUM(C414:E414)</f>
        <v>75</v>
      </c>
      <c r="C414" s="17">
        <v>73</v>
      </c>
      <c r="D414" s="11">
        <v>2</v>
      </c>
      <c r="E414" s="11">
        <v>0</v>
      </c>
      <c r="G414" s="240"/>
      <c r="H414" s="623"/>
      <c r="I414" s="623"/>
      <c r="J414" s="624"/>
      <c r="K414" s="239"/>
      <c r="L414" s="239"/>
      <c r="M414" s="239"/>
    </row>
    <row r="415" spans="1:13" ht="9" customHeight="1">
      <c r="A415" s="12" t="s">
        <v>4</v>
      </c>
      <c r="B415" s="17">
        <f t="shared" si="7"/>
        <v>8</v>
      </c>
      <c r="C415" s="17">
        <v>7</v>
      </c>
      <c r="D415" s="11">
        <v>1</v>
      </c>
      <c r="E415" s="11">
        <v>0</v>
      </c>
      <c r="G415" s="240"/>
      <c r="H415" s="623"/>
      <c r="I415" s="623"/>
      <c r="J415" s="624"/>
      <c r="K415" s="239"/>
      <c r="L415" s="239"/>
      <c r="M415" s="239"/>
    </row>
    <row r="416" spans="1:13" ht="9" customHeight="1">
      <c r="A416" s="13" t="s">
        <v>5</v>
      </c>
      <c r="B416" s="64">
        <f t="shared" si="7"/>
        <v>23</v>
      </c>
      <c r="C416" s="64">
        <v>21</v>
      </c>
      <c r="D416" s="9">
        <v>2</v>
      </c>
      <c r="E416" s="9">
        <v>0</v>
      </c>
      <c r="G416" s="240"/>
      <c r="H416" s="622"/>
      <c r="I416" s="71"/>
      <c r="J416" s="239"/>
      <c r="K416" s="239"/>
      <c r="L416" s="239"/>
      <c r="M416" s="239"/>
    </row>
    <row r="417" spans="1:13" ht="9" customHeight="1">
      <c r="A417" s="12" t="s">
        <v>6</v>
      </c>
      <c r="B417" s="11">
        <f t="shared" si="7"/>
        <v>37</v>
      </c>
      <c r="C417" s="11">
        <v>34</v>
      </c>
      <c r="D417" s="11">
        <v>3</v>
      </c>
      <c r="E417" s="11">
        <v>0</v>
      </c>
      <c r="G417" s="240"/>
      <c r="H417" s="622"/>
      <c r="I417" s="71"/>
      <c r="J417" s="239"/>
      <c r="K417" s="239"/>
      <c r="L417" s="239"/>
      <c r="M417" s="239"/>
    </row>
    <row r="418" spans="1:13" ht="9" customHeight="1">
      <c r="A418" s="12" t="s">
        <v>7</v>
      </c>
      <c r="B418" s="17">
        <f t="shared" si="7"/>
        <v>7</v>
      </c>
      <c r="C418" s="17">
        <v>6</v>
      </c>
      <c r="D418" s="11">
        <v>1</v>
      </c>
      <c r="E418" s="11">
        <v>0</v>
      </c>
      <c r="G418" s="240"/>
      <c r="H418" s="622"/>
      <c r="I418" s="71"/>
      <c r="J418" s="239"/>
      <c r="K418" s="239"/>
      <c r="L418" s="239"/>
      <c r="M418" s="239"/>
    </row>
    <row r="419" spans="1:13" ht="9" customHeight="1">
      <c r="A419" s="12" t="s">
        <v>8</v>
      </c>
      <c r="B419" s="11">
        <f t="shared" si="7"/>
        <v>15</v>
      </c>
      <c r="C419" s="11">
        <v>15</v>
      </c>
      <c r="D419" s="11">
        <v>0</v>
      </c>
      <c r="E419" s="11">
        <v>0</v>
      </c>
      <c r="G419" s="240"/>
      <c r="H419" s="616"/>
      <c r="I419" s="4"/>
    </row>
    <row r="420" spans="1:13" ht="9" customHeight="1">
      <c r="A420" s="13" t="s">
        <v>9</v>
      </c>
      <c r="B420" s="64">
        <f t="shared" si="7"/>
        <v>117</v>
      </c>
      <c r="C420" s="64">
        <v>111</v>
      </c>
      <c r="D420" s="9">
        <v>6</v>
      </c>
      <c r="E420" s="9">
        <v>0</v>
      </c>
      <c r="G420" s="240"/>
      <c r="H420" s="616"/>
      <c r="I420" s="4"/>
    </row>
    <row r="421" spans="1:13" ht="9" customHeight="1">
      <c r="A421" s="12" t="s">
        <v>236</v>
      </c>
      <c r="B421" s="17">
        <f t="shared" si="7"/>
        <v>153</v>
      </c>
      <c r="C421" s="17">
        <v>147</v>
      </c>
      <c r="D421" s="11">
        <v>6</v>
      </c>
      <c r="E421" s="11">
        <v>0</v>
      </c>
      <c r="G421" s="240"/>
      <c r="H421" s="616"/>
      <c r="I421" s="4"/>
    </row>
    <row r="422" spans="1:13" ht="9" customHeight="1">
      <c r="A422" s="12" t="s">
        <v>10</v>
      </c>
      <c r="B422" s="17">
        <f t="shared" si="7"/>
        <v>25</v>
      </c>
      <c r="C422" s="17">
        <v>25</v>
      </c>
      <c r="D422" s="11">
        <v>0</v>
      </c>
      <c r="E422" s="11">
        <v>0</v>
      </c>
      <c r="G422" s="240"/>
      <c r="H422" s="616"/>
      <c r="I422" s="4"/>
    </row>
    <row r="423" spans="1:13" ht="9" customHeight="1">
      <c r="A423" s="12" t="s">
        <v>11</v>
      </c>
      <c r="B423" s="17">
        <f t="shared" si="7"/>
        <v>37</v>
      </c>
      <c r="C423" s="17">
        <v>36</v>
      </c>
      <c r="D423" s="11">
        <v>1</v>
      </c>
      <c r="E423" s="11">
        <v>0</v>
      </c>
      <c r="G423" s="240"/>
      <c r="H423" s="616"/>
      <c r="I423" s="4"/>
    </row>
    <row r="424" spans="1:13" ht="9" customHeight="1">
      <c r="A424" s="13" t="s">
        <v>12</v>
      </c>
      <c r="B424" s="64">
        <f t="shared" si="7"/>
        <v>52</v>
      </c>
      <c r="C424" s="64">
        <v>52</v>
      </c>
      <c r="D424" s="9">
        <v>0</v>
      </c>
      <c r="E424" s="9">
        <v>0</v>
      </c>
      <c r="G424" s="240"/>
      <c r="H424" s="616"/>
      <c r="I424" s="4"/>
    </row>
    <row r="425" spans="1:13" ht="9" customHeight="1">
      <c r="A425" s="12" t="s">
        <v>13</v>
      </c>
      <c r="B425" s="17">
        <f t="shared" si="7"/>
        <v>23</v>
      </c>
      <c r="C425" s="17">
        <v>20</v>
      </c>
      <c r="D425" s="11">
        <v>3</v>
      </c>
      <c r="E425" s="11">
        <v>0</v>
      </c>
      <c r="G425" s="240"/>
      <c r="H425" s="616"/>
      <c r="I425" s="4"/>
    </row>
    <row r="426" spans="1:13" ht="9" customHeight="1">
      <c r="A426" s="12" t="s">
        <v>14</v>
      </c>
      <c r="B426" s="17">
        <f t="shared" si="7"/>
        <v>148</v>
      </c>
      <c r="C426" s="17">
        <v>144</v>
      </c>
      <c r="D426" s="11">
        <v>4</v>
      </c>
      <c r="E426" s="11">
        <v>0</v>
      </c>
      <c r="G426" s="240"/>
      <c r="H426" s="616"/>
      <c r="I426" s="4"/>
    </row>
    <row r="427" spans="1:13" ht="9" customHeight="1">
      <c r="A427" s="12" t="s">
        <v>15</v>
      </c>
      <c r="B427" s="11">
        <f t="shared" si="7"/>
        <v>149</v>
      </c>
      <c r="C427" s="11">
        <v>131</v>
      </c>
      <c r="D427" s="11">
        <v>18</v>
      </c>
      <c r="E427" s="11">
        <v>0</v>
      </c>
      <c r="G427" s="240"/>
      <c r="H427" s="616"/>
      <c r="I427" s="4"/>
    </row>
    <row r="428" spans="1:13" ht="9" customHeight="1">
      <c r="A428" s="13" t="s">
        <v>16</v>
      </c>
      <c r="B428" s="64">
        <f t="shared" si="7"/>
        <v>2</v>
      </c>
      <c r="C428" s="64">
        <v>2</v>
      </c>
      <c r="D428" s="9">
        <v>0</v>
      </c>
      <c r="E428" s="9">
        <v>0</v>
      </c>
      <c r="G428" s="240"/>
      <c r="H428" s="616"/>
      <c r="I428" s="4"/>
    </row>
    <row r="429" spans="1:13" ht="9" customHeight="1">
      <c r="A429" s="12" t="s">
        <v>17</v>
      </c>
      <c r="B429" s="17">
        <f t="shared" si="7"/>
        <v>45</v>
      </c>
      <c r="C429" s="17">
        <v>37</v>
      </c>
      <c r="D429" s="11">
        <v>8</v>
      </c>
      <c r="E429" s="11">
        <v>0</v>
      </c>
      <c r="G429" s="240"/>
      <c r="H429" s="616"/>
      <c r="I429" s="4"/>
    </row>
    <row r="430" spans="1:13" ht="9" customHeight="1">
      <c r="A430" s="12" t="s">
        <v>18</v>
      </c>
      <c r="B430" s="17">
        <f t="shared" si="7"/>
        <v>17</v>
      </c>
      <c r="C430" s="17">
        <v>15</v>
      </c>
      <c r="D430" s="11">
        <v>2</v>
      </c>
      <c r="E430" s="11">
        <v>0</v>
      </c>
      <c r="G430" s="240"/>
      <c r="H430" s="616"/>
      <c r="I430" s="4"/>
    </row>
    <row r="431" spans="1:13" ht="9" customHeight="1">
      <c r="A431" s="12" t="s">
        <v>19</v>
      </c>
      <c r="B431" s="11">
        <f t="shared" si="7"/>
        <v>65</v>
      </c>
      <c r="C431" s="11">
        <v>57</v>
      </c>
      <c r="D431" s="11">
        <v>8</v>
      </c>
      <c r="E431" s="11">
        <v>0</v>
      </c>
      <c r="G431" s="240"/>
      <c r="H431" s="616"/>
      <c r="I431" s="4"/>
    </row>
    <row r="432" spans="1:13" ht="9" customHeight="1">
      <c r="A432" s="13" t="s">
        <v>20</v>
      </c>
      <c r="B432" s="64">
        <f t="shared" si="7"/>
        <v>45</v>
      </c>
      <c r="C432" s="64">
        <v>41</v>
      </c>
      <c r="D432" s="9">
        <v>4</v>
      </c>
      <c r="E432" s="9">
        <v>0</v>
      </c>
      <c r="G432" s="240"/>
      <c r="H432" s="616"/>
      <c r="I432" s="4"/>
    </row>
    <row r="433" spans="1:9" ht="9" customHeight="1">
      <c r="A433" s="12" t="s">
        <v>21</v>
      </c>
      <c r="B433" s="17">
        <f t="shared" si="7"/>
        <v>38</v>
      </c>
      <c r="C433" s="17">
        <v>36</v>
      </c>
      <c r="D433" s="11">
        <v>2</v>
      </c>
      <c r="E433" s="11">
        <v>0</v>
      </c>
      <c r="G433" s="240"/>
      <c r="H433" s="616"/>
      <c r="I433" s="4"/>
    </row>
    <row r="434" spans="1:9" ht="9" customHeight="1">
      <c r="A434" s="12" t="s">
        <v>22</v>
      </c>
      <c r="B434" s="17">
        <f t="shared" si="7"/>
        <v>43</v>
      </c>
      <c r="C434" s="7">
        <v>40</v>
      </c>
      <c r="D434" s="7">
        <v>3</v>
      </c>
      <c r="E434" s="7">
        <v>0</v>
      </c>
      <c r="G434" s="240"/>
      <c r="H434" s="616"/>
      <c r="I434" s="4"/>
    </row>
    <row r="435" spans="1:9" ht="9" customHeight="1">
      <c r="A435" s="12" t="s">
        <v>23</v>
      </c>
      <c r="B435" s="17">
        <f t="shared" si="7"/>
        <v>7</v>
      </c>
      <c r="C435" s="17">
        <v>6</v>
      </c>
      <c r="D435" s="11">
        <v>1</v>
      </c>
      <c r="E435" s="11">
        <v>0</v>
      </c>
      <c r="G435" s="240"/>
      <c r="H435" s="616"/>
      <c r="I435" s="4"/>
    </row>
    <row r="436" spans="1:9" ht="9" customHeight="1">
      <c r="A436" s="13" t="s">
        <v>24</v>
      </c>
      <c r="B436" s="64">
        <f t="shared" si="7"/>
        <v>14</v>
      </c>
      <c r="C436" s="64">
        <v>14</v>
      </c>
      <c r="D436" s="9">
        <v>0</v>
      </c>
      <c r="E436" s="9">
        <v>0</v>
      </c>
      <c r="G436" s="240"/>
      <c r="H436" s="616"/>
      <c r="I436" s="4"/>
    </row>
    <row r="437" spans="1:9" ht="9" customHeight="1">
      <c r="A437" s="12" t="s">
        <v>25</v>
      </c>
      <c r="B437" s="17">
        <f t="shared" si="7"/>
        <v>12</v>
      </c>
      <c r="C437" s="17">
        <v>11</v>
      </c>
      <c r="D437" s="11">
        <v>1</v>
      </c>
      <c r="E437" s="11">
        <v>0</v>
      </c>
      <c r="G437" s="240"/>
      <c r="H437" s="616"/>
      <c r="I437" s="4"/>
    </row>
    <row r="438" spans="1:9" ht="9" customHeight="1">
      <c r="A438" s="12" t="s">
        <v>26</v>
      </c>
      <c r="B438" s="17">
        <f t="shared" si="7"/>
        <v>207</v>
      </c>
      <c r="C438" s="17">
        <v>200</v>
      </c>
      <c r="D438" s="11">
        <v>7</v>
      </c>
      <c r="E438" s="11">
        <v>0</v>
      </c>
      <c r="G438" s="240"/>
      <c r="H438" s="616"/>
      <c r="I438" s="4"/>
    </row>
    <row r="439" spans="1:9" ht="9" customHeight="1">
      <c r="A439" s="12" t="s">
        <v>27</v>
      </c>
      <c r="B439" s="17">
        <f t="shared" si="7"/>
        <v>61</v>
      </c>
      <c r="C439" s="17">
        <v>56</v>
      </c>
      <c r="D439" s="11">
        <v>5</v>
      </c>
      <c r="E439" s="11">
        <v>0</v>
      </c>
      <c r="G439" s="240"/>
      <c r="H439" s="616"/>
      <c r="I439" s="4"/>
    </row>
    <row r="440" spans="1:9" ht="9" customHeight="1">
      <c r="A440" s="13" t="s">
        <v>28</v>
      </c>
      <c r="B440" s="64">
        <f>SUM(C440:E440)</f>
        <v>24</v>
      </c>
      <c r="C440" s="64">
        <v>21</v>
      </c>
      <c r="D440" s="9">
        <v>3</v>
      </c>
      <c r="E440" s="9">
        <v>0</v>
      </c>
      <c r="G440" s="240"/>
      <c r="H440" s="616"/>
      <c r="I440" s="4"/>
    </row>
    <row r="441" spans="1:9" ht="9" customHeight="1">
      <c r="A441" s="12" t="s">
        <v>29</v>
      </c>
      <c r="B441" s="17">
        <f>SUM(C441:E441)</f>
        <v>6</v>
      </c>
      <c r="C441" s="17">
        <v>6</v>
      </c>
      <c r="D441" s="11">
        <v>0</v>
      </c>
      <c r="E441" s="11">
        <v>0</v>
      </c>
      <c r="G441" s="240"/>
      <c r="H441" s="616"/>
      <c r="I441" s="4"/>
    </row>
    <row r="442" spans="1:9" ht="9" customHeight="1">
      <c r="A442" s="12" t="s">
        <v>30</v>
      </c>
      <c r="B442" s="17">
        <f>SUM(C442:E442)</f>
        <v>40</v>
      </c>
      <c r="C442" s="17">
        <v>35</v>
      </c>
      <c r="D442" s="11">
        <v>5</v>
      </c>
      <c r="E442" s="11">
        <v>0</v>
      </c>
      <c r="G442" s="240"/>
      <c r="H442" s="616"/>
      <c r="I442" s="4"/>
    </row>
    <row r="443" spans="1:9" ht="9" customHeight="1">
      <c r="A443" s="12" t="s">
        <v>31</v>
      </c>
      <c r="B443" s="17">
        <f>SUM(C443:E443)</f>
        <v>21</v>
      </c>
      <c r="C443" s="17">
        <v>20</v>
      </c>
      <c r="D443" s="11">
        <v>1</v>
      </c>
      <c r="E443" s="11">
        <v>0</v>
      </c>
      <c r="G443" s="240"/>
      <c r="H443" s="616"/>
      <c r="I443" s="4"/>
    </row>
    <row r="444" spans="1:9" ht="9" customHeight="1">
      <c r="A444" s="13" t="s">
        <v>32</v>
      </c>
      <c r="B444" s="64">
        <f>SUM(C444:E444)</f>
        <v>83</v>
      </c>
      <c r="C444" s="64">
        <v>78</v>
      </c>
      <c r="D444" s="9">
        <v>5</v>
      </c>
      <c r="E444" s="9">
        <v>0</v>
      </c>
      <c r="G444" s="240"/>
      <c r="H444" s="616"/>
      <c r="I444" s="4"/>
    </row>
    <row r="445" spans="1:9" ht="3.75" customHeight="1">
      <c r="A445" s="182"/>
      <c r="B445" s="182"/>
      <c r="C445" s="182"/>
      <c r="D445" s="187"/>
      <c r="E445" s="187"/>
    </row>
    <row r="446" spans="1:9" ht="3.75" customHeight="1">
      <c r="A446" s="12"/>
      <c r="B446" s="12"/>
      <c r="C446" s="12"/>
      <c r="D446" s="204"/>
      <c r="E446" s="204"/>
    </row>
    <row r="447" spans="1:9" ht="9" customHeight="1">
      <c r="A447" s="16" t="s">
        <v>310</v>
      </c>
      <c r="B447" s="6"/>
      <c r="C447" s="6"/>
      <c r="D447" s="6"/>
      <c r="E447" s="6"/>
    </row>
    <row r="448" spans="1:9" ht="9" customHeight="1">
      <c r="A448" s="16" t="s">
        <v>337</v>
      </c>
      <c r="B448" s="6"/>
      <c r="C448" s="6"/>
      <c r="D448" s="6"/>
      <c r="E448" s="6"/>
    </row>
    <row r="449" spans="1:5" ht="9" customHeight="1">
      <c r="A449" s="625" t="s">
        <v>187</v>
      </c>
      <c r="B449" s="6"/>
      <c r="C449" s="6"/>
      <c r="D449" s="6"/>
      <c r="E449" s="6"/>
    </row>
    <row r="450" spans="1:5" ht="9" customHeight="1">
      <c r="A450" s="625" t="s">
        <v>207</v>
      </c>
    </row>
    <row r="451" spans="1:5" ht="9" customHeight="1">
      <c r="A451" s="247" t="s">
        <v>416</v>
      </c>
    </row>
    <row r="452" spans="1:5" ht="11.25" hidden="1" customHeight="1">
      <c r="A452" s="594" t="s">
        <v>202</v>
      </c>
    </row>
    <row r="453" spans="1:5" ht="11.25" hidden="1" customHeight="1"/>
    <row r="454" spans="1:5" ht="11.25" hidden="1" customHeight="1"/>
    <row r="455" spans="1:5" ht="11.25" hidden="1" customHeight="1"/>
    <row r="456" spans="1:5" ht="11.25" hidden="1" customHeight="1"/>
    <row r="457" spans="1:5" ht="11.25" hidden="1" customHeight="1"/>
    <row r="458" spans="1:5" ht="11.25" hidden="1" customHeight="1"/>
    <row r="459" spans="1:5" ht="11.25" hidden="1" customHeight="1"/>
    <row r="460" spans="1:5" ht="11.25" hidden="1" customHeight="1"/>
    <row r="461" spans="1:5" ht="11.25" hidden="1" customHeight="1"/>
    <row r="462" spans="1:5" ht="11.25" hidden="1" customHeight="1"/>
    <row r="463" spans="1:5" ht="11.25" hidden="1" customHeight="1"/>
    <row r="464" spans="1:5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customHeight="1"/>
  </sheetData>
  <sheetProtection sheet="1" objects="1" scenarios="1"/>
  <hyperlinks>
    <hyperlink ref="E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5" manualBreakCount="5">
    <brk id="81" max="4" man="1"/>
    <brk id="154" max="4" man="1"/>
    <brk id="227" max="4" man="1"/>
    <brk id="300" max="4" man="1"/>
    <brk id="373" max="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0"/>
  <sheetViews>
    <sheetView showGridLines="0" showRowColHeaders="0" zoomScale="130" zoomScaleNormal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17.5703125" style="238" customWidth="1"/>
    <col min="2" max="2" width="6.42578125" style="238" customWidth="1"/>
    <col min="3" max="3" width="7.5703125" style="238" customWidth="1"/>
    <col min="4" max="4" width="8.42578125" style="238" customWidth="1"/>
    <col min="5" max="5" width="6.85546875" style="238" customWidth="1"/>
    <col min="6" max="6" width="6.5703125" style="238" customWidth="1"/>
    <col min="7" max="7" width="6" style="238" customWidth="1"/>
    <col min="8" max="8" width="7.85546875" style="238" customWidth="1"/>
    <col min="9" max="9" width="6.5703125" style="238" customWidth="1"/>
    <col min="10" max="10" width="6.140625" style="238" customWidth="1"/>
    <col min="11" max="11" width="6.42578125" style="238" customWidth="1"/>
    <col min="12" max="12" width="6.5703125" style="238" customWidth="1"/>
    <col min="13" max="13" width="0.85546875" style="536" customWidth="1"/>
    <col min="14" max="23" width="6.140625" style="536" hidden="1" customWidth="1"/>
    <col min="24" max="24" width="7.85546875" style="536" hidden="1" customWidth="1"/>
    <col min="25" max="36" width="6.140625" style="536" hidden="1" customWidth="1"/>
    <col min="37" max="38" width="0" style="536" hidden="1" customWidth="1"/>
    <col min="39" max="16384" width="11.42578125" style="536" hidden="1"/>
  </cols>
  <sheetData>
    <row r="1" spans="1:36" s="605" customFormat="1" ht="12" customHeight="1">
      <c r="A1" s="606" t="s">
        <v>488</v>
      </c>
      <c r="B1" s="1"/>
      <c r="C1" s="1"/>
      <c r="D1" s="1"/>
      <c r="E1" s="1"/>
      <c r="F1" s="1"/>
      <c r="G1" s="1"/>
      <c r="H1" s="1"/>
      <c r="I1" s="1"/>
      <c r="J1" s="1"/>
      <c r="K1" s="1"/>
      <c r="L1" s="652" t="s">
        <v>489</v>
      </c>
      <c r="M1" s="653"/>
      <c r="N1" s="653"/>
    </row>
    <row r="2" spans="1:36" s="605" customFormat="1" ht="12" customHeight="1">
      <c r="A2" s="606" t="s">
        <v>490</v>
      </c>
      <c r="B2" s="1"/>
      <c r="C2" s="1"/>
      <c r="D2" s="1"/>
      <c r="E2" s="1"/>
      <c r="F2" s="1"/>
      <c r="G2" s="1"/>
      <c r="H2" s="1"/>
      <c r="I2" s="1"/>
      <c r="J2" s="1"/>
      <c r="K2" s="1"/>
      <c r="L2" s="654"/>
      <c r="M2" s="653"/>
      <c r="N2" s="653"/>
    </row>
    <row r="3" spans="1:36" s="605" customFormat="1" ht="12" customHeight="1">
      <c r="A3" s="655" t="s">
        <v>491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56"/>
      <c r="N3" s="656"/>
    </row>
    <row r="4" spans="1:36" ht="3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36" ht="3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36" s="601" customFormat="1" ht="8.85" customHeight="1">
      <c r="A6" s="772" t="s">
        <v>492</v>
      </c>
      <c r="B6" s="724" t="s">
        <v>0</v>
      </c>
      <c r="C6" s="770" t="s">
        <v>493</v>
      </c>
      <c r="D6" s="753" t="s">
        <v>494</v>
      </c>
      <c r="E6" s="770" t="s">
        <v>495</v>
      </c>
      <c r="F6" s="770" t="s">
        <v>496</v>
      </c>
      <c r="G6" s="770" t="s">
        <v>497</v>
      </c>
      <c r="H6" s="753" t="s">
        <v>498</v>
      </c>
      <c r="I6" s="770" t="s">
        <v>499</v>
      </c>
      <c r="J6" s="770" t="s">
        <v>500</v>
      </c>
      <c r="K6" s="770" t="s">
        <v>501</v>
      </c>
      <c r="L6" s="753" t="s">
        <v>502</v>
      </c>
      <c r="M6" s="71"/>
      <c r="N6" s="71"/>
      <c r="O6" s="657"/>
      <c r="P6" s="657"/>
      <c r="Q6" s="657"/>
      <c r="R6" s="657"/>
      <c r="S6" s="657"/>
      <c r="T6" s="657"/>
      <c r="U6" s="658"/>
      <c r="V6" s="658"/>
    </row>
    <row r="7" spans="1:36" s="601" customFormat="1" ht="8.85" customHeight="1">
      <c r="A7" s="768"/>
      <c r="B7" s="78"/>
      <c r="C7" s="771"/>
      <c r="D7" s="757"/>
      <c r="E7" s="771"/>
      <c r="F7" s="771"/>
      <c r="G7" s="771"/>
      <c r="H7" s="757"/>
      <c r="I7" s="771"/>
      <c r="J7" s="771"/>
      <c r="K7" s="771"/>
      <c r="L7" s="757"/>
      <c r="M7" s="71"/>
      <c r="N7" s="71"/>
      <c r="O7" s="71"/>
      <c r="P7" s="659"/>
      <c r="Q7" s="71"/>
      <c r="R7" s="657"/>
      <c r="S7" s="71"/>
      <c r="T7" s="71"/>
      <c r="U7" s="658"/>
      <c r="V7" s="658"/>
    </row>
    <row r="8" spans="1:36" s="601" customFormat="1" ht="8.85" customHeight="1">
      <c r="A8" s="768"/>
      <c r="B8" s="78"/>
      <c r="C8" s="771"/>
      <c r="D8" s="757"/>
      <c r="E8" s="771"/>
      <c r="F8" s="771"/>
      <c r="G8" s="771"/>
      <c r="H8" s="757"/>
      <c r="I8" s="771"/>
      <c r="J8" s="771"/>
      <c r="K8" s="771"/>
      <c r="L8" s="757"/>
      <c r="M8" s="71"/>
      <c r="N8" s="71"/>
      <c r="O8" s="71"/>
      <c r="P8" s="659"/>
      <c r="Q8" s="71"/>
      <c r="R8" s="657"/>
      <c r="S8" s="71"/>
      <c r="T8" s="71"/>
      <c r="U8" s="658"/>
      <c r="V8" s="658"/>
    </row>
    <row r="9" spans="1:36" s="601" customFormat="1" ht="8.85" customHeight="1">
      <c r="A9" s="768"/>
      <c r="B9" s="78"/>
      <c r="C9" s="771"/>
      <c r="D9" s="757"/>
      <c r="E9" s="771"/>
      <c r="F9" s="771"/>
      <c r="G9" s="771"/>
      <c r="H9" s="757"/>
      <c r="I9" s="771"/>
      <c r="J9" s="771"/>
      <c r="K9" s="771"/>
      <c r="L9" s="757"/>
      <c r="M9" s="71"/>
      <c r="N9" s="71"/>
      <c r="O9" s="71"/>
      <c r="P9" s="659"/>
      <c r="Q9" s="71"/>
      <c r="R9" s="657"/>
      <c r="S9" s="71"/>
      <c r="T9" s="71"/>
      <c r="U9" s="658"/>
      <c r="V9" s="658"/>
    </row>
    <row r="10" spans="1:36" ht="3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39"/>
      <c r="N10" s="239"/>
      <c r="O10" s="239"/>
      <c r="P10" s="239"/>
      <c r="Q10" s="239"/>
      <c r="R10" s="239"/>
      <c r="S10" s="239"/>
      <c r="T10" s="239"/>
    </row>
    <row r="11" spans="1:36" ht="3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9"/>
      <c r="N11" s="239"/>
      <c r="O11" s="239"/>
      <c r="P11" s="239"/>
      <c r="Q11" s="239"/>
      <c r="R11" s="239"/>
      <c r="S11" s="239"/>
      <c r="T11" s="239"/>
    </row>
    <row r="12" spans="1:36" ht="9" customHeight="1">
      <c r="A12" s="10">
        <v>2004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9"/>
      <c r="N12" s="239"/>
      <c r="O12" s="239"/>
      <c r="P12" s="239"/>
      <c r="Q12" s="239"/>
      <c r="R12" s="239"/>
      <c r="S12" s="239"/>
      <c r="T12" s="239"/>
    </row>
    <row r="13" spans="1:36" s="529" customFormat="1" ht="9" customHeight="1">
      <c r="A13" s="10" t="s">
        <v>0</v>
      </c>
      <c r="B13" s="660">
        <f t="shared" ref="B13:L13" si="0">SUM(B15:B47)</f>
        <v>51323</v>
      </c>
      <c r="C13" s="660">
        <f t="shared" si="0"/>
        <v>11102</v>
      </c>
      <c r="D13" s="660">
        <f t="shared" si="0"/>
        <v>140</v>
      </c>
      <c r="E13" s="660">
        <f t="shared" si="0"/>
        <v>209</v>
      </c>
      <c r="F13" s="660">
        <f t="shared" si="0"/>
        <v>218</v>
      </c>
      <c r="G13" s="660">
        <f t="shared" si="0"/>
        <v>21060</v>
      </c>
      <c r="H13" s="660">
        <f t="shared" si="0"/>
        <v>306</v>
      </c>
      <c r="I13" s="660">
        <f t="shared" si="0"/>
        <v>512</v>
      </c>
      <c r="J13" s="660">
        <f t="shared" si="0"/>
        <v>957</v>
      </c>
      <c r="K13" s="660">
        <f t="shared" si="0"/>
        <v>3854</v>
      </c>
      <c r="L13" s="660">
        <f t="shared" si="0"/>
        <v>12965</v>
      </c>
    </row>
    <row r="14" spans="1:36" s="529" customFormat="1" ht="3.95" customHeight="1">
      <c r="A14" s="10"/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</row>
    <row r="15" spans="1:36" s="19" customFormat="1" ht="9" customHeight="1">
      <c r="A15" s="12" t="s">
        <v>2</v>
      </c>
      <c r="B15" s="661">
        <f t="shared" ref="B15:B47" si="1">SUM(C15:L15)</f>
        <v>494</v>
      </c>
      <c r="C15" s="661">
        <v>134</v>
      </c>
      <c r="D15" s="661">
        <v>3</v>
      </c>
      <c r="E15" s="661">
        <v>4</v>
      </c>
      <c r="F15" s="661">
        <v>4</v>
      </c>
      <c r="G15" s="661">
        <v>209</v>
      </c>
      <c r="H15" s="661">
        <v>2</v>
      </c>
      <c r="I15" s="661">
        <v>7</v>
      </c>
      <c r="J15" s="661">
        <v>14</v>
      </c>
      <c r="K15" s="661">
        <v>53</v>
      </c>
      <c r="L15" s="661">
        <v>64</v>
      </c>
      <c r="S15" s="19">
        <v>2</v>
      </c>
      <c r="T15" s="19">
        <v>7</v>
      </c>
      <c r="U15" s="19">
        <v>14</v>
      </c>
      <c r="V15" s="19">
        <v>53</v>
      </c>
      <c r="W15" s="19">
        <v>64</v>
      </c>
      <c r="X15" s="479">
        <f t="shared" ref="X15:AG40" si="2">N15-C15</f>
        <v>-134</v>
      </c>
      <c r="Y15" s="479">
        <f t="shared" si="2"/>
        <v>-3</v>
      </c>
      <c r="Z15" s="479">
        <f t="shared" si="2"/>
        <v>-4</v>
      </c>
      <c r="AA15" s="479">
        <f t="shared" si="2"/>
        <v>-4</v>
      </c>
      <c r="AB15" s="479">
        <f t="shared" si="2"/>
        <v>-209</v>
      </c>
      <c r="AC15" s="479">
        <f t="shared" si="2"/>
        <v>0</v>
      </c>
      <c r="AD15" s="479">
        <f t="shared" si="2"/>
        <v>0</v>
      </c>
      <c r="AE15" s="479">
        <f t="shared" si="2"/>
        <v>0</v>
      </c>
      <c r="AF15" s="479">
        <f t="shared" si="2"/>
        <v>0</v>
      </c>
      <c r="AG15" s="479">
        <f t="shared" si="2"/>
        <v>0</v>
      </c>
      <c r="AH15" s="479"/>
      <c r="AI15" s="479"/>
      <c r="AJ15" s="479"/>
    </row>
    <row r="16" spans="1:36" s="19" customFormat="1" ht="9" customHeight="1">
      <c r="A16" s="12" t="s">
        <v>3</v>
      </c>
      <c r="B16" s="661">
        <f t="shared" si="1"/>
        <v>2006</v>
      </c>
      <c r="C16" s="661">
        <v>391</v>
      </c>
      <c r="D16" s="661">
        <v>5</v>
      </c>
      <c r="E16" s="661">
        <v>2</v>
      </c>
      <c r="F16" s="661">
        <v>4</v>
      </c>
      <c r="G16" s="661">
        <v>482</v>
      </c>
      <c r="H16" s="661">
        <v>13</v>
      </c>
      <c r="I16" s="661">
        <v>5</v>
      </c>
      <c r="J16" s="661">
        <v>14</v>
      </c>
      <c r="K16" s="661">
        <v>107</v>
      </c>
      <c r="L16" s="661">
        <v>983</v>
      </c>
      <c r="S16" s="19">
        <v>13</v>
      </c>
      <c r="T16" s="19">
        <v>5</v>
      </c>
      <c r="U16" s="19">
        <v>14</v>
      </c>
      <c r="V16" s="19">
        <v>107</v>
      </c>
      <c r="W16" s="19">
        <v>983</v>
      </c>
      <c r="X16" s="479">
        <f t="shared" si="2"/>
        <v>-391</v>
      </c>
      <c r="Y16" s="479">
        <f t="shared" si="2"/>
        <v>-5</v>
      </c>
      <c r="Z16" s="479">
        <f t="shared" si="2"/>
        <v>-2</v>
      </c>
      <c r="AA16" s="479">
        <f t="shared" si="2"/>
        <v>-4</v>
      </c>
      <c r="AB16" s="479">
        <f t="shared" si="2"/>
        <v>-482</v>
      </c>
      <c r="AC16" s="479">
        <f t="shared" si="2"/>
        <v>0</v>
      </c>
      <c r="AD16" s="479">
        <f t="shared" si="2"/>
        <v>0</v>
      </c>
      <c r="AE16" s="479">
        <f t="shared" si="2"/>
        <v>0</v>
      </c>
      <c r="AF16" s="479">
        <f t="shared" si="2"/>
        <v>0</v>
      </c>
      <c r="AG16" s="479">
        <f t="shared" si="2"/>
        <v>0</v>
      </c>
      <c r="AH16" s="479"/>
      <c r="AI16" s="479"/>
      <c r="AJ16" s="479"/>
    </row>
    <row r="17" spans="1:36" s="19" customFormat="1" ht="9" customHeight="1">
      <c r="A17" s="12" t="s">
        <v>4</v>
      </c>
      <c r="B17" s="661">
        <f t="shared" si="1"/>
        <v>280</v>
      </c>
      <c r="C17" s="661">
        <v>56</v>
      </c>
      <c r="D17" s="661">
        <v>2</v>
      </c>
      <c r="E17" s="661">
        <v>1</v>
      </c>
      <c r="F17" s="661">
        <v>1</v>
      </c>
      <c r="G17" s="661">
        <v>130</v>
      </c>
      <c r="H17" s="661">
        <v>2</v>
      </c>
      <c r="I17" s="661">
        <v>3</v>
      </c>
      <c r="J17" s="661">
        <v>6</v>
      </c>
      <c r="K17" s="661">
        <v>34</v>
      </c>
      <c r="L17" s="661">
        <v>45</v>
      </c>
      <c r="S17" s="19">
        <v>2</v>
      </c>
      <c r="T17" s="19">
        <v>3</v>
      </c>
      <c r="U17" s="19">
        <v>6</v>
      </c>
      <c r="V17" s="19">
        <v>34</v>
      </c>
      <c r="W17" s="19">
        <v>45</v>
      </c>
      <c r="X17" s="479">
        <f t="shared" si="2"/>
        <v>-56</v>
      </c>
      <c r="Y17" s="479">
        <f t="shared" si="2"/>
        <v>-2</v>
      </c>
      <c r="Z17" s="479">
        <f t="shared" si="2"/>
        <v>-1</v>
      </c>
      <c r="AA17" s="479">
        <f t="shared" si="2"/>
        <v>-1</v>
      </c>
      <c r="AB17" s="479">
        <f t="shared" si="2"/>
        <v>-130</v>
      </c>
      <c r="AC17" s="479">
        <f t="shared" si="2"/>
        <v>0</v>
      </c>
      <c r="AD17" s="479">
        <f t="shared" si="2"/>
        <v>0</v>
      </c>
      <c r="AE17" s="479">
        <f t="shared" si="2"/>
        <v>0</v>
      </c>
      <c r="AF17" s="479">
        <f t="shared" si="2"/>
        <v>0</v>
      </c>
      <c r="AG17" s="479">
        <f t="shared" si="2"/>
        <v>0</v>
      </c>
      <c r="AH17" s="479"/>
      <c r="AI17" s="479"/>
      <c r="AJ17" s="479"/>
    </row>
    <row r="18" spans="1:36" s="19" customFormat="1" ht="9" customHeight="1">
      <c r="A18" s="13" t="s">
        <v>5</v>
      </c>
      <c r="B18" s="23">
        <f t="shared" si="1"/>
        <v>339</v>
      </c>
      <c r="C18" s="23">
        <v>104</v>
      </c>
      <c r="D18" s="23">
        <v>2</v>
      </c>
      <c r="E18" s="23">
        <v>2</v>
      </c>
      <c r="F18" s="23">
        <v>2</v>
      </c>
      <c r="G18" s="23">
        <v>127</v>
      </c>
      <c r="H18" s="23">
        <v>3</v>
      </c>
      <c r="I18" s="23">
        <v>6</v>
      </c>
      <c r="J18" s="23">
        <v>3</v>
      </c>
      <c r="K18" s="23">
        <v>33</v>
      </c>
      <c r="L18" s="23">
        <v>57</v>
      </c>
      <c r="S18" s="19">
        <v>3</v>
      </c>
      <c r="T18" s="19">
        <v>6</v>
      </c>
      <c r="U18" s="19">
        <v>3</v>
      </c>
      <c r="V18" s="19">
        <v>33</v>
      </c>
      <c r="W18" s="19">
        <v>57</v>
      </c>
      <c r="X18" s="479">
        <f t="shared" si="2"/>
        <v>-104</v>
      </c>
      <c r="Y18" s="479">
        <f t="shared" si="2"/>
        <v>-2</v>
      </c>
      <c r="Z18" s="479">
        <f t="shared" si="2"/>
        <v>-2</v>
      </c>
      <c r="AA18" s="479">
        <f t="shared" si="2"/>
        <v>-2</v>
      </c>
      <c r="AB18" s="479">
        <f t="shared" si="2"/>
        <v>-127</v>
      </c>
      <c r="AC18" s="479">
        <f t="shared" si="2"/>
        <v>0</v>
      </c>
      <c r="AD18" s="479">
        <f t="shared" si="2"/>
        <v>0</v>
      </c>
      <c r="AE18" s="479">
        <f t="shared" si="2"/>
        <v>0</v>
      </c>
      <c r="AF18" s="479">
        <f t="shared" si="2"/>
        <v>0</v>
      </c>
      <c r="AG18" s="479">
        <f t="shared" si="2"/>
        <v>0</v>
      </c>
      <c r="AH18" s="479"/>
      <c r="AI18" s="479"/>
      <c r="AJ18" s="479"/>
    </row>
    <row r="19" spans="1:36" s="19" customFormat="1" ht="9" customHeight="1">
      <c r="A19" s="12" t="s">
        <v>6</v>
      </c>
      <c r="B19" s="661">
        <f t="shared" si="1"/>
        <v>989</v>
      </c>
      <c r="C19" s="661">
        <v>171</v>
      </c>
      <c r="D19" s="661">
        <v>1</v>
      </c>
      <c r="E19" s="661">
        <v>3</v>
      </c>
      <c r="F19" s="661">
        <v>5</v>
      </c>
      <c r="G19" s="661">
        <v>411</v>
      </c>
      <c r="H19" s="661">
        <v>5</v>
      </c>
      <c r="I19" s="661">
        <v>15</v>
      </c>
      <c r="J19" s="661">
        <v>6</v>
      </c>
      <c r="K19" s="661">
        <v>25</v>
      </c>
      <c r="L19" s="661">
        <v>347</v>
      </c>
      <c r="S19" s="19">
        <v>5</v>
      </c>
      <c r="T19" s="19">
        <v>15</v>
      </c>
      <c r="U19" s="19">
        <v>6</v>
      </c>
      <c r="V19" s="19">
        <v>25</v>
      </c>
      <c r="W19" s="19">
        <v>347</v>
      </c>
      <c r="X19" s="479">
        <f t="shared" si="2"/>
        <v>-171</v>
      </c>
      <c r="Y19" s="479">
        <f t="shared" si="2"/>
        <v>-1</v>
      </c>
      <c r="Z19" s="479">
        <f t="shared" si="2"/>
        <v>-3</v>
      </c>
      <c r="AA19" s="479">
        <f t="shared" si="2"/>
        <v>-5</v>
      </c>
      <c r="AB19" s="479">
        <f t="shared" si="2"/>
        <v>-411</v>
      </c>
      <c r="AC19" s="479">
        <f t="shared" si="2"/>
        <v>0</v>
      </c>
      <c r="AD19" s="479">
        <f t="shared" si="2"/>
        <v>0</v>
      </c>
      <c r="AE19" s="479">
        <f t="shared" si="2"/>
        <v>0</v>
      </c>
      <c r="AF19" s="479">
        <f t="shared" si="2"/>
        <v>0</v>
      </c>
      <c r="AG19" s="479">
        <f t="shared" si="2"/>
        <v>0</v>
      </c>
      <c r="AH19" s="479"/>
      <c r="AI19" s="479"/>
      <c r="AJ19" s="479"/>
    </row>
    <row r="20" spans="1:36" s="19" customFormat="1" ht="9" customHeight="1">
      <c r="A20" s="12" t="s">
        <v>7</v>
      </c>
      <c r="B20" s="661">
        <f t="shared" si="1"/>
        <v>328</v>
      </c>
      <c r="C20" s="661">
        <v>39</v>
      </c>
      <c r="D20" s="661">
        <v>4</v>
      </c>
      <c r="E20" s="661">
        <v>2</v>
      </c>
      <c r="F20" s="661">
        <v>1</v>
      </c>
      <c r="G20" s="661">
        <v>113</v>
      </c>
      <c r="H20" s="661">
        <v>8</v>
      </c>
      <c r="I20" s="661">
        <v>7</v>
      </c>
      <c r="J20" s="661">
        <v>14</v>
      </c>
      <c r="K20" s="661">
        <v>61</v>
      </c>
      <c r="L20" s="661">
        <v>79</v>
      </c>
      <c r="S20" s="19">
        <v>8</v>
      </c>
      <c r="T20" s="19">
        <v>7</v>
      </c>
      <c r="U20" s="19">
        <v>14</v>
      </c>
      <c r="V20" s="19">
        <v>61</v>
      </c>
      <c r="W20" s="19">
        <v>79</v>
      </c>
      <c r="X20" s="479">
        <f t="shared" si="2"/>
        <v>-39</v>
      </c>
      <c r="Y20" s="479">
        <f t="shared" si="2"/>
        <v>-4</v>
      </c>
      <c r="Z20" s="479">
        <f t="shared" si="2"/>
        <v>-2</v>
      </c>
      <c r="AA20" s="479">
        <f t="shared" si="2"/>
        <v>-1</v>
      </c>
      <c r="AB20" s="479">
        <f t="shared" si="2"/>
        <v>-113</v>
      </c>
      <c r="AC20" s="479">
        <f t="shared" si="2"/>
        <v>0</v>
      </c>
      <c r="AD20" s="479">
        <f t="shared" si="2"/>
        <v>0</v>
      </c>
      <c r="AE20" s="479">
        <f t="shared" si="2"/>
        <v>0</v>
      </c>
      <c r="AF20" s="479">
        <f t="shared" si="2"/>
        <v>0</v>
      </c>
      <c r="AG20" s="479">
        <f t="shared" si="2"/>
        <v>0</v>
      </c>
      <c r="AH20" s="479"/>
      <c r="AI20" s="479"/>
      <c r="AJ20" s="479"/>
    </row>
    <row r="21" spans="1:36" s="19" customFormat="1" ht="9" customHeight="1">
      <c r="A21" s="12" t="s">
        <v>8</v>
      </c>
      <c r="B21" s="661">
        <f t="shared" si="1"/>
        <v>1928</v>
      </c>
      <c r="C21" s="661">
        <v>187</v>
      </c>
      <c r="D21" s="661">
        <v>3</v>
      </c>
      <c r="E21" s="661">
        <v>2</v>
      </c>
      <c r="F21" s="661">
        <v>5</v>
      </c>
      <c r="G21" s="661">
        <v>164</v>
      </c>
      <c r="H21" s="661">
        <v>0</v>
      </c>
      <c r="I21" s="661">
        <v>1</v>
      </c>
      <c r="J21" s="661">
        <v>4</v>
      </c>
      <c r="K21" s="661">
        <v>51</v>
      </c>
      <c r="L21" s="661">
        <v>1511</v>
      </c>
      <c r="T21" s="19">
        <v>1</v>
      </c>
      <c r="U21" s="19">
        <v>4</v>
      </c>
      <c r="V21" s="19">
        <v>51</v>
      </c>
      <c r="W21" s="19">
        <v>1511</v>
      </c>
      <c r="X21" s="479">
        <f t="shared" si="2"/>
        <v>-187</v>
      </c>
      <c r="Y21" s="479">
        <f t="shared" si="2"/>
        <v>-3</v>
      </c>
      <c r="Z21" s="479">
        <f t="shared" si="2"/>
        <v>-2</v>
      </c>
      <c r="AA21" s="479">
        <f t="shared" si="2"/>
        <v>-5</v>
      </c>
      <c r="AB21" s="479">
        <f t="shared" si="2"/>
        <v>-164</v>
      </c>
      <c r="AC21" s="479">
        <f t="shared" si="2"/>
        <v>0</v>
      </c>
      <c r="AD21" s="479">
        <f t="shared" si="2"/>
        <v>0</v>
      </c>
      <c r="AE21" s="479">
        <f t="shared" si="2"/>
        <v>0</v>
      </c>
      <c r="AF21" s="479">
        <f t="shared" si="2"/>
        <v>0</v>
      </c>
      <c r="AG21" s="479">
        <f t="shared" si="2"/>
        <v>0</v>
      </c>
      <c r="AH21" s="479"/>
      <c r="AI21" s="479"/>
      <c r="AJ21" s="479"/>
    </row>
    <row r="22" spans="1:36" s="19" customFormat="1" ht="9" customHeight="1">
      <c r="A22" s="13" t="s">
        <v>9</v>
      </c>
      <c r="B22" s="23">
        <f t="shared" si="1"/>
        <v>2483</v>
      </c>
      <c r="C22" s="23">
        <v>609</v>
      </c>
      <c r="D22" s="23">
        <v>4</v>
      </c>
      <c r="E22" s="23">
        <v>8</v>
      </c>
      <c r="F22" s="23">
        <v>3</v>
      </c>
      <c r="G22" s="23">
        <v>665</v>
      </c>
      <c r="H22" s="23">
        <v>9</v>
      </c>
      <c r="I22" s="23">
        <v>8</v>
      </c>
      <c r="J22" s="23">
        <v>38</v>
      </c>
      <c r="K22" s="23">
        <v>75</v>
      </c>
      <c r="L22" s="23">
        <v>1064</v>
      </c>
      <c r="S22" s="19">
        <v>9</v>
      </c>
      <c r="T22" s="19">
        <v>8</v>
      </c>
      <c r="U22" s="19">
        <v>38</v>
      </c>
      <c r="V22" s="19">
        <v>75</v>
      </c>
      <c r="W22" s="19">
        <v>1064</v>
      </c>
      <c r="X22" s="479">
        <f t="shared" si="2"/>
        <v>-609</v>
      </c>
      <c r="Y22" s="479">
        <f t="shared" si="2"/>
        <v>-4</v>
      </c>
      <c r="Z22" s="479">
        <f t="shared" si="2"/>
        <v>-8</v>
      </c>
      <c r="AA22" s="479">
        <f t="shared" si="2"/>
        <v>-3</v>
      </c>
      <c r="AB22" s="479">
        <f t="shared" si="2"/>
        <v>-665</v>
      </c>
      <c r="AC22" s="479">
        <f t="shared" si="2"/>
        <v>0</v>
      </c>
      <c r="AD22" s="479">
        <f t="shared" si="2"/>
        <v>0</v>
      </c>
      <c r="AE22" s="479">
        <f t="shared" si="2"/>
        <v>0</v>
      </c>
      <c r="AF22" s="479">
        <f t="shared" si="2"/>
        <v>0</v>
      </c>
      <c r="AG22" s="479">
        <f t="shared" si="2"/>
        <v>0</v>
      </c>
      <c r="AH22" s="479"/>
      <c r="AI22" s="479"/>
      <c r="AJ22" s="479"/>
    </row>
    <row r="23" spans="1:36" s="19" customFormat="1" ht="9" customHeight="1">
      <c r="A23" s="194" t="s">
        <v>236</v>
      </c>
      <c r="B23" s="661">
        <f t="shared" si="1"/>
        <v>4058</v>
      </c>
      <c r="C23" s="661">
        <v>1210</v>
      </c>
      <c r="D23" s="661">
        <v>22</v>
      </c>
      <c r="E23" s="661">
        <v>26</v>
      </c>
      <c r="F23" s="661">
        <v>12</v>
      </c>
      <c r="G23" s="661">
        <v>2063</v>
      </c>
      <c r="H23" s="661">
        <v>60</v>
      </c>
      <c r="I23" s="661">
        <v>91</v>
      </c>
      <c r="J23" s="661">
        <v>8</v>
      </c>
      <c r="K23" s="661">
        <v>266</v>
      </c>
      <c r="L23" s="661">
        <v>300</v>
      </c>
      <c r="S23" s="19">
        <v>60</v>
      </c>
      <c r="T23" s="19">
        <v>91</v>
      </c>
      <c r="U23" s="19">
        <v>8</v>
      </c>
      <c r="V23" s="19">
        <v>266</v>
      </c>
      <c r="W23" s="19">
        <v>300</v>
      </c>
      <c r="X23" s="479">
        <f t="shared" si="2"/>
        <v>-1210</v>
      </c>
      <c r="Y23" s="479">
        <f t="shared" si="2"/>
        <v>-22</v>
      </c>
      <c r="Z23" s="479">
        <f t="shared" si="2"/>
        <v>-26</v>
      </c>
      <c r="AA23" s="479">
        <f t="shared" si="2"/>
        <v>-12</v>
      </c>
      <c r="AB23" s="479">
        <f t="shared" si="2"/>
        <v>-2063</v>
      </c>
      <c r="AC23" s="479">
        <f t="shared" si="2"/>
        <v>0</v>
      </c>
      <c r="AD23" s="479">
        <f t="shared" si="2"/>
        <v>0</v>
      </c>
      <c r="AE23" s="479">
        <f t="shared" si="2"/>
        <v>0</v>
      </c>
      <c r="AF23" s="479">
        <f t="shared" si="2"/>
        <v>0</v>
      </c>
      <c r="AG23" s="479">
        <f t="shared" si="2"/>
        <v>0</v>
      </c>
      <c r="AH23" s="479"/>
      <c r="AI23" s="479"/>
      <c r="AJ23" s="479"/>
    </row>
    <row r="24" spans="1:36" s="19" customFormat="1" ht="9" customHeight="1">
      <c r="A24" s="12" t="s">
        <v>10</v>
      </c>
      <c r="B24" s="661">
        <f t="shared" si="1"/>
        <v>817</v>
      </c>
      <c r="C24" s="661">
        <v>164</v>
      </c>
      <c r="D24" s="661">
        <v>1</v>
      </c>
      <c r="E24" s="661">
        <v>4</v>
      </c>
      <c r="F24" s="661">
        <v>6</v>
      </c>
      <c r="G24" s="661">
        <v>354</v>
      </c>
      <c r="H24" s="661">
        <v>0</v>
      </c>
      <c r="I24" s="661">
        <v>9</v>
      </c>
      <c r="J24" s="661">
        <v>5</v>
      </c>
      <c r="K24" s="661">
        <v>89</v>
      </c>
      <c r="L24" s="661">
        <v>185</v>
      </c>
      <c r="T24" s="19">
        <v>9</v>
      </c>
      <c r="U24" s="19">
        <v>5</v>
      </c>
      <c r="V24" s="19">
        <v>89</v>
      </c>
      <c r="W24" s="19">
        <v>185</v>
      </c>
      <c r="X24" s="479">
        <f t="shared" si="2"/>
        <v>-164</v>
      </c>
      <c r="Y24" s="479">
        <f t="shared" si="2"/>
        <v>-1</v>
      </c>
      <c r="Z24" s="479">
        <f t="shared" si="2"/>
        <v>-4</v>
      </c>
      <c r="AA24" s="479">
        <f t="shared" si="2"/>
        <v>-6</v>
      </c>
      <c r="AB24" s="479">
        <f t="shared" si="2"/>
        <v>-354</v>
      </c>
      <c r="AC24" s="479">
        <f t="shared" si="2"/>
        <v>0</v>
      </c>
      <c r="AD24" s="479">
        <f t="shared" si="2"/>
        <v>0</v>
      </c>
      <c r="AE24" s="479">
        <f t="shared" si="2"/>
        <v>0</v>
      </c>
      <c r="AF24" s="479">
        <f t="shared" si="2"/>
        <v>0</v>
      </c>
      <c r="AG24" s="479">
        <f t="shared" si="2"/>
        <v>0</v>
      </c>
      <c r="AH24" s="479"/>
      <c r="AI24" s="479"/>
      <c r="AJ24" s="479"/>
    </row>
    <row r="25" spans="1:36" s="19" customFormat="1" ht="9" customHeight="1">
      <c r="A25" s="12" t="s">
        <v>11</v>
      </c>
      <c r="B25" s="661">
        <f t="shared" si="1"/>
        <v>2260</v>
      </c>
      <c r="C25" s="661">
        <v>470</v>
      </c>
      <c r="D25" s="661">
        <v>2</v>
      </c>
      <c r="E25" s="661">
        <v>4</v>
      </c>
      <c r="F25" s="661">
        <v>8</v>
      </c>
      <c r="G25" s="661">
        <v>1192</v>
      </c>
      <c r="H25" s="661">
        <v>11</v>
      </c>
      <c r="I25" s="661">
        <v>22</v>
      </c>
      <c r="J25" s="661">
        <v>82</v>
      </c>
      <c r="K25" s="661">
        <v>138</v>
      </c>
      <c r="L25" s="661">
        <v>331</v>
      </c>
      <c r="S25" s="19">
        <v>11</v>
      </c>
      <c r="T25" s="19">
        <v>22</v>
      </c>
      <c r="U25" s="19">
        <v>82</v>
      </c>
      <c r="V25" s="19">
        <v>138</v>
      </c>
      <c r="W25" s="19">
        <v>331</v>
      </c>
      <c r="X25" s="479">
        <f t="shared" si="2"/>
        <v>-470</v>
      </c>
      <c r="Y25" s="479">
        <f t="shared" si="2"/>
        <v>-2</v>
      </c>
      <c r="Z25" s="479">
        <f t="shared" si="2"/>
        <v>-4</v>
      </c>
      <c r="AA25" s="479">
        <f t="shared" si="2"/>
        <v>-8</v>
      </c>
      <c r="AB25" s="479">
        <f t="shared" si="2"/>
        <v>-1192</v>
      </c>
      <c r="AC25" s="479">
        <f t="shared" si="2"/>
        <v>0</v>
      </c>
      <c r="AD25" s="479">
        <f t="shared" si="2"/>
        <v>0</v>
      </c>
      <c r="AE25" s="479">
        <f t="shared" si="2"/>
        <v>0</v>
      </c>
      <c r="AF25" s="479">
        <f t="shared" si="2"/>
        <v>0</v>
      </c>
      <c r="AG25" s="479">
        <f t="shared" si="2"/>
        <v>0</v>
      </c>
      <c r="AH25" s="479"/>
      <c r="AI25" s="479"/>
      <c r="AJ25" s="479"/>
    </row>
    <row r="26" spans="1:36" s="19" customFormat="1" ht="9" customHeight="1">
      <c r="A26" s="13" t="s">
        <v>12</v>
      </c>
      <c r="B26" s="23">
        <f t="shared" si="1"/>
        <v>1818</v>
      </c>
      <c r="C26" s="23">
        <v>392</v>
      </c>
      <c r="D26" s="23">
        <v>2</v>
      </c>
      <c r="E26" s="23">
        <v>2</v>
      </c>
      <c r="F26" s="23">
        <v>8</v>
      </c>
      <c r="G26" s="23">
        <v>781</v>
      </c>
      <c r="H26" s="23">
        <v>3</v>
      </c>
      <c r="I26" s="23">
        <v>9</v>
      </c>
      <c r="J26" s="23">
        <v>53</v>
      </c>
      <c r="K26" s="23">
        <v>124</v>
      </c>
      <c r="L26" s="23">
        <v>444</v>
      </c>
      <c r="S26" s="19">
        <v>3</v>
      </c>
      <c r="T26" s="19">
        <v>9</v>
      </c>
      <c r="U26" s="19">
        <v>53</v>
      </c>
      <c r="V26" s="19">
        <v>124</v>
      </c>
      <c r="W26" s="19">
        <v>444</v>
      </c>
      <c r="X26" s="479">
        <f t="shared" si="2"/>
        <v>-392</v>
      </c>
      <c r="Y26" s="479">
        <f t="shared" si="2"/>
        <v>-2</v>
      </c>
      <c r="Z26" s="479">
        <f t="shared" si="2"/>
        <v>-2</v>
      </c>
      <c r="AA26" s="479">
        <f t="shared" si="2"/>
        <v>-8</v>
      </c>
      <c r="AB26" s="479">
        <f t="shared" si="2"/>
        <v>-781</v>
      </c>
      <c r="AC26" s="479">
        <f t="shared" si="2"/>
        <v>0</v>
      </c>
      <c r="AD26" s="479">
        <f t="shared" si="2"/>
        <v>0</v>
      </c>
      <c r="AE26" s="479">
        <f t="shared" si="2"/>
        <v>0</v>
      </c>
      <c r="AF26" s="479">
        <f t="shared" si="2"/>
        <v>0</v>
      </c>
      <c r="AG26" s="479">
        <f t="shared" si="2"/>
        <v>0</v>
      </c>
      <c r="AH26" s="479"/>
      <c r="AI26" s="479"/>
      <c r="AJ26" s="479"/>
    </row>
    <row r="27" spans="1:36" s="19" customFormat="1" ht="9" customHeight="1">
      <c r="A27" s="12" t="s">
        <v>13</v>
      </c>
      <c r="B27" s="661">
        <f t="shared" si="1"/>
        <v>1213</v>
      </c>
      <c r="C27" s="661">
        <v>198</v>
      </c>
      <c r="D27" s="661">
        <v>4</v>
      </c>
      <c r="E27" s="661">
        <v>3</v>
      </c>
      <c r="F27" s="661">
        <v>4</v>
      </c>
      <c r="G27" s="661">
        <v>385</v>
      </c>
      <c r="H27" s="661">
        <v>5</v>
      </c>
      <c r="I27" s="661">
        <v>9</v>
      </c>
      <c r="J27" s="661">
        <v>25</v>
      </c>
      <c r="K27" s="661">
        <v>45</v>
      </c>
      <c r="L27" s="661">
        <v>535</v>
      </c>
      <c r="S27" s="19">
        <v>5</v>
      </c>
      <c r="T27" s="19">
        <v>9</v>
      </c>
      <c r="U27" s="19">
        <v>25</v>
      </c>
      <c r="V27" s="19">
        <v>45</v>
      </c>
      <c r="W27" s="19">
        <v>535</v>
      </c>
      <c r="X27" s="479">
        <f t="shared" si="2"/>
        <v>-198</v>
      </c>
      <c r="Y27" s="479">
        <f t="shared" si="2"/>
        <v>-4</v>
      </c>
      <c r="Z27" s="479">
        <f t="shared" si="2"/>
        <v>-3</v>
      </c>
      <c r="AA27" s="479">
        <f t="shared" si="2"/>
        <v>-4</v>
      </c>
      <c r="AB27" s="479">
        <f t="shared" si="2"/>
        <v>-385</v>
      </c>
      <c r="AC27" s="479">
        <f t="shared" si="2"/>
        <v>0</v>
      </c>
      <c r="AD27" s="479">
        <f t="shared" si="2"/>
        <v>0</v>
      </c>
      <c r="AE27" s="479">
        <f t="shared" si="2"/>
        <v>0</v>
      </c>
      <c r="AF27" s="479">
        <f t="shared" si="2"/>
        <v>0</v>
      </c>
      <c r="AG27" s="479">
        <f t="shared" si="2"/>
        <v>0</v>
      </c>
      <c r="AH27" s="479"/>
      <c r="AI27" s="479"/>
      <c r="AJ27" s="479"/>
    </row>
    <row r="28" spans="1:36" s="19" customFormat="1" ht="9" customHeight="1">
      <c r="A28" s="12" t="s">
        <v>14</v>
      </c>
      <c r="B28" s="661">
        <f t="shared" si="1"/>
        <v>3475</v>
      </c>
      <c r="C28" s="661">
        <v>523</v>
      </c>
      <c r="D28" s="661">
        <v>1</v>
      </c>
      <c r="E28" s="661">
        <v>7</v>
      </c>
      <c r="F28" s="661">
        <v>9</v>
      </c>
      <c r="G28" s="661">
        <v>1203</v>
      </c>
      <c r="H28" s="661">
        <v>12</v>
      </c>
      <c r="I28" s="661">
        <v>21</v>
      </c>
      <c r="J28" s="661">
        <v>97</v>
      </c>
      <c r="K28" s="661">
        <v>368</v>
      </c>
      <c r="L28" s="661">
        <v>1234</v>
      </c>
      <c r="S28" s="19">
        <v>12</v>
      </c>
      <c r="T28" s="19">
        <v>21</v>
      </c>
      <c r="U28" s="19">
        <v>97</v>
      </c>
      <c r="V28" s="19">
        <v>368</v>
      </c>
      <c r="W28" s="19">
        <v>1234</v>
      </c>
      <c r="X28" s="479">
        <f t="shared" si="2"/>
        <v>-523</v>
      </c>
      <c r="Y28" s="479">
        <f t="shared" si="2"/>
        <v>-1</v>
      </c>
      <c r="Z28" s="479">
        <f t="shared" si="2"/>
        <v>-7</v>
      </c>
      <c r="AA28" s="479">
        <f t="shared" si="2"/>
        <v>-9</v>
      </c>
      <c r="AB28" s="479">
        <f t="shared" si="2"/>
        <v>-1203</v>
      </c>
      <c r="AC28" s="479">
        <f t="shared" si="2"/>
        <v>0</v>
      </c>
      <c r="AD28" s="479">
        <f t="shared" si="2"/>
        <v>0</v>
      </c>
      <c r="AE28" s="479">
        <f t="shared" si="2"/>
        <v>0</v>
      </c>
      <c r="AF28" s="479">
        <f t="shared" si="2"/>
        <v>0</v>
      </c>
      <c r="AG28" s="479">
        <f t="shared" si="2"/>
        <v>0</v>
      </c>
      <c r="AH28" s="479"/>
      <c r="AI28" s="479"/>
      <c r="AJ28" s="479"/>
    </row>
    <row r="29" spans="1:36" s="19" customFormat="1" ht="9" customHeight="1">
      <c r="A29" s="12" t="s">
        <v>15</v>
      </c>
      <c r="B29" s="661">
        <f t="shared" si="1"/>
        <v>5170</v>
      </c>
      <c r="C29" s="661">
        <v>1531</v>
      </c>
      <c r="D29" s="661">
        <v>22</v>
      </c>
      <c r="E29" s="661">
        <v>46</v>
      </c>
      <c r="F29" s="661">
        <v>29</v>
      </c>
      <c r="G29" s="661">
        <v>2701</v>
      </c>
      <c r="H29" s="661">
        <v>46</v>
      </c>
      <c r="I29" s="661">
        <v>94</v>
      </c>
      <c r="J29" s="661">
        <v>73</v>
      </c>
      <c r="K29" s="661">
        <v>213</v>
      </c>
      <c r="L29" s="661">
        <v>415</v>
      </c>
      <c r="S29" s="19">
        <v>46</v>
      </c>
      <c r="T29" s="19">
        <v>94</v>
      </c>
      <c r="U29" s="19">
        <v>73</v>
      </c>
      <c r="V29" s="19">
        <v>213</v>
      </c>
      <c r="W29" s="19">
        <v>415</v>
      </c>
      <c r="X29" s="479">
        <f t="shared" si="2"/>
        <v>-1531</v>
      </c>
      <c r="Y29" s="479">
        <f t="shared" si="2"/>
        <v>-22</v>
      </c>
      <c r="Z29" s="479">
        <f t="shared" si="2"/>
        <v>-46</v>
      </c>
      <c r="AA29" s="479">
        <f t="shared" si="2"/>
        <v>-29</v>
      </c>
      <c r="AB29" s="479">
        <f t="shared" si="2"/>
        <v>-2701</v>
      </c>
      <c r="AC29" s="479">
        <f t="shared" si="2"/>
        <v>0</v>
      </c>
      <c r="AD29" s="479">
        <f t="shared" si="2"/>
        <v>0</v>
      </c>
      <c r="AE29" s="479">
        <f t="shared" si="2"/>
        <v>0</v>
      </c>
      <c r="AF29" s="479">
        <f t="shared" si="2"/>
        <v>0</v>
      </c>
      <c r="AG29" s="479">
        <f t="shared" si="2"/>
        <v>0</v>
      </c>
      <c r="AH29" s="479"/>
      <c r="AI29" s="479"/>
      <c r="AJ29" s="479"/>
    </row>
    <row r="30" spans="1:36" s="19" customFormat="1" ht="9" customHeight="1">
      <c r="A30" s="13" t="s">
        <v>16</v>
      </c>
      <c r="B30" s="23">
        <f t="shared" si="1"/>
        <v>2610</v>
      </c>
      <c r="C30" s="23">
        <v>546</v>
      </c>
      <c r="D30" s="23">
        <v>5</v>
      </c>
      <c r="E30" s="23">
        <v>6</v>
      </c>
      <c r="F30" s="23">
        <v>7</v>
      </c>
      <c r="G30" s="23">
        <v>1283</v>
      </c>
      <c r="H30" s="23">
        <v>3</v>
      </c>
      <c r="I30" s="23">
        <v>10</v>
      </c>
      <c r="J30" s="23">
        <v>64</v>
      </c>
      <c r="K30" s="23">
        <v>308</v>
      </c>
      <c r="L30" s="23">
        <v>378</v>
      </c>
      <c r="S30" s="19">
        <v>3</v>
      </c>
      <c r="T30" s="19">
        <v>10</v>
      </c>
      <c r="U30" s="19">
        <v>64</v>
      </c>
      <c r="V30" s="19">
        <v>308</v>
      </c>
      <c r="W30" s="19">
        <v>378</v>
      </c>
      <c r="X30" s="479">
        <f t="shared" si="2"/>
        <v>-546</v>
      </c>
      <c r="Y30" s="479">
        <f t="shared" si="2"/>
        <v>-5</v>
      </c>
      <c r="Z30" s="479">
        <f t="shared" si="2"/>
        <v>-6</v>
      </c>
      <c r="AA30" s="479">
        <f t="shared" si="2"/>
        <v>-7</v>
      </c>
      <c r="AB30" s="479">
        <f t="shared" si="2"/>
        <v>-1283</v>
      </c>
      <c r="AC30" s="479">
        <f t="shared" si="2"/>
        <v>0</v>
      </c>
      <c r="AD30" s="479">
        <f t="shared" si="2"/>
        <v>0</v>
      </c>
      <c r="AE30" s="479">
        <f t="shared" si="2"/>
        <v>0</v>
      </c>
      <c r="AF30" s="479">
        <f t="shared" si="2"/>
        <v>0</v>
      </c>
      <c r="AG30" s="479">
        <f t="shared" si="2"/>
        <v>0</v>
      </c>
      <c r="AH30" s="479"/>
      <c r="AI30" s="479"/>
      <c r="AJ30" s="479"/>
    </row>
    <row r="31" spans="1:36" s="19" customFormat="1" ht="9" customHeight="1">
      <c r="A31" s="12" t="s">
        <v>17</v>
      </c>
      <c r="B31" s="661">
        <f t="shared" si="1"/>
        <v>817</v>
      </c>
      <c r="C31" s="661">
        <v>220</v>
      </c>
      <c r="D31" s="661">
        <v>0</v>
      </c>
      <c r="E31" s="661">
        <v>5</v>
      </c>
      <c r="F31" s="661">
        <v>7</v>
      </c>
      <c r="G31" s="661">
        <v>362</v>
      </c>
      <c r="H31" s="661">
        <v>9</v>
      </c>
      <c r="I31" s="661">
        <v>4</v>
      </c>
      <c r="J31" s="661">
        <v>16</v>
      </c>
      <c r="K31" s="661">
        <v>48</v>
      </c>
      <c r="L31" s="661">
        <v>146</v>
      </c>
      <c r="S31" s="19">
        <v>9</v>
      </c>
      <c r="T31" s="19">
        <v>4</v>
      </c>
      <c r="U31" s="19">
        <v>16</v>
      </c>
      <c r="V31" s="19">
        <v>48</v>
      </c>
      <c r="W31" s="19">
        <v>146</v>
      </c>
      <c r="X31" s="479">
        <f t="shared" si="2"/>
        <v>-220</v>
      </c>
      <c r="Y31" s="479">
        <f t="shared" si="2"/>
        <v>0</v>
      </c>
      <c r="Z31" s="479">
        <f t="shared" si="2"/>
        <v>-5</v>
      </c>
      <c r="AA31" s="479">
        <f t="shared" si="2"/>
        <v>-7</v>
      </c>
      <c r="AB31" s="479">
        <f t="shared" si="2"/>
        <v>-362</v>
      </c>
      <c r="AC31" s="479">
        <f t="shared" si="2"/>
        <v>0</v>
      </c>
      <c r="AD31" s="479">
        <f t="shared" si="2"/>
        <v>0</v>
      </c>
      <c r="AE31" s="479">
        <f t="shared" si="2"/>
        <v>0</v>
      </c>
      <c r="AF31" s="479">
        <f t="shared" si="2"/>
        <v>0</v>
      </c>
      <c r="AG31" s="479">
        <f t="shared" si="2"/>
        <v>0</v>
      </c>
      <c r="AH31" s="479"/>
      <c r="AI31" s="479"/>
      <c r="AJ31" s="479"/>
    </row>
    <row r="32" spans="1:36" s="19" customFormat="1" ht="9" customHeight="1">
      <c r="A32" s="12" t="s">
        <v>18</v>
      </c>
      <c r="B32" s="661">
        <f t="shared" si="1"/>
        <v>686</v>
      </c>
      <c r="C32" s="661">
        <v>82</v>
      </c>
      <c r="D32" s="661">
        <v>1</v>
      </c>
      <c r="E32" s="661">
        <v>0</v>
      </c>
      <c r="F32" s="661">
        <v>5</v>
      </c>
      <c r="G32" s="661">
        <v>363</v>
      </c>
      <c r="H32" s="661">
        <v>2</v>
      </c>
      <c r="I32" s="661">
        <v>7</v>
      </c>
      <c r="J32" s="661">
        <v>19</v>
      </c>
      <c r="K32" s="661">
        <v>79</v>
      </c>
      <c r="L32" s="661">
        <v>128</v>
      </c>
      <c r="S32" s="19">
        <v>2</v>
      </c>
      <c r="T32" s="19">
        <v>7</v>
      </c>
      <c r="U32" s="19">
        <v>19</v>
      </c>
      <c r="V32" s="19">
        <v>79</v>
      </c>
      <c r="W32" s="19">
        <v>128</v>
      </c>
      <c r="X32" s="479">
        <f t="shared" si="2"/>
        <v>-82</v>
      </c>
      <c r="Y32" s="479">
        <f t="shared" si="2"/>
        <v>-1</v>
      </c>
      <c r="Z32" s="479">
        <f t="shared" si="2"/>
        <v>0</v>
      </c>
      <c r="AA32" s="479">
        <f t="shared" si="2"/>
        <v>-5</v>
      </c>
      <c r="AB32" s="479">
        <f t="shared" si="2"/>
        <v>-363</v>
      </c>
      <c r="AC32" s="479">
        <f t="shared" si="2"/>
        <v>0</v>
      </c>
      <c r="AD32" s="479">
        <f t="shared" si="2"/>
        <v>0</v>
      </c>
      <c r="AE32" s="479">
        <f t="shared" si="2"/>
        <v>0</v>
      </c>
      <c r="AF32" s="479">
        <f t="shared" si="2"/>
        <v>0</v>
      </c>
      <c r="AG32" s="479">
        <f t="shared" si="2"/>
        <v>0</v>
      </c>
      <c r="AH32" s="479"/>
      <c r="AI32" s="479"/>
      <c r="AJ32" s="479"/>
    </row>
    <row r="33" spans="1:36" s="19" customFormat="1" ht="9" customHeight="1">
      <c r="A33" s="12" t="s">
        <v>19</v>
      </c>
      <c r="B33" s="661">
        <f t="shared" si="1"/>
        <v>1581</v>
      </c>
      <c r="C33" s="661">
        <v>298</v>
      </c>
      <c r="D33" s="661">
        <v>0</v>
      </c>
      <c r="E33" s="661">
        <v>2</v>
      </c>
      <c r="F33" s="661">
        <v>5</v>
      </c>
      <c r="G33" s="661">
        <v>391</v>
      </c>
      <c r="H33" s="661">
        <v>8</v>
      </c>
      <c r="I33" s="661">
        <v>17</v>
      </c>
      <c r="J33" s="661">
        <v>10</v>
      </c>
      <c r="K33" s="661">
        <v>37</v>
      </c>
      <c r="L33" s="661">
        <v>813</v>
      </c>
      <c r="S33" s="19">
        <v>8</v>
      </c>
      <c r="T33" s="19">
        <v>17</v>
      </c>
      <c r="U33" s="19">
        <v>10</v>
      </c>
      <c r="V33" s="19">
        <v>37</v>
      </c>
      <c r="W33" s="19">
        <v>813</v>
      </c>
      <c r="X33" s="479">
        <f t="shared" si="2"/>
        <v>-298</v>
      </c>
      <c r="Y33" s="479">
        <f t="shared" si="2"/>
        <v>0</v>
      </c>
      <c r="Z33" s="479">
        <f t="shared" si="2"/>
        <v>-2</v>
      </c>
      <c r="AA33" s="479">
        <f t="shared" si="2"/>
        <v>-5</v>
      </c>
      <c r="AB33" s="479">
        <f t="shared" si="2"/>
        <v>-391</v>
      </c>
      <c r="AC33" s="479">
        <f t="shared" si="2"/>
        <v>0</v>
      </c>
      <c r="AD33" s="479">
        <f t="shared" si="2"/>
        <v>0</v>
      </c>
      <c r="AE33" s="479">
        <f t="shared" si="2"/>
        <v>0</v>
      </c>
      <c r="AF33" s="479">
        <f t="shared" si="2"/>
        <v>0</v>
      </c>
      <c r="AG33" s="479">
        <f t="shared" si="2"/>
        <v>0</v>
      </c>
      <c r="AH33" s="479"/>
      <c r="AI33" s="479"/>
      <c r="AJ33" s="479"/>
    </row>
    <row r="34" spans="1:36" s="19" customFormat="1" ht="9" customHeight="1">
      <c r="A34" s="13" t="s">
        <v>20</v>
      </c>
      <c r="B34" s="23">
        <f t="shared" si="1"/>
        <v>2023</v>
      </c>
      <c r="C34" s="23">
        <v>323</v>
      </c>
      <c r="D34" s="23">
        <v>6</v>
      </c>
      <c r="E34" s="23">
        <v>10</v>
      </c>
      <c r="F34" s="23">
        <v>5</v>
      </c>
      <c r="G34" s="23">
        <v>695</v>
      </c>
      <c r="H34" s="23">
        <v>6</v>
      </c>
      <c r="I34" s="23">
        <v>12</v>
      </c>
      <c r="J34" s="23">
        <v>51</v>
      </c>
      <c r="K34" s="23">
        <v>219</v>
      </c>
      <c r="L34" s="23">
        <v>696</v>
      </c>
      <c r="S34" s="19">
        <v>6</v>
      </c>
      <c r="T34" s="19">
        <v>12</v>
      </c>
      <c r="U34" s="19">
        <v>51</v>
      </c>
      <c r="V34" s="19">
        <v>219</v>
      </c>
      <c r="W34" s="19">
        <v>696</v>
      </c>
      <c r="X34" s="479">
        <f t="shared" si="2"/>
        <v>-323</v>
      </c>
      <c r="Y34" s="479">
        <f t="shared" si="2"/>
        <v>-6</v>
      </c>
      <c r="Z34" s="479">
        <f t="shared" si="2"/>
        <v>-10</v>
      </c>
      <c r="AA34" s="479">
        <f t="shared" si="2"/>
        <v>-5</v>
      </c>
      <c r="AB34" s="479">
        <f t="shared" si="2"/>
        <v>-695</v>
      </c>
      <c r="AC34" s="479">
        <f t="shared" si="2"/>
        <v>0</v>
      </c>
      <c r="AD34" s="479">
        <f t="shared" si="2"/>
        <v>0</v>
      </c>
      <c r="AE34" s="479">
        <f t="shared" si="2"/>
        <v>0</v>
      </c>
      <c r="AF34" s="479">
        <f t="shared" si="2"/>
        <v>0</v>
      </c>
      <c r="AG34" s="479">
        <f t="shared" si="2"/>
        <v>0</v>
      </c>
      <c r="AH34" s="479"/>
      <c r="AI34" s="479"/>
      <c r="AJ34" s="479"/>
    </row>
    <row r="35" spans="1:36" s="19" customFormat="1" ht="9" customHeight="1">
      <c r="A35" s="12" t="s">
        <v>21</v>
      </c>
      <c r="B35" s="661">
        <f t="shared" si="1"/>
        <v>2468</v>
      </c>
      <c r="C35" s="661">
        <v>525</v>
      </c>
      <c r="D35" s="661">
        <v>8</v>
      </c>
      <c r="E35" s="661">
        <v>6</v>
      </c>
      <c r="F35" s="661">
        <v>5</v>
      </c>
      <c r="G35" s="661">
        <v>1112</v>
      </c>
      <c r="H35" s="661">
        <v>21</v>
      </c>
      <c r="I35" s="661">
        <v>41</v>
      </c>
      <c r="J35" s="661">
        <v>32</v>
      </c>
      <c r="K35" s="661">
        <v>221</v>
      </c>
      <c r="L35" s="661">
        <v>497</v>
      </c>
      <c r="S35" s="19">
        <v>21</v>
      </c>
      <c r="T35" s="19">
        <v>41</v>
      </c>
      <c r="U35" s="19">
        <v>32</v>
      </c>
      <c r="V35" s="19">
        <v>221</v>
      </c>
      <c r="W35" s="19">
        <v>497</v>
      </c>
      <c r="X35" s="479">
        <f t="shared" si="2"/>
        <v>-525</v>
      </c>
      <c r="Y35" s="479">
        <f t="shared" si="2"/>
        <v>-8</v>
      </c>
      <c r="Z35" s="479">
        <f t="shared" si="2"/>
        <v>-6</v>
      </c>
      <c r="AA35" s="479">
        <f t="shared" si="2"/>
        <v>-5</v>
      </c>
      <c r="AB35" s="479">
        <f t="shared" si="2"/>
        <v>-1112</v>
      </c>
      <c r="AC35" s="479">
        <f t="shared" si="2"/>
        <v>0</v>
      </c>
      <c r="AD35" s="479">
        <f t="shared" si="2"/>
        <v>0</v>
      </c>
      <c r="AE35" s="479">
        <f t="shared" si="2"/>
        <v>0</v>
      </c>
      <c r="AF35" s="479">
        <f t="shared" si="2"/>
        <v>0</v>
      </c>
      <c r="AG35" s="479">
        <f t="shared" si="2"/>
        <v>0</v>
      </c>
      <c r="AH35" s="479"/>
      <c r="AI35" s="479"/>
      <c r="AJ35" s="479"/>
    </row>
    <row r="36" spans="1:36" s="19" customFormat="1" ht="9" customHeight="1">
      <c r="A36" s="12" t="s">
        <v>22</v>
      </c>
      <c r="B36" s="661">
        <f t="shared" si="1"/>
        <v>863</v>
      </c>
      <c r="C36" s="661">
        <v>173</v>
      </c>
      <c r="D36" s="661">
        <v>4</v>
      </c>
      <c r="E36" s="661">
        <v>7</v>
      </c>
      <c r="F36" s="661">
        <v>8</v>
      </c>
      <c r="G36" s="661">
        <v>438</v>
      </c>
      <c r="H36" s="661">
        <v>9</v>
      </c>
      <c r="I36" s="661">
        <v>11</v>
      </c>
      <c r="J36" s="661">
        <v>26</v>
      </c>
      <c r="K36" s="661">
        <v>60</v>
      </c>
      <c r="L36" s="661">
        <v>127</v>
      </c>
      <c r="S36" s="19">
        <v>9</v>
      </c>
      <c r="T36" s="19">
        <v>11</v>
      </c>
      <c r="U36" s="19">
        <v>26</v>
      </c>
      <c r="V36" s="19">
        <v>60</v>
      </c>
      <c r="W36" s="19">
        <v>127</v>
      </c>
      <c r="X36" s="479">
        <f t="shared" si="2"/>
        <v>-173</v>
      </c>
      <c r="Y36" s="479">
        <f t="shared" si="2"/>
        <v>-4</v>
      </c>
      <c r="Z36" s="479">
        <f t="shared" si="2"/>
        <v>-7</v>
      </c>
      <c r="AA36" s="479">
        <f t="shared" si="2"/>
        <v>-8</v>
      </c>
      <c r="AB36" s="479">
        <f t="shared" si="2"/>
        <v>-438</v>
      </c>
      <c r="AC36" s="479">
        <f t="shared" si="2"/>
        <v>0</v>
      </c>
      <c r="AD36" s="479">
        <f t="shared" si="2"/>
        <v>0</v>
      </c>
      <c r="AE36" s="479">
        <f t="shared" si="2"/>
        <v>0</v>
      </c>
      <c r="AF36" s="479">
        <f t="shared" si="2"/>
        <v>0</v>
      </c>
      <c r="AG36" s="479">
        <f t="shared" si="2"/>
        <v>0</v>
      </c>
      <c r="AH36" s="479"/>
      <c r="AI36" s="479"/>
      <c r="AJ36" s="479"/>
    </row>
    <row r="37" spans="1:36" s="19" customFormat="1" ht="9" customHeight="1">
      <c r="A37" s="12" t="s">
        <v>23</v>
      </c>
      <c r="B37" s="661">
        <f t="shared" si="1"/>
        <v>623</v>
      </c>
      <c r="C37" s="661">
        <v>180</v>
      </c>
      <c r="D37" s="661">
        <v>3</v>
      </c>
      <c r="E37" s="661">
        <v>4</v>
      </c>
      <c r="F37" s="661">
        <v>2</v>
      </c>
      <c r="G37" s="661">
        <v>172</v>
      </c>
      <c r="H37" s="661">
        <v>7</v>
      </c>
      <c r="I37" s="661">
        <v>6</v>
      </c>
      <c r="J37" s="661">
        <v>14</v>
      </c>
      <c r="K37" s="661">
        <v>63</v>
      </c>
      <c r="L37" s="661">
        <v>172</v>
      </c>
      <c r="S37" s="19">
        <v>7</v>
      </c>
      <c r="T37" s="19">
        <v>6</v>
      </c>
      <c r="U37" s="19">
        <v>14</v>
      </c>
      <c r="V37" s="19">
        <v>63</v>
      </c>
      <c r="W37" s="19">
        <v>172</v>
      </c>
      <c r="X37" s="479">
        <f t="shared" si="2"/>
        <v>-180</v>
      </c>
      <c r="Y37" s="479">
        <f t="shared" si="2"/>
        <v>-3</v>
      </c>
      <c r="Z37" s="479">
        <f t="shared" si="2"/>
        <v>-4</v>
      </c>
      <c r="AA37" s="479">
        <f t="shared" si="2"/>
        <v>-2</v>
      </c>
      <c r="AB37" s="479">
        <f t="shared" si="2"/>
        <v>-172</v>
      </c>
      <c r="AC37" s="479">
        <f t="shared" si="2"/>
        <v>0</v>
      </c>
      <c r="AD37" s="479">
        <f t="shared" si="2"/>
        <v>0</v>
      </c>
      <c r="AE37" s="479">
        <f t="shared" si="2"/>
        <v>0</v>
      </c>
      <c r="AF37" s="479">
        <f t="shared" si="2"/>
        <v>0</v>
      </c>
      <c r="AG37" s="479">
        <f t="shared" si="2"/>
        <v>0</v>
      </c>
      <c r="AH37" s="479"/>
      <c r="AI37" s="479"/>
      <c r="AJ37" s="479"/>
    </row>
    <row r="38" spans="1:36" s="19" customFormat="1" ht="9" customHeight="1">
      <c r="A38" s="13" t="s">
        <v>24</v>
      </c>
      <c r="B38" s="23">
        <f t="shared" si="1"/>
        <v>1189</v>
      </c>
      <c r="C38" s="23">
        <v>338</v>
      </c>
      <c r="D38" s="23">
        <v>4</v>
      </c>
      <c r="E38" s="23">
        <v>16</v>
      </c>
      <c r="F38" s="23">
        <v>5</v>
      </c>
      <c r="G38" s="23">
        <v>576</v>
      </c>
      <c r="H38" s="23">
        <v>0</v>
      </c>
      <c r="I38" s="23">
        <v>9</v>
      </c>
      <c r="J38" s="23">
        <v>30</v>
      </c>
      <c r="K38" s="23">
        <v>87</v>
      </c>
      <c r="L38" s="23">
        <v>124</v>
      </c>
      <c r="T38" s="19">
        <v>9</v>
      </c>
      <c r="U38" s="19">
        <v>30</v>
      </c>
      <c r="V38" s="19">
        <v>87</v>
      </c>
      <c r="W38" s="19">
        <v>124</v>
      </c>
      <c r="X38" s="479">
        <f t="shared" si="2"/>
        <v>-338</v>
      </c>
      <c r="Y38" s="479">
        <f t="shared" si="2"/>
        <v>-4</v>
      </c>
      <c r="Z38" s="479">
        <f t="shared" si="2"/>
        <v>-16</v>
      </c>
      <c r="AA38" s="479">
        <f t="shared" si="2"/>
        <v>-5</v>
      </c>
      <c r="AB38" s="479">
        <f t="shared" si="2"/>
        <v>-576</v>
      </c>
      <c r="AC38" s="479">
        <f t="shared" si="2"/>
        <v>0</v>
      </c>
      <c r="AD38" s="479">
        <f t="shared" si="2"/>
        <v>0</v>
      </c>
      <c r="AE38" s="479">
        <f t="shared" si="2"/>
        <v>0</v>
      </c>
      <c r="AF38" s="479">
        <f t="shared" si="2"/>
        <v>0</v>
      </c>
      <c r="AG38" s="479">
        <f t="shared" si="2"/>
        <v>0</v>
      </c>
      <c r="AH38" s="479"/>
      <c r="AI38" s="479"/>
      <c r="AJ38" s="479"/>
    </row>
    <row r="39" spans="1:36" s="19" customFormat="1" ht="9" customHeight="1">
      <c r="A39" s="12" t="s">
        <v>25</v>
      </c>
      <c r="B39" s="661">
        <f t="shared" si="1"/>
        <v>1524</v>
      </c>
      <c r="C39" s="661">
        <v>249</v>
      </c>
      <c r="D39" s="661">
        <v>2</v>
      </c>
      <c r="E39" s="661">
        <v>5</v>
      </c>
      <c r="F39" s="661">
        <v>8</v>
      </c>
      <c r="G39" s="661">
        <v>587</v>
      </c>
      <c r="H39" s="661">
        <v>5</v>
      </c>
      <c r="I39" s="661">
        <v>5</v>
      </c>
      <c r="J39" s="661">
        <v>12</v>
      </c>
      <c r="K39" s="661">
        <v>140</v>
      </c>
      <c r="L39" s="661">
        <v>511</v>
      </c>
      <c r="S39" s="19">
        <v>5</v>
      </c>
      <c r="T39" s="19">
        <v>5</v>
      </c>
      <c r="U39" s="19">
        <v>12</v>
      </c>
      <c r="V39" s="19">
        <v>140</v>
      </c>
      <c r="W39" s="19">
        <v>511</v>
      </c>
      <c r="X39" s="479">
        <f t="shared" si="2"/>
        <v>-249</v>
      </c>
      <c r="Y39" s="479">
        <f t="shared" si="2"/>
        <v>-2</v>
      </c>
      <c r="Z39" s="479">
        <f t="shared" si="2"/>
        <v>-5</v>
      </c>
      <c r="AA39" s="479">
        <f t="shared" si="2"/>
        <v>-8</v>
      </c>
      <c r="AB39" s="479">
        <f t="shared" si="2"/>
        <v>-587</v>
      </c>
      <c r="AC39" s="479">
        <f t="shared" si="2"/>
        <v>0</v>
      </c>
      <c r="AD39" s="479">
        <f t="shared" si="2"/>
        <v>0</v>
      </c>
      <c r="AE39" s="479">
        <f t="shared" si="2"/>
        <v>0</v>
      </c>
      <c r="AF39" s="479">
        <f t="shared" si="2"/>
        <v>0</v>
      </c>
      <c r="AG39" s="479">
        <f t="shared" si="2"/>
        <v>0</v>
      </c>
      <c r="AH39" s="479"/>
      <c r="AI39" s="479"/>
      <c r="AJ39" s="479"/>
    </row>
    <row r="40" spans="1:36" s="19" customFormat="1" ht="9" customHeight="1">
      <c r="A40" s="12" t="s">
        <v>26</v>
      </c>
      <c r="B40" s="661">
        <f t="shared" si="1"/>
        <v>1434</v>
      </c>
      <c r="C40" s="661">
        <v>304</v>
      </c>
      <c r="D40" s="661">
        <v>7</v>
      </c>
      <c r="E40" s="661">
        <v>1</v>
      </c>
      <c r="F40" s="661">
        <v>9</v>
      </c>
      <c r="G40" s="661">
        <v>720</v>
      </c>
      <c r="H40" s="661">
        <v>21</v>
      </c>
      <c r="I40" s="661">
        <v>16</v>
      </c>
      <c r="J40" s="661">
        <v>60</v>
      </c>
      <c r="K40" s="661">
        <v>145</v>
      </c>
      <c r="L40" s="661">
        <v>151</v>
      </c>
      <c r="S40" s="19">
        <v>21</v>
      </c>
      <c r="T40" s="19">
        <v>16</v>
      </c>
      <c r="U40" s="19">
        <v>60</v>
      </c>
      <c r="V40" s="19">
        <v>145</v>
      </c>
      <c r="W40" s="19">
        <v>151</v>
      </c>
      <c r="X40" s="479">
        <f t="shared" si="2"/>
        <v>-304</v>
      </c>
      <c r="Y40" s="479">
        <f t="shared" si="2"/>
        <v>-7</v>
      </c>
      <c r="Z40" s="479">
        <f t="shared" si="2"/>
        <v>-1</v>
      </c>
      <c r="AA40" s="479">
        <f t="shared" si="2"/>
        <v>-9</v>
      </c>
      <c r="AB40" s="479">
        <f t="shared" si="2"/>
        <v>-720</v>
      </c>
      <c r="AC40" s="479">
        <f t="shared" ref="AC40:AG72" si="3">S40-H40</f>
        <v>0</v>
      </c>
      <c r="AD40" s="479">
        <f t="shared" si="3"/>
        <v>0</v>
      </c>
      <c r="AE40" s="479">
        <f t="shared" si="3"/>
        <v>0</v>
      </c>
      <c r="AF40" s="479">
        <f t="shared" si="3"/>
        <v>0</v>
      </c>
      <c r="AG40" s="479">
        <f t="shared" si="3"/>
        <v>0</v>
      </c>
      <c r="AH40" s="479"/>
      <c r="AI40" s="479"/>
      <c r="AJ40" s="479"/>
    </row>
    <row r="41" spans="1:36" s="19" customFormat="1" ht="9" customHeight="1">
      <c r="A41" s="12" t="s">
        <v>27</v>
      </c>
      <c r="B41" s="661">
        <f t="shared" si="1"/>
        <v>1225</v>
      </c>
      <c r="C41" s="661">
        <v>255</v>
      </c>
      <c r="D41" s="661">
        <v>6</v>
      </c>
      <c r="E41" s="661">
        <v>6</v>
      </c>
      <c r="F41" s="661">
        <v>15</v>
      </c>
      <c r="G41" s="661">
        <v>518</v>
      </c>
      <c r="H41" s="661">
        <v>5</v>
      </c>
      <c r="I41" s="661">
        <v>4</v>
      </c>
      <c r="J41" s="661">
        <v>26</v>
      </c>
      <c r="K41" s="661">
        <v>119</v>
      </c>
      <c r="L41" s="661">
        <v>271</v>
      </c>
      <c r="S41" s="19">
        <v>5</v>
      </c>
      <c r="T41" s="19">
        <v>4</v>
      </c>
      <c r="U41" s="19">
        <v>26</v>
      </c>
      <c r="V41" s="19">
        <v>119</v>
      </c>
      <c r="W41" s="19">
        <v>271</v>
      </c>
      <c r="X41" s="479">
        <f t="shared" ref="X41:AG73" si="4">N41-C41</f>
        <v>-255</v>
      </c>
      <c r="Y41" s="479">
        <f t="shared" si="4"/>
        <v>-6</v>
      </c>
      <c r="Z41" s="479">
        <f t="shared" si="4"/>
        <v>-6</v>
      </c>
      <c r="AA41" s="479">
        <f t="shared" si="4"/>
        <v>-15</v>
      </c>
      <c r="AB41" s="479">
        <f t="shared" si="4"/>
        <v>-518</v>
      </c>
      <c r="AC41" s="479">
        <f t="shared" si="3"/>
        <v>0</v>
      </c>
      <c r="AD41" s="479">
        <f t="shared" si="3"/>
        <v>0</v>
      </c>
      <c r="AE41" s="479">
        <f t="shared" si="3"/>
        <v>0</v>
      </c>
      <c r="AF41" s="479">
        <f t="shared" si="3"/>
        <v>0</v>
      </c>
      <c r="AG41" s="479">
        <f t="shared" si="3"/>
        <v>0</v>
      </c>
      <c r="AH41" s="479"/>
      <c r="AI41" s="479"/>
      <c r="AJ41" s="479"/>
    </row>
    <row r="42" spans="1:36" s="19" customFormat="1" ht="9" customHeight="1">
      <c r="A42" s="13" t="s">
        <v>28</v>
      </c>
      <c r="B42" s="23">
        <f t="shared" si="1"/>
        <v>1498</v>
      </c>
      <c r="C42" s="23">
        <v>280</v>
      </c>
      <c r="D42" s="23">
        <v>7</v>
      </c>
      <c r="E42" s="23">
        <v>3</v>
      </c>
      <c r="F42" s="23">
        <v>10</v>
      </c>
      <c r="G42" s="23">
        <v>734</v>
      </c>
      <c r="H42" s="23">
        <v>16</v>
      </c>
      <c r="I42" s="23">
        <v>24</v>
      </c>
      <c r="J42" s="23">
        <v>24</v>
      </c>
      <c r="K42" s="23">
        <v>154</v>
      </c>
      <c r="L42" s="23">
        <v>246</v>
      </c>
      <c r="S42" s="19">
        <v>16</v>
      </c>
      <c r="T42" s="19">
        <v>24</v>
      </c>
      <c r="U42" s="19">
        <v>24</v>
      </c>
      <c r="V42" s="19">
        <v>154</v>
      </c>
      <c r="W42" s="19">
        <v>246</v>
      </c>
      <c r="X42" s="479">
        <f t="shared" si="4"/>
        <v>-280</v>
      </c>
      <c r="Y42" s="479">
        <f t="shared" si="4"/>
        <v>-7</v>
      </c>
      <c r="Z42" s="479">
        <f t="shared" si="4"/>
        <v>-3</v>
      </c>
      <c r="AA42" s="479">
        <f t="shared" si="4"/>
        <v>-10</v>
      </c>
      <c r="AB42" s="479">
        <f t="shared" si="4"/>
        <v>-734</v>
      </c>
      <c r="AC42" s="479">
        <f t="shared" si="3"/>
        <v>0</v>
      </c>
      <c r="AD42" s="479">
        <f t="shared" si="3"/>
        <v>0</v>
      </c>
      <c r="AE42" s="479">
        <f t="shared" si="3"/>
        <v>0</v>
      </c>
      <c r="AF42" s="479">
        <f t="shared" si="3"/>
        <v>0</v>
      </c>
      <c r="AG42" s="479">
        <f t="shared" si="3"/>
        <v>0</v>
      </c>
      <c r="AH42" s="479"/>
      <c r="AI42" s="479"/>
      <c r="AJ42" s="479"/>
    </row>
    <row r="43" spans="1:36" s="19" customFormat="1" ht="9" customHeight="1">
      <c r="A43" s="12" t="s">
        <v>29</v>
      </c>
      <c r="B43" s="661">
        <f t="shared" si="1"/>
        <v>437</v>
      </c>
      <c r="C43" s="661">
        <v>114</v>
      </c>
      <c r="D43" s="661">
        <v>0</v>
      </c>
      <c r="E43" s="661">
        <v>4</v>
      </c>
      <c r="F43" s="661">
        <v>0</v>
      </c>
      <c r="G43" s="661">
        <v>185</v>
      </c>
      <c r="H43" s="661">
        <v>0</v>
      </c>
      <c r="I43" s="661">
        <v>4</v>
      </c>
      <c r="J43" s="661">
        <v>6</v>
      </c>
      <c r="K43" s="661">
        <v>28</v>
      </c>
      <c r="L43" s="661">
        <v>96</v>
      </c>
      <c r="T43" s="19">
        <v>4</v>
      </c>
      <c r="U43" s="19">
        <v>6</v>
      </c>
      <c r="V43" s="19">
        <v>28</v>
      </c>
      <c r="W43" s="19">
        <v>96</v>
      </c>
      <c r="X43" s="479">
        <f t="shared" si="4"/>
        <v>-114</v>
      </c>
      <c r="Y43" s="479">
        <f t="shared" si="4"/>
        <v>0</v>
      </c>
      <c r="Z43" s="479">
        <f t="shared" si="4"/>
        <v>-4</v>
      </c>
      <c r="AA43" s="479">
        <f t="shared" si="4"/>
        <v>0</v>
      </c>
      <c r="AB43" s="479">
        <f t="shared" si="4"/>
        <v>-185</v>
      </c>
      <c r="AC43" s="479">
        <f t="shared" si="3"/>
        <v>0</v>
      </c>
      <c r="AD43" s="479">
        <f t="shared" si="3"/>
        <v>0</v>
      </c>
      <c r="AE43" s="479">
        <f t="shared" si="3"/>
        <v>0</v>
      </c>
      <c r="AF43" s="479">
        <f t="shared" si="3"/>
        <v>0</v>
      </c>
      <c r="AG43" s="479">
        <f t="shared" si="3"/>
        <v>0</v>
      </c>
      <c r="AH43" s="479"/>
      <c r="AI43" s="479"/>
      <c r="AJ43" s="479"/>
    </row>
    <row r="44" spans="1:36" s="19" customFormat="1" ht="9" customHeight="1">
      <c r="A44" s="12" t="s">
        <v>30</v>
      </c>
      <c r="B44" s="661">
        <f t="shared" si="1"/>
        <v>3040</v>
      </c>
      <c r="C44" s="661">
        <v>697</v>
      </c>
      <c r="D44" s="661">
        <v>4</v>
      </c>
      <c r="E44" s="661">
        <v>11</v>
      </c>
      <c r="F44" s="661">
        <v>16</v>
      </c>
      <c r="G44" s="661">
        <v>1197</v>
      </c>
      <c r="H44" s="661">
        <v>10</v>
      </c>
      <c r="I44" s="661">
        <v>20</v>
      </c>
      <c r="J44" s="661">
        <v>89</v>
      </c>
      <c r="K44" s="661">
        <v>327</v>
      </c>
      <c r="L44" s="661">
        <v>669</v>
      </c>
      <c r="S44" s="19">
        <v>10</v>
      </c>
      <c r="T44" s="19">
        <v>20</v>
      </c>
      <c r="U44" s="19">
        <v>89</v>
      </c>
      <c r="V44" s="19">
        <v>327</v>
      </c>
      <c r="W44" s="19">
        <v>669</v>
      </c>
      <c r="X44" s="479">
        <f t="shared" si="4"/>
        <v>-697</v>
      </c>
      <c r="Y44" s="479">
        <f t="shared" si="4"/>
        <v>-4</v>
      </c>
      <c r="Z44" s="479">
        <f t="shared" si="4"/>
        <v>-11</v>
      </c>
      <c r="AA44" s="479">
        <f t="shared" si="4"/>
        <v>-16</v>
      </c>
      <c r="AB44" s="479">
        <f t="shared" si="4"/>
        <v>-1197</v>
      </c>
      <c r="AC44" s="479">
        <f t="shared" si="3"/>
        <v>0</v>
      </c>
      <c r="AD44" s="479">
        <f t="shared" si="3"/>
        <v>0</v>
      </c>
      <c r="AE44" s="479">
        <f t="shared" si="3"/>
        <v>0</v>
      </c>
      <c r="AF44" s="479">
        <f t="shared" si="3"/>
        <v>0</v>
      </c>
      <c r="AG44" s="479">
        <f t="shared" si="3"/>
        <v>0</v>
      </c>
      <c r="AH44" s="479"/>
      <c r="AI44" s="479"/>
      <c r="AJ44" s="479"/>
    </row>
    <row r="45" spans="1:36" s="19" customFormat="1" ht="9" customHeight="1">
      <c r="A45" s="12" t="s">
        <v>31</v>
      </c>
      <c r="B45" s="661">
        <f t="shared" si="1"/>
        <v>744</v>
      </c>
      <c r="C45" s="661">
        <v>223</v>
      </c>
      <c r="D45" s="661">
        <v>5</v>
      </c>
      <c r="E45" s="661">
        <v>4</v>
      </c>
      <c r="F45" s="661">
        <v>3</v>
      </c>
      <c r="G45" s="661">
        <v>262</v>
      </c>
      <c r="H45" s="661">
        <v>3</v>
      </c>
      <c r="I45" s="661">
        <v>11</v>
      </c>
      <c r="J45" s="661">
        <v>16</v>
      </c>
      <c r="K45" s="661">
        <v>84</v>
      </c>
      <c r="L45" s="661">
        <v>133</v>
      </c>
      <c r="S45" s="19">
        <v>3</v>
      </c>
      <c r="T45" s="19">
        <v>11</v>
      </c>
      <c r="U45" s="19">
        <v>16</v>
      </c>
      <c r="V45" s="19">
        <v>84</v>
      </c>
      <c r="W45" s="19">
        <v>133</v>
      </c>
      <c r="X45" s="479">
        <f t="shared" si="4"/>
        <v>-223</v>
      </c>
      <c r="Y45" s="479">
        <f t="shared" si="4"/>
        <v>-5</v>
      </c>
      <c r="Z45" s="479">
        <f t="shared" si="4"/>
        <v>-4</v>
      </c>
      <c r="AA45" s="479">
        <f t="shared" si="4"/>
        <v>-3</v>
      </c>
      <c r="AB45" s="479">
        <f t="shared" si="4"/>
        <v>-262</v>
      </c>
      <c r="AC45" s="479">
        <f t="shared" si="3"/>
        <v>0</v>
      </c>
      <c r="AD45" s="479">
        <f t="shared" si="3"/>
        <v>0</v>
      </c>
      <c r="AE45" s="479">
        <f t="shared" si="3"/>
        <v>0</v>
      </c>
      <c r="AF45" s="479">
        <f t="shared" si="3"/>
        <v>0</v>
      </c>
      <c r="AG45" s="479">
        <f t="shared" si="3"/>
        <v>0</v>
      </c>
      <c r="AH45" s="479"/>
      <c r="AI45" s="479"/>
      <c r="AJ45" s="479"/>
    </row>
    <row r="46" spans="1:36" s="19" customFormat="1" ht="9" customHeight="1">
      <c r="A46" s="13" t="s">
        <v>32</v>
      </c>
      <c r="B46" s="23">
        <f t="shared" si="1"/>
        <v>884</v>
      </c>
      <c r="C46" s="23">
        <v>110</v>
      </c>
      <c r="D46" s="23">
        <v>0</v>
      </c>
      <c r="E46" s="23">
        <v>3</v>
      </c>
      <c r="F46" s="23">
        <v>7</v>
      </c>
      <c r="G46" s="23">
        <v>484</v>
      </c>
      <c r="H46" s="23">
        <v>2</v>
      </c>
      <c r="I46" s="23">
        <v>4</v>
      </c>
      <c r="J46" s="23">
        <v>20</v>
      </c>
      <c r="K46" s="23">
        <v>53</v>
      </c>
      <c r="L46" s="23">
        <v>201</v>
      </c>
      <c r="S46" s="19">
        <v>2</v>
      </c>
      <c r="T46" s="19">
        <v>4</v>
      </c>
      <c r="U46" s="19">
        <v>20</v>
      </c>
      <c r="V46" s="19">
        <v>53</v>
      </c>
      <c r="W46" s="19">
        <v>201</v>
      </c>
      <c r="X46" s="479">
        <f t="shared" si="4"/>
        <v>-110</v>
      </c>
      <c r="Y46" s="479">
        <f t="shared" si="4"/>
        <v>0</v>
      </c>
      <c r="Z46" s="479">
        <f t="shared" si="4"/>
        <v>-3</v>
      </c>
      <c r="AA46" s="479">
        <f t="shared" si="4"/>
        <v>-7</v>
      </c>
      <c r="AB46" s="479">
        <f t="shared" si="4"/>
        <v>-484</v>
      </c>
      <c r="AC46" s="479">
        <f t="shared" si="3"/>
        <v>0</v>
      </c>
      <c r="AD46" s="479">
        <f t="shared" si="3"/>
        <v>0</v>
      </c>
      <c r="AE46" s="479">
        <f t="shared" si="3"/>
        <v>0</v>
      </c>
      <c r="AF46" s="479">
        <f t="shared" si="3"/>
        <v>0</v>
      </c>
      <c r="AG46" s="479">
        <f t="shared" si="3"/>
        <v>0</v>
      </c>
      <c r="AH46" s="479"/>
      <c r="AI46" s="479"/>
      <c r="AJ46" s="479"/>
    </row>
    <row r="47" spans="1:36" s="19" customFormat="1" ht="9" customHeight="1">
      <c r="A47" s="12" t="s">
        <v>503</v>
      </c>
      <c r="B47" s="661">
        <f t="shared" si="1"/>
        <v>19</v>
      </c>
      <c r="C47" s="661">
        <v>6</v>
      </c>
      <c r="D47" s="661">
        <v>0</v>
      </c>
      <c r="E47" s="661">
        <v>0</v>
      </c>
      <c r="F47" s="661">
        <v>0</v>
      </c>
      <c r="G47" s="661">
        <v>1</v>
      </c>
      <c r="H47" s="661">
        <v>0</v>
      </c>
      <c r="I47" s="661">
        <v>0</v>
      </c>
      <c r="J47" s="661">
        <v>0</v>
      </c>
      <c r="K47" s="661">
        <v>0</v>
      </c>
      <c r="L47" s="661">
        <v>12</v>
      </c>
      <c r="W47" s="19">
        <v>12</v>
      </c>
      <c r="X47" s="479">
        <f t="shared" si="4"/>
        <v>-6</v>
      </c>
      <c r="Y47" s="479">
        <f t="shared" si="4"/>
        <v>0</v>
      </c>
      <c r="Z47" s="479">
        <f t="shared" si="4"/>
        <v>0</v>
      </c>
      <c r="AA47" s="479">
        <f t="shared" si="4"/>
        <v>0</v>
      </c>
      <c r="AB47" s="479">
        <f t="shared" si="4"/>
        <v>-1</v>
      </c>
      <c r="AC47" s="479">
        <f t="shared" si="3"/>
        <v>0</v>
      </c>
      <c r="AD47" s="479">
        <f t="shared" si="3"/>
        <v>0</v>
      </c>
      <c r="AE47" s="479">
        <f t="shared" si="3"/>
        <v>0</v>
      </c>
      <c r="AF47" s="479">
        <f t="shared" si="3"/>
        <v>0</v>
      </c>
      <c r="AG47" s="479">
        <f t="shared" si="3"/>
        <v>0</v>
      </c>
    </row>
    <row r="48" spans="1:36" s="19" customFormat="1" ht="9" customHeight="1">
      <c r="A48" s="12"/>
      <c r="B48" s="661"/>
      <c r="C48" s="661"/>
      <c r="D48" s="661"/>
      <c r="E48" s="661"/>
      <c r="F48" s="661"/>
      <c r="G48" s="661"/>
      <c r="H48" s="661"/>
      <c r="I48" s="661"/>
      <c r="J48" s="661"/>
      <c r="K48" s="661"/>
      <c r="L48" s="661"/>
      <c r="X48" s="479">
        <f t="shared" si="4"/>
        <v>0</v>
      </c>
      <c r="Y48" s="479">
        <f t="shared" si="4"/>
        <v>0</v>
      </c>
      <c r="Z48" s="479">
        <f t="shared" si="4"/>
        <v>0</v>
      </c>
      <c r="AA48" s="479">
        <f t="shared" si="4"/>
        <v>0</v>
      </c>
      <c r="AB48" s="479">
        <f t="shared" si="4"/>
        <v>0</v>
      </c>
      <c r="AC48" s="479">
        <f t="shared" si="3"/>
        <v>0</v>
      </c>
      <c r="AD48" s="479">
        <f t="shared" si="3"/>
        <v>0</v>
      </c>
      <c r="AE48" s="479">
        <f t="shared" si="3"/>
        <v>0</v>
      </c>
      <c r="AF48" s="479">
        <f t="shared" si="3"/>
        <v>0</v>
      </c>
      <c r="AG48" s="479">
        <f t="shared" si="3"/>
        <v>0</v>
      </c>
    </row>
    <row r="49" spans="1:33" ht="9" customHeight="1">
      <c r="A49" s="10">
        <v>2005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39"/>
      <c r="N49" s="239"/>
      <c r="O49" s="239"/>
      <c r="P49" s="239"/>
      <c r="Q49" s="239"/>
      <c r="R49" s="239"/>
      <c r="S49" s="239"/>
      <c r="T49" s="239"/>
      <c r="X49" s="479">
        <f t="shared" si="4"/>
        <v>0</v>
      </c>
      <c r="Y49" s="479">
        <f t="shared" si="4"/>
        <v>0</v>
      </c>
      <c r="Z49" s="479">
        <f t="shared" si="4"/>
        <v>0</v>
      </c>
      <c r="AA49" s="479">
        <f t="shared" si="4"/>
        <v>0</v>
      </c>
      <c r="AB49" s="479">
        <f t="shared" si="4"/>
        <v>0</v>
      </c>
      <c r="AC49" s="479">
        <f t="shared" si="3"/>
        <v>0</v>
      </c>
      <c r="AD49" s="479">
        <f t="shared" si="3"/>
        <v>0</v>
      </c>
      <c r="AE49" s="479">
        <f t="shared" si="3"/>
        <v>0</v>
      </c>
      <c r="AF49" s="479">
        <f t="shared" si="3"/>
        <v>0</v>
      </c>
      <c r="AG49" s="479">
        <f t="shared" si="3"/>
        <v>0</v>
      </c>
    </row>
    <row r="50" spans="1:33" s="529" customFormat="1" ht="9" customHeight="1">
      <c r="A50" s="10" t="s">
        <v>0</v>
      </c>
      <c r="B50" s="660">
        <f t="shared" ref="B50:L50" si="5">SUM(B52:B84)</f>
        <v>53110</v>
      </c>
      <c r="C50" s="660">
        <f t="shared" si="5"/>
        <v>11662</v>
      </c>
      <c r="D50" s="660">
        <f t="shared" si="5"/>
        <v>147</v>
      </c>
      <c r="E50" s="660">
        <f t="shared" si="5"/>
        <v>210</v>
      </c>
      <c r="F50" s="660">
        <f t="shared" si="5"/>
        <v>227</v>
      </c>
      <c r="G50" s="660">
        <f t="shared" si="5"/>
        <v>22286</v>
      </c>
      <c r="H50" s="660">
        <f t="shared" si="5"/>
        <v>381</v>
      </c>
      <c r="I50" s="660">
        <f t="shared" si="5"/>
        <v>632</v>
      </c>
      <c r="J50" s="660">
        <f t="shared" si="5"/>
        <v>1289</v>
      </c>
      <c r="K50" s="660">
        <f t="shared" si="5"/>
        <v>3531</v>
      </c>
      <c r="L50" s="660">
        <f t="shared" si="5"/>
        <v>12745</v>
      </c>
      <c r="X50" s="479">
        <f t="shared" si="4"/>
        <v>-11662</v>
      </c>
      <c r="Y50" s="479">
        <f t="shared" si="4"/>
        <v>-147</v>
      </c>
      <c r="Z50" s="479">
        <f t="shared" si="4"/>
        <v>-210</v>
      </c>
      <c r="AA50" s="479">
        <f t="shared" si="4"/>
        <v>-227</v>
      </c>
      <c r="AB50" s="479">
        <f t="shared" si="4"/>
        <v>-22286</v>
      </c>
      <c r="AC50" s="479">
        <f t="shared" si="3"/>
        <v>-381</v>
      </c>
      <c r="AD50" s="479">
        <f t="shared" si="3"/>
        <v>-632</v>
      </c>
      <c r="AE50" s="479">
        <f t="shared" si="3"/>
        <v>-1289</v>
      </c>
      <c r="AF50" s="479">
        <f t="shared" si="3"/>
        <v>-3531</v>
      </c>
      <c r="AG50" s="479">
        <f t="shared" si="3"/>
        <v>-12745</v>
      </c>
    </row>
    <row r="51" spans="1:33" s="529" customFormat="1" ht="3.95" customHeight="1">
      <c r="A51" s="10"/>
      <c r="B51" s="660"/>
      <c r="C51" s="660"/>
      <c r="D51" s="660"/>
      <c r="E51" s="660"/>
      <c r="F51" s="660"/>
      <c r="G51" s="660"/>
      <c r="H51" s="660"/>
      <c r="I51" s="660"/>
      <c r="J51" s="660"/>
      <c r="K51" s="660"/>
      <c r="L51" s="660"/>
      <c r="X51" s="479">
        <f t="shared" si="4"/>
        <v>0</v>
      </c>
      <c r="Y51" s="479">
        <f t="shared" si="4"/>
        <v>0</v>
      </c>
      <c r="Z51" s="479">
        <f t="shared" si="4"/>
        <v>0</v>
      </c>
      <c r="AA51" s="479">
        <f t="shared" si="4"/>
        <v>0</v>
      </c>
      <c r="AB51" s="479">
        <f t="shared" si="4"/>
        <v>0</v>
      </c>
      <c r="AC51" s="479">
        <f t="shared" si="3"/>
        <v>0</v>
      </c>
      <c r="AD51" s="479">
        <f t="shared" si="3"/>
        <v>0</v>
      </c>
      <c r="AE51" s="479">
        <f t="shared" si="3"/>
        <v>0</v>
      </c>
      <c r="AF51" s="479">
        <f t="shared" si="3"/>
        <v>0</v>
      </c>
      <c r="AG51" s="479">
        <f t="shared" si="3"/>
        <v>0</v>
      </c>
    </row>
    <row r="52" spans="1:33" s="19" customFormat="1" ht="9" customHeight="1">
      <c r="A52" s="12" t="s">
        <v>2</v>
      </c>
      <c r="B52" s="661">
        <f t="shared" ref="B52:B84" si="6">SUM(C52:L52)</f>
        <v>475</v>
      </c>
      <c r="C52" s="661">
        <v>151</v>
      </c>
      <c r="D52" s="661">
        <v>2</v>
      </c>
      <c r="E52" s="661">
        <v>2</v>
      </c>
      <c r="F52" s="661">
        <v>0</v>
      </c>
      <c r="G52" s="661">
        <v>207</v>
      </c>
      <c r="H52" s="661">
        <v>4</v>
      </c>
      <c r="I52" s="661">
        <v>13</v>
      </c>
      <c r="J52" s="661">
        <v>8</v>
      </c>
      <c r="K52" s="661">
        <v>26</v>
      </c>
      <c r="L52" s="661">
        <v>62</v>
      </c>
      <c r="S52" s="19">
        <v>4</v>
      </c>
      <c r="T52" s="19">
        <v>13</v>
      </c>
      <c r="U52" s="19">
        <v>8</v>
      </c>
      <c r="V52" s="19">
        <v>26</v>
      </c>
      <c r="W52" s="19">
        <v>62</v>
      </c>
      <c r="X52" s="479">
        <f t="shared" si="4"/>
        <v>-151</v>
      </c>
      <c r="Y52" s="479">
        <f t="shared" si="4"/>
        <v>-2</v>
      </c>
      <c r="Z52" s="479">
        <f t="shared" si="4"/>
        <v>-2</v>
      </c>
      <c r="AA52" s="479">
        <f t="shared" si="4"/>
        <v>0</v>
      </c>
      <c r="AB52" s="479">
        <f t="shared" si="4"/>
        <v>-207</v>
      </c>
      <c r="AC52" s="479">
        <f t="shared" si="3"/>
        <v>0</v>
      </c>
      <c r="AD52" s="479">
        <f t="shared" si="3"/>
        <v>0</v>
      </c>
      <c r="AE52" s="479">
        <f t="shared" si="3"/>
        <v>0</v>
      </c>
      <c r="AF52" s="479">
        <f t="shared" si="3"/>
        <v>0</v>
      </c>
      <c r="AG52" s="479">
        <f t="shared" si="3"/>
        <v>0</v>
      </c>
    </row>
    <row r="53" spans="1:33" s="19" customFormat="1" ht="9" customHeight="1">
      <c r="A53" s="12" t="s">
        <v>3</v>
      </c>
      <c r="B53" s="661">
        <f t="shared" si="6"/>
        <v>2061</v>
      </c>
      <c r="C53" s="661">
        <v>466</v>
      </c>
      <c r="D53" s="661">
        <v>2</v>
      </c>
      <c r="E53" s="661">
        <v>0</v>
      </c>
      <c r="F53" s="661">
        <v>1</v>
      </c>
      <c r="G53" s="661">
        <v>450</v>
      </c>
      <c r="H53" s="661">
        <v>6</v>
      </c>
      <c r="I53" s="661">
        <v>0</v>
      </c>
      <c r="J53" s="661">
        <v>23</v>
      </c>
      <c r="K53" s="661">
        <v>99</v>
      </c>
      <c r="L53" s="661">
        <v>1014</v>
      </c>
      <c r="S53" s="19">
        <v>6</v>
      </c>
      <c r="U53" s="19">
        <v>23</v>
      </c>
      <c r="V53" s="19">
        <v>99</v>
      </c>
      <c r="W53" s="19">
        <v>1014</v>
      </c>
      <c r="X53" s="479">
        <f t="shared" si="4"/>
        <v>-466</v>
      </c>
      <c r="Y53" s="479">
        <f t="shared" si="4"/>
        <v>-2</v>
      </c>
      <c r="Z53" s="479">
        <f t="shared" si="4"/>
        <v>0</v>
      </c>
      <c r="AA53" s="479">
        <f t="shared" si="4"/>
        <v>-1</v>
      </c>
      <c r="AB53" s="479">
        <f t="shared" si="4"/>
        <v>-450</v>
      </c>
      <c r="AC53" s="479">
        <f t="shared" si="3"/>
        <v>0</v>
      </c>
      <c r="AD53" s="479">
        <f t="shared" si="3"/>
        <v>0</v>
      </c>
      <c r="AE53" s="479">
        <f t="shared" si="3"/>
        <v>0</v>
      </c>
      <c r="AF53" s="479">
        <f t="shared" si="3"/>
        <v>0</v>
      </c>
      <c r="AG53" s="479">
        <f t="shared" si="3"/>
        <v>0</v>
      </c>
    </row>
    <row r="54" spans="1:33" s="19" customFormat="1" ht="9" customHeight="1">
      <c r="A54" s="12" t="s">
        <v>4</v>
      </c>
      <c r="B54" s="661">
        <f t="shared" si="6"/>
        <v>357</v>
      </c>
      <c r="C54" s="661">
        <v>77</v>
      </c>
      <c r="D54" s="661">
        <v>3</v>
      </c>
      <c r="E54" s="661">
        <v>1</v>
      </c>
      <c r="F54" s="661">
        <v>1</v>
      </c>
      <c r="G54" s="661">
        <v>174</v>
      </c>
      <c r="H54" s="661">
        <v>4</v>
      </c>
      <c r="I54" s="661">
        <v>2</v>
      </c>
      <c r="J54" s="661">
        <v>5</v>
      </c>
      <c r="K54" s="661">
        <v>41</v>
      </c>
      <c r="L54" s="661">
        <v>49</v>
      </c>
      <c r="S54" s="19">
        <v>4</v>
      </c>
      <c r="T54" s="19">
        <v>2</v>
      </c>
      <c r="U54" s="19">
        <v>5</v>
      </c>
      <c r="V54" s="19">
        <v>41</v>
      </c>
      <c r="W54" s="19">
        <v>49</v>
      </c>
      <c r="X54" s="479">
        <f t="shared" si="4"/>
        <v>-77</v>
      </c>
      <c r="Y54" s="479">
        <f t="shared" si="4"/>
        <v>-3</v>
      </c>
      <c r="Z54" s="479">
        <f t="shared" si="4"/>
        <v>-1</v>
      </c>
      <c r="AA54" s="479">
        <f t="shared" si="4"/>
        <v>-1</v>
      </c>
      <c r="AB54" s="479">
        <f t="shared" si="4"/>
        <v>-174</v>
      </c>
      <c r="AC54" s="479">
        <f t="shared" si="3"/>
        <v>0</v>
      </c>
      <c r="AD54" s="479">
        <f t="shared" si="3"/>
        <v>0</v>
      </c>
      <c r="AE54" s="479">
        <f t="shared" si="3"/>
        <v>0</v>
      </c>
      <c r="AF54" s="479">
        <f t="shared" si="3"/>
        <v>0</v>
      </c>
      <c r="AG54" s="479">
        <f t="shared" si="3"/>
        <v>0</v>
      </c>
    </row>
    <row r="55" spans="1:33" s="19" customFormat="1" ht="9" customHeight="1">
      <c r="A55" s="13" t="s">
        <v>5</v>
      </c>
      <c r="B55" s="23">
        <f t="shared" si="6"/>
        <v>395</v>
      </c>
      <c r="C55" s="23">
        <v>149</v>
      </c>
      <c r="D55" s="23">
        <v>1</v>
      </c>
      <c r="E55" s="23">
        <v>6</v>
      </c>
      <c r="F55" s="23">
        <v>0</v>
      </c>
      <c r="G55" s="23">
        <v>133</v>
      </c>
      <c r="H55" s="23">
        <v>1</v>
      </c>
      <c r="I55" s="23">
        <v>11</v>
      </c>
      <c r="J55" s="23">
        <v>8</v>
      </c>
      <c r="K55" s="23">
        <v>44</v>
      </c>
      <c r="L55" s="23">
        <v>42</v>
      </c>
      <c r="S55" s="19">
        <v>1</v>
      </c>
      <c r="T55" s="19">
        <v>11</v>
      </c>
      <c r="U55" s="19">
        <v>8</v>
      </c>
      <c r="V55" s="19">
        <v>44</v>
      </c>
      <c r="W55" s="19">
        <v>42</v>
      </c>
      <c r="X55" s="479">
        <f t="shared" si="4"/>
        <v>-149</v>
      </c>
      <c r="Y55" s="479">
        <f t="shared" si="4"/>
        <v>-1</v>
      </c>
      <c r="Z55" s="479">
        <f t="shared" si="4"/>
        <v>-6</v>
      </c>
      <c r="AA55" s="479">
        <f t="shared" si="4"/>
        <v>0</v>
      </c>
      <c r="AB55" s="479">
        <f t="shared" si="4"/>
        <v>-133</v>
      </c>
      <c r="AC55" s="479">
        <f t="shared" si="3"/>
        <v>0</v>
      </c>
      <c r="AD55" s="479">
        <f t="shared" si="3"/>
        <v>0</v>
      </c>
      <c r="AE55" s="479">
        <f t="shared" si="3"/>
        <v>0</v>
      </c>
      <c r="AF55" s="479">
        <f t="shared" si="3"/>
        <v>0</v>
      </c>
      <c r="AG55" s="479">
        <f t="shared" si="3"/>
        <v>0</v>
      </c>
    </row>
    <row r="56" spans="1:33" s="19" customFormat="1" ht="9" customHeight="1">
      <c r="A56" s="12" t="s">
        <v>6</v>
      </c>
      <c r="B56" s="661">
        <f t="shared" si="6"/>
        <v>1153</v>
      </c>
      <c r="C56" s="661">
        <v>211</v>
      </c>
      <c r="D56" s="661">
        <v>3</v>
      </c>
      <c r="E56" s="661">
        <v>2</v>
      </c>
      <c r="F56" s="661">
        <v>8</v>
      </c>
      <c r="G56" s="661">
        <v>483</v>
      </c>
      <c r="H56" s="661">
        <v>7</v>
      </c>
      <c r="I56" s="661">
        <v>17</v>
      </c>
      <c r="J56" s="661">
        <v>26</v>
      </c>
      <c r="K56" s="661">
        <v>50</v>
      </c>
      <c r="L56" s="661">
        <v>346</v>
      </c>
      <c r="S56" s="19">
        <v>7</v>
      </c>
      <c r="T56" s="19">
        <v>17</v>
      </c>
      <c r="U56" s="19">
        <v>26</v>
      </c>
      <c r="V56" s="19">
        <v>50</v>
      </c>
      <c r="W56" s="19">
        <v>346</v>
      </c>
      <c r="X56" s="479">
        <f t="shared" si="4"/>
        <v>-211</v>
      </c>
      <c r="Y56" s="479">
        <f t="shared" si="4"/>
        <v>-3</v>
      </c>
      <c r="Z56" s="479">
        <f t="shared" si="4"/>
        <v>-2</v>
      </c>
      <c r="AA56" s="479">
        <f t="shared" si="4"/>
        <v>-8</v>
      </c>
      <c r="AB56" s="479">
        <f t="shared" si="4"/>
        <v>-483</v>
      </c>
      <c r="AC56" s="479">
        <f t="shared" si="3"/>
        <v>0</v>
      </c>
      <c r="AD56" s="479">
        <f t="shared" si="3"/>
        <v>0</v>
      </c>
      <c r="AE56" s="479">
        <f t="shared" si="3"/>
        <v>0</v>
      </c>
      <c r="AF56" s="479">
        <f t="shared" si="3"/>
        <v>0</v>
      </c>
      <c r="AG56" s="479">
        <f t="shared" si="3"/>
        <v>0</v>
      </c>
    </row>
    <row r="57" spans="1:33" s="19" customFormat="1" ht="9" customHeight="1">
      <c r="A57" s="12" t="s">
        <v>7</v>
      </c>
      <c r="B57" s="661">
        <f t="shared" si="6"/>
        <v>267</v>
      </c>
      <c r="C57" s="661">
        <v>28</v>
      </c>
      <c r="D57" s="661">
        <v>2</v>
      </c>
      <c r="E57" s="661">
        <v>0</v>
      </c>
      <c r="F57" s="661">
        <v>1</v>
      </c>
      <c r="G57" s="661">
        <v>106</v>
      </c>
      <c r="H57" s="661">
        <v>4</v>
      </c>
      <c r="I57" s="661">
        <v>8</v>
      </c>
      <c r="J57" s="661">
        <v>14</v>
      </c>
      <c r="K57" s="661">
        <v>34</v>
      </c>
      <c r="L57" s="661">
        <v>70</v>
      </c>
      <c r="S57" s="19">
        <v>4</v>
      </c>
      <c r="T57" s="19">
        <v>8</v>
      </c>
      <c r="U57" s="19">
        <v>14</v>
      </c>
      <c r="V57" s="19">
        <v>34</v>
      </c>
      <c r="W57" s="19">
        <v>70</v>
      </c>
      <c r="X57" s="479">
        <f t="shared" si="4"/>
        <v>-28</v>
      </c>
      <c r="Y57" s="479">
        <f t="shared" si="4"/>
        <v>-2</v>
      </c>
      <c r="Z57" s="479">
        <f t="shared" si="4"/>
        <v>0</v>
      </c>
      <c r="AA57" s="479">
        <f t="shared" si="4"/>
        <v>-1</v>
      </c>
      <c r="AB57" s="479">
        <f t="shared" si="4"/>
        <v>-106</v>
      </c>
      <c r="AC57" s="479">
        <f t="shared" si="3"/>
        <v>0</v>
      </c>
      <c r="AD57" s="479">
        <f t="shared" si="3"/>
        <v>0</v>
      </c>
      <c r="AE57" s="479">
        <f t="shared" si="3"/>
        <v>0</v>
      </c>
      <c r="AF57" s="479">
        <f t="shared" si="3"/>
        <v>0</v>
      </c>
      <c r="AG57" s="479">
        <f t="shared" si="3"/>
        <v>0</v>
      </c>
    </row>
    <row r="58" spans="1:33" s="19" customFormat="1" ht="9" customHeight="1">
      <c r="A58" s="12" t="s">
        <v>8</v>
      </c>
      <c r="B58" s="661">
        <f t="shared" si="6"/>
        <v>2112</v>
      </c>
      <c r="C58" s="661">
        <v>199</v>
      </c>
      <c r="D58" s="661">
        <v>2</v>
      </c>
      <c r="E58" s="661">
        <v>13</v>
      </c>
      <c r="F58" s="661">
        <v>1</v>
      </c>
      <c r="G58" s="661">
        <v>238</v>
      </c>
      <c r="H58" s="661">
        <v>1</v>
      </c>
      <c r="I58" s="661">
        <v>4</v>
      </c>
      <c r="J58" s="661">
        <v>6</v>
      </c>
      <c r="K58" s="661">
        <v>32</v>
      </c>
      <c r="L58" s="661">
        <v>1616</v>
      </c>
      <c r="S58" s="19">
        <v>1</v>
      </c>
      <c r="T58" s="19">
        <v>4</v>
      </c>
      <c r="U58" s="19">
        <v>6</v>
      </c>
      <c r="V58" s="19">
        <v>32</v>
      </c>
      <c r="W58" s="19">
        <v>1616</v>
      </c>
      <c r="X58" s="479">
        <f t="shared" si="4"/>
        <v>-199</v>
      </c>
      <c r="Y58" s="479">
        <f t="shared" si="4"/>
        <v>-2</v>
      </c>
      <c r="Z58" s="479">
        <f t="shared" si="4"/>
        <v>-13</v>
      </c>
      <c r="AA58" s="479">
        <f t="shared" si="4"/>
        <v>-1</v>
      </c>
      <c r="AB58" s="479">
        <f t="shared" si="4"/>
        <v>-238</v>
      </c>
      <c r="AC58" s="479">
        <f t="shared" si="3"/>
        <v>0</v>
      </c>
      <c r="AD58" s="479">
        <f t="shared" si="3"/>
        <v>0</v>
      </c>
      <c r="AE58" s="479">
        <f t="shared" si="3"/>
        <v>0</v>
      </c>
      <c r="AF58" s="479">
        <f t="shared" si="3"/>
        <v>0</v>
      </c>
      <c r="AG58" s="479">
        <f t="shared" si="3"/>
        <v>0</v>
      </c>
    </row>
    <row r="59" spans="1:33" s="19" customFormat="1" ht="9" customHeight="1">
      <c r="A59" s="13" t="s">
        <v>9</v>
      </c>
      <c r="B59" s="23">
        <f t="shared" si="6"/>
        <v>2491</v>
      </c>
      <c r="C59" s="23">
        <v>683</v>
      </c>
      <c r="D59" s="23">
        <v>10</v>
      </c>
      <c r="E59" s="23">
        <v>4</v>
      </c>
      <c r="F59" s="23">
        <v>3</v>
      </c>
      <c r="G59" s="23">
        <v>685</v>
      </c>
      <c r="H59" s="23">
        <v>15</v>
      </c>
      <c r="I59" s="23">
        <v>9</v>
      </c>
      <c r="J59" s="23">
        <v>62</v>
      </c>
      <c r="K59" s="23">
        <v>103</v>
      </c>
      <c r="L59" s="23">
        <v>917</v>
      </c>
      <c r="S59" s="19">
        <v>15</v>
      </c>
      <c r="T59" s="19">
        <v>9</v>
      </c>
      <c r="U59" s="19">
        <v>62</v>
      </c>
      <c r="V59" s="19">
        <v>103</v>
      </c>
      <c r="W59" s="19">
        <v>917</v>
      </c>
      <c r="X59" s="479">
        <f t="shared" si="4"/>
        <v>-683</v>
      </c>
      <c r="Y59" s="479">
        <f t="shared" si="4"/>
        <v>-10</v>
      </c>
      <c r="Z59" s="479">
        <f t="shared" si="4"/>
        <v>-4</v>
      </c>
      <c r="AA59" s="479">
        <f t="shared" si="4"/>
        <v>-3</v>
      </c>
      <c r="AB59" s="479">
        <f t="shared" si="4"/>
        <v>-685</v>
      </c>
      <c r="AC59" s="479">
        <f t="shared" si="3"/>
        <v>0</v>
      </c>
      <c r="AD59" s="479">
        <f t="shared" si="3"/>
        <v>0</v>
      </c>
      <c r="AE59" s="479">
        <f t="shared" si="3"/>
        <v>0</v>
      </c>
      <c r="AF59" s="479">
        <f t="shared" si="3"/>
        <v>0</v>
      </c>
      <c r="AG59" s="479">
        <f t="shared" si="3"/>
        <v>0</v>
      </c>
    </row>
    <row r="60" spans="1:33" s="19" customFormat="1" ht="9" customHeight="1">
      <c r="A60" s="194" t="s">
        <v>236</v>
      </c>
      <c r="B60" s="661">
        <f t="shared" si="6"/>
        <v>4165</v>
      </c>
      <c r="C60" s="661">
        <v>1280</v>
      </c>
      <c r="D60" s="661">
        <v>18</v>
      </c>
      <c r="E60" s="661">
        <v>31</v>
      </c>
      <c r="F60" s="661">
        <v>18</v>
      </c>
      <c r="G60" s="661">
        <v>2065</v>
      </c>
      <c r="H60" s="661">
        <v>98</v>
      </c>
      <c r="I60" s="661">
        <v>120</v>
      </c>
      <c r="J60" s="661">
        <v>21</v>
      </c>
      <c r="K60" s="661">
        <v>269</v>
      </c>
      <c r="L60" s="661">
        <v>245</v>
      </c>
      <c r="S60" s="19">
        <v>98</v>
      </c>
      <c r="T60" s="19">
        <v>120</v>
      </c>
      <c r="U60" s="19">
        <v>21</v>
      </c>
      <c r="V60" s="19">
        <v>269</v>
      </c>
      <c r="W60" s="19">
        <v>245</v>
      </c>
      <c r="X60" s="479">
        <f t="shared" si="4"/>
        <v>-1280</v>
      </c>
      <c r="Y60" s="479">
        <f t="shared" si="4"/>
        <v>-18</v>
      </c>
      <c r="Z60" s="479">
        <f t="shared" si="4"/>
        <v>-31</v>
      </c>
      <c r="AA60" s="479">
        <f t="shared" si="4"/>
        <v>-18</v>
      </c>
      <c r="AB60" s="479">
        <f t="shared" si="4"/>
        <v>-2065</v>
      </c>
      <c r="AC60" s="479">
        <f t="shared" si="3"/>
        <v>0</v>
      </c>
      <c r="AD60" s="479">
        <f t="shared" si="3"/>
        <v>0</v>
      </c>
      <c r="AE60" s="479">
        <f t="shared" si="3"/>
        <v>0</v>
      </c>
      <c r="AF60" s="479">
        <f t="shared" si="3"/>
        <v>0</v>
      </c>
      <c r="AG60" s="479">
        <f t="shared" si="3"/>
        <v>0</v>
      </c>
    </row>
    <row r="61" spans="1:33" s="19" customFormat="1" ht="9" customHeight="1">
      <c r="A61" s="12" t="s">
        <v>10</v>
      </c>
      <c r="B61" s="661">
        <f t="shared" si="6"/>
        <v>841</v>
      </c>
      <c r="C61" s="661">
        <v>161</v>
      </c>
      <c r="D61" s="661">
        <v>2</v>
      </c>
      <c r="E61" s="661">
        <v>1</v>
      </c>
      <c r="F61" s="661">
        <v>1</v>
      </c>
      <c r="G61" s="661">
        <v>382</v>
      </c>
      <c r="H61" s="661">
        <v>2</v>
      </c>
      <c r="I61" s="661">
        <v>12</v>
      </c>
      <c r="J61" s="661">
        <v>8</v>
      </c>
      <c r="K61" s="661">
        <v>69</v>
      </c>
      <c r="L61" s="661">
        <v>203</v>
      </c>
      <c r="S61" s="19">
        <v>2</v>
      </c>
      <c r="T61" s="19">
        <v>12</v>
      </c>
      <c r="U61" s="19">
        <v>8</v>
      </c>
      <c r="V61" s="19">
        <v>69</v>
      </c>
      <c r="W61" s="19">
        <v>203</v>
      </c>
      <c r="X61" s="479">
        <f t="shared" si="4"/>
        <v>-161</v>
      </c>
      <c r="Y61" s="479">
        <f t="shared" si="4"/>
        <v>-2</v>
      </c>
      <c r="Z61" s="479">
        <f t="shared" si="4"/>
        <v>-1</v>
      </c>
      <c r="AA61" s="479">
        <f t="shared" si="4"/>
        <v>-1</v>
      </c>
      <c r="AB61" s="479">
        <f t="shared" si="4"/>
        <v>-382</v>
      </c>
      <c r="AC61" s="479">
        <f t="shared" si="3"/>
        <v>0</v>
      </c>
      <c r="AD61" s="479">
        <f t="shared" si="3"/>
        <v>0</v>
      </c>
      <c r="AE61" s="479">
        <f t="shared" si="3"/>
        <v>0</v>
      </c>
      <c r="AF61" s="479">
        <f t="shared" si="3"/>
        <v>0</v>
      </c>
      <c r="AG61" s="479">
        <f t="shared" si="3"/>
        <v>0</v>
      </c>
    </row>
    <row r="62" spans="1:33" s="19" customFormat="1" ht="9" customHeight="1">
      <c r="A62" s="12" t="s">
        <v>11</v>
      </c>
      <c r="B62" s="661">
        <f t="shared" si="6"/>
        <v>2366</v>
      </c>
      <c r="C62" s="661">
        <v>548</v>
      </c>
      <c r="D62" s="661">
        <v>2</v>
      </c>
      <c r="E62" s="661">
        <v>8</v>
      </c>
      <c r="F62" s="661">
        <v>7</v>
      </c>
      <c r="G62" s="661">
        <v>1263</v>
      </c>
      <c r="H62" s="661">
        <v>8</v>
      </c>
      <c r="I62" s="661">
        <v>37</v>
      </c>
      <c r="J62" s="661">
        <v>87</v>
      </c>
      <c r="K62" s="661">
        <v>97</v>
      </c>
      <c r="L62" s="661">
        <v>309</v>
      </c>
      <c r="S62" s="19">
        <v>8</v>
      </c>
      <c r="T62" s="19">
        <v>37</v>
      </c>
      <c r="U62" s="19">
        <v>87</v>
      </c>
      <c r="V62" s="19">
        <v>97</v>
      </c>
      <c r="W62" s="19">
        <v>309</v>
      </c>
      <c r="X62" s="479">
        <f t="shared" si="4"/>
        <v>-548</v>
      </c>
      <c r="Y62" s="479">
        <f t="shared" si="4"/>
        <v>-2</v>
      </c>
      <c r="Z62" s="479">
        <f t="shared" si="4"/>
        <v>-8</v>
      </c>
      <c r="AA62" s="479">
        <f t="shared" si="4"/>
        <v>-7</v>
      </c>
      <c r="AB62" s="479">
        <f t="shared" si="4"/>
        <v>-1263</v>
      </c>
      <c r="AC62" s="479">
        <f t="shared" si="3"/>
        <v>0</v>
      </c>
      <c r="AD62" s="479">
        <f t="shared" si="3"/>
        <v>0</v>
      </c>
      <c r="AE62" s="479">
        <f t="shared" si="3"/>
        <v>0</v>
      </c>
      <c r="AF62" s="479">
        <f t="shared" si="3"/>
        <v>0</v>
      </c>
      <c r="AG62" s="479">
        <f t="shared" si="3"/>
        <v>0</v>
      </c>
    </row>
    <row r="63" spans="1:33" s="19" customFormat="1" ht="9" customHeight="1">
      <c r="A63" s="13" t="s">
        <v>12</v>
      </c>
      <c r="B63" s="23">
        <f t="shared" si="6"/>
        <v>1799</v>
      </c>
      <c r="C63" s="23">
        <v>404</v>
      </c>
      <c r="D63" s="23">
        <v>4</v>
      </c>
      <c r="E63" s="23">
        <v>10</v>
      </c>
      <c r="F63" s="23">
        <v>6</v>
      </c>
      <c r="G63" s="23">
        <v>777</v>
      </c>
      <c r="H63" s="23">
        <v>17</v>
      </c>
      <c r="I63" s="23">
        <v>14</v>
      </c>
      <c r="J63" s="23">
        <v>50</v>
      </c>
      <c r="K63" s="23">
        <v>146</v>
      </c>
      <c r="L63" s="23">
        <v>371</v>
      </c>
      <c r="S63" s="19">
        <v>17</v>
      </c>
      <c r="T63" s="19">
        <v>14</v>
      </c>
      <c r="U63" s="19">
        <v>50</v>
      </c>
      <c r="V63" s="19">
        <v>146</v>
      </c>
      <c r="W63" s="19">
        <v>371</v>
      </c>
      <c r="X63" s="479">
        <f t="shared" si="4"/>
        <v>-404</v>
      </c>
      <c r="Y63" s="479">
        <f t="shared" si="4"/>
        <v>-4</v>
      </c>
      <c r="Z63" s="479">
        <f t="shared" si="4"/>
        <v>-10</v>
      </c>
      <c r="AA63" s="479">
        <f t="shared" si="4"/>
        <v>-6</v>
      </c>
      <c r="AB63" s="479">
        <f t="shared" si="4"/>
        <v>-777</v>
      </c>
      <c r="AC63" s="479">
        <f t="shared" si="3"/>
        <v>0</v>
      </c>
      <c r="AD63" s="479">
        <f t="shared" si="3"/>
        <v>0</v>
      </c>
      <c r="AE63" s="479">
        <f t="shared" si="3"/>
        <v>0</v>
      </c>
      <c r="AF63" s="479">
        <f t="shared" si="3"/>
        <v>0</v>
      </c>
      <c r="AG63" s="479">
        <f t="shared" si="3"/>
        <v>0</v>
      </c>
    </row>
    <row r="64" spans="1:33" s="19" customFormat="1" ht="9" customHeight="1">
      <c r="A64" s="12" t="s">
        <v>13</v>
      </c>
      <c r="B64" s="661">
        <f t="shared" si="6"/>
        <v>1124</v>
      </c>
      <c r="C64" s="661">
        <v>227</v>
      </c>
      <c r="D64" s="661">
        <v>0</v>
      </c>
      <c r="E64" s="661">
        <v>3</v>
      </c>
      <c r="F64" s="661">
        <v>8</v>
      </c>
      <c r="G64" s="661">
        <v>462</v>
      </c>
      <c r="H64" s="661">
        <v>5</v>
      </c>
      <c r="I64" s="661">
        <v>11</v>
      </c>
      <c r="J64" s="661">
        <v>34</v>
      </c>
      <c r="K64" s="661">
        <v>67</v>
      </c>
      <c r="L64" s="661">
        <v>307</v>
      </c>
      <c r="S64" s="19">
        <v>5</v>
      </c>
      <c r="T64" s="19">
        <v>11</v>
      </c>
      <c r="U64" s="19">
        <v>34</v>
      </c>
      <c r="V64" s="19">
        <v>67</v>
      </c>
      <c r="W64" s="19">
        <v>307</v>
      </c>
      <c r="X64" s="479">
        <f t="shared" si="4"/>
        <v>-227</v>
      </c>
      <c r="Y64" s="479">
        <f t="shared" si="4"/>
        <v>0</v>
      </c>
      <c r="Z64" s="479">
        <f t="shared" si="4"/>
        <v>-3</v>
      </c>
      <c r="AA64" s="479">
        <f t="shared" si="4"/>
        <v>-8</v>
      </c>
      <c r="AB64" s="479">
        <f t="shared" si="4"/>
        <v>-462</v>
      </c>
      <c r="AC64" s="479">
        <f t="shared" si="3"/>
        <v>0</v>
      </c>
      <c r="AD64" s="479">
        <f t="shared" si="3"/>
        <v>0</v>
      </c>
      <c r="AE64" s="479">
        <f t="shared" si="3"/>
        <v>0</v>
      </c>
      <c r="AF64" s="479">
        <f t="shared" si="3"/>
        <v>0</v>
      </c>
      <c r="AG64" s="479">
        <f t="shared" si="3"/>
        <v>0</v>
      </c>
    </row>
    <row r="65" spans="1:33" s="19" customFormat="1" ht="9" customHeight="1">
      <c r="A65" s="12" t="s">
        <v>14</v>
      </c>
      <c r="B65" s="661">
        <f t="shared" si="6"/>
        <v>3469</v>
      </c>
      <c r="C65" s="661">
        <v>397</v>
      </c>
      <c r="D65" s="661">
        <v>4</v>
      </c>
      <c r="E65" s="661">
        <v>11</v>
      </c>
      <c r="F65" s="661">
        <v>7</v>
      </c>
      <c r="G65" s="661">
        <v>1121</v>
      </c>
      <c r="H65" s="661">
        <v>8</v>
      </c>
      <c r="I65" s="661">
        <v>11</v>
      </c>
      <c r="J65" s="661">
        <v>129</v>
      </c>
      <c r="K65" s="661">
        <v>369</v>
      </c>
      <c r="L65" s="661">
        <v>1412</v>
      </c>
      <c r="S65" s="19">
        <v>8</v>
      </c>
      <c r="T65" s="19">
        <v>11</v>
      </c>
      <c r="U65" s="19">
        <v>129</v>
      </c>
      <c r="V65" s="19">
        <v>369</v>
      </c>
      <c r="W65" s="19">
        <v>1412</v>
      </c>
      <c r="X65" s="479">
        <f t="shared" si="4"/>
        <v>-397</v>
      </c>
      <c r="Y65" s="479">
        <f t="shared" si="4"/>
        <v>-4</v>
      </c>
      <c r="Z65" s="479">
        <f t="shared" si="4"/>
        <v>-11</v>
      </c>
      <c r="AA65" s="479">
        <f t="shared" si="4"/>
        <v>-7</v>
      </c>
      <c r="AB65" s="479">
        <f t="shared" si="4"/>
        <v>-1121</v>
      </c>
      <c r="AC65" s="479">
        <f t="shared" si="3"/>
        <v>0</v>
      </c>
      <c r="AD65" s="479">
        <f t="shared" si="3"/>
        <v>0</v>
      </c>
      <c r="AE65" s="479">
        <f t="shared" si="3"/>
        <v>0</v>
      </c>
      <c r="AF65" s="479">
        <f t="shared" si="3"/>
        <v>0</v>
      </c>
      <c r="AG65" s="479">
        <f t="shared" si="3"/>
        <v>0</v>
      </c>
    </row>
    <row r="66" spans="1:33" s="19" customFormat="1" ht="9" customHeight="1">
      <c r="A66" s="12" t="s">
        <v>15</v>
      </c>
      <c r="B66" s="661">
        <f t="shared" si="6"/>
        <v>5317</v>
      </c>
      <c r="C66" s="661">
        <v>1575</v>
      </c>
      <c r="D66" s="661">
        <v>28</v>
      </c>
      <c r="E66" s="661">
        <v>34</v>
      </c>
      <c r="F66" s="661">
        <v>26</v>
      </c>
      <c r="G66" s="661">
        <v>2685</v>
      </c>
      <c r="H66" s="661">
        <v>48</v>
      </c>
      <c r="I66" s="661">
        <v>116</v>
      </c>
      <c r="J66" s="661">
        <v>93</v>
      </c>
      <c r="K66" s="661">
        <v>186</v>
      </c>
      <c r="L66" s="661">
        <v>526</v>
      </c>
      <c r="S66" s="19">
        <v>48</v>
      </c>
      <c r="T66" s="19">
        <v>116</v>
      </c>
      <c r="U66" s="19">
        <v>93</v>
      </c>
      <c r="V66" s="19">
        <v>186</v>
      </c>
      <c r="W66" s="19">
        <v>526</v>
      </c>
      <c r="X66" s="479">
        <f t="shared" si="4"/>
        <v>-1575</v>
      </c>
      <c r="Y66" s="479">
        <f t="shared" si="4"/>
        <v>-28</v>
      </c>
      <c r="Z66" s="479">
        <f t="shared" si="4"/>
        <v>-34</v>
      </c>
      <c r="AA66" s="479">
        <f t="shared" si="4"/>
        <v>-26</v>
      </c>
      <c r="AB66" s="479">
        <f t="shared" si="4"/>
        <v>-2685</v>
      </c>
      <c r="AC66" s="479">
        <f t="shared" si="3"/>
        <v>0</v>
      </c>
      <c r="AD66" s="479">
        <f t="shared" si="3"/>
        <v>0</v>
      </c>
      <c r="AE66" s="479">
        <f t="shared" si="3"/>
        <v>0</v>
      </c>
      <c r="AF66" s="479">
        <f t="shared" si="3"/>
        <v>0</v>
      </c>
      <c r="AG66" s="479">
        <f t="shared" si="3"/>
        <v>0</v>
      </c>
    </row>
    <row r="67" spans="1:33" s="19" customFormat="1" ht="9" customHeight="1">
      <c r="A67" s="13" t="s">
        <v>16</v>
      </c>
      <c r="B67" s="23">
        <f t="shared" si="6"/>
        <v>2854</v>
      </c>
      <c r="C67" s="23">
        <v>568</v>
      </c>
      <c r="D67" s="23">
        <v>6</v>
      </c>
      <c r="E67" s="23">
        <v>8</v>
      </c>
      <c r="F67" s="23">
        <v>24</v>
      </c>
      <c r="G67" s="23">
        <v>1461</v>
      </c>
      <c r="H67" s="23">
        <v>22</v>
      </c>
      <c r="I67" s="23">
        <v>15</v>
      </c>
      <c r="J67" s="23">
        <v>104</v>
      </c>
      <c r="K67" s="23">
        <v>199</v>
      </c>
      <c r="L67" s="23">
        <v>447</v>
      </c>
      <c r="S67" s="19">
        <v>22</v>
      </c>
      <c r="T67" s="19">
        <v>15</v>
      </c>
      <c r="U67" s="19">
        <v>104</v>
      </c>
      <c r="V67" s="19">
        <v>199</v>
      </c>
      <c r="W67" s="19">
        <v>447</v>
      </c>
      <c r="X67" s="479">
        <f t="shared" si="4"/>
        <v>-568</v>
      </c>
      <c r="Y67" s="479">
        <f t="shared" si="4"/>
        <v>-6</v>
      </c>
      <c r="Z67" s="479">
        <f t="shared" si="4"/>
        <v>-8</v>
      </c>
      <c r="AA67" s="479">
        <f t="shared" si="4"/>
        <v>-24</v>
      </c>
      <c r="AB67" s="479">
        <f t="shared" si="4"/>
        <v>-1461</v>
      </c>
      <c r="AC67" s="479">
        <f t="shared" si="3"/>
        <v>0</v>
      </c>
      <c r="AD67" s="479">
        <f t="shared" si="3"/>
        <v>0</v>
      </c>
      <c r="AE67" s="479">
        <f t="shared" si="3"/>
        <v>0</v>
      </c>
      <c r="AF67" s="479">
        <f t="shared" si="3"/>
        <v>0</v>
      </c>
      <c r="AG67" s="479">
        <f t="shared" si="3"/>
        <v>0</v>
      </c>
    </row>
    <row r="68" spans="1:33" s="19" customFormat="1" ht="9" customHeight="1">
      <c r="A68" s="12" t="s">
        <v>17</v>
      </c>
      <c r="B68" s="661">
        <f t="shared" si="6"/>
        <v>866</v>
      </c>
      <c r="C68" s="661">
        <v>237</v>
      </c>
      <c r="D68" s="661">
        <v>2</v>
      </c>
      <c r="E68" s="661">
        <v>0</v>
      </c>
      <c r="F68" s="661">
        <v>6</v>
      </c>
      <c r="G68" s="661">
        <v>359</v>
      </c>
      <c r="H68" s="661">
        <v>9</v>
      </c>
      <c r="I68" s="661">
        <v>6</v>
      </c>
      <c r="J68" s="661">
        <v>19</v>
      </c>
      <c r="K68" s="661">
        <v>52</v>
      </c>
      <c r="L68" s="661">
        <v>176</v>
      </c>
      <c r="S68" s="19">
        <v>9</v>
      </c>
      <c r="T68" s="19">
        <v>6</v>
      </c>
      <c r="U68" s="19">
        <v>19</v>
      </c>
      <c r="V68" s="19">
        <v>52</v>
      </c>
      <c r="W68" s="19">
        <v>176</v>
      </c>
      <c r="X68" s="479">
        <f t="shared" si="4"/>
        <v>-237</v>
      </c>
      <c r="Y68" s="479">
        <f t="shared" si="4"/>
        <v>-2</v>
      </c>
      <c r="Z68" s="479">
        <f t="shared" si="4"/>
        <v>0</v>
      </c>
      <c r="AA68" s="479">
        <f t="shared" si="4"/>
        <v>-6</v>
      </c>
      <c r="AB68" s="479">
        <f t="shared" si="4"/>
        <v>-359</v>
      </c>
      <c r="AC68" s="479">
        <f t="shared" si="3"/>
        <v>0</v>
      </c>
      <c r="AD68" s="479">
        <f t="shared" si="3"/>
        <v>0</v>
      </c>
      <c r="AE68" s="479">
        <f t="shared" si="3"/>
        <v>0</v>
      </c>
      <c r="AF68" s="479">
        <f t="shared" si="3"/>
        <v>0</v>
      </c>
      <c r="AG68" s="479">
        <f t="shared" si="3"/>
        <v>0</v>
      </c>
    </row>
    <row r="69" spans="1:33" s="19" customFormat="1" ht="9" customHeight="1">
      <c r="A69" s="12" t="s">
        <v>18</v>
      </c>
      <c r="B69" s="661">
        <f t="shared" si="6"/>
        <v>717</v>
      </c>
      <c r="C69" s="661">
        <v>86</v>
      </c>
      <c r="D69" s="661">
        <v>0</v>
      </c>
      <c r="E69" s="661">
        <v>1</v>
      </c>
      <c r="F69" s="661">
        <v>5</v>
      </c>
      <c r="G69" s="661">
        <v>379</v>
      </c>
      <c r="H69" s="661">
        <v>5</v>
      </c>
      <c r="I69" s="661">
        <v>4</v>
      </c>
      <c r="J69" s="661">
        <v>23</v>
      </c>
      <c r="K69" s="661">
        <v>75</v>
      </c>
      <c r="L69" s="661">
        <v>139</v>
      </c>
      <c r="S69" s="19">
        <v>5</v>
      </c>
      <c r="T69" s="19">
        <v>4</v>
      </c>
      <c r="U69" s="19">
        <v>23</v>
      </c>
      <c r="V69" s="19">
        <v>75</v>
      </c>
      <c r="W69" s="19">
        <v>139</v>
      </c>
      <c r="X69" s="479">
        <f t="shared" si="4"/>
        <v>-86</v>
      </c>
      <c r="Y69" s="479">
        <f t="shared" si="4"/>
        <v>0</v>
      </c>
      <c r="Z69" s="479">
        <f t="shared" si="4"/>
        <v>-1</v>
      </c>
      <c r="AA69" s="479">
        <f t="shared" si="4"/>
        <v>-5</v>
      </c>
      <c r="AB69" s="479">
        <f t="shared" si="4"/>
        <v>-379</v>
      </c>
      <c r="AC69" s="479">
        <f t="shared" si="3"/>
        <v>0</v>
      </c>
      <c r="AD69" s="479">
        <f t="shared" si="3"/>
        <v>0</v>
      </c>
      <c r="AE69" s="479">
        <f t="shared" si="3"/>
        <v>0</v>
      </c>
      <c r="AF69" s="479">
        <f t="shared" si="3"/>
        <v>0</v>
      </c>
      <c r="AG69" s="479">
        <f t="shared" si="3"/>
        <v>0</v>
      </c>
    </row>
    <row r="70" spans="1:33" s="19" customFormat="1" ht="9" customHeight="1">
      <c r="A70" s="12" t="s">
        <v>19</v>
      </c>
      <c r="B70" s="661">
        <f t="shared" si="6"/>
        <v>1746</v>
      </c>
      <c r="C70" s="661">
        <v>343</v>
      </c>
      <c r="D70" s="661">
        <v>3</v>
      </c>
      <c r="E70" s="661">
        <v>0</v>
      </c>
      <c r="F70" s="661">
        <v>9</v>
      </c>
      <c r="G70" s="661">
        <v>662</v>
      </c>
      <c r="H70" s="661">
        <v>11</v>
      </c>
      <c r="I70" s="661">
        <v>41</v>
      </c>
      <c r="J70" s="661">
        <v>30</v>
      </c>
      <c r="K70" s="661">
        <v>56</v>
      </c>
      <c r="L70" s="661">
        <v>591</v>
      </c>
      <c r="S70" s="19">
        <v>11</v>
      </c>
      <c r="T70" s="19">
        <v>41</v>
      </c>
      <c r="U70" s="19">
        <v>30</v>
      </c>
      <c r="V70" s="19">
        <v>56</v>
      </c>
      <c r="W70" s="19">
        <v>591</v>
      </c>
      <c r="X70" s="479">
        <f t="shared" si="4"/>
        <v>-343</v>
      </c>
      <c r="Y70" s="479">
        <f t="shared" si="4"/>
        <v>-3</v>
      </c>
      <c r="Z70" s="479">
        <f t="shared" si="4"/>
        <v>0</v>
      </c>
      <c r="AA70" s="479">
        <f t="shared" si="4"/>
        <v>-9</v>
      </c>
      <c r="AB70" s="479">
        <f t="shared" si="4"/>
        <v>-662</v>
      </c>
      <c r="AC70" s="479">
        <f t="shared" si="3"/>
        <v>0</v>
      </c>
      <c r="AD70" s="479">
        <f t="shared" si="3"/>
        <v>0</v>
      </c>
      <c r="AE70" s="479">
        <f t="shared" si="3"/>
        <v>0</v>
      </c>
      <c r="AF70" s="479">
        <f t="shared" si="3"/>
        <v>0</v>
      </c>
      <c r="AG70" s="479">
        <f t="shared" si="3"/>
        <v>0</v>
      </c>
    </row>
    <row r="71" spans="1:33" s="19" customFormat="1" ht="9" customHeight="1">
      <c r="A71" s="13" t="s">
        <v>20</v>
      </c>
      <c r="B71" s="23">
        <f t="shared" si="6"/>
        <v>2079</v>
      </c>
      <c r="C71" s="23">
        <v>362</v>
      </c>
      <c r="D71" s="23">
        <v>5</v>
      </c>
      <c r="E71" s="23">
        <v>12</v>
      </c>
      <c r="F71" s="23">
        <v>15</v>
      </c>
      <c r="G71" s="23">
        <v>819</v>
      </c>
      <c r="H71" s="23">
        <v>10</v>
      </c>
      <c r="I71" s="23">
        <v>9</v>
      </c>
      <c r="J71" s="23">
        <v>109</v>
      </c>
      <c r="K71" s="23">
        <v>191</v>
      </c>
      <c r="L71" s="23">
        <v>547</v>
      </c>
      <c r="S71" s="19">
        <v>10</v>
      </c>
      <c r="T71" s="19">
        <v>9</v>
      </c>
      <c r="U71" s="19">
        <v>109</v>
      </c>
      <c r="V71" s="19">
        <v>191</v>
      </c>
      <c r="W71" s="19">
        <v>547</v>
      </c>
      <c r="X71" s="479">
        <f t="shared" si="4"/>
        <v>-362</v>
      </c>
      <c r="Y71" s="479">
        <f t="shared" si="4"/>
        <v>-5</v>
      </c>
      <c r="Z71" s="479">
        <f t="shared" si="4"/>
        <v>-12</v>
      </c>
      <c r="AA71" s="479">
        <f t="shared" si="4"/>
        <v>-15</v>
      </c>
      <c r="AB71" s="479">
        <f t="shared" si="4"/>
        <v>-819</v>
      </c>
      <c r="AC71" s="479">
        <f t="shared" si="3"/>
        <v>0</v>
      </c>
      <c r="AD71" s="479">
        <f t="shared" si="3"/>
        <v>0</v>
      </c>
      <c r="AE71" s="479">
        <f t="shared" si="3"/>
        <v>0</v>
      </c>
      <c r="AF71" s="479">
        <f t="shared" si="3"/>
        <v>0</v>
      </c>
      <c r="AG71" s="479">
        <f t="shared" si="3"/>
        <v>0</v>
      </c>
    </row>
    <row r="72" spans="1:33" s="19" customFormat="1" ht="9" customHeight="1">
      <c r="A72" s="12" t="s">
        <v>21</v>
      </c>
      <c r="B72" s="661">
        <f t="shared" si="6"/>
        <v>2435</v>
      </c>
      <c r="C72" s="661">
        <v>571</v>
      </c>
      <c r="D72" s="661">
        <v>5</v>
      </c>
      <c r="E72" s="661">
        <v>18</v>
      </c>
      <c r="F72" s="661">
        <v>11</v>
      </c>
      <c r="G72" s="661">
        <v>1032</v>
      </c>
      <c r="H72" s="661">
        <v>15</v>
      </c>
      <c r="I72" s="661">
        <v>19</v>
      </c>
      <c r="J72" s="661">
        <v>67</v>
      </c>
      <c r="K72" s="661">
        <v>216</v>
      </c>
      <c r="L72" s="661">
        <v>481</v>
      </c>
      <c r="S72" s="19">
        <v>15</v>
      </c>
      <c r="T72" s="19">
        <v>19</v>
      </c>
      <c r="U72" s="19">
        <v>67</v>
      </c>
      <c r="V72" s="19">
        <v>216</v>
      </c>
      <c r="W72" s="19">
        <v>481</v>
      </c>
      <c r="X72" s="479">
        <f t="shared" si="4"/>
        <v>-571</v>
      </c>
      <c r="Y72" s="479">
        <f t="shared" si="4"/>
        <v>-5</v>
      </c>
      <c r="Z72" s="479">
        <f t="shared" si="4"/>
        <v>-18</v>
      </c>
      <c r="AA72" s="479">
        <f t="shared" si="4"/>
        <v>-11</v>
      </c>
      <c r="AB72" s="479">
        <f t="shared" si="4"/>
        <v>-1032</v>
      </c>
      <c r="AC72" s="479">
        <f t="shared" si="3"/>
        <v>0</v>
      </c>
      <c r="AD72" s="479">
        <f t="shared" si="3"/>
        <v>0</v>
      </c>
      <c r="AE72" s="479">
        <f t="shared" si="3"/>
        <v>0</v>
      </c>
      <c r="AF72" s="479">
        <f t="shared" si="3"/>
        <v>0</v>
      </c>
      <c r="AG72" s="479">
        <f t="shared" si="3"/>
        <v>0</v>
      </c>
    </row>
    <row r="73" spans="1:33" s="19" customFormat="1" ht="9" customHeight="1">
      <c r="A73" s="12" t="s">
        <v>22</v>
      </c>
      <c r="B73" s="661">
        <f t="shared" si="6"/>
        <v>807</v>
      </c>
      <c r="C73" s="661">
        <v>171</v>
      </c>
      <c r="D73" s="661">
        <v>1</v>
      </c>
      <c r="E73" s="661">
        <v>4</v>
      </c>
      <c r="F73" s="661">
        <v>7</v>
      </c>
      <c r="G73" s="661">
        <v>436</v>
      </c>
      <c r="H73" s="661">
        <v>7</v>
      </c>
      <c r="I73" s="661">
        <v>14</v>
      </c>
      <c r="J73" s="661">
        <v>32</v>
      </c>
      <c r="K73" s="661">
        <v>35</v>
      </c>
      <c r="L73" s="661">
        <v>100</v>
      </c>
      <c r="S73" s="19">
        <v>7</v>
      </c>
      <c r="T73" s="19">
        <v>14</v>
      </c>
      <c r="U73" s="19">
        <v>32</v>
      </c>
      <c r="V73" s="19">
        <v>35</v>
      </c>
      <c r="W73" s="19">
        <v>100</v>
      </c>
      <c r="X73" s="479">
        <f t="shared" si="4"/>
        <v>-171</v>
      </c>
      <c r="Y73" s="479">
        <f t="shared" si="4"/>
        <v>-1</v>
      </c>
      <c r="Z73" s="479">
        <f t="shared" si="4"/>
        <v>-4</v>
      </c>
      <c r="AA73" s="479">
        <f t="shared" si="4"/>
        <v>-7</v>
      </c>
      <c r="AB73" s="479">
        <f t="shared" si="4"/>
        <v>-436</v>
      </c>
      <c r="AC73" s="479">
        <f t="shared" si="4"/>
        <v>0</v>
      </c>
      <c r="AD73" s="479">
        <f t="shared" si="4"/>
        <v>0</v>
      </c>
      <c r="AE73" s="479">
        <f t="shared" si="4"/>
        <v>0</v>
      </c>
      <c r="AF73" s="479">
        <f t="shared" si="4"/>
        <v>0</v>
      </c>
      <c r="AG73" s="479">
        <f t="shared" si="4"/>
        <v>0</v>
      </c>
    </row>
    <row r="74" spans="1:33" s="19" customFormat="1" ht="9" customHeight="1">
      <c r="A74" s="12" t="s">
        <v>23</v>
      </c>
      <c r="B74" s="661">
        <f t="shared" si="6"/>
        <v>628</v>
      </c>
      <c r="C74" s="661">
        <v>193</v>
      </c>
      <c r="D74" s="661">
        <v>2</v>
      </c>
      <c r="E74" s="661">
        <v>0</v>
      </c>
      <c r="F74" s="661">
        <v>3</v>
      </c>
      <c r="G74" s="661">
        <v>173</v>
      </c>
      <c r="H74" s="661">
        <v>4</v>
      </c>
      <c r="I74" s="661">
        <v>19</v>
      </c>
      <c r="J74" s="661">
        <v>6</v>
      </c>
      <c r="K74" s="661">
        <v>51</v>
      </c>
      <c r="L74" s="661">
        <v>177</v>
      </c>
      <c r="S74" s="19">
        <v>4</v>
      </c>
      <c r="T74" s="19">
        <v>19</v>
      </c>
      <c r="U74" s="19">
        <v>6</v>
      </c>
      <c r="V74" s="19">
        <v>51</v>
      </c>
      <c r="W74" s="19">
        <v>177</v>
      </c>
      <c r="X74" s="479">
        <f t="shared" ref="X74:AG99" si="7">N74-C74</f>
        <v>-193</v>
      </c>
      <c r="Y74" s="479">
        <f t="shared" si="7"/>
        <v>-2</v>
      </c>
      <c r="Z74" s="479">
        <f t="shared" si="7"/>
        <v>0</v>
      </c>
      <c r="AA74" s="479">
        <f t="shared" si="7"/>
        <v>-3</v>
      </c>
      <c r="AB74" s="479">
        <f t="shared" si="7"/>
        <v>-173</v>
      </c>
      <c r="AC74" s="479">
        <f t="shared" si="7"/>
        <v>0</v>
      </c>
      <c r="AD74" s="479">
        <f t="shared" si="7"/>
        <v>0</v>
      </c>
      <c r="AE74" s="479">
        <f t="shared" si="7"/>
        <v>0</v>
      </c>
      <c r="AF74" s="479">
        <f t="shared" si="7"/>
        <v>0</v>
      </c>
      <c r="AG74" s="479">
        <f t="shared" si="7"/>
        <v>0</v>
      </c>
    </row>
    <row r="75" spans="1:33" s="19" customFormat="1" ht="9" customHeight="1">
      <c r="A75" s="13" t="s">
        <v>24</v>
      </c>
      <c r="B75" s="23">
        <f t="shared" si="6"/>
        <v>1226</v>
      </c>
      <c r="C75" s="23">
        <v>312</v>
      </c>
      <c r="D75" s="23">
        <v>5</v>
      </c>
      <c r="E75" s="23">
        <v>3</v>
      </c>
      <c r="F75" s="23">
        <v>5</v>
      </c>
      <c r="G75" s="23">
        <v>673</v>
      </c>
      <c r="H75" s="23">
        <v>1</v>
      </c>
      <c r="I75" s="23">
        <v>20</v>
      </c>
      <c r="J75" s="23">
        <v>46</v>
      </c>
      <c r="K75" s="23">
        <v>73</v>
      </c>
      <c r="L75" s="23">
        <v>88</v>
      </c>
      <c r="S75" s="19">
        <v>1</v>
      </c>
      <c r="T75" s="19">
        <v>20</v>
      </c>
      <c r="U75" s="19">
        <v>46</v>
      </c>
      <c r="V75" s="19">
        <v>73</v>
      </c>
      <c r="W75" s="19">
        <v>88</v>
      </c>
      <c r="X75" s="479">
        <f t="shared" si="7"/>
        <v>-312</v>
      </c>
      <c r="Y75" s="479">
        <f t="shared" si="7"/>
        <v>-5</v>
      </c>
      <c r="Z75" s="479">
        <f t="shared" si="7"/>
        <v>-3</v>
      </c>
      <c r="AA75" s="479">
        <f t="shared" si="7"/>
        <v>-5</v>
      </c>
      <c r="AB75" s="479">
        <f t="shared" si="7"/>
        <v>-673</v>
      </c>
      <c r="AC75" s="479">
        <f t="shared" si="7"/>
        <v>0</v>
      </c>
      <c r="AD75" s="479">
        <f t="shared" si="7"/>
        <v>0</v>
      </c>
      <c r="AE75" s="479">
        <f t="shared" si="7"/>
        <v>0</v>
      </c>
      <c r="AF75" s="479">
        <f t="shared" si="7"/>
        <v>0</v>
      </c>
      <c r="AG75" s="479">
        <f t="shared" si="7"/>
        <v>0</v>
      </c>
    </row>
    <row r="76" spans="1:33" s="19" customFormat="1" ht="9" customHeight="1">
      <c r="A76" s="12" t="s">
        <v>25</v>
      </c>
      <c r="B76" s="661">
        <f t="shared" si="6"/>
        <v>1645</v>
      </c>
      <c r="C76" s="661">
        <v>312</v>
      </c>
      <c r="D76" s="661">
        <v>3</v>
      </c>
      <c r="E76" s="661">
        <v>9</v>
      </c>
      <c r="F76" s="661">
        <v>3</v>
      </c>
      <c r="G76" s="661">
        <v>654</v>
      </c>
      <c r="H76" s="661">
        <v>8</v>
      </c>
      <c r="I76" s="661">
        <v>8</v>
      </c>
      <c r="J76" s="661">
        <v>15</v>
      </c>
      <c r="K76" s="661">
        <v>165</v>
      </c>
      <c r="L76" s="661">
        <v>468</v>
      </c>
      <c r="S76" s="19">
        <v>8</v>
      </c>
      <c r="T76" s="19">
        <v>8</v>
      </c>
      <c r="U76" s="19">
        <v>15</v>
      </c>
      <c r="V76" s="19">
        <v>165</v>
      </c>
      <c r="W76" s="19">
        <v>468</v>
      </c>
      <c r="X76" s="479">
        <f t="shared" si="7"/>
        <v>-312</v>
      </c>
      <c r="Y76" s="479">
        <f t="shared" si="7"/>
        <v>-3</v>
      </c>
      <c r="Z76" s="479">
        <f t="shared" si="7"/>
        <v>-9</v>
      </c>
      <c r="AA76" s="479">
        <f t="shared" si="7"/>
        <v>-3</v>
      </c>
      <c r="AB76" s="479">
        <f t="shared" si="7"/>
        <v>-654</v>
      </c>
      <c r="AC76" s="479">
        <f t="shared" si="7"/>
        <v>0</v>
      </c>
      <c r="AD76" s="479">
        <f t="shared" si="7"/>
        <v>0</v>
      </c>
      <c r="AE76" s="479">
        <f t="shared" si="7"/>
        <v>0</v>
      </c>
      <c r="AF76" s="479">
        <f t="shared" si="7"/>
        <v>0</v>
      </c>
      <c r="AG76" s="479">
        <f t="shared" si="7"/>
        <v>0</v>
      </c>
    </row>
    <row r="77" spans="1:33" s="19" customFormat="1" ht="9" customHeight="1">
      <c r="A77" s="12" t="s">
        <v>26</v>
      </c>
      <c r="B77" s="661">
        <f t="shared" si="6"/>
        <v>1554</v>
      </c>
      <c r="C77" s="661">
        <v>333</v>
      </c>
      <c r="D77" s="661">
        <v>10</v>
      </c>
      <c r="E77" s="661">
        <v>4</v>
      </c>
      <c r="F77" s="661">
        <v>8</v>
      </c>
      <c r="G77" s="661">
        <v>793</v>
      </c>
      <c r="H77" s="661">
        <v>17</v>
      </c>
      <c r="I77" s="661">
        <v>14</v>
      </c>
      <c r="J77" s="661">
        <v>68</v>
      </c>
      <c r="K77" s="661">
        <v>150</v>
      </c>
      <c r="L77" s="661">
        <v>157</v>
      </c>
      <c r="S77" s="19">
        <v>17</v>
      </c>
      <c r="T77" s="19">
        <v>14</v>
      </c>
      <c r="U77" s="19">
        <v>68</v>
      </c>
      <c r="V77" s="19">
        <v>150</v>
      </c>
      <c r="W77" s="19">
        <v>157</v>
      </c>
      <c r="X77" s="479">
        <f t="shared" si="7"/>
        <v>-333</v>
      </c>
      <c r="Y77" s="479">
        <f t="shared" si="7"/>
        <v>-10</v>
      </c>
      <c r="Z77" s="479">
        <f t="shared" si="7"/>
        <v>-4</v>
      </c>
      <c r="AA77" s="479">
        <f t="shared" si="7"/>
        <v>-8</v>
      </c>
      <c r="AB77" s="479">
        <f t="shared" si="7"/>
        <v>-793</v>
      </c>
      <c r="AC77" s="479">
        <f t="shared" si="7"/>
        <v>0</v>
      </c>
      <c r="AD77" s="479">
        <f t="shared" si="7"/>
        <v>0</v>
      </c>
      <c r="AE77" s="479">
        <f t="shared" si="7"/>
        <v>0</v>
      </c>
      <c r="AF77" s="479">
        <f t="shared" si="7"/>
        <v>0</v>
      </c>
      <c r="AG77" s="479">
        <f t="shared" si="7"/>
        <v>0</v>
      </c>
    </row>
    <row r="78" spans="1:33" s="19" customFormat="1" ht="9" customHeight="1">
      <c r="A78" s="12" t="s">
        <v>27</v>
      </c>
      <c r="B78" s="661">
        <f t="shared" si="6"/>
        <v>1235</v>
      </c>
      <c r="C78" s="661">
        <v>261</v>
      </c>
      <c r="D78" s="661">
        <v>8</v>
      </c>
      <c r="E78" s="661">
        <v>9</v>
      </c>
      <c r="F78" s="661">
        <v>16</v>
      </c>
      <c r="G78" s="661">
        <v>550</v>
      </c>
      <c r="H78" s="661">
        <v>11</v>
      </c>
      <c r="I78" s="661">
        <v>10</v>
      </c>
      <c r="J78" s="661">
        <v>29</v>
      </c>
      <c r="K78" s="661">
        <v>96</v>
      </c>
      <c r="L78" s="661">
        <v>245</v>
      </c>
      <c r="S78" s="19">
        <v>11</v>
      </c>
      <c r="T78" s="19">
        <v>10</v>
      </c>
      <c r="U78" s="19">
        <v>29</v>
      </c>
      <c r="V78" s="19">
        <v>96</v>
      </c>
      <c r="W78" s="19">
        <v>245</v>
      </c>
      <c r="X78" s="479">
        <f t="shared" si="7"/>
        <v>-261</v>
      </c>
      <c r="Y78" s="479">
        <f t="shared" si="7"/>
        <v>-8</v>
      </c>
      <c r="Z78" s="479">
        <f t="shared" si="7"/>
        <v>-9</v>
      </c>
      <c r="AA78" s="479">
        <f t="shared" si="7"/>
        <v>-16</v>
      </c>
      <c r="AB78" s="479">
        <f t="shared" si="7"/>
        <v>-550</v>
      </c>
      <c r="AC78" s="479">
        <f t="shared" si="7"/>
        <v>0</v>
      </c>
      <c r="AD78" s="479">
        <f t="shared" si="7"/>
        <v>0</v>
      </c>
      <c r="AE78" s="479">
        <f t="shared" si="7"/>
        <v>0</v>
      </c>
      <c r="AF78" s="479">
        <f t="shared" si="7"/>
        <v>0</v>
      </c>
      <c r="AG78" s="479">
        <f t="shared" si="7"/>
        <v>0</v>
      </c>
    </row>
    <row r="79" spans="1:33" s="19" customFormat="1" ht="9" customHeight="1">
      <c r="A79" s="13" t="s">
        <v>28</v>
      </c>
      <c r="B79" s="23">
        <f t="shared" si="6"/>
        <v>1638</v>
      </c>
      <c r="C79" s="23">
        <v>287</v>
      </c>
      <c r="D79" s="23">
        <v>2</v>
      </c>
      <c r="E79" s="23">
        <v>2</v>
      </c>
      <c r="F79" s="23">
        <v>4</v>
      </c>
      <c r="G79" s="23">
        <v>822</v>
      </c>
      <c r="H79" s="23">
        <v>15</v>
      </c>
      <c r="I79" s="23">
        <v>28</v>
      </c>
      <c r="J79" s="23">
        <v>31</v>
      </c>
      <c r="K79" s="23">
        <v>137</v>
      </c>
      <c r="L79" s="23">
        <v>310</v>
      </c>
      <c r="S79" s="19">
        <v>15</v>
      </c>
      <c r="T79" s="19">
        <v>28</v>
      </c>
      <c r="U79" s="19">
        <v>31</v>
      </c>
      <c r="V79" s="19">
        <v>137</v>
      </c>
      <c r="W79" s="19">
        <v>310</v>
      </c>
      <c r="X79" s="479">
        <f t="shared" si="7"/>
        <v>-287</v>
      </c>
      <c r="Y79" s="479">
        <f t="shared" si="7"/>
        <v>-2</v>
      </c>
      <c r="Z79" s="479">
        <f t="shared" si="7"/>
        <v>-2</v>
      </c>
      <c r="AA79" s="479">
        <f t="shared" si="7"/>
        <v>-4</v>
      </c>
      <c r="AB79" s="479">
        <f t="shared" si="7"/>
        <v>-822</v>
      </c>
      <c r="AC79" s="479">
        <f t="shared" si="7"/>
        <v>0</v>
      </c>
      <c r="AD79" s="479">
        <f t="shared" si="7"/>
        <v>0</v>
      </c>
      <c r="AE79" s="479">
        <f t="shared" si="7"/>
        <v>0</v>
      </c>
      <c r="AF79" s="479">
        <f t="shared" si="7"/>
        <v>0</v>
      </c>
      <c r="AG79" s="479">
        <f t="shared" si="7"/>
        <v>0</v>
      </c>
    </row>
    <row r="80" spans="1:33" s="19" customFormat="1" ht="9" customHeight="1">
      <c r="A80" s="12" t="s">
        <v>29</v>
      </c>
      <c r="B80" s="661">
        <f t="shared" si="6"/>
        <v>429</v>
      </c>
      <c r="C80" s="661">
        <v>108</v>
      </c>
      <c r="D80" s="661">
        <v>1</v>
      </c>
      <c r="E80" s="661">
        <v>2</v>
      </c>
      <c r="F80" s="661">
        <v>5</v>
      </c>
      <c r="G80" s="661">
        <v>203</v>
      </c>
      <c r="H80" s="661">
        <v>1</v>
      </c>
      <c r="I80" s="661">
        <v>5</v>
      </c>
      <c r="J80" s="661">
        <v>1</v>
      </c>
      <c r="K80" s="661">
        <v>24</v>
      </c>
      <c r="L80" s="661">
        <v>79</v>
      </c>
      <c r="S80" s="19">
        <v>1</v>
      </c>
      <c r="T80" s="19">
        <v>5</v>
      </c>
      <c r="U80" s="19">
        <v>1</v>
      </c>
      <c r="V80" s="19">
        <v>24</v>
      </c>
      <c r="W80" s="19">
        <v>79</v>
      </c>
      <c r="X80" s="479">
        <f t="shared" si="7"/>
        <v>-108</v>
      </c>
      <c r="Y80" s="479">
        <f t="shared" si="7"/>
        <v>-1</v>
      </c>
      <c r="Z80" s="479">
        <f t="shared" si="7"/>
        <v>-2</v>
      </c>
      <c r="AA80" s="479">
        <f t="shared" si="7"/>
        <v>-5</v>
      </c>
      <c r="AB80" s="479">
        <f t="shared" si="7"/>
        <v>-203</v>
      </c>
      <c r="AC80" s="479">
        <f t="shared" si="7"/>
        <v>0</v>
      </c>
      <c r="AD80" s="479">
        <f t="shared" si="7"/>
        <v>0</v>
      </c>
      <c r="AE80" s="479">
        <f t="shared" si="7"/>
        <v>0</v>
      </c>
      <c r="AF80" s="479">
        <f t="shared" si="7"/>
        <v>0</v>
      </c>
      <c r="AG80" s="479">
        <f t="shared" si="7"/>
        <v>0</v>
      </c>
    </row>
    <row r="81" spans="1:33" s="19" customFormat="1" ht="9" customHeight="1">
      <c r="A81" s="12" t="s">
        <v>30</v>
      </c>
      <c r="B81" s="661">
        <f t="shared" si="6"/>
        <v>3088</v>
      </c>
      <c r="C81" s="661">
        <v>541</v>
      </c>
      <c r="D81" s="661">
        <v>5</v>
      </c>
      <c r="E81" s="661">
        <v>6</v>
      </c>
      <c r="F81" s="661">
        <v>9</v>
      </c>
      <c r="G81" s="661">
        <v>1210</v>
      </c>
      <c r="H81" s="661">
        <v>6</v>
      </c>
      <c r="I81" s="661">
        <v>15</v>
      </c>
      <c r="J81" s="661">
        <v>89</v>
      </c>
      <c r="K81" s="661">
        <v>279</v>
      </c>
      <c r="L81" s="661">
        <v>928</v>
      </c>
      <c r="S81" s="19">
        <v>6</v>
      </c>
      <c r="T81" s="19">
        <v>15</v>
      </c>
      <c r="U81" s="19">
        <v>89</v>
      </c>
      <c r="V81" s="19">
        <v>279</v>
      </c>
      <c r="W81" s="19">
        <v>928</v>
      </c>
      <c r="X81" s="479">
        <f t="shared" si="7"/>
        <v>-541</v>
      </c>
      <c r="Y81" s="479">
        <f t="shared" si="7"/>
        <v>-5</v>
      </c>
      <c r="Z81" s="479">
        <f t="shared" si="7"/>
        <v>-6</v>
      </c>
      <c r="AA81" s="479">
        <f t="shared" si="7"/>
        <v>-9</v>
      </c>
      <c r="AB81" s="479">
        <f t="shared" si="7"/>
        <v>-1210</v>
      </c>
      <c r="AC81" s="479">
        <f t="shared" si="7"/>
        <v>0</v>
      </c>
      <c r="AD81" s="479">
        <f t="shared" si="7"/>
        <v>0</v>
      </c>
      <c r="AE81" s="479">
        <f t="shared" si="7"/>
        <v>0</v>
      </c>
      <c r="AF81" s="479">
        <f t="shared" si="7"/>
        <v>0</v>
      </c>
      <c r="AG81" s="479">
        <f t="shared" si="7"/>
        <v>0</v>
      </c>
    </row>
    <row r="82" spans="1:33" s="19" customFormat="1" ht="9" customHeight="1">
      <c r="A82" s="12" t="s">
        <v>31</v>
      </c>
      <c r="B82" s="661">
        <f t="shared" si="6"/>
        <v>789</v>
      </c>
      <c r="C82" s="661">
        <v>247</v>
      </c>
      <c r="D82" s="661">
        <v>5</v>
      </c>
      <c r="E82" s="661">
        <v>3</v>
      </c>
      <c r="F82" s="661">
        <v>3</v>
      </c>
      <c r="G82" s="661">
        <v>283</v>
      </c>
      <c r="H82" s="661">
        <v>5</v>
      </c>
      <c r="I82" s="661">
        <v>8</v>
      </c>
      <c r="J82" s="661">
        <v>14</v>
      </c>
      <c r="K82" s="661">
        <v>60</v>
      </c>
      <c r="L82" s="661">
        <v>161</v>
      </c>
      <c r="S82" s="19">
        <v>5</v>
      </c>
      <c r="T82" s="19">
        <v>8</v>
      </c>
      <c r="U82" s="19">
        <v>14</v>
      </c>
      <c r="V82" s="19">
        <v>60</v>
      </c>
      <c r="W82" s="19">
        <v>161</v>
      </c>
      <c r="X82" s="479">
        <f t="shared" si="7"/>
        <v>-247</v>
      </c>
      <c r="Y82" s="479">
        <f t="shared" si="7"/>
        <v>-5</v>
      </c>
      <c r="Z82" s="479">
        <f t="shared" si="7"/>
        <v>-3</v>
      </c>
      <c r="AA82" s="479">
        <f t="shared" si="7"/>
        <v>-3</v>
      </c>
      <c r="AB82" s="479">
        <f t="shared" si="7"/>
        <v>-283</v>
      </c>
      <c r="AC82" s="479">
        <f t="shared" si="7"/>
        <v>0</v>
      </c>
      <c r="AD82" s="479">
        <f t="shared" si="7"/>
        <v>0</v>
      </c>
      <c r="AE82" s="479">
        <f t="shared" si="7"/>
        <v>0</v>
      </c>
      <c r="AF82" s="479">
        <f t="shared" si="7"/>
        <v>0</v>
      </c>
      <c r="AG82" s="479">
        <f t="shared" si="7"/>
        <v>0</v>
      </c>
    </row>
    <row r="83" spans="1:33" s="19" customFormat="1" ht="9" customHeight="1">
      <c r="A83" s="13" t="s">
        <v>32</v>
      </c>
      <c r="B83" s="23">
        <f t="shared" si="6"/>
        <v>948</v>
      </c>
      <c r="C83" s="23">
        <v>154</v>
      </c>
      <c r="D83" s="23">
        <v>1</v>
      </c>
      <c r="E83" s="23">
        <v>3</v>
      </c>
      <c r="F83" s="23">
        <v>6</v>
      </c>
      <c r="G83" s="23">
        <v>538</v>
      </c>
      <c r="H83" s="23">
        <v>6</v>
      </c>
      <c r="I83" s="23">
        <v>12</v>
      </c>
      <c r="J83" s="23">
        <v>32</v>
      </c>
      <c r="K83" s="23">
        <v>38</v>
      </c>
      <c r="L83" s="23">
        <v>158</v>
      </c>
      <c r="S83" s="19">
        <v>6</v>
      </c>
      <c r="T83" s="19">
        <v>12</v>
      </c>
      <c r="U83" s="19">
        <v>32</v>
      </c>
      <c r="V83" s="19">
        <v>38</v>
      </c>
      <c r="W83" s="19">
        <v>158</v>
      </c>
      <c r="X83" s="479">
        <f t="shared" si="7"/>
        <v>-154</v>
      </c>
      <c r="Y83" s="479">
        <f t="shared" si="7"/>
        <v>-1</v>
      </c>
      <c r="Z83" s="479">
        <f t="shared" si="7"/>
        <v>-3</v>
      </c>
      <c r="AA83" s="479">
        <f t="shared" si="7"/>
        <v>-6</v>
      </c>
      <c r="AB83" s="479">
        <f t="shared" si="7"/>
        <v>-538</v>
      </c>
      <c r="AC83" s="479">
        <f t="shared" si="7"/>
        <v>0</v>
      </c>
      <c r="AD83" s="479">
        <f t="shared" si="7"/>
        <v>0</v>
      </c>
      <c r="AE83" s="479">
        <f t="shared" si="7"/>
        <v>0</v>
      </c>
      <c r="AF83" s="479">
        <f t="shared" si="7"/>
        <v>0</v>
      </c>
      <c r="AG83" s="479">
        <f t="shared" si="7"/>
        <v>0</v>
      </c>
    </row>
    <row r="84" spans="1:33" s="19" customFormat="1" ht="9" customHeight="1">
      <c r="A84" s="12" t="s">
        <v>503</v>
      </c>
      <c r="B84" s="661">
        <f t="shared" si="6"/>
        <v>34</v>
      </c>
      <c r="C84" s="661">
        <v>20</v>
      </c>
      <c r="D84" s="661">
        <v>0</v>
      </c>
      <c r="E84" s="661">
        <v>0</v>
      </c>
      <c r="F84" s="661">
        <v>0</v>
      </c>
      <c r="G84" s="661">
        <v>8</v>
      </c>
      <c r="H84" s="661">
        <v>0</v>
      </c>
      <c r="I84" s="661">
        <v>0</v>
      </c>
      <c r="J84" s="661">
        <v>0</v>
      </c>
      <c r="K84" s="661">
        <v>2</v>
      </c>
      <c r="L84" s="661">
        <v>4</v>
      </c>
      <c r="V84" s="19">
        <v>2</v>
      </c>
      <c r="W84" s="19">
        <v>4</v>
      </c>
      <c r="X84" s="479">
        <f t="shared" si="7"/>
        <v>-20</v>
      </c>
      <c r="Y84" s="479">
        <f t="shared" si="7"/>
        <v>0</v>
      </c>
      <c r="Z84" s="479">
        <f t="shared" si="7"/>
        <v>0</v>
      </c>
      <c r="AA84" s="479">
        <f t="shared" si="7"/>
        <v>0</v>
      </c>
      <c r="AB84" s="479">
        <f t="shared" si="7"/>
        <v>-8</v>
      </c>
      <c r="AC84" s="479">
        <f t="shared" si="7"/>
        <v>0</v>
      </c>
      <c r="AD84" s="479">
        <f t="shared" si="7"/>
        <v>0</v>
      </c>
      <c r="AE84" s="479">
        <f t="shared" si="7"/>
        <v>0</v>
      </c>
      <c r="AF84" s="479">
        <f t="shared" si="7"/>
        <v>0</v>
      </c>
      <c r="AG84" s="479">
        <f t="shared" si="7"/>
        <v>0</v>
      </c>
    </row>
    <row r="85" spans="1:33" s="19" customFormat="1" ht="9" customHeight="1">
      <c r="A85" s="12"/>
      <c r="B85" s="661"/>
      <c r="C85" s="661"/>
      <c r="D85" s="661"/>
      <c r="E85" s="661"/>
      <c r="F85" s="661"/>
      <c r="G85" s="661"/>
      <c r="H85" s="661"/>
      <c r="I85" s="661"/>
      <c r="J85" s="661"/>
      <c r="K85" s="661"/>
      <c r="L85" s="661"/>
      <c r="X85" s="479">
        <f t="shared" si="7"/>
        <v>0</v>
      </c>
      <c r="Y85" s="479">
        <f t="shared" si="7"/>
        <v>0</v>
      </c>
      <c r="Z85" s="479">
        <f t="shared" si="7"/>
        <v>0</v>
      </c>
      <c r="AA85" s="479">
        <f t="shared" si="7"/>
        <v>0</v>
      </c>
      <c r="AB85" s="479">
        <f t="shared" si="7"/>
        <v>0</v>
      </c>
      <c r="AC85" s="479">
        <f t="shared" si="7"/>
        <v>0</v>
      </c>
      <c r="AD85" s="479">
        <f t="shared" si="7"/>
        <v>0</v>
      </c>
      <c r="AE85" s="479">
        <f t="shared" si="7"/>
        <v>0</v>
      </c>
      <c r="AF85" s="479">
        <f t="shared" si="7"/>
        <v>0</v>
      </c>
      <c r="AG85" s="479">
        <f t="shared" si="7"/>
        <v>0</v>
      </c>
    </row>
    <row r="86" spans="1:33" ht="9" customHeight="1">
      <c r="A86" s="10">
        <v>2006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39"/>
      <c r="N86" s="239"/>
      <c r="O86" s="239"/>
      <c r="P86" s="239"/>
      <c r="Q86" s="239"/>
      <c r="R86" s="239"/>
      <c r="S86" s="239"/>
      <c r="T86" s="239"/>
      <c r="X86" s="479">
        <f t="shared" si="7"/>
        <v>0</v>
      </c>
      <c r="Y86" s="479">
        <f t="shared" si="7"/>
        <v>0</v>
      </c>
      <c r="Z86" s="479">
        <f t="shared" si="7"/>
        <v>0</v>
      </c>
      <c r="AA86" s="479">
        <f t="shared" si="7"/>
        <v>0</v>
      </c>
      <c r="AB86" s="479">
        <f t="shared" si="7"/>
        <v>0</v>
      </c>
      <c r="AC86" s="479">
        <f t="shared" si="7"/>
        <v>0</v>
      </c>
      <c r="AD86" s="479">
        <f t="shared" si="7"/>
        <v>0</v>
      </c>
      <c r="AE86" s="479">
        <f t="shared" si="7"/>
        <v>0</v>
      </c>
      <c r="AF86" s="479">
        <f t="shared" si="7"/>
        <v>0</v>
      </c>
      <c r="AG86" s="479">
        <f t="shared" si="7"/>
        <v>0</v>
      </c>
    </row>
    <row r="87" spans="1:33" s="529" customFormat="1" ht="9" customHeight="1">
      <c r="A87" s="10" t="s">
        <v>0</v>
      </c>
      <c r="B87" s="660">
        <f t="shared" ref="B87:L87" si="8">SUM(B89:B121)</f>
        <v>53854</v>
      </c>
      <c r="C87" s="660">
        <f t="shared" si="8"/>
        <v>11212</v>
      </c>
      <c r="D87" s="660">
        <f t="shared" si="8"/>
        <v>154</v>
      </c>
      <c r="E87" s="660">
        <f t="shared" si="8"/>
        <v>197</v>
      </c>
      <c r="F87" s="660">
        <f t="shared" si="8"/>
        <v>293</v>
      </c>
      <c r="G87" s="660">
        <f t="shared" si="8"/>
        <v>23628</v>
      </c>
      <c r="H87" s="660">
        <f t="shared" si="8"/>
        <v>448</v>
      </c>
      <c r="I87" s="660">
        <f t="shared" si="8"/>
        <v>655</v>
      </c>
      <c r="J87" s="660">
        <f t="shared" si="8"/>
        <v>1311</v>
      </c>
      <c r="K87" s="660">
        <f t="shared" si="8"/>
        <v>3603</v>
      </c>
      <c r="L87" s="660">
        <f t="shared" si="8"/>
        <v>12353</v>
      </c>
      <c r="X87" s="479">
        <f t="shared" si="7"/>
        <v>-11212</v>
      </c>
      <c r="Y87" s="479">
        <f t="shared" si="7"/>
        <v>-154</v>
      </c>
      <c r="Z87" s="479">
        <f t="shared" si="7"/>
        <v>-197</v>
      </c>
      <c r="AA87" s="479">
        <f t="shared" si="7"/>
        <v>-293</v>
      </c>
      <c r="AB87" s="479">
        <f t="shared" si="7"/>
        <v>-23628</v>
      </c>
      <c r="AC87" s="479">
        <f t="shared" si="7"/>
        <v>-448</v>
      </c>
      <c r="AD87" s="479">
        <f t="shared" si="7"/>
        <v>-655</v>
      </c>
      <c r="AE87" s="479">
        <f t="shared" si="7"/>
        <v>-1311</v>
      </c>
      <c r="AF87" s="479">
        <f t="shared" si="7"/>
        <v>-3603</v>
      </c>
      <c r="AG87" s="479">
        <f t="shared" si="7"/>
        <v>-12353</v>
      </c>
    </row>
    <row r="88" spans="1:33" s="529" customFormat="1" ht="3.95" customHeight="1">
      <c r="A88" s="10"/>
      <c r="B88" s="660"/>
      <c r="C88" s="660"/>
      <c r="D88" s="660"/>
      <c r="E88" s="660"/>
      <c r="F88" s="660"/>
      <c r="G88" s="660"/>
      <c r="H88" s="660"/>
      <c r="I88" s="660"/>
      <c r="J88" s="660"/>
      <c r="K88" s="660"/>
      <c r="L88" s="660"/>
      <c r="X88" s="479">
        <f t="shared" si="7"/>
        <v>0</v>
      </c>
      <c r="Y88" s="479">
        <f t="shared" si="7"/>
        <v>0</v>
      </c>
      <c r="Z88" s="479">
        <f t="shared" si="7"/>
        <v>0</v>
      </c>
      <c r="AA88" s="479">
        <f t="shared" si="7"/>
        <v>0</v>
      </c>
      <c r="AB88" s="479">
        <f t="shared" si="7"/>
        <v>0</v>
      </c>
      <c r="AC88" s="479">
        <f t="shared" si="7"/>
        <v>0</v>
      </c>
      <c r="AD88" s="479">
        <f t="shared" si="7"/>
        <v>0</v>
      </c>
      <c r="AE88" s="479">
        <f t="shared" si="7"/>
        <v>0</v>
      </c>
      <c r="AF88" s="479">
        <f t="shared" si="7"/>
        <v>0</v>
      </c>
      <c r="AG88" s="479">
        <f t="shared" si="7"/>
        <v>0</v>
      </c>
    </row>
    <row r="89" spans="1:33" s="19" customFormat="1" ht="9" customHeight="1">
      <c r="A89" s="12" t="s">
        <v>2</v>
      </c>
      <c r="B89" s="661">
        <f t="shared" ref="B89:B121" si="9">SUM(C89:L89)</f>
        <v>456</v>
      </c>
      <c r="C89" s="661">
        <v>154</v>
      </c>
      <c r="D89" s="661">
        <v>2</v>
      </c>
      <c r="E89" s="661">
        <v>1</v>
      </c>
      <c r="F89" s="661">
        <v>1</v>
      </c>
      <c r="G89" s="661">
        <v>198</v>
      </c>
      <c r="H89" s="661">
        <v>2</v>
      </c>
      <c r="I89" s="661">
        <v>7</v>
      </c>
      <c r="J89" s="661">
        <v>5</v>
      </c>
      <c r="K89" s="661">
        <v>39</v>
      </c>
      <c r="L89" s="661">
        <v>47</v>
      </c>
      <c r="S89" s="19">
        <v>2</v>
      </c>
      <c r="T89" s="19">
        <v>7</v>
      </c>
      <c r="U89" s="19">
        <v>5</v>
      </c>
      <c r="V89" s="19">
        <v>39</v>
      </c>
      <c r="W89" s="19">
        <v>47</v>
      </c>
      <c r="X89" s="479">
        <f t="shared" si="7"/>
        <v>-154</v>
      </c>
      <c r="Y89" s="479">
        <f t="shared" si="7"/>
        <v>-2</v>
      </c>
      <c r="Z89" s="479">
        <f t="shared" si="7"/>
        <v>-1</v>
      </c>
      <c r="AA89" s="479">
        <f t="shared" si="7"/>
        <v>-1</v>
      </c>
      <c r="AB89" s="479">
        <f t="shared" si="7"/>
        <v>-198</v>
      </c>
      <c r="AC89" s="479">
        <f t="shared" si="7"/>
        <v>0</v>
      </c>
      <c r="AD89" s="479">
        <f t="shared" si="7"/>
        <v>0</v>
      </c>
      <c r="AE89" s="479">
        <f t="shared" si="7"/>
        <v>0</v>
      </c>
      <c r="AF89" s="479">
        <f t="shared" si="7"/>
        <v>0</v>
      </c>
      <c r="AG89" s="479">
        <f t="shared" si="7"/>
        <v>0</v>
      </c>
    </row>
    <row r="90" spans="1:33" s="19" customFormat="1" ht="9" customHeight="1">
      <c r="A90" s="12" t="s">
        <v>3</v>
      </c>
      <c r="B90" s="661">
        <f t="shared" si="9"/>
        <v>1979</v>
      </c>
      <c r="C90" s="661">
        <v>452</v>
      </c>
      <c r="D90" s="661">
        <v>2</v>
      </c>
      <c r="E90" s="661">
        <v>6</v>
      </c>
      <c r="F90" s="661">
        <v>7</v>
      </c>
      <c r="G90" s="661">
        <v>577</v>
      </c>
      <c r="H90" s="661">
        <v>7</v>
      </c>
      <c r="I90" s="661">
        <v>5</v>
      </c>
      <c r="J90" s="661">
        <v>7</v>
      </c>
      <c r="K90" s="661">
        <v>80</v>
      </c>
      <c r="L90" s="661">
        <v>836</v>
      </c>
      <c r="S90" s="19">
        <v>7</v>
      </c>
      <c r="T90" s="19">
        <v>5</v>
      </c>
      <c r="U90" s="19">
        <v>7</v>
      </c>
      <c r="V90" s="19">
        <v>80</v>
      </c>
      <c r="W90" s="19">
        <v>836</v>
      </c>
      <c r="X90" s="479">
        <f t="shared" si="7"/>
        <v>-452</v>
      </c>
      <c r="Y90" s="479">
        <f t="shared" si="7"/>
        <v>-2</v>
      </c>
      <c r="Z90" s="479">
        <f t="shared" si="7"/>
        <v>-6</v>
      </c>
      <c r="AA90" s="479">
        <f t="shared" si="7"/>
        <v>-7</v>
      </c>
      <c r="AB90" s="479">
        <f t="shared" si="7"/>
        <v>-577</v>
      </c>
      <c r="AC90" s="479">
        <f t="shared" si="7"/>
        <v>0</v>
      </c>
      <c r="AD90" s="479">
        <f t="shared" si="7"/>
        <v>0</v>
      </c>
      <c r="AE90" s="479">
        <f t="shared" si="7"/>
        <v>0</v>
      </c>
      <c r="AF90" s="479">
        <f t="shared" si="7"/>
        <v>0</v>
      </c>
      <c r="AG90" s="479">
        <f t="shared" si="7"/>
        <v>0</v>
      </c>
    </row>
    <row r="91" spans="1:33" s="19" customFormat="1" ht="9" customHeight="1">
      <c r="A91" s="12" t="s">
        <v>4</v>
      </c>
      <c r="B91" s="661">
        <f t="shared" si="9"/>
        <v>320</v>
      </c>
      <c r="C91" s="661">
        <v>93</v>
      </c>
      <c r="D91" s="661">
        <v>3</v>
      </c>
      <c r="E91" s="661">
        <v>2</v>
      </c>
      <c r="F91" s="661">
        <v>3</v>
      </c>
      <c r="G91" s="661">
        <v>126</v>
      </c>
      <c r="H91" s="661">
        <v>1</v>
      </c>
      <c r="I91" s="661">
        <v>2</v>
      </c>
      <c r="J91" s="661">
        <v>12</v>
      </c>
      <c r="K91" s="661">
        <v>38</v>
      </c>
      <c r="L91" s="661">
        <v>40</v>
      </c>
      <c r="S91" s="19">
        <v>1</v>
      </c>
      <c r="T91" s="19">
        <v>2</v>
      </c>
      <c r="U91" s="19">
        <v>12</v>
      </c>
      <c r="V91" s="19">
        <v>38</v>
      </c>
      <c r="W91" s="19">
        <v>40</v>
      </c>
      <c r="X91" s="479">
        <f t="shared" si="7"/>
        <v>-93</v>
      </c>
      <c r="Y91" s="479">
        <f t="shared" si="7"/>
        <v>-3</v>
      </c>
      <c r="Z91" s="479">
        <f t="shared" si="7"/>
        <v>-2</v>
      </c>
      <c r="AA91" s="479">
        <f t="shared" si="7"/>
        <v>-3</v>
      </c>
      <c r="AB91" s="479">
        <f t="shared" si="7"/>
        <v>-126</v>
      </c>
      <c r="AC91" s="479">
        <f t="shared" si="7"/>
        <v>0</v>
      </c>
      <c r="AD91" s="479">
        <f t="shared" si="7"/>
        <v>0</v>
      </c>
      <c r="AE91" s="479">
        <f t="shared" si="7"/>
        <v>0</v>
      </c>
      <c r="AF91" s="479">
        <f t="shared" si="7"/>
        <v>0</v>
      </c>
      <c r="AG91" s="479">
        <f t="shared" si="7"/>
        <v>0</v>
      </c>
    </row>
    <row r="92" spans="1:33" s="19" customFormat="1" ht="9" customHeight="1">
      <c r="A92" s="13" t="s">
        <v>5</v>
      </c>
      <c r="B92" s="23">
        <f t="shared" si="9"/>
        <v>364</v>
      </c>
      <c r="C92" s="23">
        <v>139</v>
      </c>
      <c r="D92" s="23">
        <v>1</v>
      </c>
      <c r="E92" s="23">
        <v>3</v>
      </c>
      <c r="F92" s="23">
        <v>1</v>
      </c>
      <c r="G92" s="23">
        <v>133</v>
      </c>
      <c r="H92" s="23">
        <v>0</v>
      </c>
      <c r="I92" s="23">
        <v>4</v>
      </c>
      <c r="J92" s="23">
        <v>6</v>
      </c>
      <c r="K92" s="23">
        <v>41</v>
      </c>
      <c r="L92" s="23">
        <v>36</v>
      </c>
      <c r="T92" s="19">
        <v>4</v>
      </c>
      <c r="U92" s="19">
        <v>6</v>
      </c>
      <c r="V92" s="19">
        <v>41</v>
      </c>
      <c r="W92" s="19">
        <v>36</v>
      </c>
      <c r="X92" s="479">
        <f t="shared" si="7"/>
        <v>-139</v>
      </c>
      <c r="Y92" s="479">
        <f t="shared" si="7"/>
        <v>-1</v>
      </c>
      <c r="Z92" s="479">
        <f t="shared" si="7"/>
        <v>-3</v>
      </c>
      <c r="AA92" s="479">
        <f t="shared" si="7"/>
        <v>-1</v>
      </c>
      <c r="AB92" s="479">
        <f t="shared" si="7"/>
        <v>-133</v>
      </c>
      <c r="AC92" s="479">
        <f t="shared" si="7"/>
        <v>0</v>
      </c>
      <c r="AD92" s="479">
        <f t="shared" si="7"/>
        <v>0</v>
      </c>
      <c r="AE92" s="479">
        <f t="shared" si="7"/>
        <v>0</v>
      </c>
      <c r="AF92" s="479">
        <f t="shared" si="7"/>
        <v>0</v>
      </c>
      <c r="AG92" s="479">
        <f t="shared" si="7"/>
        <v>0</v>
      </c>
    </row>
    <row r="93" spans="1:33" s="19" customFormat="1" ht="9" customHeight="1">
      <c r="A93" s="12" t="s">
        <v>6</v>
      </c>
      <c r="B93" s="661">
        <f t="shared" si="9"/>
        <v>1104</v>
      </c>
      <c r="C93" s="661">
        <v>226</v>
      </c>
      <c r="D93" s="661">
        <v>3</v>
      </c>
      <c r="E93" s="661">
        <v>10</v>
      </c>
      <c r="F93" s="661">
        <v>15</v>
      </c>
      <c r="G93" s="661">
        <v>475</v>
      </c>
      <c r="H93" s="661">
        <v>5</v>
      </c>
      <c r="I93" s="661">
        <v>27</v>
      </c>
      <c r="J93" s="661">
        <v>15</v>
      </c>
      <c r="K93" s="661">
        <v>68</v>
      </c>
      <c r="L93" s="661">
        <v>260</v>
      </c>
      <c r="S93" s="19">
        <v>5</v>
      </c>
      <c r="T93" s="19">
        <v>27</v>
      </c>
      <c r="U93" s="19">
        <v>15</v>
      </c>
      <c r="V93" s="19">
        <v>68</v>
      </c>
      <c r="W93" s="19">
        <v>260</v>
      </c>
      <c r="X93" s="479">
        <f t="shared" si="7"/>
        <v>-226</v>
      </c>
      <c r="Y93" s="479">
        <f t="shared" si="7"/>
        <v>-3</v>
      </c>
      <c r="Z93" s="479">
        <f t="shared" si="7"/>
        <v>-10</v>
      </c>
      <c r="AA93" s="479">
        <f t="shared" si="7"/>
        <v>-15</v>
      </c>
      <c r="AB93" s="479">
        <f t="shared" si="7"/>
        <v>-475</v>
      </c>
      <c r="AC93" s="479">
        <f t="shared" si="7"/>
        <v>0</v>
      </c>
      <c r="AD93" s="479">
        <f t="shared" si="7"/>
        <v>0</v>
      </c>
      <c r="AE93" s="479">
        <f t="shared" si="7"/>
        <v>0</v>
      </c>
      <c r="AF93" s="479">
        <f t="shared" si="7"/>
        <v>0</v>
      </c>
      <c r="AG93" s="479">
        <f t="shared" si="7"/>
        <v>0</v>
      </c>
    </row>
    <row r="94" spans="1:33" s="19" customFormat="1" ht="9" customHeight="1">
      <c r="A94" s="12" t="s">
        <v>7</v>
      </c>
      <c r="B94" s="661">
        <f t="shared" si="9"/>
        <v>294</v>
      </c>
      <c r="C94" s="661">
        <v>29</v>
      </c>
      <c r="D94" s="661">
        <v>1</v>
      </c>
      <c r="E94" s="661">
        <v>0</v>
      </c>
      <c r="F94" s="661">
        <v>3</v>
      </c>
      <c r="G94" s="661">
        <v>130</v>
      </c>
      <c r="H94" s="661">
        <v>1</v>
      </c>
      <c r="I94" s="661">
        <v>7</v>
      </c>
      <c r="J94" s="661">
        <v>20</v>
      </c>
      <c r="K94" s="661">
        <v>34</v>
      </c>
      <c r="L94" s="661">
        <v>69</v>
      </c>
      <c r="S94" s="19">
        <v>1</v>
      </c>
      <c r="T94" s="19">
        <v>7</v>
      </c>
      <c r="U94" s="19">
        <v>20</v>
      </c>
      <c r="V94" s="19">
        <v>34</v>
      </c>
      <c r="W94" s="19">
        <v>69</v>
      </c>
      <c r="X94" s="479">
        <f t="shared" si="7"/>
        <v>-29</v>
      </c>
      <c r="Y94" s="479">
        <f t="shared" si="7"/>
        <v>-1</v>
      </c>
      <c r="Z94" s="479">
        <f t="shared" si="7"/>
        <v>0</v>
      </c>
      <c r="AA94" s="479">
        <f t="shared" si="7"/>
        <v>-3</v>
      </c>
      <c r="AB94" s="479">
        <f t="shared" si="7"/>
        <v>-130</v>
      </c>
      <c r="AC94" s="479">
        <f t="shared" si="7"/>
        <v>0</v>
      </c>
      <c r="AD94" s="479">
        <f t="shared" si="7"/>
        <v>0</v>
      </c>
      <c r="AE94" s="479">
        <f t="shared" si="7"/>
        <v>0</v>
      </c>
      <c r="AF94" s="479">
        <f t="shared" si="7"/>
        <v>0</v>
      </c>
      <c r="AG94" s="479">
        <f t="shared" si="7"/>
        <v>0</v>
      </c>
    </row>
    <row r="95" spans="1:33" s="19" customFormat="1" ht="9" customHeight="1">
      <c r="A95" s="12" t="s">
        <v>8</v>
      </c>
      <c r="B95" s="661">
        <f t="shared" si="9"/>
        <v>2362</v>
      </c>
      <c r="C95" s="661">
        <v>379</v>
      </c>
      <c r="D95" s="661">
        <v>7</v>
      </c>
      <c r="E95" s="661">
        <v>12</v>
      </c>
      <c r="F95" s="661">
        <v>11</v>
      </c>
      <c r="G95" s="661">
        <v>317</v>
      </c>
      <c r="H95" s="661">
        <v>0</v>
      </c>
      <c r="I95" s="661">
        <v>4</v>
      </c>
      <c r="J95" s="661">
        <v>3</v>
      </c>
      <c r="K95" s="661">
        <v>49</v>
      </c>
      <c r="L95" s="661">
        <v>1580</v>
      </c>
      <c r="T95" s="19">
        <v>4</v>
      </c>
      <c r="U95" s="19">
        <v>3</v>
      </c>
      <c r="V95" s="19">
        <v>49</v>
      </c>
      <c r="W95" s="19">
        <v>1580</v>
      </c>
      <c r="X95" s="479">
        <f t="shared" si="7"/>
        <v>-379</v>
      </c>
      <c r="Y95" s="479">
        <f t="shared" si="7"/>
        <v>-7</v>
      </c>
      <c r="Z95" s="479">
        <f t="shared" si="7"/>
        <v>-12</v>
      </c>
      <c r="AA95" s="479">
        <f t="shared" si="7"/>
        <v>-11</v>
      </c>
      <c r="AB95" s="479">
        <f t="shared" si="7"/>
        <v>-317</v>
      </c>
      <c r="AC95" s="479">
        <f t="shared" si="7"/>
        <v>0</v>
      </c>
      <c r="AD95" s="479">
        <f t="shared" si="7"/>
        <v>0</v>
      </c>
      <c r="AE95" s="479">
        <f t="shared" si="7"/>
        <v>0</v>
      </c>
      <c r="AF95" s="479">
        <f t="shared" si="7"/>
        <v>0</v>
      </c>
      <c r="AG95" s="479">
        <f t="shared" si="7"/>
        <v>0</v>
      </c>
    </row>
    <row r="96" spans="1:33" s="19" customFormat="1" ht="9" customHeight="1">
      <c r="A96" s="13" t="s">
        <v>9</v>
      </c>
      <c r="B96" s="23">
        <f t="shared" si="9"/>
        <v>2825</v>
      </c>
      <c r="C96" s="23">
        <v>606</v>
      </c>
      <c r="D96" s="23">
        <v>17</v>
      </c>
      <c r="E96" s="23">
        <v>10</v>
      </c>
      <c r="F96" s="23">
        <v>4</v>
      </c>
      <c r="G96" s="23">
        <v>900</v>
      </c>
      <c r="H96" s="23">
        <v>19</v>
      </c>
      <c r="I96" s="23">
        <v>22</v>
      </c>
      <c r="J96" s="23">
        <v>89</v>
      </c>
      <c r="K96" s="23">
        <v>112</v>
      </c>
      <c r="L96" s="23">
        <v>1046</v>
      </c>
      <c r="S96" s="19">
        <v>19</v>
      </c>
      <c r="T96" s="19">
        <v>22</v>
      </c>
      <c r="U96" s="19">
        <v>89</v>
      </c>
      <c r="V96" s="19">
        <v>112</v>
      </c>
      <c r="W96" s="19">
        <v>1046</v>
      </c>
      <c r="X96" s="479">
        <f t="shared" si="7"/>
        <v>-606</v>
      </c>
      <c r="Y96" s="479">
        <f t="shared" si="7"/>
        <v>-17</v>
      </c>
      <c r="Z96" s="479">
        <f t="shared" si="7"/>
        <v>-10</v>
      </c>
      <c r="AA96" s="479">
        <f t="shared" si="7"/>
        <v>-4</v>
      </c>
      <c r="AB96" s="479">
        <f t="shared" si="7"/>
        <v>-900</v>
      </c>
      <c r="AC96" s="479">
        <f t="shared" si="7"/>
        <v>0</v>
      </c>
      <c r="AD96" s="479">
        <f t="shared" si="7"/>
        <v>0</v>
      </c>
      <c r="AE96" s="479">
        <f t="shared" si="7"/>
        <v>0</v>
      </c>
      <c r="AF96" s="479">
        <f t="shared" si="7"/>
        <v>0</v>
      </c>
      <c r="AG96" s="479">
        <f t="shared" si="7"/>
        <v>0</v>
      </c>
    </row>
    <row r="97" spans="1:33" s="19" customFormat="1" ht="9" customHeight="1">
      <c r="A97" s="194" t="s">
        <v>236</v>
      </c>
      <c r="B97" s="661">
        <f t="shared" si="9"/>
        <v>3808</v>
      </c>
      <c r="C97" s="661">
        <v>1024</v>
      </c>
      <c r="D97" s="661">
        <v>15</v>
      </c>
      <c r="E97" s="661">
        <v>16</v>
      </c>
      <c r="F97" s="661">
        <v>17</v>
      </c>
      <c r="G97" s="661">
        <v>2070</v>
      </c>
      <c r="H97" s="661">
        <v>114</v>
      </c>
      <c r="I97" s="661">
        <v>115</v>
      </c>
      <c r="J97" s="661">
        <v>9</v>
      </c>
      <c r="K97" s="661">
        <v>181</v>
      </c>
      <c r="L97" s="661">
        <v>247</v>
      </c>
      <c r="S97" s="19">
        <v>114</v>
      </c>
      <c r="T97" s="19">
        <v>115</v>
      </c>
      <c r="U97" s="19">
        <v>9</v>
      </c>
      <c r="V97" s="19">
        <v>181</v>
      </c>
      <c r="W97" s="19">
        <v>247</v>
      </c>
      <c r="X97" s="479">
        <f t="shared" si="7"/>
        <v>-1024</v>
      </c>
      <c r="Y97" s="479">
        <f t="shared" si="7"/>
        <v>-15</v>
      </c>
      <c r="Z97" s="479">
        <f t="shared" si="7"/>
        <v>-16</v>
      </c>
      <c r="AA97" s="479">
        <f t="shared" si="7"/>
        <v>-17</v>
      </c>
      <c r="AB97" s="479">
        <f t="shared" si="7"/>
        <v>-2070</v>
      </c>
      <c r="AC97" s="479">
        <f t="shared" si="7"/>
        <v>0</v>
      </c>
      <c r="AD97" s="479">
        <f t="shared" si="7"/>
        <v>0</v>
      </c>
      <c r="AE97" s="479">
        <f t="shared" si="7"/>
        <v>0</v>
      </c>
      <c r="AF97" s="479">
        <f t="shared" si="7"/>
        <v>0</v>
      </c>
      <c r="AG97" s="479">
        <f t="shared" si="7"/>
        <v>0</v>
      </c>
    </row>
    <row r="98" spans="1:33" s="19" customFormat="1" ht="9" customHeight="1">
      <c r="A98" s="12" t="s">
        <v>10</v>
      </c>
      <c r="B98" s="661">
        <f t="shared" si="9"/>
        <v>896</v>
      </c>
      <c r="C98" s="661">
        <v>163</v>
      </c>
      <c r="D98" s="661">
        <v>1</v>
      </c>
      <c r="E98" s="661">
        <v>5</v>
      </c>
      <c r="F98" s="661">
        <v>3</v>
      </c>
      <c r="G98" s="661">
        <v>406</v>
      </c>
      <c r="H98" s="661">
        <v>3</v>
      </c>
      <c r="I98" s="661">
        <v>14</v>
      </c>
      <c r="J98" s="661">
        <v>12</v>
      </c>
      <c r="K98" s="661">
        <v>67</v>
      </c>
      <c r="L98" s="661">
        <v>222</v>
      </c>
      <c r="S98" s="19">
        <v>3</v>
      </c>
      <c r="T98" s="19">
        <v>14</v>
      </c>
      <c r="U98" s="19">
        <v>12</v>
      </c>
      <c r="V98" s="19">
        <v>67</v>
      </c>
      <c r="W98" s="19">
        <v>222</v>
      </c>
      <c r="X98" s="479">
        <f t="shared" si="7"/>
        <v>-163</v>
      </c>
      <c r="Y98" s="479">
        <f t="shared" si="7"/>
        <v>-1</v>
      </c>
      <c r="Z98" s="479">
        <f t="shared" si="7"/>
        <v>-5</v>
      </c>
      <c r="AA98" s="479">
        <f t="shared" si="7"/>
        <v>-3</v>
      </c>
      <c r="AB98" s="479">
        <f t="shared" si="7"/>
        <v>-406</v>
      </c>
      <c r="AC98" s="479">
        <f t="shared" si="7"/>
        <v>0</v>
      </c>
      <c r="AD98" s="479">
        <f t="shared" si="7"/>
        <v>0</v>
      </c>
      <c r="AE98" s="479">
        <f t="shared" si="7"/>
        <v>0</v>
      </c>
      <c r="AF98" s="479">
        <f t="shared" si="7"/>
        <v>0</v>
      </c>
      <c r="AG98" s="479">
        <f t="shared" si="7"/>
        <v>0</v>
      </c>
    </row>
    <row r="99" spans="1:33" s="19" customFormat="1" ht="9" customHeight="1">
      <c r="A99" s="12" t="s">
        <v>11</v>
      </c>
      <c r="B99" s="661">
        <f t="shared" si="9"/>
        <v>2230</v>
      </c>
      <c r="C99" s="661">
        <v>514</v>
      </c>
      <c r="D99" s="661">
        <v>11</v>
      </c>
      <c r="E99" s="661">
        <v>8</v>
      </c>
      <c r="F99" s="661">
        <v>23</v>
      </c>
      <c r="G99" s="661">
        <v>1213</v>
      </c>
      <c r="H99" s="661">
        <v>9</v>
      </c>
      <c r="I99" s="661">
        <v>24</v>
      </c>
      <c r="J99" s="661">
        <v>72</v>
      </c>
      <c r="K99" s="661">
        <v>123</v>
      </c>
      <c r="L99" s="661">
        <v>233</v>
      </c>
      <c r="S99" s="19">
        <v>9</v>
      </c>
      <c r="T99" s="19">
        <v>24</v>
      </c>
      <c r="U99" s="19">
        <v>72</v>
      </c>
      <c r="V99" s="19">
        <v>123</v>
      </c>
      <c r="W99" s="19">
        <v>233</v>
      </c>
      <c r="X99" s="479">
        <f t="shared" si="7"/>
        <v>-514</v>
      </c>
      <c r="Y99" s="479">
        <f t="shared" si="7"/>
        <v>-11</v>
      </c>
      <c r="Z99" s="479">
        <f t="shared" si="7"/>
        <v>-8</v>
      </c>
      <c r="AA99" s="479">
        <f t="shared" si="7"/>
        <v>-23</v>
      </c>
      <c r="AB99" s="479">
        <f t="shared" si="7"/>
        <v>-1213</v>
      </c>
      <c r="AC99" s="479">
        <f t="shared" ref="AC99:AG149" si="10">S99-H99</f>
        <v>0</v>
      </c>
      <c r="AD99" s="479">
        <f t="shared" si="10"/>
        <v>0</v>
      </c>
      <c r="AE99" s="479">
        <f t="shared" si="10"/>
        <v>0</v>
      </c>
      <c r="AF99" s="479">
        <f t="shared" si="10"/>
        <v>0</v>
      </c>
      <c r="AG99" s="479">
        <f t="shared" si="10"/>
        <v>0</v>
      </c>
    </row>
    <row r="100" spans="1:33" s="19" customFormat="1" ht="9" customHeight="1">
      <c r="A100" s="13" t="s">
        <v>12</v>
      </c>
      <c r="B100" s="23">
        <f t="shared" si="9"/>
        <v>2050</v>
      </c>
      <c r="C100" s="23">
        <v>379</v>
      </c>
      <c r="D100" s="23">
        <v>5</v>
      </c>
      <c r="E100" s="23">
        <v>7</v>
      </c>
      <c r="F100" s="23">
        <v>11</v>
      </c>
      <c r="G100" s="23">
        <v>940</v>
      </c>
      <c r="H100" s="23">
        <v>17</v>
      </c>
      <c r="I100" s="23">
        <v>19</v>
      </c>
      <c r="J100" s="23">
        <v>42</v>
      </c>
      <c r="K100" s="23">
        <v>164</v>
      </c>
      <c r="L100" s="23">
        <v>466</v>
      </c>
      <c r="S100" s="19">
        <v>17</v>
      </c>
      <c r="T100" s="19">
        <v>19</v>
      </c>
      <c r="U100" s="19">
        <v>42</v>
      </c>
      <c r="V100" s="19">
        <v>164</v>
      </c>
      <c r="W100" s="19">
        <v>466</v>
      </c>
      <c r="X100" s="479">
        <f t="shared" ref="X100:AB150" si="11">N100-C100</f>
        <v>-379</v>
      </c>
      <c r="Y100" s="479">
        <f t="shared" si="11"/>
        <v>-5</v>
      </c>
      <c r="Z100" s="479">
        <f t="shared" si="11"/>
        <v>-7</v>
      </c>
      <c r="AA100" s="479">
        <f t="shared" si="11"/>
        <v>-11</v>
      </c>
      <c r="AB100" s="479">
        <f t="shared" si="11"/>
        <v>-940</v>
      </c>
      <c r="AC100" s="479">
        <f t="shared" si="10"/>
        <v>0</v>
      </c>
      <c r="AD100" s="479">
        <f t="shared" si="10"/>
        <v>0</v>
      </c>
      <c r="AE100" s="479">
        <f t="shared" si="10"/>
        <v>0</v>
      </c>
      <c r="AF100" s="479">
        <f t="shared" si="10"/>
        <v>0</v>
      </c>
      <c r="AG100" s="479">
        <f t="shared" si="10"/>
        <v>0</v>
      </c>
    </row>
    <row r="101" spans="1:33" s="19" customFormat="1" ht="9" customHeight="1">
      <c r="A101" s="12" t="s">
        <v>13</v>
      </c>
      <c r="B101" s="661">
        <f t="shared" si="9"/>
        <v>1118</v>
      </c>
      <c r="C101" s="661">
        <v>213</v>
      </c>
      <c r="D101" s="661">
        <v>3</v>
      </c>
      <c r="E101" s="661">
        <v>4</v>
      </c>
      <c r="F101" s="661">
        <v>3</v>
      </c>
      <c r="G101" s="661">
        <v>457</v>
      </c>
      <c r="H101" s="661">
        <v>5</v>
      </c>
      <c r="I101" s="661">
        <v>11</v>
      </c>
      <c r="J101" s="661">
        <v>23</v>
      </c>
      <c r="K101" s="661">
        <v>86</v>
      </c>
      <c r="L101" s="661">
        <v>313</v>
      </c>
      <c r="S101" s="19">
        <v>5</v>
      </c>
      <c r="T101" s="19">
        <v>11</v>
      </c>
      <c r="U101" s="19">
        <v>23</v>
      </c>
      <c r="V101" s="19">
        <v>86</v>
      </c>
      <c r="W101" s="19">
        <v>313</v>
      </c>
      <c r="X101" s="479">
        <f t="shared" si="11"/>
        <v>-213</v>
      </c>
      <c r="Y101" s="479">
        <f t="shared" si="11"/>
        <v>-3</v>
      </c>
      <c r="Z101" s="479">
        <f t="shared" si="11"/>
        <v>-4</v>
      </c>
      <c r="AA101" s="479">
        <f t="shared" si="11"/>
        <v>-3</v>
      </c>
      <c r="AB101" s="479">
        <f t="shared" si="11"/>
        <v>-457</v>
      </c>
      <c r="AC101" s="479">
        <f t="shared" si="10"/>
        <v>0</v>
      </c>
      <c r="AD101" s="479">
        <f t="shared" si="10"/>
        <v>0</v>
      </c>
      <c r="AE101" s="479">
        <f t="shared" si="10"/>
        <v>0</v>
      </c>
      <c r="AF101" s="479">
        <f t="shared" si="10"/>
        <v>0</v>
      </c>
      <c r="AG101" s="479">
        <f t="shared" si="10"/>
        <v>0</v>
      </c>
    </row>
    <row r="102" spans="1:33" s="19" customFormat="1" ht="9" customHeight="1">
      <c r="A102" s="12" t="s">
        <v>14</v>
      </c>
      <c r="B102" s="661">
        <f t="shared" si="9"/>
        <v>3550</v>
      </c>
      <c r="C102" s="661">
        <v>372</v>
      </c>
      <c r="D102" s="661">
        <v>5</v>
      </c>
      <c r="E102" s="661">
        <v>10</v>
      </c>
      <c r="F102" s="661">
        <v>18</v>
      </c>
      <c r="G102" s="661">
        <v>1200</v>
      </c>
      <c r="H102" s="661">
        <v>10</v>
      </c>
      <c r="I102" s="661">
        <v>22</v>
      </c>
      <c r="J102" s="661">
        <v>91</v>
      </c>
      <c r="K102" s="661">
        <v>246</v>
      </c>
      <c r="L102" s="661">
        <v>1576</v>
      </c>
      <c r="S102" s="19">
        <v>10</v>
      </c>
      <c r="T102" s="19">
        <v>22</v>
      </c>
      <c r="U102" s="19">
        <v>91</v>
      </c>
      <c r="V102" s="19">
        <v>246</v>
      </c>
      <c r="W102" s="19">
        <v>1576</v>
      </c>
      <c r="X102" s="479">
        <f t="shared" si="11"/>
        <v>-372</v>
      </c>
      <c r="Y102" s="479">
        <f t="shared" si="11"/>
        <v>-5</v>
      </c>
      <c r="Z102" s="479">
        <f t="shared" si="11"/>
        <v>-10</v>
      </c>
      <c r="AA102" s="479">
        <f t="shared" si="11"/>
        <v>-18</v>
      </c>
      <c r="AB102" s="479">
        <f t="shared" si="11"/>
        <v>-1200</v>
      </c>
      <c r="AC102" s="479">
        <f t="shared" si="10"/>
        <v>0</v>
      </c>
      <c r="AD102" s="479">
        <f t="shared" si="10"/>
        <v>0</v>
      </c>
      <c r="AE102" s="479">
        <f t="shared" si="10"/>
        <v>0</v>
      </c>
      <c r="AF102" s="479">
        <f t="shared" si="10"/>
        <v>0</v>
      </c>
      <c r="AG102" s="479">
        <f t="shared" si="10"/>
        <v>0</v>
      </c>
    </row>
    <row r="103" spans="1:33" s="19" customFormat="1" ht="9" customHeight="1">
      <c r="A103" s="12" t="s">
        <v>15</v>
      </c>
      <c r="B103" s="661">
        <f t="shared" si="9"/>
        <v>5290</v>
      </c>
      <c r="C103" s="661">
        <v>1483</v>
      </c>
      <c r="D103" s="661">
        <v>20</v>
      </c>
      <c r="E103" s="661">
        <v>17</v>
      </c>
      <c r="F103" s="661">
        <v>39</v>
      </c>
      <c r="G103" s="661">
        <v>2776</v>
      </c>
      <c r="H103" s="661">
        <v>51</v>
      </c>
      <c r="I103" s="661">
        <v>88</v>
      </c>
      <c r="J103" s="661">
        <v>107</v>
      </c>
      <c r="K103" s="661">
        <v>185</v>
      </c>
      <c r="L103" s="661">
        <v>524</v>
      </c>
      <c r="S103" s="19">
        <v>51</v>
      </c>
      <c r="T103" s="19">
        <v>88</v>
      </c>
      <c r="U103" s="19">
        <v>107</v>
      </c>
      <c r="V103" s="19">
        <v>185</v>
      </c>
      <c r="W103" s="19">
        <v>524</v>
      </c>
      <c r="X103" s="479">
        <f t="shared" si="11"/>
        <v>-1483</v>
      </c>
      <c r="Y103" s="479">
        <f t="shared" si="11"/>
        <v>-20</v>
      </c>
      <c r="Z103" s="479">
        <f t="shared" si="11"/>
        <v>-17</v>
      </c>
      <c r="AA103" s="479">
        <f t="shared" si="11"/>
        <v>-39</v>
      </c>
      <c r="AB103" s="479">
        <f t="shared" si="11"/>
        <v>-2776</v>
      </c>
      <c r="AC103" s="479">
        <f t="shared" si="10"/>
        <v>0</v>
      </c>
      <c r="AD103" s="479">
        <f t="shared" si="10"/>
        <v>0</v>
      </c>
      <c r="AE103" s="479">
        <f t="shared" si="10"/>
        <v>0</v>
      </c>
      <c r="AF103" s="479">
        <f t="shared" si="10"/>
        <v>0</v>
      </c>
      <c r="AG103" s="479">
        <f t="shared" si="10"/>
        <v>0</v>
      </c>
    </row>
    <row r="104" spans="1:33" s="19" customFormat="1" ht="9" customHeight="1">
      <c r="A104" s="13" t="s">
        <v>16</v>
      </c>
      <c r="B104" s="23">
        <f t="shared" si="9"/>
        <v>3248</v>
      </c>
      <c r="C104" s="23">
        <v>515</v>
      </c>
      <c r="D104" s="23">
        <v>1</v>
      </c>
      <c r="E104" s="23">
        <v>2</v>
      </c>
      <c r="F104" s="23">
        <v>24</v>
      </c>
      <c r="G104" s="23">
        <v>1762</v>
      </c>
      <c r="H104" s="23">
        <v>23</v>
      </c>
      <c r="I104" s="23">
        <v>22</v>
      </c>
      <c r="J104" s="23">
        <v>115</v>
      </c>
      <c r="K104" s="23">
        <v>210</v>
      </c>
      <c r="L104" s="23">
        <v>574</v>
      </c>
      <c r="S104" s="19">
        <v>23</v>
      </c>
      <c r="T104" s="19">
        <v>22</v>
      </c>
      <c r="U104" s="19">
        <v>115</v>
      </c>
      <c r="V104" s="19">
        <v>210</v>
      </c>
      <c r="W104" s="19">
        <v>574</v>
      </c>
      <c r="X104" s="479">
        <f t="shared" si="11"/>
        <v>-515</v>
      </c>
      <c r="Y104" s="479">
        <f t="shared" si="11"/>
        <v>-1</v>
      </c>
      <c r="Z104" s="479">
        <f t="shared" si="11"/>
        <v>-2</v>
      </c>
      <c r="AA104" s="479">
        <f t="shared" si="11"/>
        <v>-24</v>
      </c>
      <c r="AB104" s="479">
        <f t="shared" si="11"/>
        <v>-1762</v>
      </c>
      <c r="AC104" s="479">
        <f t="shared" si="10"/>
        <v>0</v>
      </c>
      <c r="AD104" s="479">
        <f t="shared" si="10"/>
        <v>0</v>
      </c>
      <c r="AE104" s="479">
        <f t="shared" si="10"/>
        <v>0</v>
      </c>
      <c r="AF104" s="479">
        <f t="shared" si="10"/>
        <v>0</v>
      </c>
      <c r="AG104" s="479">
        <f t="shared" si="10"/>
        <v>0</v>
      </c>
    </row>
    <row r="105" spans="1:33" s="19" customFormat="1" ht="9" customHeight="1">
      <c r="A105" s="12" t="s">
        <v>17</v>
      </c>
      <c r="B105" s="661">
        <f t="shared" si="9"/>
        <v>899</v>
      </c>
      <c r="C105" s="661">
        <v>208</v>
      </c>
      <c r="D105" s="661">
        <v>1</v>
      </c>
      <c r="E105" s="661">
        <v>2</v>
      </c>
      <c r="F105" s="661">
        <v>5</v>
      </c>
      <c r="G105" s="661">
        <v>408</v>
      </c>
      <c r="H105" s="661">
        <v>3</v>
      </c>
      <c r="I105" s="661">
        <v>7</v>
      </c>
      <c r="J105" s="661">
        <v>16</v>
      </c>
      <c r="K105" s="661">
        <v>37</v>
      </c>
      <c r="L105" s="661">
        <v>212</v>
      </c>
      <c r="S105" s="19">
        <v>3</v>
      </c>
      <c r="T105" s="19">
        <v>7</v>
      </c>
      <c r="U105" s="19">
        <v>16</v>
      </c>
      <c r="V105" s="19">
        <v>37</v>
      </c>
      <c r="W105" s="19">
        <v>212</v>
      </c>
      <c r="X105" s="479">
        <f t="shared" si="11"/>
        <v>-208</v>
      </c>
      <c r="Y105" s="479">
        <f t="shared" si="11"/>
        <v>-1</v>
      </c>
      <c r="Z105" s="479">
        <f t="shared" si="11"/>
        <v>-2</v>
      </c>
      <c r="AA105" s="479">
        <f t="shared" si="11"/>
        <v>-5</v>
      </c>
      <c r="AB105" s="479">
        <f t="shared" si="11"/>
        <v>-408</v>
      </c>
      <c r="AC105" s="479">
        <f t="shared" si="10"/>
        <v>0</v>
      </c>
      <c r="AD105" s="479">
        <f t="shared" si="10"/>
        <v>0</v>
      </c>
      <c r="AE105" s="479">
        <f t="shared" si="10"/>
        <v>0</v>
      </c>
      <c r="AF105" s="479">
        <f t="shared" si="10"/>
        <v>0</v>
      </c>
      <c r="AG105" s="479">
        <f t="shared" si="10"/>
        <v>0</v>
      </c>
    </row>
    <row r="106" spans="1:33" s="19" customFormat="1" ht="9" customHeight="1">
      <c r="A106" s="12" t="s">
        <v>18</v>
      </c>
      <c r="B106" s="661">
        <f t="shared" si="9"/>
        <v>727</v>
      </c>
      <c r="C106" s="661">
        <v>96</v>
      </c>
      <c r="D106" s="661">
        <v>3</v>
      </c>
      <c r="E106" s="661">
        <v>1</v>
      </c>
      <c r="F106" s="661">
        <v>7</v>
      </c>
      <c r="G106" s="661">
        <v>364</v>
      </c>
      <c r="H106" s="661">
        <v>4</v>
      </c>
      <c r="I106" s="661">
        <v>10</v>
      </c>
      <c r="J106" s="661">
        <v>38</v>
      </c>
      <c r="K106" s="661">
        <v>89</v>
      </c>
      <c r="L106" s="661">
        <v>115</v>
      </c>
      <c r="S106" s="19">
        <v>4</v>
      </c>
      <c r="T106" s="19">
        <v>10</v>
      </c>
      <c r="U106" s="19">
        <v>38</v>
      </c>
      <c r="V106" s="19">
        <v>89</v>
      </c>
      <c r="W106" s="19">
        <v>115</v>
      </c>
      <c r="X106" s="479">
        <f t="shared" si="11"/>
        <v>-96</v>
      </c>
      <c r="Y106" s="479">
        <f t="shared" si="11"/>
        <v>-3</v>
      </c>
      <c r="Z106" s="479">
        <f t="shared" si="11"/>
        <v>-1</v>
      </c>
      <c r="AA106" s="479">
        <f t="shared" si="11"/>
        <v>-7</v>
      </c>
      <c r="AB106" s="479">
        <f t="shared" si="11"/>
        <v>-364</v>
      </c>
      <c r="AC106" s="479">
        <f t="shared" si="10"/>
        <v>0</v>
      </c>
      <c r="AD106" s="479">
        <f t="shared" si="10"/>
        <v>0</v>
      </c>
      <c r="AE106" s="479">
        <f t="shared" si="10"/>
        <v>0</v>
      </c>
      <c r="AF106" s="479">
        <f t="shared" si="10"/>
        <v>0</v>
      </c>
      <c r="AG106" s="479">
        <f t="shared" si="10"/>
        <v>0</v>
      </c>
    </row>
    <row r="107" spans="1:33" s="19" customFormat="1" ht="9" customHeight="1">
      <c r="A107" s="12" t="s">
        <v>19</v>
      </c>
      <c r="B107" s="661">
        <f t="shared" si="9"/>
        <v>1673</v>
      </c>
      <c r="C107" s="661">
        <v>350</v>
      </c>
      <c r="D107" s="661">
        <v>0</v>
      </c>
      <c r="E107" s="661">
        <v>5</v>
      </c>
      <c r="F107" s="661">
        <v>6</v>
      </c>
      <c r="G107" s="661">
        <v>722</v>
      </c>
      <c r="H107" s="661">
        <v>23</v>
      </c>
      <c r="I107" s="661">
        <v>44</v>
      </c>
      <c r="J107" s="661">
        <v>32</v>
      </c>
      <c r="K107" s="661">
        <v>46</v>
      </c>
      <c r="L107" s="661">
        <v>445</v>
      </c>
      <c r="S107" s="19">
        <v>23</v>
      </c>
      <c r="T107" s="19">
        <v>44</v>
      </c>
      <c r="U107" s="19">
        <v>32</v>
      </c>
      <c r="V107" s="19">
        <v>46</v>
      </c>
      <c r="W107" s="19">
        <v>445</v>
      </c>
      <c r="X107" s="479">
        <f t="shared" si="11"/>
        <v>-350</v>
      </c>
      <c r="Y107" s="479">
        <f t="shared" si="11"/>
        <v>0</v>
      </c>
      <c r="Z107" s="479">
        <f t="shared" si="11"/>
        <v>-5</v>
      </c>
      <c r="AA107" s="479">
        <f t="shared" si="11"/>
        <v>-6</v>
      </c>
      <c r="AB107" s="479">
        <f t="shared" si="11"/>
        <v>-722</v>
      </c>
      <c r="AC107" s="479">
        <f t="shared" si="10"/>
        <v>0</v>
      </c>
      <c r="AD107" s="479">
        <f t="shared" si="10"/>
        <v>0</v>
      </c>
      <c r="AE107" s="479">
        <f t="shared" si="10"/>
        <v>0</v>
      </c>
      <c r="AF107" s="479">
        <f t="shared" si="10"/>
        <v>0</v>
      </c>
      <c r="AG107" s="479">
        <f t="shared" si="10"/>
        <v>0</v>
      </c>
    </row>
    <row r="108" spans="1:33" s="19" customFormat="1" ht="9" customHeight="1">
      <c r="A108" s="13" t="s">
        <v>20</v>
      </c>
      <c r="B108" s="23">
        <f t="shared" si="9"/>
        <v>1964</v>
      </c>
      <c r="C108" s="23">
        <v>295</v>
      </c>
      <c r="D108" s="23">
        <v>6</v>
      </c>
      <c r="E108" s="23">
        <v>9</v>
      </c>
      <c r="F108" s="23">
        <v>8</v>
      </c>
      <c r="G108" s="23">
        <v>828</v>
      </c>
      <c r="H108" s="23">
        <v>10</v>
      </c>
      <c r="I108" s="23">
        <v>9</v>
      </c>
      <c r="J108" s="23">
        <v>85</v>
      </c>
      <c r="K108" s="23">
        <v>192</v>
      </c>
      <c r="L108" s="23">
        <v>522</v>
      </c>
      <c r="S108" s="19">
        <v>10</v>
      </c>
      <c r="T108" s="19">
        <v>9</v>
      </c>
      <c r="U108" s="19">
        <v>85</v>
      </c>
      <c r="V108" s="19">
        <v>192</v>
      </c>
      <c r="W108" s="19">
        <v>522</v>
      </c>
      <c r="X108" s="479">
        <f t="shared" si="11"/>
        <v>-295</v>
      </c>
      <c r="Y108" s="479">
        <f t="shared" si="11"/>
        <v>-6</v>
      </c>
      <c r="Z108" s="479">
        <f t="shared" si="11"/>
        <v>-9</v>
      </c>
      <c r="AA108" s="479">
        <f t="shared" si="11"/>
        <v>-8</v>
      </c>
      <c r="AB108" s="479">
        <f t="shared" si="11"/>
        <v>-828</v>
      </c>
      <c r="AC108" s="479">
        <f t="shared" si="10"/>
        <v>0</v>
      </c>
      <c r="AD108" s="479">
        <f t="shared" si="10"/>
        <v>0</v>
      </c>
      <c r="AE108" s="479">
        <f t="shared" si="10"/>
        <v>0</v>
      </c>
      <c r="AF108" s="479">
        <f t="shared" si="10"/>
        <v>0</v>
      </c>
      <c r="AG108" s="479">
        <f t="shared" si="10"/>
        <v>0</v>
      </c>
    </row>
    <row r="109" spans="1:33" s="19" customFormat="1" ht="9" customHeight="1">
      <c r="A109" s="12" t="s">
        <v>21</v>
      </c>
      <c r="B109" s="661">
        <f t="shared" si="9"/>
        <v>2422</v>
      </c>
      <c r="C109" s="661">
        <v>557</v>
      </c>
      <c r="D109" s="661">
        <v>3</v>
      </c>
      <c r="E109" s="661">
        <v>20</v>
      </c>
      <c r="F109" s="661">
        <v>10</v>
      </c>
      <c r="G109" s="661">
        <v>1042</v>
      </c>
      <c r="H109" s="661">
        <v>22</v>
      </c>
      <c r="I109" s="661">
        <v>33</v>
      </c>
      <c r="J109" s="661">
        <v>89</v>
      </c>
      <c r="K109" s="661">
        <v>206</v>
      </c>
      <c r="L109" s="661">
        <v>440</v>
      </c>
      <c r="S109" s="19">
        <v>22</v>
      </c>
      <c r="T109" s="19">
        <v>33</v>
      </c>
      <c r="U109" s="19">
        <v>89</v>
      </c>
      <c r="V109" s="19">
        <v>206</v>
      </c>
      <c r="W109" s="19">
        <v>440</v>
      </c>
      <c r="X109" s="479">
        <f t="shared" si="11"/>
        <v>-557</v>
      </c>
      <c r="Y109" s="479">
        <f t="shared" si="11"/>
        <v>-3</v>
      </c>
      <c r="Z109" s="479">
        <f t="shared" si="11"/>
        <v>-20</v>
      </c>
      <c r="AA109" s="479">
        <f t="shared" si="11"/>
        <v>-10</v>
      </c>
      <c r="AB109" s="479">
        <f t="shared" si="11"/>
        <v>-1042</v>
      </c>
      <c r="AC109" s="479">
        <f t="shared" si="10"/>
        <v>0</v>
      </c>
      <c r="AD109" s="479">
        <f t="shared" si="10"/>
        <v>0</v>
      </c>
      <c r="AE109" s="479">
        <f t="shared" si="10"/>
        <v>0</v>
      </c>
      <c r="AF109" s="479">
        <f t="shared" si="10"/>
        <v>0</v>
      </c>
      <c r="AG109" s="479">
        <f t="shared" si="10"/>
        <v>0</v>
      </c>
    </row>
    <row r="110" spans="1:33" s="19" customFormat="1" ht="9" customHeight="1">
      <c r="A110" s="12" t="s">
        <v>22</v>
      </c>
      <c r="B110" s="661">
        <f t="shared" si="9"/>
        <v>765</v>
      </c>
      <c r="C110" s="661">
        <v>151</v>
      </c>
      <c r="D110" s="661">
        <v>4</v>
      </c>
      <c r="E110" s="661">
        <v>5</v>
      </c>
      <c r="F110" s="661">
        <v>11</v>
      </c>
      <c r="G110" s="661">
        <v>425</v>
      </c>
      <c r="H110" s="661">
        <v>9</v>
      </c>
      <c r="I110" s="661">
        <v>17</v>
      </c>
      <c r="J110" s="661">
        <v>24</v>
      </c>
      <c r="K110" s="661">
        <v>31</v>
      </c>
      <c r="L110" s="661">
        <v>88</v>
      </c>
      <c r="S110" s="19">
        <v>9</v>
      </c>
      <c r="T110" s="19">
        <v>17</v>
      </c>
      <c r="U110" s="19">
        <v>24</v>
      </c>
      <c r="V110" s="19">
        <v>31</v>
      </c>
      <c r="W110" s="19">
        <v>88</v>
      </c>
      <c r="X110" s="479">
        <f t="shared" si="11"/>
        <v>-151</v>
      </c>
      <c r="Y110" s="479">
        <f t="shared" si="11"/>
        <v>-4</v>
      </c>
      <c r="Z110" s="479">
        <f t="shared" si="11"/>
        <v>-5</v>
      </c>
      <c r="AA110" s="479">
        <f t="shared" si="11"/>
        <v>-11</v>
      </c>
      <c r="AB110" s="479">
        <f t="shared" si="11"/>
        <v>-425</v>
      </c>
      <c r="AC110" s="479">
        <f t="shared" si="10"/>
        <v>0</v>
      </c>
      <c r="AD110" s="479">
        <f t="shared" si="10"/>
        <v>0</v>
      </c>
      <c r="AE110" s="479">
        <f t="shared" si="10"/>
        <v>0</v>
      </c>
      <c r="AF110" s="479">
        <f t="shared" si="10"/>
        <v>0</v>
      </c>
      <c r="AG110" s="479">
        <f t="shared" si="10"/>
        <v>0</v>
      </c>
    </row>
    <row r="111" spans="1:33" s="19" customFormat="1" ht="9" customHeight="1">
      <c r="A111" s="12" t="s">
        <v>23</v>
      </c>
      <c r="B111" s="661">
        <f t="shared" si="9"/>
        <v>590</v>
      </c>
      <c r="C111" s="661">
        <v>190</v>
      </c>
      <c r="D111" s="661">
        <v>1</v>
      </c>
      <c r="E111" s="661">
        <v>4</v>
      </c>
      <c r="F111" s="661">
        <v>1</v>
      </c>
      <c r="G111" s="661">
        <v>187</v>
      </c>
      <c r="H111" s="661">
        <v>57</v>
      </c>
      <c r="I111" s="661">
        <v>2</v>
      </c>
      <c r="J111" s="661">
        <v>5</v>
      </c>
      <c r="K111" s="661">
        <v>46</v>
      </c>
      <c r="L111" s="661">
        <v>97</v>
      </c>
      <c r="S111" s="19">
        <v>57</v>
      </c>
      <c r="T111" s="19">
        <v>2</v>
      </c>
      <c r="U111" s="19">
        <v>5</v>
      </c>
      <c r="V111" s="19">
        <v>46</v>
      </c>
      <c r="W111" s="19">
        <v>97</v>
      </c>
      <c r="X111" s="479">
        <f t="shared" si="11"/>
        <v>-190</v>
      </c>
      <c r="Y111" s="479">
        <f t="shared" si="11"/>
        <v>-1</v>
      </c>
      <c r="Z111" s="479">
        <f t="shared" si="11"/>
        <v>-4</v>
      </c>
      <c r="AA111" s="479">
        <f t="shared" si="11"/>
        <v>-1</v>
      </c>
      <c r="AB111" s="479">
        <f t="shared" si="11"/>
        <v>-187</v>
      </c>
      <c r="AC111" s="479">
        <f t="shared" si="10"/>
        <v>0</v>
      </c>
      <c r="AD111" s="479">
        <f t="shared" si="10"/>
        <v>0</v>
      </c>
      <c r="AE111" s="479">
        <f t="shared" si="10"/>
        <v>0</v>
      </c>
      <c r="AF111" s="479">
        <f t="shared" si="10"/>
        <v>0</v>
      </c>
      <c r="AG111" s="479">
        <f t="shared" si="10"/>
        <v>0</v>
      </c>
    </row>
    <row r="112" spans="1:33" s="19" customFormat="1" ht="9" customHeight="1">
      <c r="A112" s="13" t="s">
        <v>24</v>
      </c>
      <c r="B112" s="23">
        <f t="shared" si="9"/>
        <v>1272</v>
      </c>
      <c r="C112" s="23">
        <v>354</v>
      </c>
      <c r="D112" s="23">
        <v>3</v>
      </c>
      <c r="E112" s="23">
        <v>6</v>
      </c>
      <c r="F112" s="23">
        <v>5</v>
      </c>
      <c r="G112" s="23">
        <v>645</v>
      </c>
      <c r="H112" s="23">
        <v>4</v>
      </c>
      <c r="I112" s="23">
        <v>21</v>
      </c>
      <c r="J112" s="23">
        <v>46</v>
      </c>
      <c r="K112" s="23">
        <v>88</v>
      </c>
      <c r="L112" s="23">
        <v>100</v>
      </c>
      <c r="S112" s="19">
        <v>4</v>
      </c>
      <c r="T112" s="19">
        <v>21</v>
      </c>
      <c r="U112" s="19">
        <v>46</v>
      </c>
      <c r="V112" s="19">
        <v>88</v>
      </c>
      <c r="W112" s="19">
        <v>100</v>
      </c>
      <c r="X112" s="479">
        <f t="shared" si="11"/>
        <v>-354</v>
      </c>
      <c r="Y112" s="479">
        <f t="shared" si="11"/>
        <v>-3</v>
      </c>
      <c r="Z112" s="479">
        <f t="shared" si="11"/>
        <v>-6</v>
      </c>
      <c r="AA112" s="479">
        <f t="shared" si="11"/>
        <v>-5</v>
      </c>
      <c r="AB112" s="479">
        <f t="shared" si="11"/>
        <v>-645</v>
      </c>
      <c r="AC112" s="479">
        <f t="shared" si="10"/>
        <v>0</v>
      </c>
      <c r="AD112" s="479">
        <f t="shared" si="10"/>
        <v>0</v>
      </c>
      <c r="AE112" s="479">
        <f t="shared" si="10"/>
        <v>0</v>
      </c>
      <c r="AF112" s="479">
        <f t="shared" si="10"/>
        <v>0</v>
      </c>
      <c r="AG112" s="479">
        <f t="shared" si="10"/>
        <v>0</v>
      </c>
    </row>
    <row r="113" spans="1:33" s="19" customFormat="1" ht="9" customHeight="1">
      <c r="A113" s="12" t="s">
        <v>25</v>
      </c>
      <c r="B113" s="661">
        <f t="shared" si="9"/>
        <v>1651</v>
      </c>
      <c r="C113" s="661">
        <v>265</v>
      </c>
      <c r="D113" s="661">
        <v>2</v>
      </c>
      <c r="E113" s="661">
        <v>3</v>
      </c>
      <c r="F113" s="661">
        <v>5</v>
      </c>
      <c r="G113" s="661">
        <v>710</v>
      </c>
      <c r="H113" s="661">
        <v>8</v>
      </c>
      <c r="I113" s="661">
        <v>7</v>
      </c>
      <c r="J113" s="661">
        <v>14</v>
      </c>
      <c r="K113" s="661">
        <v>161</v>
      </c>
      <c r="L113" s="661">
        <v>476</v>
      </c>
      <c r="S113" s="19">
        <v>8</v>
      </c>
      <c r="T113" s="19">
        <v>7</v>
      </c>
      <c r="U113" s="19">
        <v>14</v>
      </c>
      <c r="V113" s="19">
        <v>161</v>
      </c>
      <c r="W113" s="19">
        <v>476</v>
      </c>
      <c r="X113" s="479">
        <f t="shared" si="11"/>
        <v>-265</v>
      </c>
      <c r="Y113" s="479">
        <f t="shared" si="11"/>
        <v>-2</v>
      </c>
      <c r="Z113" s="479">
        <f t="shared" si="11"/>
        <v>-3</v>
      </c>
      <c r="AA113" s="479">
        <f t="shared" si="11"/>
        <v>-5</v>
      </c>
      <c r="AB113" s="479">
        <f t="shared" si="11"/>
        <v>-710</v>
      </c>
      <c r="AC113" s="479">
        <f t="shared" si="10"/>
        <v>0</v>
      </c>
      <c r="AD113" s="479">
        <f t="shared" si="10"/>
        <v>0</v>
      </c>
      <c r="AE113" s="479">
        <f t="shared" si="10"/>
        <v>0</v>
      </c>
      <c r="AF113" s="479">
        <f t="shared" si="10"/>
        <v>0</v>
      </c>
      <c r="AG113" s="479">
        <f t="shared" si="10"/>
        <v>0</v>
      </c>
    </row>
    <row r="114" spans="1:33" s="19" customFormat="1" ht="9" customHeight="1">
      <c r="A114" s="12" t="s">
        <v>26</v>
      </c>
      <c r="B114" s="661">
        <f t="shared" si="9"/>
        <v>1643</v>
      </c>
      <c r="C114" s="661">
        <v>322</v>
      </c>
      <c r="D114" s="661">
        <v>6</v>
      </c>
      <c r="E114" s="661">
        <v>6</v>
      </c>
      <c r="F114" s="661">
        <v>3</v>
      </c>
      <c r="G114" s="661">
        <v>877</v>
      </c>
      <c r="H114" s="661">
        <v>8</v>
      </c>
      <c r="I114" s="661">
        <v>24</v>
      </c>
      <c r="J114" s="661">
        <v>65</v>
      </c>
      <c r="K114" s="661">
        <v>167</v>
      </c>
      <c r="L114" s="661">
        <v>165</v>
      </c>
      <c r="S114" s="19">
        <v>8</v>
      </c>
      <c r="T114" s="19">
        <v>24</v>
      </c>
      <c r="U114" s="19">
        <v>65</v>
      </c>
      <c r="V114" s="19">
        <v>167</v>
      </c>
      <c r="W114" s="19">
        <v>165</v>
      </c>
      <c r="X114" s="479">
        <f t="shared" si="11"/>
        <v>-322</v>
      </c>
      <c r="Y114" s="479">
        <f t="shared" si="11"/>
        <v>-6</v>
      </c>
      <c r="Z114" s="479">
        <f t="shared" si="11"/>
        <v>-6</v>
      </c>
      <c r="AA114" s="479">
        <f t="shared" si="11"/>
        <v>-3</v>
      </c>
      <c r="AB114" s="479">
        <f t="shared" si="11"/>
        <v>-877</v>
      </c>
      <c r="AC114" s="479">
        <f t="shared" si="10"/>
        <v>0</v>
      </c>
      <c r="AD114" s="479">
        <f t="shared" si="10"/>
        <v>0</v>
      </c>
      <c r="AE114" s="479">
        <f t="shared" si="10"/>
        <v>0</v>
      </c>
      <c r="AF114" s="479">
        <f t="shared" si="10"/>
        <v>0</v>
      </c>
      <c r="AG114" s="479">
        <f t="shared" si="10"/>
        <v>0</v>
      </c>
    </row>
    <row r="115" spans="1:33" s="19" customFormat="1" ht="9" customHeight="1">
      <c r="A115" s="12" t="s">
        <v>27</v>
      </c>
      <c r="B115" s="661">
        <f t="shared" si="9"/>
        <v>1401</v>
      </c>
      <c r="C115" s="661">
        <v>277</v>
      </c>
      <c r="D115" s="661">
        <v>11</v>
      </c>
      <c r="E115" s="661">
        <v>3</v>
      </c>
      <c r="F115" s="661">
        <v>18</v>
      </c>
      <c r="G115" s="661">
        <v>668</v>
      </c>
      <c r="H115" s="661">
        <v>3</v>
      </c>
      <c r="I115" s="661">
        <v>16</v>
      </c>
      <c r="J115" s="661">
        <v>49</v>
      </c>
      <c r="K115" s="661">
        <v>120</v>
      </c>
      <c r="L115" s="661">
        <v>236</v>
      </c>
      <c r="S115" s="19">
        <v>3</v>
      </c>
      <c r="T115" s="19">
        <v>16</v>
      </c>
      <c r="U115" s="19">
        <v>49</v>
      </c>
      <c r="V115" s="19">
        <v>120</v>
      </c>
      <c r="W115" s="19">
        <v>236</v>
      </c>
      <c r="X115" s="479">
        <f t="shared" si="11"/>
        <v>-277</v>
      </c>
      <c r="Y115" s="479">
        <f t="shared" si="11"/>
        <v>-11</v>
      </c>
      <c r="Z115" s="479">
        <f t="shared" si="11"/>
        <v>-3</v>
      </c>
      <c r="AA115" s="479">
        <f t="shared" si="11"/>
        <v>-18</v>
      </c>
      <c r="AB115" s="479">
        <f t="shared" si="11"/>
        <v>-668</v>
      </c>
      <c r="AC115" s="479">
        <f t="shared" si="10"/>
        <v>0</v>
      </c>
      <c r="AD115" s="479">
        <f t="shared" si="10"/>
        <v>0</v>
      </c>
      <c r="AE115" s="479">
        <f t="shared" si="10"/>
        <v>0</v>
      </c>
      <c r="AF115" s="479">
        <f t="shared" si="10"/>
        <v>0</v>
      </c>
      <c r="AG115" s="479">
        <f t="shared" si="10"/>
        <v>0</v>
      </c>
    </row>
    <row r="116" spans="1:33" s="19" customFormat="1" ht="9" customHeight="1">
      <c r="A116" s="13" t="s">
        <v>28</v>
      </c>
      <c r="B116" s="23">
        <f t="shared" si="9"/>
        <v>1660</v>
      </c>
      <c r="C116" s="23">
        <v>336</v>
      </c>
      <c r="D116" s="23">
        <v>2</v>
      </c>
      <c r="E116" s="23">
        <v>4</v>
      </c>
      <c r="F116" s="23">
        <v>3</v>
      </c>
      <c r="G116" s="23">
        <v>917</v>
      </c>
      <c r="H116" s="23">
        <v>14</v>
      </c>
      <c r="I116" s="23">
        <v>25</v>
      </c>
      <c r="J116" s="23">
        <v>31</v>
      </c>
      <c r="K116" s="23">
        <v>150</v>
      </c>
      <c r="L116" s="23">
        <v>178</v>
      </c>
      <c r="S116" s="19">
        <v>14</v>
      </c>
      <c r="T116" s="19">
        <v>25</v>
      </c>
      <c r="U116" s="19">
        <v>31</v>
      </c>
      <c r="V116" s="19">
        <v>150</v>
      </c>
      <c r="W116" s="19">
        <v>178</v>
      </c>
      <c r="X116" s="479">
        <f t="shared" si="11"/>
        <v>-336</v>
      </c>
      <c r="Y116" s="479">
        <f t="shared" si="11"/>
        <v>-2</v>
      </c>
      <c r="Z116" s="479">
        <f t="shared" si="11"/>
        <v>-4</v>
      </c>
      <c r="AA116" s="479">
        <f t="shared" si="11"/>
        <v>-3</v>
      </c>
      <c r="AB116" s="479">
        <f t="shared" si="11"/>
        <v>-917</v>
      </c>
      <c r="AC116" s="479">
        <f t="shared" si="10"/>
        <v>0</v>
      </c>
      <c r="AD116" s="479">
        <f t="shared" si="10"/>
        <v>0</v>
      </c>
      <c r="AE116" s="479">
        <f t="shared" si="10"/>
        <v>0</v>
      </c>
      <c r="AF116" s="479">
        <f t="shared" si="10"/>
        <v>0</v>
      </c>
      <c r="AG116" s="479">
        <f t="shared" si="10"/>
        <v>0</v>
      </c>
    </row>
    <row r="117" spans="1:33" s="19" customFormat="1" ht="9" customHeight="1">
      <c r="A117" s="12" t="s">
        <v>29</v>
      </c>
      <c r="B117" s="661">
        <f t="shared" si="9"/>
        <v>470</v>
      </c>
      <c r="C117" s="661">
        <v>122</v>
      </c>
      <c r="D117" s="661">
        <v>1</v>
      </c>
      <c r="E117" s="661">
        <v>2</v>
      </c>
      <c r="F117" s="661">
        <v>1</v>
      </c>
      <c r="G117" s="661">
        <v>221</v>
      </c>
      <c r="H117" s="661">
        <v>7</v>
      </c>
      <c r="I117" s="661">
        <v>1</v>
      </c>
      <c r="J117" s="661">
        <v>5</v>
      </c>
      <c r="K117" s="661">
        <v>25</v>
      </c>
      <c r="L117" s="661">
        <v>85</v>
      </c>
      <c r="S117" s="19">
        <v>7</v>
      </c>
      <c r="T117" s="19">
        <v>1</v>
      </c>
      <c r="U117" s="19">
        <v>5</v>
      </c>
      <c r="V117" s="19">
        <v>25</v>
      </c>
      <c r="W117" s="19">
        <v>85</v>
      </c>
      <c r="X117" s="479">
        <f t="shared" si="11"/>
        <v>-122</v>
      </c>
      <c r="Y117" s="479">
        <f t="shared" si="11"/>
        <v>-1</v>
      </c>
      <c r="Z117" s="479">
        <f t="shared" si="11"/>
        <v>-2</v>
      </c>
      <c r="AA117" s="479">
        <f t="shared" si="11"/>
        <v>-1</v>
      </c>
      <c r="AB117" s="479">
        <f t="shared" si="11"/>
        <v>-221</v>
      </c>
      <c r="AC117" s="479">
        <f t="shared" si="10"/>
        <v>0</v>
      </c>
      <c r="AD117" s="479">
        <f t="shared" si="10"/>
        <v>0</v>
      </c>
      <c r="AE117" s="479">
        <f t="shared" si="10"/>
        <v>0</v>
      </c>
      <c r="AF117" s="479">
        <f t="shared" si="10"/>
        <v>0</v>
      </c>
      <c r="AG117" s="479">
        <f t="shared" si="10"/>
        <v>0</v>
      </c>
    </row>
    <row r="118" spans="1:33" s="19" customFormat="1" ht="9" customHeight="1">
      <c r="A118" s="12" t="s">
        <v>30</v>
      </c>
      <c r="B118" s="661">
        <f t="shared" si="9"/>
        <v>3159</v>
      </c>
      <c r="C118" s="661">
        <v>535</v>
      </c>
      <c r="D118" s="661">
        <v>8</v>
      </c>
      <c r="E118" s="661">
        <v>10</v>
      </c>
      <c r="F118" s="661">
        <v>17</v>
      </c>
      <c r="G118" s="661">
        <v>1208</v>
      </c>
      <c r="H118" s="661">
        <v>5</v>
      </c>
      <c r="I118" s="661">
        <v>22</v>
      </c>
      <c r="J118" s="661">
        <v>109</v>
      </c>
      <c r="K118" s="661">
        <v>395</v>
      </c>
      <c r="L118" s="661">
        <v>850</v>
      </c>
      <c r="S118" s="19">
        <v>5</v>
      </c>
      <c r="T118" s="19">
        <v>22</v>
      </c>
      <c r="U118" s="19">
        <v>109</v>
      </c>
      <c r="V118" s="19">
        <v>395</v>
      </c>
      <c r="W118" s="19">
        <v>850</v>
      </c>
      <c r="X118" s="479">
        <f t="shared" si="11"/>
        <v>-535</v>
      </c>
      <c r="Y118" s="479">
        <f t="shared" si="11"/>
        <v>-8</v>
      </c>
      <c r="Z118" s="479">
        <f t="shared" si="11"/>
        <v>-10</v>
      </c>
      <c r="AA118" s="479">
        <f t="shared" si="11"/>
        <v>-17</v>
      </c>
      <c r="AB118" s="479">
        <f t="shared" si="11"/>
        <v>-1208</v>
      </c>
      <c r="AC118" s="479">
        <f t="shared" si="10"/>
        <v>0</v>
      </c>
      <c r="AD118" s="479">
        <f t="shared" si="10"/>
        <v>0</v>
      </c>
      <c r="AE118" s="479">
        <f t="shared" si="10"/>
        <v>0</v>
      </c>
      <c r="AF118" s="479">
        <f t="shared" si="10"/>
        <v>0</v>
      </c>
      <c r="AG118" s="479">
        <f t="shared" si="10"/>
        <v>0</v>
      </c>
    </row>
    <row r="119" spans="1:33" s="19" customFormat="1" ht="9" customHeight="1">
      <c r="A119" s="12" t="s">
        <v>31</v>
      </c>
      <c r="B119" s="661">
        <f t="shared" si="9"/>
        <v>793</v>
      </c>
      <c r="C119" s="661">
        <v>258</v>
      </c>
      <c r="D119" s="661">
        <v>4</v>
      </c>
      <c r="E119" s="661">
        <v>3</v>
      </c>
      <c r="F119" s="661">
        <v>7</v>
      </c>
      <c r="G119" s="661">
        <v>272</v>
      </c>
      <c r="H119" s="661">
        <v>4</v>
      </c>
      <c r="I119" s="661">
        <v>10</v>
      </c>
      <c r="J119" s="661">
        <v>32</v>
      </c>
      <c r="K119" s="661">
        <v>81</v>
      </c>
      <c r="L119" s="661">
        <v>122</v>
      </c>
      <c r="S119" s="19">
        <v>4</v>
      </c>
      <c r="T119" s="19">
        <v>10</v>
      </c>
      <c r="U119" s="19">
        <v>32</v>
      </c>
      <c r="V119" s="19">
        <v>81</v>
      </c>
      <c r="W119" s="19">
        <v>122</v>
      </c>
      <c r="X119" s="479">
        <f t="shared" si="11"/>
        <v>-258</v>
      </c>
      <c r="Y119" s="479">
        <f t="shared" si="11"/>
        <v>-4</v>
      </c>
      <c r="Z119" s="479">
        <f t="shared" si="11"/>
        <v>-3</v>
      </c>
      <c r="AA119" s="479">
        <f t="shared" si="11"/>
        <v>-7</v>
      </c>
      <c r="AB119" s="479">
        <f t="shared" si="11"/>
        <v>-272</v>
      </c>
      <c r="AC119" s="479">
        <f t="shared" si="10"/>
        <v>0</v>
      </c>
      <c r="AD119" s="479">
        <f t="shared" si="10"/>
        <v>0</v>
      </c>
      <c r="AE119" s="479">
        <f t="shared" si="10"/>
        <v>0</v>
      </c>
      <c r="AF119" s="479">
        <f t="shared" si="10"/>
        <v>0</v>
      </c>
      <c r="AG119" s="479">
        <f t="shared" si="10"/>
        <v>0</v>
      </c>
    </row>
    <row r="120" spans="1:33" s="19" customFormat="1" ht="9" customHeight="1">
      <c r="A120" s="13" t="s">
        <v>32</v>
      </c>
      <c r="B120" s="23">
        <f t="shared" si="9"/>
        <v>862</v>
      </c>
      <c r="C120" s="23">
        <v>154</v>
      </c>
      <c r="D120" s="23">
        <v>2</v>
      </c>
      <c r="E120" s="23">
        <v>1</v>
      </c>
      <c r="F120" s="23">
        <v>3</v>
      </c>
      <c r="G120" s="23">
        <v>452</v>
      </c>
      <c r="H120" s="23">
        <v>0</v>
      </c>
      <c r="I120" s="23">
        <v>14</v>
      </c>
      <c r="J120" s="23">
        <v>43</v>
      </c>
      <c r="K120" s="23">
        <v>46</v>
      </c>
      <c r="L120" s="23">
        <v>147</v>
      </c>
      <c r="T120" s="19">
        <v>14</v>
      </c>
      <c r="U120" s="19">
        <v>43</v>
      </c>
      <c r="V120" s="19">
        <v>46</v>
      </c>
      <c r="W120" s="19">
        <v>147</v>
      </c>
      <c r="X120" s="479">
        <f t="shared" si="11"/>
        <v>-154</v>
      </c>
      <c r="Y120" s="479">
        <f t="shared" si="11"/>
        <v>-2</v>
      </c>
      <c r="Z120" s="479">
        <f t="shared" si="11"/>
        <v>-1</v>
      </c>
      <c r="AA120" s="479">
        <f t="shared" si="11"/>
        <v>-3</v>
      </c>
      <c r="AB120" s="479">
        <f t="shared" si="11"/>
        <v>-452</v>
      </c>
      <c r="AC120" s="479">
        <f t="shared" si="10"/>
        <v>0</v>
      </c>
      <c r="AD120" s="479">
        <f t="shared" si="10"/>
        <v>0</v>
      </c>
      <c r="AE120" s="479">
        <f t="shared" si="10"/>
        <v>0</v>
      </c>
      <c r="AF120" s="479">
        <f t="shared" si="10"/>
        <v>0</v>
      </c>
      <c r="AG120" s="479">
        <f t="shared" si="10"/>
        <v>0</v>
      </c>
    </row>
    <row r="121" spans="1:33" s="19" customFormat="1" ht="9" customHeight="1">
      <c r="A121" s="12" t="s">
        <v>503</v>
      </c>
      <c r="B121" s="661">
        <f t="shared" si="9"/>
        <v>9</v>
      </c>
      <c r="C121" s="661">
        <v>1</v>
      </c>
      <c r="D121" s="661">
        <v>0</v>
      </c>
      <c r="E121" s="661">
        <v>0</v>
      </c>
      <c r="F121" s="661">
        <v>0</v>
      </c>
      <c r="G121" s="661">
        <v>2</v>
      </c>
      <c r="H121" s="661">
        <v>0</v>
      </c>
      <c r="I121" s="661">
        <v>0</v>
      </c>
      <c r="J121" s="661">
        <v>0</v>
      </c>
      <c r="K121" s="661">
        <v>0</v>
      </c>
      <c r="L121" s="661">
        <v>6</v>
      </c>
      <c r="W121" s="19">
        <v>6</v>
      </c>
      <c r="X121" s="479">
        <f t="shared" si="11"/>
        <v>-1</v>
      </c>
      <c r="Y121" s="479">
        <f t="shared" si="11"/>
        <v>0</v>
      </c>
      <c r="Z121" s="479">
        <f t="shared" si="11"/>
        <v>0</v>
      </c>
      <c r="AA121" s="479">
        <f t="shared" si="11"/>
        <v>0</v>
      </c>
      <c r="AB121" s="479">
        <f t="shared" si="11"/>
        <v>-2</v>
      </c>
      <c r="AC121" s="479">
        <f t="shared" si="10"/>
        <v>0</v>
      </c>
      <c r="AD121" s="479">
        <f t="shared" si="10"/>
        <v>0</v>
      </c>
      <c r="AE121" s="479">
        <f t="shared" si="10"/>
        <v>0</v>
      </c>
      <c r="AF121" s="479">
        <f t="shared" si="10"/>
        <v>0</v>
      </c>
      <c r="AG121" s="479">
        <f t="shared" si="10"/>
        <v>0</v>
      </c>
    </row>
    <row r="122" spans="1:33" s="19" customFormat="1" ht="9" customHeight="1">
      <c r="A122" s="12"/>
      <c r="B122" s="661"/>
      <c r="C122" s="661"/>
      <c r="D122" s="661"/>
      <c r="E122" s="661"/>
      <c r="F122" s="661"/>
      <c r="G122" s="661"/>
      <c r="H122" s="661"/>
      <c r="I122" s="661"/>
      <c r="J122" s="661"/>
      <c r="K122" s="661"/>
      <c r="L122" s="661"/>
      <c r="X122" s="479">
        <f t="shared" si="11"/>
        <v>0</v>
      </c>
      <c r="Y122" s="479">
        <f t="shared" si="11"/>
        <v>0</v>
      </c>
      <c r="Z122" s="479">
        <f t="shared" si="11"/>
        <v>0</v>
      </c>
      <c r="AA122" s="479">
        <f t="shared" si="11"/>
        <v>0</v>
      </c>
      <c r="AB122" s="479">
        <f t="shared" si="11"/>
        <v>0</v>
      </c>
      <c r="AC122" s="479">
        <f t="shared" si="10"/>
        <v>0</v>
      </c>
      <c r="AD122" s="479">
        <f t="shared" si="10"/>
        <v>0</v>
      </c>
      <c r="AE122" s="479">
        <f t="shared" si="10"/>
        <v>0</v>
      </c>
      <c r="AF122" s="479">
        <f t="shared" si="10"/>
        <v>0</v>
      </c>
      <c r="AG122" s="479">
        <f t="shared" si="10"/>
        <v>0</v>
      </c>
    </row>
    <row r="123" spans="1:33" ht="9" customHeight="1">
      <c r="A123" s="10">
        <v>2007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39"/>
      <c r="N123" s="239"/>
      <c r="O123" s="239"/>
      <c r="P123" s="239"/>
      <c r="Q123" s="239"/>
      <c r="R123" s="239"/>
      <c r="S123" s="239"/>
      <c r="T123" s="239"/>
      <c r="X123" s="479">
        <f t="shared" si="11"/>
        <v>0</v>
      </c>
      <c r="Y123" s="479">
        <f t="shared" si="11"/>
        <v>0</v>
      </c>
      <c r="Z123" s="479">
        <f t="shared" si="11"/>
        <v>0</v>
      </c>
      <c r="AA123" s="479">
        <f t="shared" si="11"/>
        <v>0</v>
      </c>
      <c r="AB123" s="479">
        <f t="shared" si="11"/>
        <v>0</v>
      </c>
      <c r="AC123" s="479">
        <f t="shared" si="10"/>
        <v>0</v>
      </c>
      <c r="AD123" s="479">
        <f t="shared" si="10"/>
        <v>0</v>
      </c>
      <c r="AE123" s="479">
        <f t="shared" si="10"/>
        <v>0</v>
      </c>
      <c r="AF123" s="479">
        <f t="shared" si="10"/>
        <v>0</v>
      </c>
      <c r="AG123" s="479">
        <f t="shared" si="10"/>
        <v>0</v>
      </c>
    </row>
    <row r="124" spans="1:33" s="529" customFormat="1" ht="9" customHeight="1">
      <c r="A124" s="10" t="s">
        <v>0</v>
      </c>
      <c r="B124" s="660">
        <f t="shared" ref="B124:L124" si="12">SUM(B126:B158)</f>
        <v>55029</v>
      </c>
      <c r="C124" s="660">
        <f t="shared" si="12"/>
        <v>17326</v>
      </c>
      <c r="D124" s="660">
        <f t="shared" si="12"/>
        <v>123</v>
      </c>
      <c r="E124" s="660">
        <f t="shared" si="12"/>
        <v>156</v>
      </c>
      <c r="F124" s="660">
        <f t="shared" si="12"/>
        <v>213</v>
      </c>
      <c r="G124" s="660">
        <f t="shared" si="12"/>
        <v>24089</v>
      </c>
      <c r="H124" s="660">
        <f t="shared" si="12"/>
        <v>420</v>
      </c>
      <c r="I124" s="660">
        <f t="shared" si="12"/>
        <v>699</v>
      </c>
      <c r="J124" s="660">
        <f t="shared" si="12"/>
        <v>1270</v>
      </c>
      <c r="K124" s="660">
        <f t="shared" si="12"/>
        <v>3370</v>
      </c>
      <c r="L124" s="660">
        <f t="shared" si="12"/>
        <v>7363</v>
      </c>
      <c r="X124" s="479">
        <f t="shared" si="11"/>
        <v>-17326</v>
      </c>
      <c r="Y124" s="479">
        <f t="shared" si="11"/>
        <v>-123</v>
      </c>
      <c r="Z124" s="479">
        <f t="shared" si="11"/>
        <v>-156</v>
      </c>
      <c r="AA124" s="479">
        <f t="shared" si="11"/>
        <v>-213</v>
      </c>
      <c r="AB124" s="479">
        <f t="shared" si="11"/>
        <v>-24089</v>
      </c>
      <c r="AC124" s="479">
        <f t="shared" si="10"/>
        <v>-420</v>
      </c>
      <c r="AD124" s="479">
        <f t="shared" si="10"/>
        <v>-699</v>
      </c>
      <c r="AE124" s="479">
        <f t="shared" si="10"/>
        <v>-1270</v>
      </c>
      <c r="AF124" s="479">
        <f t="shared" si="10"/>
        <v>-3370</v>
      </c>
      <c r="AG124" s="479">
        <f t="shared" si="10"/>
        <v>-7363</v>
      </c>
    </row>
    <row r="125" spans="1:33" s="529" customFormat="1" ht="3.95" customHeight="1">
      <c r="A125" s="10"/>
      <c r="B125" s="660"/>
      <c r="C125" s="660"/>
      <c r="D125" s="660"/>
      <c r="E125" s="660"/>
      <c r="F125" s="660"/>
      <c r="G125" s="660"/>
      <c r="H125" s="660"/>
      <c r="I125" s="660"/>
      <c r="J125" s="660"/>
      <c r="K125" s="660"/>
      <c r="L125" s="660"/>
      <c r="X125" s="479">
        <f t="shared" si="11"/>
        <v>0</v>
      </c>
      <c r="Y125" s="479">
        <f t="shared" si="11"/>
        <v>0</v>
      </c>
      <c r="Z125" s="479">
        <f t="shared" si="11"/>
        <v>0</v>
      </c>
      <c r="AA125" s="479">
        <f t="shared" si="11"/>
        <v>0</v>
      </c>
      <c r="AB125" s="479">
        <f t="shared" si="11"/>
        <v>0</v>
      </c>
      <c r="AC125" s="479">
        <f t="shared" si="10"/>
        <v>0</v>
      </c>
      <c r="AD125" s="479">
        <f t="shared" si="10"/>
        <v>0</v>
      </c>
      <c r="AE125" s="479">
        <f t="shared" si="10"/>
        <v>0</v>
      </c>
      <c r="AF125" s="479">
        <f t="shared" si="10"/>
        <v>0</v>
      </c>
      <c r="AG125" s="479">
        <f t="shared" si="10"/>
        <v>0</v>
      </c>
    </row>
    <row r="126" spans="1:33" s="19" customFormat="1" ht="9" customHeight="1">
      <c r="A126" s="12" t="s">
        <v>2</v>
      </c>
      <c r="B126" s="661">
        <f t="shared" ref="B126:B158" si="13">SUM(C126:L126)</f>
        <v>496</v>
      </c>
      <c r="C126" s="661">
        <v>197</v>
      </c>
      <c r="D126" s="661">
        <v>2</v>
      </c>
      <c r="E126" s="661">
        <v>0</v>
      </c>
      <c r="F126" s="661">
        <v>2</v>
      </c>
      <c r="G126" s="661">
        <v>218</v>
      </c>
      <c r="H126" s="661">
        <v>1</v>
      </c>
      <c r="I126" s="661">
        <v>16</v>
      </c>
      <c r="J126" s="661">
        <v>21</v>
      </c>
      <c r="K126" s="661">
        <v>36</v>
      </c>
      <c r="L126" s="661">
        <v>3</v>
      </c>
      <c r="S126" s="19">
        <v>1</v>
      </c>
      <c r="T126" s="19">
        <v>16</v>
      </c>
      <c r="U126" s="19">
        <v>21</v>
      </c>
      <c r="V126" s="19">
        <v>36</v>
      </c>
      <c r="W126" s="19">
        <v>3</v>
      </c>
      <c r="X126" s="479">
        <f t="shared" si="11"/>
        <v>-197</v>
      </c>
      <c r="Y126" s="479">
        <f t="shared" si="11"/>
        <v>-2</v>
      </c>
      <c r="Z126" s="479">
        <f t="shared" si="11"/>
        <v>0</v>
      </c>
      <c r="AA126" s="479">
        <f t="shared" si="11"/>
        <v>-2</v>
      </c>
      <c r="AB126" s="479">
        <f t="shared" si="11"/>
        <v>-218</v>
      </c>
      <c r="AC126" s="479">
        <f t="shared" si="10"/>
        <v>0</v>
      </c>
      <c r="AD126" s="479">
        <f t="shared" si="10"/>
        <v>0</v>
      </c>
      <c r="AE126" s="479">
        <f t="shared" si="10"/>
        <v>0</v>
      </c>
      <c r="AF126" s="479">
        <f t="shared" si="10"/>
        <v>0</v>
      </c>
      <c r="AG126" s="479">
        <f t="shared" si="10"/>
        <v>0</v>
      </c>
    </row>
    <row r="127" spans="1:33" s="19" customFormat="1" ht="9" customHeight="1">
      <c r="A127" s="12" t="s">
        <v>3</v>
      </c>
      <c r="B127" s="661">
        <f t="shared" si="13"/>
        <v>1879</v>
      </c>
      <c r="C127" s="661">
        <v>1414</v>
      </c>
      <c r="D127" s="661">
        <v>1</v>
      </c>
      <c r="E127" s="661">
        <v>0</v>
      </c>
      <c r="F127" s="661">
        <v>3</v>
      </c>
      <c r="G127" s="661">
        <v>330</v>
      </c>
      <c r="H127" s="661">
        <v>5</v>
      </c>
      <c r="I127" s="661">
        <v>4</v>
      </c>
      <c r="J127" s="661">
        <v>16</v>
      </c>
      <c r="K127" s="661">
        <v>102</v>
      </c>
      <c r="L127" s="661">
        <v>4</v>
      </c>
      <c r="S127" s="19">
        <v>5</v>
      </c>
      <c r="T127" s="19">
        <v>4</v>
      </c>
      <c r="U127" s="19">
        <v>16</v>
      </c>
      <c r="V127" s="19">
        <v>102</v>
      </c>
      <c r="W127" s="19">
        <v>4</v>
      </c>
      <c r="X127" s="479">
        <f t="shared" si="11"/>
        <v>-1414</v>
      </c>
      <c r="Y127" s="479">
        <f t="shared" si="11"/>
        <v>-1</v>
      </c>
      <c r="Z127" s="479">
        <f t="shared" si="11"/>
        <v>0</v>
      </c>
      <c r="AA127" s="479">
        <f t="shared" si="11"/>
        <v>-3</v>
      </c>
      <c r="AB127" s="479">
        <f t="shared" si="11"/>
        <v>-330</v>
      </c>
      <c r="AC127" s="479">
        <f t="shared" si="10"/>
        <v>0</v>
      </c>
      <c r="AD127" s="479">
        <f t="shared" si="10"/>
        <v>0</v>
      </c>
      <c r="AE127" s="479">
        <f t="shared" si="10"/>
        <v>0</v>
      </c>
      <c r="AF127" s="479">
        <f t="shared" si="10"/>
        <v>0</v>
      </c>
      <c r="AG127" s="479">
        <f t="shared" si="10"/>
        <v>0</v>
      </c>
    </row>
    <row r="128" spans="1:33" s="19" customFormat="1" ht="9" customHeight="1">
      <c r="A128" s="12" t="s">
        <v>4</v>
      </c>
      <c r="B128" s="661">
        <f t="shared" si="13"/>
        <v>406</v>
      </c>
      <c r="C128" s="661">
        <v>134</v>
      </c>
      <c r="D128" s="661">
        <v>0</v>
      </c>
      <c r="E128" s="661">
        <v>0</v>
      </c>
      <c r="F128" s="661">
        <v>3</v>
      </c>
      <c r="G128" s="661">
        <v>217</v>
      </c>
      <c r="H128" s="661">
        <v>5</v>
      </c>
      <c r="I128" s="661">
        <v>2</v>
      </c>
      <c r="J128" s="661">
        <v>5</v>
      </c>
      <c r="K128" s="661">
        <v>36</v>
      </c>
      <c r="L128" s="661">
        <v>4</v>
      </c>
      <c r="S128" s="19">
        <v>5</v>
      </c>
      <c r="T128" s="19">
        <v>2</v>
      </c>
      <c r="U128" s="19">
        <v>5</v>
      </c>
      <c r="V128" s="19">
        <v>36</v>
      </c>
      <c r="W128" s="19">
        <v>4</v>
      </c>
      <c r="X128" s="479">
        <f t="shared" si="11"/>
        <v>-134</v>
      </c>
      <c r="Y128" s="479">
        <f t="shared" si="11"/>
        <v>0</v>
      </c>
      <c r="Z128" s="479">
        <f t="shared" si="11"/>
        <v>0</v>
      </c>
      <c r="AA128" s="479">
        <f t="shared" si="11"/>
        <v>-3</v>
      </c>
      <c r="AB128" s="479">
        <f t="shared" si="11"/>
        <v>-217</v>
      </c>
      <c r="AC128" s="479">
        <f t="shared" si="10"/>
        <v>0</v>
      </c>
      <c r="AD128" s="479">
        <f t="shared" si="10"/>
        <v>0</v>
      </c>
      <c r="AE128" s="479">
        <f t="shared" si="10"/>
        <v>0</v>
      </c>
      <c r="AF128" s="479">
        <f t="shared" si="10"/>
        <v>0</v>
      </c>
      <c r="AG128" s="479">
        <f t="shared" si="10"/>
        <v>0</v>
      </c>
    </row>
    <row r="129" spans="1:33" s="19" customFormat="1" ht="9" customHeight="1">
      <c r="A129" s="13" t="s">
        <v>5</v>
      </c>
      <c r="B129" s="23">
        <f t="shared" si="13"/>
        <v>419</v>
      </c>
      <c r="C129" s="23">
        <v>197</v>
      </c>
      <c r="D129" s="23">
        <v>1</v>
      </c>
      <c r="E129" s="23">
        <v>0</v>
      </c>
      <c r="F129" s="23">
        <v>4</v>
      </c>
      <c r="G129" s="23">
        <v>149</v>
      </c>
      <c r="H129" s="23">
        <v>1</v>
      </c>
      <c r="I129" s="23">
        <v>23</v>
      </c>
      <c r="J129" s="23">
        <v>9</v>
      </c>
      <c r="K129" s="23">
        <v>19</v>
      </c>
      <c r="L129" s="23">
        <v>16</v>
      </c>
      <c r="S129" s="19">
        <v>1</v>
      </c>
      <c r="T129" s="19">
        <v>23</v>
      </c>
      <c r="U129" s="19">
        <v>9</v>
      </c>
      <c r="V129" s="19">
        <v>19</v>
      </c>
      <c r="W129" s="19">
        <v>16</v>
      </c>
      <c r="X129" s="479">
        <f t="shared" si="11"/>
        <v>-197</v>
      </c>
      <c r="Y129" s="479">
        <f t="shared" si="11"/>
        <v>-1</v>
      </c>
      <c r="Z129" s="479">
        <f t="shared" si="11"/>
        <v>0</v>
      </c>
      <c r="AA129" s="479">
        <f t="shared" si="11"/>
        <v>-4</v>
      </c>
      <c r="AB129" s="479">
        <f t="shared" si="11"/>
        <v>-149</v>
      </c>
      <c r="AC129" s="479">
        <f t="shared" si="10"/>
        <v>0</v>
      </c>
      <c r="AD129" s="479">
        <f t="shared" si="10"/>
        <v>0</v>
      </c>
      <c r="AE129" s="479">
        <f t="shared" si="10"/>
        <v>0</v>
      </c>
      <c r="AF129" s="479">
        <f t="shared" si="10"/>
        <v>0</v>
      </c>
      <c r="AG129" s="479">
        <f t="shared" si="10"/>
        <v>0</v>
      </c>
    </row>
    <row r="130" spans="1:33" s="19" customFormat="1" ht="9" customHeight="1">
      <c r="A130" s="12" t="s">
        <v>6</v>
      </c>
      <c r="B130" s="661">
        <f t="shared" si="13"/>
        <v>1249</v>
      </c>
      <c r="C130" s="661">
        <v>375</v>
      </c>
      <c r="D130" s="661">
        <v>5</v>
      </c>
      <c r="E130" s="661">
        <v>3</v>
      </c>
      <c r="F130" s="661">
        <v>3</v>
      </c>
      <c r="G130" s="661">
        <v>527</v>
      </c>
      <c r="H130" s="661">
        <v>2</v>
      </c>
      <c r="I130" s="661">
        <v>71</v>
      </c>
      <c r="J130" s="661">
        <v>12</v>
      </c>
      <c r="K130" s="661">
        <v>81</v>
      </c>
      <c r="L130" s="661">
        <v>170</v>
      </c>
      <c r="S130" s="19">
        <v>2</v>
      </c>
      <c r="T130" s="19">
        <v>71</v>
      </c>
      <c r="U130" s="19">
        <v>12</v>
      </c>
      <c r="V130" s="19">
        <v>81</v>
      </c>
      <c r="W130" s="19">
        <v>170</v>
      </c>
      <c r="X130" s="479">
        <f t="shared" si="11"/>
        <v>-375</v>
      </c>
      <c r="Y130" s="479">
        <f t="shared" si="11"/>
        <v>-5</v>
      </c>
      <c r="Z130" s="479">
        <f t="shared" si="11"/>
        <v>-3</v>
      </c>
      <c r="AA130" s="479">
        <f t="shared" si="11"/>
        <v>-3</v>
      </c>
      <c r="AB130" s="479">
        <f t="shared" si="11"/>
        <v>-527</v>
      </c>
      <c r="AC130" s="479">
        <f t="shared" si="10"/>
        <v>0</v>
      </c>
      <c r="AD130" s="479">
        <f t="shared" si="10"/>
        <v>0</v>
      </c>
      <c r="AE130" s="479">
        <f t="shared" si="10"/>
        <v>0</v>
      </c>
      <c r="AF130" s="479">
        <f t="shared" si="10"/>
        <v>0</v>
      </c>
      <c r="AG130" s="479">
        <f t="shared" si="10"/>
        <v>0</v>
      </c>
    </row>
    <row r="131" spans="1:33" s="19" customFormat="1" ht="9" customHeight="1">
      <c r="A131" s="12" t="s">
        <v>7</v>
      </c>
      <c r="B131" s="661">
        <f t="shared" si="13"/>
        <v>342</v>
      </c>
      <c r="C131" s="661">
        <v>34</v>
      </c>
      <c r="D131" s="661">
        <v>0</v>
      </c>
      <c r="E131" s="661">
        <v>0</v>
      </c>
      <c r="F131" s="661">
        <v>4</v>
      </c>
      <c r="G131" s="661">
        <v>150</v>
      </c>
      <c r="H131" s="661">
        <v>0</v>
      </c>
      <c r="I131" s="661">
        <v>3</v>
      </c>
      <c r="J131" s="661">
        <v>20</v>
      </c>
      <c r="K131" s="661">
        <v>29</v>
      </c>
      <c r="L131" s="661">
        <v>102</v>
      </c>
      <c r="T131" s="19">
        <v>3</v>
      </c>
      <c r="U131" s="19">
        <v>20</v>
      </c>
      <c r="V131" s="19">
        <v>29</v>
      </c>
      <c r="W131" s="19">
        <v>102</v>
      </c>
      <c r="X131" s="479">
        <f t="shared" si="11"/>
        <v>-34</v>
      </c>
      <c r="Y131" s="479">
        <f t="shared" si="11"/>
        <v>0</v>
      </c>
      <c r="Z131" s="479">
        <f t="shared" si="11"/>
        <v>0</v>
      </c>
      <c r="AA131" s="479">
        <f t="shared" si="11"/>
        <v>-4</v>
      </c>
      <c r="AB131" s="479">
        <f t="shared" si="11"/>
        <v>-150</v>
      </c>
      <c r="AC131" s="479">
        <f t="shared" si="10"/>
        <v>0</v>
      </c>
      <c r="AD131" s="479">
        <f t="shared" si="10"/>
        <v>0</v>
      </c>
      <c r="AE131" s="479">
        <f t="shared" si="10"/>
        <v>0</v>
      </c>
      <c r="AF131" s="479">
        <f t="shared" si="10"/>
        <v>0</v>
      </c>
      <c r="AG131" s="479">
        <f t="shared" si="10"/>
        <v>0</v>
      </c>
    </row>
    <row r="132" spans="1:33" s="19" customFormat="1" ht="9" customHeight="1">
      <c r="A132" s="12" t="s">
        <v>8</v>
      </c>
      <c r="B132" s="661">
        <f t="shared" si="13"/>
        <v>1961</v>
      </c>
      <c r="C132" s="661">
        <v>949</v>
      </c>
      <c r="D132" s="661">
        <v>1</v>
      </c>
      <c r="E132" s="661">
        <v>6</v>
      </c>
      <c r="F132" s="661">
        <v>0</v>
      </c>
      <c r="G132" s="661">
        <v>99</v>
      </c>
      <c r="H132" s="661">
        <v>0</v>
      </c>
      <c r="I132" s="661">
        <v>1</v>
      </c>
      <c r="J132" s="661">
        <v>2</v>
      </c>
      <c r="K132" s="661">
        <v>37</v>
      </c>
      <c r="L132" s="661">
        <v>866</v>
      </c>
      <c r="T132" s="19">
        <v>1</v>
      </c>
      <c r="U132" s="19">
        <v>2</v>
      </c>
      <c r="V132" s="19">
        <v>37</v>
      </c>
      <c r="W132" s="19">
        <v>866</v>
      </c>
      <c r="X132" s="479">
        <f t="shared" si="11"/>
        <v>-949</v>
      </c>
      <c r="Y132" s="479">
        <f t="shared" si="11"/>
        <v>-1</v>
      </c>
      <c r="Z132" s="479">
        <f t="shared" si="11"/>
        <v>-6</v>
      </c>
      <c r="AA132" s="479">
        <f t="shared" si="11"/>
        <v>0</v>
      </c>
      <c r="AB132" s="479">
        <f t="shared" si="11"/>
        <v>-99</v>
      </c>
      <c r="AC132" s="479">
        <f t="shared" si="10"/>
        <v>0</v>
      </c>
      <c r="AD132" s="479">
        <f t="shared" si="10"/>
        <v>0</v>
      </c>
      <c r="AE132" s="479">
        <f t="shared" si="10"/>
        <v>0</v>
      </c>
      <c r="AF132" s="479">
        <f t="shared" si="10"/>
        <v>0</v>
      </c>
      <c r="AG132" s="479">
        <f t="shared" si="10"/>
        <v>0</v>
      </c>
    </row>
    <row r="133" spans="1:33" s="19" customFormat="1" ht="9" customHeight="1">
      <c r="A133" s="13" t="s">
        <v>9</v>
      </c>
      <c r="B133" s="23">
        <f t="shared" si="13"/>
        <v>2498</v>
      </c>
      <c r="C133" s="23">
        <v>1339</v>
      </c>
      <c r="D133" s="23">
        <v>5</v>
      </c>
      <c r="E133" s="23">
        <v>4</v>
      </c>
      <c r="F133" s="23">
        <v>8</v>
      </c>
      <c r="G133" s="23">
        <v>813</v>
      </c>
      <c r="H133" s="23">
        <v>3</v>
      </c>
      <c r="I133" s="23">
        <v>20</v>
      </c>
      <c r="J133" s="23">
        <v>65</v>
      </c>
      <c r="K133" s="23">
        <v>80</v>
      </c>
      <c r="L133" s="23">
        <v>161</v>
      </c>
      <c r="S133" s="19">
        <v>3</v>
      </c>
      <c r="T133" s="19">
        <v>20</v>
      </c>
      <c r="U133" s="19">
        <v>65</v>
      </c>
      <c r="V133" s="19">
        <v>80</v>
      </c>
      <c r="W133" s="19">
        <v>161</v>
      </c>
      <c r="X133" s="479">
        <f t="shared" si="11"/>
        <v>-1339</v>
      </c>
      <c r="Y133" s="479">
        <f t="shared" si="11"/>
        <v>-5</v>
      </c>
      <c r="Z133" s="479">
        <f t="shared" si="11"/>
        <v>-4</v>
      </c>
      <c r="AA133" s="479">
        <f t="shared" si="11"/>
        <v>-8</v>
      </c>
      <c r="AB133" s="479">
        <f t="shared" si="11"/>
        <v>-813</v>
      </c>
      <c r="AC133" s="479">
        <f t="shared" si="10"/>
        <v>0</v>
      </c>
      <c r="AD133" s="479">
        <f t="shared" si="10"/>
        <v>0</v>
      </c>
      <c r="AE133" s="479">
        <f t="shared" si="10"/>
        <v>0</v>
      </c>
      <c r="AF133" s="479">
        <f t="shared" si="10"/>
        <v>0</v>
      </c>
      <c r="AG133" s="479">
        <f t="shared" si="10"/>
        <v>0</v>
      </c>
    </row>
    <row r="134" spans="1:33" s="19" customFormat="1" ht="9" customHeight="1">
      <c r="A134" s="194" t="s">
        <v>236</v>
      </c>
      <c r="B134" s="661">
        <f t="shared" si="13"/>
        <v>3692</v>
      </c>
      <c r="C134" s="661">
        <v>894</v>
      </c>
      <c r="D134" s="661">
        <v>8</v>
      </c>
      <c r="E134" s="661">
        <v>21</v>
      </c>
      <c r="F134" s="661">
        <v>11</v>
      </c>
      <c r="G134" s="661">
        <v>2096</v>
      </c>
      <c r="H134" s="661">
        <v>107</v>
      </c>
      <c r="I134" s="661">
        <v>102</v>
      </c>
      <c r="J134" s="661">
        <v>4</v>
      </c>
      <c r="K134" s="661">
        <v>238</v>
      </c>
      <c r="L134" s="661">
        <v>211</v>
      </c>
      <c r="S134" s="19">
        <v>107</v>
      </c>
      <c r="T134" s="19">
        <v>102</v>
      </c>
      <c r="U134" s="19">
        <v>4</v>
      </c>
      <c r="V134" s="19">
        <v>238</v>
      </c>
      <c r="W134" s="19">
        <v>211</v>
      </c>
      <c r="X134" s="479">
        <f t="shared" si="11"/>
        <v>-894</v>
      </c>
      <c r="Y134" s="479">
        <f t="shared" si="11"/>
        <v>-8</v>
      </c>
      <c r="Z134" s="479">
        <f t="shared" si="11"/>
        <v>-21</v>
      </c>
      <c r="AA134" s="479">
        <f t="shared" si="11"/>
        <v>-11</v>
      </c>
      <c r="AB134" s="479">
        <f t="shared" si="11"/>
        <v>-2096</v>
      </c>
      <c r="AC134" s="479">
        <f t="shared" si="10"/>
        <v>0</v>
      </c>
      <c r="AD134" s="479">
        <f t="shared" si="10"/>
        <v>0</v>
      </c>
      <c r="AE134" s="479">
        <f t="shared" si="10"/>
        <v>0</v>
      </c>
      <c r="AF134" s="479">
        <f t="shared" si="10"/>
        <v>0</v>
      </c>
      <c r="AG134" s="479">
        <f t="shared" si="10"/>
        <v>0</v>
      </c>
    </row>
    <row r="135" spans="1:33" s="19" customFormat="1" ht="9" customHeight="1">
      <c r="A135" s="12" t="s">
        <v>10</v>
      </c>
      <c r="B135" s="661">
        <f t="shared" si="13"/>
        <v>1074</v>
      </c>
      <c r="C135" s="661">
        <v>378</v>
      </c>
      <c r="D135" s="661">
        <v>6</v>
      </c>
      <c r="E135" s="661">
        <v>1</v>
      </c>
      <c r="F135" s="661">
        <v>7</v>
      </c>
      <c r="G135" s="661">
        <v>555</v>
      </c>
      <c r="H135" s="661">
        <v>9</v>
      </c>
      <c r="I135" s="661">
        <v>8</v>
      </c>
      <c r="J135" s="661">
        <v>22</v>
      </c>
      <c r="K135" s="661">
        <v>48</v>
      </c>
      <c r="L135" s="661">
        <v>40</v>
      </c>
      <c r="S135" s="19">
        <v>9</v>
      </c>
      <c r="T135" s="19">
        <v>8</v>
      </c>
      <c r="U135" s="19">
        <v>22</v>
      </c>
      <c r="V135" s="19">
        <v>48</v>
      </c>
      <c r="W135" s="19">
        <v>40</v>
      </c>
      <c r="X135" s="479">
        <f t="shared" si="11"/>
        <v>-378</v>
      </c>
      <c r="Y135" s="479">
        <f t="shared" si="11"/>
        <v>-6</v>
      </c>
      <c r="Z135" s="479">
        <f t="shared" si="11"/>
        <v>-1</v>
      </c>
      <c r="AA135" s="479">
        <f t="shared" si="11"/>
        <v>-7</v>
      </c>
      <c r="AB135" s="479">
        <f t="shared" si="11"/>
        <v>-555</v>
      </c>
      <c r="AC135" s="479">
        <f t="shared" si="10"/>
        <v>0</v>
      </c>
      <c r="AD135" s="479">
        <f t="shared" si="10"/>
        <v>0</v>
      </c>
      <c r="AE135" s="479">
        <f t="shared" si="10"/>
        <v>0</v>
      </c>
      <c r="AF135" s="479">
        <f t="shared" si="10"/>
        <v>0</v>
      </c>
      <c r="AG135" s="479">
        <f t="shared" si="10"/>
        <v>0</v>
      </c>
    </row>
    <row r="136" spans="1:33" s="19" customFormat="1" ht="9" customHeight="1">
      <c r="A136" s="12" t="s">
        <v>11</v>
      </c>
      <c r="B136" s="661">
        <f t="shared" si="13"/>
        <v>2409</v>
      </c>
      <c r="C136" s="661">
        <v>759</v>
      </c>
      <c r="D136" s="661">
        <v>5</v>
      </c>
      <c r="E136" s="661">
        <v>6</v>
      </c>
      <c r="F136" s="661">
        <v>15</v>
      </c>
      <c r="G136" s="661">
        <v>1334</v>
      </c>
      <c r="H136" s="661">
        <v>16</v>
      </c>
      <c r="I136" s="661">
        <v>33</v>
      </c>
      <c r="J136" s="661">
        <v>84</v>
      </c>
      <c r="K136" s="661">
        <v>130</v>
      </c>
      <c r="L136" s="661">
        <v>27</v>
      </c>
      <c r="S136" s="19">
        <v>16</v>
      </c>
      <c r="T136" s="19">
        <v>33</v>
      </c>
      <c r="U136" s="19">
        <v>84</v>
      </c>
      <c r="V136" s="19">
        <v>130</v>
      </c>
      <c r="W136" s="19">
        <v>27</v>
      </c>
      <c r="X136" s="479">
        <f t="shared" si="11"/>
        <v>-759</v>
      </c>
      <c r="Y136" s="479">
        <f t="shared" si="11"/>
        <v>-5</v>
      </c>
      <c r="Z136" s="479">
        <f t="shared" si="11"/>
        <v>-6</v>
      </c>
      <c r="AA136" s="479">
        <f t="shared" si="11"/>
        <v>-15</v>
      </c>
      <c r="AB136" s="479">
        <f t="shared" si="11"/>
        <v>-1334</v>
      </c>
      <c r="AC136" s="479">
        <f t="shared" si="10"/>
        <v>0</v>
      </c>
      <c r="AD136" s="479">
        <f t="shared" si="10"/>
        <v>0</v>
      </c>
      <c r="AE136" s="479">
        <f t="shared" si="10"/>
        <v>0</v>
      </c>
      <c r="AF136" s="479">
        <f t="shared" si="10"/>
        <v>0</v>
      </c>
      <c r="AG136" s="479">
        <f t="shared" si="10"/>
        <v>0</v>
      </c>
    </row>
    <row r="137" spans="1:33" s="19" customFormat="1" ht="9" customHeight="1">
      <c r="A137" s="13" t="s">
        <v>12</v>
      </c>
      <c r="B137" s="23">
        <f t="shared" si="13"/>
        <v>2444</v>
      </c>
      <c r="C137" s="23">
        <v>677</v>
      </c>
      <c r="D137" s="23">
        <v>5</v>
      </c>
      <c r="E137" s="23">
        <v>8</v>
      </c>
      <c r="F137" s="23">
        <v>10</v>
      </c>
      <c r="G137" s="23">
        <v>1215</v>
      </c>
      <c r="H137" s="23">
        <v>27</v>
      </c>
      <c r="I137" s="23">
        <v>10</v>
      </c>
      <c r="J137" s="23">
        <v>33</v>
      </c>
      <c r="K137" s="23">
        <v>210</v>
      </c>
      <c r="L137" s="23">
        <v>249</v>
      </c>
      <c r="S137" s="19">
        <v>27</v>
      </c>
      <c r="T137" s="19">
        <v>10</v>
      </c>
      <c r="U137" s="19">
        <v>33</v>
      </c>
      <c r="V137" s="19">
        <v>210</v>
      </c>
      <c r="W137" s="19">
        <v>249</v>
      </c>
      <c r="X137" s="479">
        <f t="shared" si="11"/>
        <v>-677</v>
      </c>
      <c r="Y137" s="479">
        <f t="shared" si="11"/>
        <v>-5</v>
      </c>
      <c r="Z137" s="479">
        <f t="shared" si="11"/>
        <v>-8</v>
      </c>
      <c r="AA137" s="479">
        <f t="shared" si="11"/>
        <v>-10</v>
      </c>
      <c r="AB137" s="479">
        <f t="shared" si="11"/>
        <v>-1215</v>
      </c>
      <c r="AC137" s="479">
        <f t="shared" si="10"/>
        <v>0</v>
      </c>
      <c r="AD137" s="479">
        <f t="shared" si="10"/>
        <v>0</v>
      </c>
      <c r="AE137" s="479">
        <f t="shared" si="10"/>
        <v>0</v>
      </c>
      <c r="AF137" s="479">
        <f t="shared" si="10"/>
        <v>0</v>
      </c>
      <c r="AG137" s="479">
        <f t="shared" si="10"/>
        <v>0</v>
      </c>
    </row>
    <row r="138" spans="1:33" s="19" customFormat="1" ht="9" customHeight="1">
      <c r="A138" s="12" t="s">
        <v>13</v>
      </c>
      <c r="B138" s="661">
        <f t="shared" si="13"/>
        <v>1161</v>
      </c>
      <c r="C138" s="661">
        <v>474</v>
      </c>
      <c r="D138" s="661">
        <v>6</v>
      </c>
      <c r="E138" s="661">
        <v>5</v>
      </c>
      <c r="F138" s="661">
        <v>2</v>
      </c>
      <c r="G138" s="661">
        <v>492</v>
      </c>
      <c r="H138" s="661">
        <v>2</v>
      </c>
      <c r="I138" s="661">
        <v>15</v>
      </c>
      <c r="J138" s="661">
        <v>35</v>
      </c>
      <c r="K138" s="661">
        <v>76</v>
      </c>
      <c r="L138" s="661">
        <v>54</v>
      </c>
      <c r="S138" s="19">
        <v>2</v>
      </c>
      <c r="T138" s="19">
        <v>15</v>
      </c>
      <c r="U138" s="19">
        <v>35</v>
      </c>
      <c r="V138" s="19">
        <v>76</v>
      </c>
      <c r="W138" s="19">
        <v>54</v>
      </c>
      <c r="X138" s="479">
        <f t="shared" si="11"/>
        <v>-474</v>
      </c>
      <c r="Y138" s="479">
        <f t="shared" si="11"/>
        <v>-6</v>
      </c>
      <c r="Z138" s="479">
        <f t="shared" si="11"/>
        <v>-5</v>
      </c>
      <c r="AA138" s="479">
        <f t="shared" si="11"/>
        <v>-2</v>
      </c>
      <c r="AB138" s="479">
        <f t="shared" si="11"/>
        <v>-492</v>
      </c>
      <c r="AC138" s="479">
        <f t="shared" si="10"/>
        <v>0</v>
      </c>
      <c r="AD138" s="479">
        <f t="shared" si="10"/>
        <v>0</v>
      </c>
      <c r="AE138" s="479">
        <f t="shared" si="10"/>
        <v>0</v>
      </c>
      <c r="AF138" s="479">
        <f t="shared" si="10"/>
        <v>0</v>
      </c>
      <c r="AG138" s="479">
        <f t="shared" si="10"/>
        <v>0</v>
      </c>
    </row>
    <row r="139" spans="1:33" s="19" customFormat="1" ht="9" customHeight="1">
      <c r="A139" s="12" t="s">
        <v>14</v>
      </c>
      <c r="B139" s="661">
        <f t="shared" si="13"/>
        <v>3677</v>
      </c>
      <c r="C139" s="661">
        <v>468</v>
      </c>
      <c r="D139" s="661">
        <v>1</v>
      </c>
      <c r="E139" s="661">
        <v>1</v>
      </c>
      <c r="F139" s="661">
        <v>8</v>
      </c>
      <c r="G139" s="661">
        <v>1123</v>
      </c>
      <c r="H139" s="661">
        <v>11</v>
      </c>
      <c r="I139" s="661">
        <v>22</v>
      </c>
      <c r="J139" s="661">
        <v>91</v>
      </c>
      <c r="K139" s="661">
        <v>132</v>
      </c>
      <c r="L139" s="661">
        <v>1820</v>
      </c>
      <c r="S139" s="19">
        <v>11</v>
      </c>
      <c r="T139" s="19">
        <v>22</v>
      </c>
      <c r="U139" s="19">
        <v>91</v>
      </c>
      <c r="V139" s="19">
        <v>132</v>
      </c>
      <c r="W139" s="19">
        <v>1820</v>
      </c>
      <c r="X139" s="479">
        <f t="shared" si="11"/>
        <v>-468</v>
      </c>
      <c r="Y139" s="479">
        <f t="shared" si="11"/>
        <v>-1</v>
      </c>
      <c r="Z139" s="479">
        <f t="shared" si="11"/>
        <v>-1</v>
      </c>
      <c r="AA139" s="479">
        <f t="shared" si="11"/>
        <v>-8</v>
      </c>
      <c r="AB139" s="479">
        <f t="shared" si="11"/>
        <v>-1123</v>
      </c>
      <c r="AC139" s="479">
        <f t="shared" si="10"/>
        <v>0</v>
      </c>
      <c r="AD139" s="479">
        <f t="shared" si="10"/>
        <v>0</v>
      </c>
      <c r="AE139" s="479">
        <f t="shared" si="10"/>
        <v>0</v>
      </c>
      <c r="AF139" s="479">
        <f t="shared" si="10"/>
        <v>0</v>
      </c>
      <c r="AG139" s="479">
        <f t="shared" si="10"/>
        <v>0</v>
      </c>
    </row>
    <row r="140" spans="1:33" s="19" customFormat="1" ht="9" customHeight="1">
      <c r="A140" s="12" t="s">
        <v>15</v>
      </c>
      <c r="B140" s="661">
        <f t="shared" si="13"/>
        <v>5494</v>
      </c>
      <c r="C140" s="661">
        <v>1708</v>
      </c>
      <c r="D140" s="661">
        <v>17</v>
      </c>
      <c r="E140" s="661">
        <v>23</v>
      </c>
      <c r="F140" s="661">
        <v>31</v>
      </c>
      <c r="G140" s="661">
        <v>2749</v>
      </c>
      <c r="H140" s="661">
        <v>41</v>
      </c>
      <c r="I140" s="661">
        <v>110</v>
      </c>
      <c r="J140" s="661">
        <v>111</v>
      </c>
      <c r="K140" s="661">
        <v>110</v>
      </c>
      <c r="L140" s="661">
        <v>594</v>
      </c>
      <c r="S140" s="19">
        <v>41</v>
      </c>
      <c r="T140" s="19">
        <v>110</v>
      </c>
      <c r="U140" s="19">
        <v>111</v>
      </c>
      <c r="V140" s="19">
        <v>110</v>
      </c>
      <c r="W140" s="19">
        <v>594</v>
      </c>
      <c r="X140" s="479">
        <f t="shared" si="11"/>
        <v>-1708</v>
      </c>
      <c r="Y140" s="479">
        <f t="shared" si="11"/>
        <v>-17</v>
      </c>
      <c r="Z140" s="479">
        <f t="shared" si="11"/>
        <v>-23</v>
      </c>
      <c r="AA140" s="479">
        <f t="shared" si="11"/>
        <v>-31</v>
      </c>
      <c r="AB140" s="479">
        <f t="shared" si="11"/>
        <v>-2749</v>
      </c>
      <c r="AC140" s="479">
        <f t="shared" si="10"/>
        <v>0</v>
      </c>
      <c r="AD140" s="479">
        <f t="shared" si="10"/>
        <v>0</v>
      </c>
      <c r="AE140" s="479">
        <f t="shared" si="10"/>
        <v>0</v>
      </c>
      <c r="AF140" s="479">
        <f t="shared" si="10"/>
        <v>0</v>
      </c>
      <c r="AG140" s="479">
        <f t="shared" si="10"/>
        <v>0</v>
      </c>
    </row>
    <row r="141" spans="1:33" s="19" customFormat="1" ht="9" customHeight="1">
      <c r="A141" s="13" t="s">
        <v>16</v>
      </c>
      <c r="B141" s="23">
        <f t="shared" si="13"/>
        <v>3070</v>
      </c>
      <c r="C141" s="23">
        <v>596</v>
      </c>
      <c r="D141" s="23">
        <v>8</v>
      </c>
      <c r="E141" s="23">
        <v>7</v>
      </c>
      <c r="F141" s="23">
        <v>2</v>
      </c>
      <c r="G141" s="23">
        <v>1463</v>
      </c>
      <c r="H141" s="23">
        <v>13</v>
      </c>
      <c r="I141" s="23">
        <v>18</v>
      </c>
      <c r="J141" s="23">
        <v>48</v>
      </c>
      <c r="K141" s="23">
        <v>284</v>
      </c>
      <c r="L141" s="23">
        <v>631</v>
      </c>
      <c r="S141" s="19">
        <v>13</v>
      </c>
      <c r="T141" s="19">
        <v>18</v>
      </c>
      <c r="U141" s="19">
        <v>48</v>
      </c>
      <c r="V141" s="19">
        <v>284</v>
      </c>
      <c r="W141" s="19">
        <v>631</v>
      </c>
      <c r="X141" s="479">
        <f t="shared" si="11"/>
        <v>-596</v>
      </c>
      <c r="Y141" s="479">
        <f t="shared" si="11"/>
        <v>-8</v>
      </c>
      <c r="Z141" s="479">
        <f t="shared" si="11"/>
        <v>-7</v>
      </c>
      <c r="AA141" s="479">
        <f t="shared" si="11"/>
        <v>-2</v>
      </c>
      <c r="AB141" s="479">
        <f t="shared" si="11"/>
        <v>-1463</v>
      </c>
      <c r="AC141" s="479">
        <f t="shared" si="10"/>
        <v>0</v>
      </c>
      <c r="AD141" s="479">
        <f t="shared" si="10"/>
        <v>0</v>
      </c>
      <c r="AE141" s="479">
        <f t="shared" si="10"/>
        <v>0</v>
      </c>
      <c r="AF141" s="479">
        <f t="shared" si="10"/>
        <v>0</v>
      </c>
      <c r="AG141" s="479">
        <f t="shared" si="10"/>
        <v>0</v>
      </c>
    </row>
    <row r="142" spans="1:33" s="19" customFormat="1" ht="9" customHeight="1">
      <c r="A142" s="12" t="s">
        <v>17</v>
      </c>
      <c r="B142" s="661">
        <f t="shared" si="13"/>
        <v>835</v>
      </c>
      <c r="C142" s="661">
        <v>293</v>
      </c>
      <c r="D142" s="661">
        <v>4</v>
      </c>
      <c r="E142" s="661">
        <v>2</v>
      </c>
      <c r="F142" s="661">
        <v>3</v>
      </c>
      <c r="G142" s="661">
        <v>356</v>
      </c>
      <c r="H142" s="661">
        <v>2</v>
      </c>
      <c r="I142" s="661">
        <v>6</v>
      </c>
      <c r="J142" s="661">
        <v>18</v>
      </c>
      <c r="K142" s="661">
        <v>27</v>
      </c>
      <c r="L142" s="661">
        <v>124</v>
      </c>
      <c r="S142" s="19">
        <v>2</v>
      </c>
      <c r="T142" s="19">
        <v>6</v>
      </c>
      <c r="U142" s="19">
        <v>18</v>
      </c>
      <c r="V142" s="19">
        <v>27</v>
      </c>
      <c r="W142" s="19">
        <v>124</v>
      </c>
      <c r="X142" s="479">
        <f t="shared" si="11"/>
        <v>-293</v>
      </c>
      <c r="Y142" s="479">
        <f t="shared" si="11"/>
        <v>-4</v>
      </c>
      <c r="Z142" s="479">
        <f t="shared" si="11"/>
        <v>-2</v>
      </c>
      <c r="AA142" s="479">
        <f t="shared" si="11"/>
        <v>-3</v>
      </c>
      <c r="AB142" s="479">
        <f t="shared" si="11"/>
        <v>-356</v>
      </c>
      <c r="AC142" s="479">
        <f t="shared" si="10"/>
        <v>0</v>
      </c>
      <c r="AD142" s="479">
        <f t="shared" si="10"/>
        <v>0</v>
      </c>
      <c r="AE142" s="479">
        <f t="shared" si="10"/>
        <v>0</v>
      </c>
      <c r="AF142" s="479">
        <f t="shared" si="10"/>
        <v>0</v>
      </c>
      <c r="AG142" s="479">
        <f t="shared" si="10"/>
        <v>0</v>
      </c>
    </row>
    <row r="143" spans="1:33" s="19" customFormat="1" ht="9" customHeight="1">
      <c r="A143" s="12" t="s">
        <v>18</v>
      </c>
      <c r="B143" s="661">
        <f t="shared" si="13"/>
        <v>738</v>
      </c>
      <c r="C143" s="661">
        <v>92</v>
      </c>
      <c r="D143" s="661">
        <v>2</v>
      </c>
      <c r="E143" s="661">
        <v>2</v>
      </c>
      <c r="F143" s="661">
        <v>3</v>
      </c>
      <c r="G143" s="661">
        <v>395</v>
      </c>
      <c r="H143" s="661">
        <v>8</v>
      </c>
      <c r="I143" s="661">
        <v>7</v>
      </c>
      <c r="J143" s="661">
        <v>26</v>
      </c>
      <c r="K143" s="661">
        <v>89</v>
      </c>
      <c r="L143" s="661">
        <v>114</v>
      </c>
      <c r="S143" s="19">
        <v>8</v>
      </c>
      <c r="T143" s="19">
        <v>7</v>
      </c>
      <c r="U143" s="19">
        <v>26</v>
      </c>
      <c r="V143" s="19">
        <v>89</v>
      </c>
      <c r="W143" s="19">
        <v>114</v>
      </c>
      <c r="X143" s="479">
        <f t="shared" si="11"/>
        <v>-92</v>
      </c>
      <c r="Y143" s="479">
        <f t="shared" si="11"/>
        <v>-2</v>
      </c>
      <c r="Z143" s="479">
        <f t="shared" si="11"/>
        <v>-2</v>
      </c>
      <c r="AA143" s="479">
        <f t="shared" si="11"/>
        <v>-3</v>
      </c>
      <c r="AB143" s="479">
        <f t="shared" si="11"/>
        <v>-395</v>
      </c>
      <c r="AC143" s="479">
        <f t="shared" si="10"/>
        <v>0</v>
      </c>
      <c r="AD143" s="479">
        <f t="shared" si="10"/>
        <v>0</v>
      </c>
      <c r="AE143" s="479">
        <f t="shared" si="10"/>
        <v>0</v>
      </c>
      <c r="AF143" s="479">
        <f t="shared" si="10"/>
        <v>0</v>
      </c>
      <c r="AG143" s="479">
        <f t="shared" si="10"/>
        <v>0</v>
      </c>
    </row>
    <row r="144" spans="1:33" s="19" customFormat="1" ht="9" customHeight="1">
      <c r="A144" s="12" t="s">
        <v>19</v>
      </c>
      <c r="B144" s="661">
        <f t="shared" si="13"/>
        <v>1840</v>
      </c>
      <c r="C144" s="661">
        <v>639</v>
      </c>
      <c r="D144" s="661">
        <v>2</v>
      </c>
      <c r="E144" s="661">
        <v>3</v>
      </c>
      <c r="F144" s="661">
        <v>7</v>
      </c>
      <c r="G144" s="661">
        <v>910</v>
      </c>
      <c r="H144" s="661">
        <v>20</v>
      </c>
      <c r="I144" s="661">
        <v>48</v>
      </c>
      <c r="J144" s="661">
        <v>27</v>
      </c>
      <c r="K144" s="661">
        <v>52</v>
      </c>
      <c r="L144" s="661">
        <v>132</v>
      </c>
      <c r="S144" s="19">
        <v>20</v>
      </c>
      <c r="T144" s="19">
        <v>48</v>
      </c>
      <c r="U144" s="19">
        <v>27</v>
      </c>
      <c r="V144" s="19">
        <v>52</v>
      </c>
      <c r="W144" s="19">
        <v>132</v>
      </c>
      <c r="X144" s="479">
        <f t="shared" si="11"/>
        <v>-639</v>
      </c>
      <c r="Y144" s="479">
        <f t="shared" si="11"/>
        <v>-2</v>
      </c>
      <c r="Z144" s="479">
        <f t="shared" si="11"/>
        <v>-3</v>
      </c>
      <c r="AA144" s="479">
        <f t="shared" si="11"/>
        <v>-7</v>
      </c>
      <c r="AB144" s="479">
        <f t="shared" si="11"/>
        <v>-910</v>
      </c>
      <c r="AC144" s="479">
        <f t="shared" si="10"/>
        <v>0</v>
      </c>
      <c r="AD144" s="479">
        <f t="shared" si="10"/>
        <v>0</v>
      </c>
      <c r="AE144" s="479">
        <f t="shared" si="10"/>
        <v>0</v>
      </c>
      <c r="AF144" s="479">
        <f t="shared" si="10"/>
        <v>0</v>
      </c>
      <c r="AG144" s="479">
        <f t="shared" si="10"/>
        <v>0</v>
      </c>
    </row>
    <row r="145" spans="1:33" s="19" customFormat="1" ht="9" customHeight="1">
      <c r="A145" s="13" t="s">
        <v>20</v>
      </c>
      <c r="B145" s="23">
        <f t="shared" si="13"/>
        <v>2132</v>
      </c>
      <c r="C145" s="23">
        <v>340</v>
      </c>
      <c r="D145" s="23">
        <v>4</v>
      </c>
      <c r="E145" s="23">
        <v>11</v>
      </c>
      <c r="F145" s="23">
        <v>19</v>
      </c>
      <c r="G145" s="23">
        <v>933</v>
      </c>
      <c r="H145" s="23">
        <v>16</v>
      </c>
      <c r="I145" s="23">
        <v>12</v>
      </c>
      <c r="J145" s="23">
        <v>101</v>
      </c>
      <c r="K145" s="23">
        <v>231</v>
      </c>
      <c r="L145" s="23">
        <v>465</v>
      </c>
      <c r="S145" s="19">
        <v>16</v>
      </c>
      <c r="T145" s="19">
        <v>12</v>
      </c>
      <c r="U145" s="19">
        <v>101</v>
      </c>
      <c r="V145" s="19">
        <v>231</v>
      </c>
      <c r="W145" s="19">
        <v>465</v>
      </c>
      <c r="X145" s="479">
        <f t="shared" si="11"/>
        <v>-340</v>
      </c>
      <c r="Y145" s="479">
        <f t="shared" si="11"/>
        <v>-4</v>
      </c>
      <c r="Z145" s="479">
        <f t="shared" si="11"/>
        <v>-11</v>
      </c>
      <c r="AA145" s="479">
        <f t="shared" si="11"/>
        <v>-19</v>
      </c>
      <c r="AB145" s="479">
        <f t="shared" si="11"/>
        <v>-933</v>
      </c>
      <c r="AC145" s="479">
        <f t="shared" si="10"/>
        <v>0</v>
      </c>
      <c r="AD145" s="479">
        <f t="shared" si="10"/>
        <v>0</v>
      </c>
      <c r="AE145" s="479">
        <f t="shared" si="10"/>
        <v>0</v>
      </c>
      <c r="AF145" s="479">
        <f t="shared" si="10"/>
        <v>0</v>
      </c>
      <c r="AG145" s="479">
        <f t="shared" si="10"/>
        <v>0</v>
      </c>
    </row>
    <row r="146" spans="1:33" s="19" customFormat="1" ht="9" customHeight="1">
      <c r="A146" s="12" t="s">
        <v>21</v>
      </c>
      <c r="B146" s="661">
        <f t="shared" si="13"/>
        <v>2456</v>
      </c>
      <c r="C146" s="661">
        <v>928</v>
      </c>
      <c r="D146" s="661">
        <v>3</v>
      </c>
      <c r="E146" s="661">
        <v>8</v>
      </c>
      <c r="F146" s="661">
        <v>8</v>
      </c>
      <c r="G146" s="661">
        <v>1190</v>
      </c>
      <c r="H146" s="661">
        <v>14</v>
      </c>
      <c r="I146" s="661">
        <v>28</v>
      </c>
      <c r="J146" s="661">
        <v>79</v>
      </c>
      <c r="K146" s="661">
        <v>126</v>
      </c>
      <c r="L146" s="661">
        <v>72</v>
      </c>
      <c r="S146" s="19">
        <v>14</v>
      </c>
      <c r="T146" s="19">
        <v>28</v>
      </c>
      <c r="U146" s="19">
        <v>79</v>
      </c>
      <c r="V146" s="19">
        <v>126</v>
      </c>
      <c r="W146" s="19">
        <v>72</v>
      </c>
      <c r="X146" s="479">
        <f t="shared" si="11"/>
        <v>-928</v>
      </c>
      <c r="Y146" s="479">
        <f t="shared" si="11"/>
        <v>-3</v>
      </c>
      <c r="Z146" s="479">
        <f t="shared" si="11"/>
        <v>-8</v>
      </c>
      <c r="AA146" s="479">
        <f t="shared" si="11"/>
        <v>-8</v>
      </c>
      <c r="AB146" s="479">
        <f t="shared" si="11"/>
        <v>-1190</v>
      </c>
      <c r="AC146" s="479">
        <f t="shared" si="10"/>
        <v>0</v>
      </c>
      <c r="AD146" s="479">
        <f t="shared" si="10"/>
        <v>0</v>
      </c>
      <c r="AE146" s="479">
        <f t="shared" si="10"/>
        <v>0</v>
      </c>
      <c r="AF146" s="479">
        <f t="shared" si="10"/>
        <v>0</v>
      </c>
      <c r="AG146" s="479">
        <f t="shared" si="10"/>
        <v>0</v>
      </c>
    </row>
    <row r="147" spans="1:33" s="19" customFormat="1" ht="9" customHeight="1">
      <c r="A147" s="12" t="s">
        <v>22</v>
      </c>
      <c r="B147" s="661">
        <f t="shared" si="13"/>
        <v>785</v>
      </c>
      <c r="C147" s="661">
        <v>245</v>
      </c>
      <c r="D147" s="661">
        <v>3</v>
      </c>
      <c r="E147" s="661">
        <v>7</v>
      </c>
      <c r="F147" s="661">
        <v>5</v>
      </c>
      <c r="G147" s="661">
        <v>425</v>
      </c>
      <c r="H147" s="661">
        <v>8</v>
      </c>
      <c r="I147" s="661">
        <v>13</v>
      </c>
      <c r="J147" s="661">
        <v>22</v>
      </c>
      <c r="K147" s="661">
        <v>43</v>
      </c>
      <c r="L147" s="661">
        <v>14</v>
      </c>
      <c r="S147" s="19">
        <v>8</v>
      </c>
      <c r="T147" s="19">
        <v>13</v>
      </c>
      <c r="U147" s="19">
        <v>22</v>
      </c>
      <c r="V147" s="19">
        <v>43</v>
      </c>
      <c r="W147" s="19">
        <v>14</v>
      </c>
      <c r="X147" s="479">
        <f t="shared" si="11"/>
        <v>-245</v>
      </c>
      <c r="Y147" s="479">
        <f t="shared" si="11"/>
        <v>-3</v>
      </c>
      <c r="Z147" s="479">
        <f t="shared" si="11"/>
        <v>-7</v>
      </c>
      <c r="AA147" s="479">
        <f t="shared" si="11"/>
        <v>-5</v>
      </c>
      <c r="AB147" s="479">
        <f t="shared" si="11"/>
        <v>-425</v>
      </c>
      <c r="AC147" s="479">
        <f t="shared" si="10"/>
        <v>0</v>
      </c>
      <c r="AD147" s="479">
        <f t="shared" si="10"/>
        <v>0</v>
      </c>
      <c r="AE147" s="479">
        <f t="shared" si="10"/>
        <v>0</v>
      </c>
      <c r="AF147" s="479">
        <f t="shared" si="10"/>
        <v>0</v>
      </c>
      <c r="AG147" s="479">
        <f t="shared" si="10"/>
        <v>0</v>
      </c>
    </row>
    <row r="148" spans="1:33" s="19" customFormat="1" ht="9" customHeight="1">
      <c r="A148" s="12" t="s">
        <v>23</v>
      </c>
      <c r="B148" s="661">
        <f t="shared" si="13"/>
        <v>811</v>
      </c>
      <c r="C148" s="661">
        <v>256</v>
      </c>
      <c r="D148" s="661">
        <v>3</v>
      </c>
      <c r="E148" s="661">
        <v>3</v>
      </c>
      <c r="F148" s="661">
        <v>5</v>
      </c>
      <c r="G148" s="661">
        <v>233</v>
      </c>
      <c r="H148" s="661">
        <v>28</v>
      </c>
      <c r="I148" s="661">
        <v>16</v>
      </c>
      <c r="J148" s="661">
        <v>10</v>
      </c>
      <c r="K148" s="661">
        <v>49</v>
      </c>
      <c r="L148" s="661">
        <v>208</v>
      </c>
      <c r="S148" s="19">
        <v>28</v>
      </c>
      <c r="T148" s="19">
        <v>16</v>
      </c>
      <c r="U148" s="19">
        <v>10</v>
      </c>
      <c r="V148" s="19">
        <v>49</v>
      </c>
      <c r="W148" s="19">
        <v>208</v>
      </c>
      <c r="X148" s="479">
        <f t="shared" si="11"/>
        <v>-256</v>
      </c>
      <c r="Y148" s="479">
        <f t="shared" si="11"/>
        <v>-3</v>
      </c>
      <c r="Z148" s="479">
        <f t="shared" si="11"/>
        <v>-3</v>
      </c>
      <c r="AA148" s="479">
        <f t="shared" si="11"/>
        <v>-5</v>
      </c>
      <c r="AB148" s="479">
        <f t="shared" si="11"/>
        <v>-233</v>
      </c>
      <c r="AC148" s="479">
        <f t="shared" si="10"/>
        <v>0</v>
      </c>
      <c r="AD148" s="479">
        <f t="shared" si="10"/>
        <v>0</v>
      </c>
      <c r="AE148" s="479">
        <f t="shared" si="10"/>
        <v>0</v>
      </c>
      <c r="AF148" s="479">
        <f t="shared" si="10"/>
        <v>0</v>
      </c>
      <c r="AG148" s="479">
        <f t="shared" si="10"/>
        <v>0</v>
      </c>
    </row>
    <row r="149" spans="1:33" s="19" customFormat="1" ht="9" customHeight="1">
      <c r="A149" s="13" t="s">
        <v>24</v>
      </c>
      <c r="B149" s="23">
        <f t="shared" si="13"/>
        <v>1259</v>
      </c>
      <c r="C149" s="23">
        <v>448</v>
      </c>
      <c r="D149" s="23">
        <v>1</v>
      </c>
      <c r="E149" s="23">
        <v>3</v>
      </c>
      <c r="F149" s="23">
        <v>6</v>
      </c>
      <c r="G149" s="23">
        <v>619</v>
      </c>
      <c r="H149" s="23">
        <v>9</v>
      </c>
      <c r="I149" s="23">
        <v>13</v>
      </c>
      <c r="J149" s="23">
        <v>56</v>
      </c>
      <c r="K149" s="23">
        <v>62</v>
      </c>
      <c r="L149" s="23">
        <v>42</v>
      </c>
      <c r="S149" s="19">
        <v>9</v>
      </c>
      <c r="T149" s="19">
        <v>13</v>
      </c>
      <c r="U149" s="19">
        <v>56</v>
      </c>
      <c r="V149" s="19">
        <v>62</v>
      </c>
      <c r="W149" s="19">
        <v>42</v>
      </c>
      <c r="X149" s="479">
        <f t="shared" si="11"/>
        <v>-448</v>
      </c>
      <c r="Y149" s="479">
        <f t="shared" si="11"/>
        <v>-1</v>
      </c>
      <c r="Z149" s="479">
        <f t="shared" si="11"/>
        <v>-3</v>
      </c>
      <c r="AA149" s="479">
        <f t="shared" si="11"/>
        <v>-6</v>
      </c>
      <c r="AB149" s="479">
        <f t="shared" si="11"/>
        <v>-619</v>
      </c>
      <c r="AC149" s="479">
        <f t="shared" si="10"/>
        <v>0</v>
      </c>
      <c r="AD149" s="479">
        <f t="shared" si="10"/>
        <v>0</v>
      </c>
      <c r="AE149" s="479">
        <f t="shared" si="10"/>
        <v>0</v>
      </c>
      <c r="AF149" s="479">
        <f t="shared" si="10"/>
        <v>0</v>
      </c>
      <c r="AG149" s="479">
        <f t="shared" si="10"/>
        <v>0</v>
      </c>
    </row>
    <row r="150" spans="1:33" s="19" customFormat="1" ht="9" customHeight="1">
      <c r="A150" s="12" t="s">
        <v>25</v>
      </c>
      <c r="B150" s="661">
        <f t="shared" si="13"/>
        <v>1800</v>
      </c>
      <c r="C150" s="661">
        <v>524</v>
      </c>
      <c r="D150" s="661">
        <v>3</v>
      </c>
      <c r="E150" s="661">
        <v>4</v>
      </c>
      <c r="F150" s="661">
        <v>9</v>
      </c>
      <c r="G150" s="661">
        <v>865</v>
      </c>
      <c r="H150" s="661">
        <v>15</v>
      </c>
      <c r="I150" s="661">
        <v>5</v>
      </c>
      <c r="J150" s="661">
        <v>52</v>
      </c>
      <c r="K150" s="661">
        <v>134</v>
      </c>
      <c r="L150" s="661">
        <v>189</v>
      </c>
      <c r="S150" s="19">
        <v>15</v>
      </c>
      <c r="T150" s="19">
        <v>5</v>
      </c>
      <c r="U150" s="19">
        <v>52</v>
      </c>
      <c r="V150" s="19">
        <v>134</v>
      </c>
      <c r="W150" s="19">
        <v>189</v>
      </c>
      <c r="X150" s="479">
        <f t="shared" si="11"/>
        <v>-524</v>
      </c>
      <c r="Y150" s="479">
        <f t="shared" si="11"/>
        <v>-3</v>
      </c>
      <c r="Z150" s="479">
        <f t="shared" si="11"/>
        <v>-4</v>
      </c>
      <c r="AA150" s="479">
        <f t="shared" si="11"/>
        <v>-9</v>
      </c>
      <c r="AB150" s="479">
        <f t="shared" si="11"/>
        <v>-865</v>
      </c>
      <c r="AC150" s="479">
        <f t="shared" ref="AC150:AG200" si="14">S150-H150</f>
        <v>0</v>
      </c>
      <c r="AD150" s="479">
        <f t="shared" si="14"/>
        <v>0</v>
      </c>
      <c r="AE150" s="479">
        <f t="shared" si="14"/>
        <v>0</v>
      </c>
      <c r="AF150" s="479">
        <f t="shared" si="14"/>
        <v>0</v>
      </c>
      <c r="AG150" s="479">
        <f t="shared" si="14"/>
        <v>0</v>
      </c>
    </row>
    <row r="151" spans="1:33" s="19" customFormat="1" ht="9" customHeight="1">
      <c r="A151" s="12" t="s">
        <v>26</v>
      </c>
      <c r="B151" s="661">
        <f t="shared" si="13"/>
        <v>1809</v>
      </c>
      <c r="C151" s="661">
        <v>525</v>
      </c>
      <c r="D151" s="661">
        <v>5</v>
      </c>
      <c r="E151" s="661">
        <v>5</v>
      </c>
      <c r="F151" s="661">
        <v>7</v>
      </c>
      <c r="G151" s="661">
        <v>975</v>
      </c>
      <c r="H151" s="661">
        <v>13</v>
      </c>
      <c r="I151" s="661">
        <v>20</v>
      </c>
      <c r="J151" s="661">
        <v>59</v>
      </c>
      <c r="K151" s="661">
        <v>199</v>
      </c>
      <c r="L151" s="661">
        <v>1</v>
      </c>
      <c r="S151" s="19">
        <v>13</v>
      </c>
      <c r="T151" s="19">
        <v>20</v>
      </c>
      <c r="U151" s="19">
        <v>59</v>
      </c>
      <c r="V151" s="19">
        <v>199</v>
      </c>
      <c r="W151" s="19">
        <v>1</v>
      </c>
      <c r="X151" s="479">
        <f t="shared" ref="X151:AB201" si="15">N151-C151</f>
        <v>-525</v>
      </c>
      <c r="Y151" s="479">
        <f t="shared" si="15"/>
        <v>-5</v>
      </c>
      <c r="Z151" s="479">
        <f t="shared" si="15"/>
        <v>-5</v>
      </c>
      <c r="AA151" s="479">
        <f t="shared" si="15"/>
        <v>-7</v>
      </c>
      <c r="AB151" s="479">
        <f t="shared" si="15"/>
        <v>-975</v>
      </c>
      <c r="AC151" s="479">
        <f t="shared" si="14"/>
        <v>0</v>
      </c>
      <c r="AD151" s="479">
        <f t="shared" si="14"/>
        <v>0</v>
      </c>
      <c r="AE151" s="479">
        <f t="shared" si="14"/>
        <v>0</v>
      </c>
      <c r="AF151" s="479">
        <f t="shared" si="14"/>
        <v>0</v>
      </c>
      <c r="AG151" s="479">
        <f t="shared" si="14"/>
        <v>0</v>
      </c>
    </row>
    <row r="152" spans="1:33" s="19" customFormat="1" ht="9" customHeight="1">
      <c r="A152" s="12" t="s">
        <v>27</v>
      </c>
      <c r="B152" s="661">
        <f t="shared" si="13"/>
        <v>1384</v>
      </c>
      <c r="C152" s="661">
        <v>276</v>
      </c>
      <c r="D152" s="661">
        <v>3</v>
      </c>
      <c r="E152" s="661">
        <v>5</v>
      </c>
      <c r="F152" s="661">
        <v>7</v>
      </c>
      <c r="G152" s="661">
        <v>635</v>
      </c>
      <c r="H152" s="661">
        <v>10</v>
      </c>
      <c r="I152" s="661">
        <v>7</v>
      </c>
      <c r="J152" s="661">
        <v>46</v>
      </c>
      <c r="K152" s="661">
        <v>127</v>
      </c>
      <c r="L152" s="661">
        <v>268</v>
      </c>
      <c r="S152" s="19">
        <v>10</v>
      </c>
      <c r="T152" s="19">
        <v>7</v>
      </c>
      <c r="U152" s="19">
        <v>46</v>
      </c>
      <c r="V152" s="19">
        <v>127</v>
      </c>
      <c r="W152" s="19">
        <v>268</v>
      </c>
      <c r="X152" s="479">
        <f t="shared" si="15"/>
        <v>-276</v>
      </c>
      <c r="Y152" s="479">
        <f t="shared" si="15"/>
        <v>-3</v>
      </c>
      <c r="Z152" s="479">
        <f t="shared" si="15"/>
        <v>-5</v>
      </c>
      <c r="AA152" s="479">
        <f t="shared" si="15"/>
        <v>-7</v>
      </c>
      <c r="AB152" s="479">
        <f t="shared" si="15"/>
        <v>-635</v>
      </c>
      <c r="AC152" s="479">
        <f t="shared" si="14"/>
        <v>0</v>
      </c>
      <c r="AD152" s="479">
        <f t="shared" si="14"/>
        <v>0</v>
      </c>
      <c r="AE152" s="479">
        <f t="shared" si="14"/>
        <v>0</v>
      </c>
      <c r="AF152" s="479">
        <f t="shared" si="14"/>
        <v>0</v>
      </c>
      <c r="AG152" s="479">
        <f t="shared" si="14"/>
        <v>0</v>
      </c>
    </row>
    <row r="153" spans="1:33" s="19" customFormat="1" ht="9" customHeight="1">
      <c r="A153" s="13" t="s">
        <v>28</v>
      </c>
      <c r="B153" s="23">
        <f t="shared" si="13"/>
        <v>1501</v>
      </c>
      <c r="C153" s="23">
        <v>387</v>
      </c>
      <c r="D153" s="23">
        <v>5</v>
      </c>
      <c r="E153" s="23">
        <v>2</v>
      </c>
      <c r="F153" s="23">
        <v>3</v>
      </c>
      <c r="G153" s="23">
        <v>809</v>
      </c>
      <c r="H153" s="23">
        <v>7</v>
      </c>
      <c r="I153" s="23">
        <v>13</v>
      </c>
      <c r="J153" s="23">
        <v>35</v>
      </c>
      <c r="K153" s="23">
        <v>144</v>
      </c>
      <c r="L153" s="23">
        <v>96</v>
      </c>
      <c r="S153" s="19">
        <v>7</v>
      </c>
      <c r="T153" s="19">
        <v>13</v>
      </c>
      <c r="U153" s="19">
        <v>35</v>
      </c>
      <c r="V153" s="19">
        <v>144</v>
      </c>
      <c r="W153" s="19">
        <v>96</v>
      </c>
      <c r="X153" s="479">
        <f t="shared" si="15"/>
        <v>-387</v>
      </c>
      <c r="Y153" s="479">
        <f t="shared" si="15"/>
        <v>-5</v>
      </c>
      <c r="Z153" s="479">
        <f t="shared" si="15"/>
        <v>-2</v>
      </c>
      <c r="AA153" s="479">
        <f t="shared" si="15"/>
        <v>-3</v>
      </c>
      <c r="AB153" s="479">
        <f t="shared" si="15"/>
        <v>-809</v>
      </c>
      <c r="AC153" s="479">
        <f t="shared" si="14"/>
        <v>0</v>
      </c>
      <c r="AD153" s="479">
        <f t="shared" si="14"/>
        <v>0</v>
      </c>
      <c r="AE153" s="479">
        <f t="shared" si="14"/>
        <v>0</v>
      </c>
      <c r="AF153" s="479">
        <f t="shared" si="14"/>
        <v>0</v>
      </c>
      <c r="AG153" s="479">
        <f t="shared" si="14"/>
        <v>0</v>
      </c>
    </row>
    <row r="154" spans="1:33" s="19" customFormat="1" ht="9" customHeight="1">
      <c r="A154" s="12" t="s">
        <v>29</v>
      </c>
      <c r="B154" s="661">
        <f t="shared" si="13"/>
        <v>430</v>
      </c>
      <c r="C154" s="661">
        <v>168</v>
      </c>
      <c r="D154" s="661">
        <v>0</v>
      </c>
      <c r="E154" s="661">
        <v>2</v>
      </c>
      <c r="F154" s="661">
        <v>0</v>
      </c>
      <c r="G154" s="661">
        <v>213</v>
      </c>
      <c r="H154" s="661">
        <v>3</v>
      </c>
      <c r="I154" s="661">
        <v>4</v>
      </c>
      <c r="J154" s="661">
        <v>5</v>
      </c>
      <c r="K154" s="661">
        <v>22</v>
      </c>
      <c r="L154" s="661">
        <v>13</v>
      </c>
      <c r="S154" s="19">
        <v>3</v>
      </c>
      <c r="T154" s="19">
        <v>4</v>
      </c>
      <c r="U154" s="19">
        <v>5</v>
      </c>
      <c r="V154" s="19">
        <v>22</v>
      </c>
      <c r="W154" s="19">
        <v>13</v>
      </c>
      <c r="X154" s="479">
        <f t="shared" si="15"/>
        <v>-168</v>
      </c>
      <c r="Y154" s="479">
        <f t="shared" si="15"/>
        <v>0</v>
      </c>
      <c r="Z154" s="479">
        <f t="shared" si="15"/>
        <v>-2</v>
      </c>
      <c r="AA154" s="479">
        <f t="shared" si="15"/>
        <v>0</v>
      </c>
      <c r="AB154" s="479">
        <f t="shared" si="15"/>
        <v>-213</v>
      </c>
      <c r="AC154" s="479">
        <f t="shared" si="14"/>
        <v>0</v>
      </c>
      <c r="AD154" s="479">
        <f t="shared" si="14"/>
        <v>0</v>
      </c>
      <c r="AE154" s="479">
        <f t="shared" si="14"/>
        <v>0</v>
      </c>
      <c r="AF154" s="479">
        <f t="shared" si="14"/>
        <v>0</v>
      </c>
      <c r="AG154" s="479">
        <f t="shared" si="14"/>
        <v>0</v>
      </c>
    </row>
    <row r="155" spans="1:33" s="19" customFormat="1" ht="9" customHeight="1">
      <c r="A155" s="12" t="s">
        <v>30</v>
      </c>
      <c r="B155" s="661">
        <f t="shared" si="13"/>
        <v>3293</v>
      </c>
      <c r="C155" s="661">
        <v>1026</v>
      </c>
      <c r="D155" s="661">
        <v>7</v>
      </c>
      <c r="E155" s="661">
        <v>12</v>
      </c>
      <c r="F155" s="661">
        <v>16</v>
      </c>
      <c r="G155" s="661">
        <v>1235</v>
      </c>
      <c r="H155" s="661">
        <v>15</v>
      </c>
      <c r="I155" s="661">
        <v>31</v>
      </c>
      <c r="J155" s="661">
        <v>117</v>
      </c>
      <c r="K155" s="661">
        <v>283</v>
      </c>
      <c r="L155" s="661">
        <v>551</v>
      </c>
      <c r="S155" s="19">
        <v>15</v>
      </c>
      <c r="T155" s="19">
        <v>31</v>
      </c>
      <c r="U155" s="19">
        <v>117</v>
      </c>
      <c r="V155" s="19">
        <v>283</v>
      </c>
      <c r="W155" s="19">
        <v>551</v>
      </c>
      <c r="X155" s="479">
        <f t="shared" si="15"/>
        <v>-1026</v>
      </c>
      <c r="Y155" s="479">
        <f t="shared" si="15"/>
        <v>-7</v>
      </c>
      <c r="Z155" s="479">
        <f t="shared" si="15"/>
        <v>-12</v>
      </c>
      <c r="AA155" s="479">
        <f t="shared" si="15"/>
        <v>-16</v>
      </c>
      <c r="AB155" s="479">
        <f t="shared" si="15"/>
        <v>-1235</v>
      </c>
      <c r="AC155" s="479">
        <f t="shared" si="14"/>
        <v>0</v>
      </c>
      <c r="AD155" s="479">
        <f t="shared" si="14"/>
        <v>0</v>
      </c>
      <c r="AE155" s="479">
        <f t="shared" si="14"/>
        <v>0</v>
      </c>
      <c r="AF155" s="479">
        <f t="shared" si="14"/>
        <v>0</v>
      </c>
      <c r="AG155" s="479">
        <f t="shared" si="14"/>
        <v>0</v>
      </c>
    </row>
    <row r="156" spans="1:33" s="19" customFormat="1" ht="9" customHeight="1">
      <c r="A156" s="12" t="s">
        <v>31</v>
      </c>
      <c r="B156" s="661">
        <f t="shared" si="13"/>
        <v>787</v>
      </c>
      <c r="C156" s="661">
        <v>279</v>
      </c>
      <c r="D156" s="661">
        <v>3</v>
      </c>
      <c r="E156" s="661">
        <v>1</v>
      </c>
      <c r="F156" s="661">
        <v>2</v>
      </c>
      <c r="G156" s="661">
        <v>287</v>
      </c>
      <c r="H156" s="661">
        <v>6</v>
      </c>
      <c r="I156" s="661">
        <v>7</v>
      </c>
      <c r="J156" s="661">
        <v>7</v>
      </c>
      <c r="K156" s="661">
        <v>99</v>
      </c>
      <c r="L156" s="661">
        <v>96</v>
      </c>
      <c r="S156" s="19">
        <v>6</v>
      </c>
      <c r="T156" s="19">
        <v>7</v>
      </c>
      <c r="U156" s="19">
        <v>7</v>
      </c>
      <c r="V156" s="19">
        <v>99</v>
      </c>
      <c r="W156" s="19">
        <v>96</v>
      </c>
      <c r="X156" s="479">
        <f t="shared" si="15"/>
        <v>-279</v>
      </c>
      <c r="Y156" s="479">
        <f t="shared" si="15"/>
        <v>-3</v>
      </c>
      <c r="Z156" s="479">
        <f t="shared" si="15"/>
        <v>-1</v>
      </c>
      <c r="AA156" s="479">
        <f t="shared" si="15"/>
        <v>-2</v>
      </c>
      <c r="AB156" s="479">
        <f t="shared" si="15"/>
        <v>-287</v>
      </c>
      <c r="AC156" s="479">
        <f t="shared" si="14"/>
        <v>0</v>
      </c>
      <c r="AD156" s="479">
        <f t="shared" si="14"/>
        <v>0</v>
      </c>
      <c r="AE156" s="479">
        <f t="shared" si="14"/>
        <v>0</v>
      </c>
      <c r="AF156" s="479">
        <f t="shared" si="14"/>
        <v>0</v>
      </c>
      <c r="AG156" s="479">
        <f t="shared" si="14"/>
        <v>0</v>
      </c>
    </row>
    <row r="157" spans="1:33" s="19" customFormat="1" ht="9" customHeight="1">
      <c r="A157" s="13" t="s">
        <v>32</v>
      </c>
      <c r="B157" s="23">
        <f t="shared" si="13"/>
        <v>877</v>
      </c>
      <c r="C157" s="23">
        <v>302</v>
      </c>
      <c r="D157" s="23">
        <v>4</v>
      </c>
      <c r="E157" s="23">
        <v>0</v>
      </c>
      <c r="F157" s="23">
        <v>0</v>
      </c>
      <c r="G157" s="23">
        <v>468</v>
      </c>
      <c r="H157" s="23">
        <v>3</v>
      </c>
      <c r="I157" s="23">
        <v>11</v>
      </c>
      <c r="J157" s="23">
        <v>32</v>
      </c>
      <c r="K157" s="23">
        <v>34</v>
      </c>
      <c r="L157" s="23">
        <v>23</v>
      </c>
      <c r="S157" s="19">
        <v>3</v>
      </c>
      <c r="T157" s="19">
        <v>11</v>
      </c>
      <c r="U157" s="19">
        <v>32</v>
      </c>
      <c r="V157" s="19">
        <v>34</v>
      </c>
      <c r="W157" s="19">
        <v>23</v>
      </c>
      <c r="X157" s="479">
        <f t="shared" si="15"/>
        <v>-302</v>
      </c>
      <c r="Y157" s="479">
        <f t="shared" si="15"/>
        <v>-4</v>
      </c>
      <c r="Z157" s="479">
        <f t="shared" si="15"/>
        <v>0</v>
      </c>
      <c r="AA157" s="479">
        <f t="shared" si="15"/>
        <v>0</v>
      </c>
      <c r="AB157" s="479">
        <f t="shared" si="15"/>
        <v>-468</v>
      </c>
      <c r="AC157" s="479">
        <f t="shared" si="14"/>
        <v>0</v>
      </c>
      <c r="AD157" s="479">
        <f t="shared" si="14"/>
        <v>0</v>
      </c>
      <c r="AE157" s="479">
        <f t="shared" si="14"/>
        <v>0</v>
      </c>
      <c r="AF157" s="479">
        <f t="shared" si="14"/>
        <v>0</v>
      </c>
      <c r="AG157" s="479">
        <f t="shared" si="14"/>
        <v>0</v>
      </c>
    </row>
    <row r="158" spans="1:33" s="19" customFormat="1" ht="9" customHeight="1">
      <c r="A158" s="12" t="s">
        <v>503</v>
      </c>
      <c r="B158" s="661">
        <f t="shared" si="13"/>
        <v>21</v>
      </c>
      <c r="C158" s="661">
        <v>5</v>
      </c>
      <c r="D158" s="661">
        <v>0</v>
      </c>
      <c r="E158" s="661">
        <v>1</v>
      </c>
      <c r="F158" s="661">
        <v>0</v>
      </c>
      <c r="G158" s="661">
        <v>11</v>
      </c>
      <c r="H158" s="661">
        <v>0</v>
      </c>
      <c r="I158" s="661">
        <v>0</v>
      </c>
      <c r="J158" s="661">
        <v>0</v>
      </c>
      <c r="K158" s="661">
        <v>1</v>
      </c>
      <c r="L158" s="661">
        <v>3</v>
      </c>
      <c r="V158" s="19">
        <v>1</v>
      </c>
      <c r="W158" s="19">
        <v>3</v>
      </c>
      <c r="X158" s="479">
        <f t="shared" si="15"/>
        <v>-5</v>
      </c>
      <c r="Y158" s="479">
        <f t="shared" si="15"/>
        <v>0</v>
      </c>
      <c r="Z158" s="479">
        <f t="shared" si="15"/>
        <v>-1</v>
      </c>
      <c r="AA158" s="479">
        <f t="shared" si="15"/>
        <v>0</v>
      </c>
      <c r="AB158" s="479">
        <f t="shared" si="15"/>
        <v>-11</v>
      </c>
      <c r="AC158" s="479">
        <f t="shared" si="14"/>
        <v>0</v>
      </c>
      <c r="AD158" s="479">
        <f t="shared" si="14"/>
        <v>0</v>
      </c>
      <c r="AE158" s="479">
        <f t="shared" si="14"/>
        <v>0</v>
      </c>
      <c r="AF158" s="479">
        <f t="shared" si="14"/>
        <v>0</v>
      </c>
      <c r="AG158" s="479">
        <f t="shared" si="14"/>
        <v>0</v>
      </c>
    </row>
    <row r="159" spans="1:33" s="19" customFormat="1" ht="9" customHeight="1">
      <c r="A159" s="12"/>
      <c r="B159" s="661"/>
      <c r="C159" s="661"/>
      <c r="D159" s="661"/>
      <c r="E159" s="661"/>
      <c r="F159" s="661"/>
      <c r="G159" s="661"/>
      <c r="H159" s="661"/>
      <c r="I159" s="661"/>
      <c r="J159" s="661"/>
      <c r="K159" s="661"/>
      <c r="L159" s="661"/>
      <c r="X159" s="479">
        <f t="shared" si="15"/>
        <v>0</v>
      </c>
      <c r="Y159" s="479">
        <f t="shared" si="15"/>
        <v>0</v>
      </c>
      <c r="Z159" s="479">
        <f t="shared" si="15"/>
        <v>0</v>
      </c>
      <c r="AA159" s="479">
        <f t="shared" si="15"/>
        <v>0</v>
      </c>
      <c r="AB159" s="479">
        <f t="shared" si="15"/>
        <v>0</v>
      </c>
      <c r="AC159" s="479">
        <f t="shared" si="14"/>
        <v>0</v>
      </c>
      <c r="AD159" s="479">
        <f t="shared" si="14"/>
        <v>0</v>
      </c>
      <c r="AE159" s="479">
        <f t="shared" si="14"/>
        <v>0</v>
      </c>
      <c r="AF159" s="479">
        <f t="shared" si="14"/>
        <v>0</v>
      </c>
      <c r="AG159" s="479">
        <f t="shared" si="14"/>
        <v>0</v>
      </c>
    </row>
    <row r="160" spans="1:33" ht="9" customHeight="1">
      <c r="A160" s="10">
        <v>2008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39"/>
      <c r="N160" s="239"/>
      <c r="O160" s="239"/>
      <c r="P160" s="239"/>
      <c r="Q160" s="239"/>
      <c r="R160" s="239"/>
      <c r="S160" s="239"/>
      <c r="T160" s="239"/>
      <c r="X160" s="479">
        <f t="shared" si="15"/>
        <v>0</v>
      </c>
      <c r="Y160" s="479">
        <f t="shared" si="15"/>
        <v>0</v>
      </c>
      <c r="Z160" s="479">
        <f t="shared" si="15"/>
        <v>0</v>
      </c>
      <c r="AA160" s="479">
        <f t="shared" si="15"/>
        <v>0</v>
      </c>
      <c r="AB160" s="479">
        <f t="shared" si="15"/>
        <v>0</v>
      </c>
      <c r="AC160" s="479">
        <f t="shared" si="14"/>
        <v>0</v>
      </c>
      <c r="AD160" s="479">
        <f t="shared" si="14"/>
        <v>0</v>
      </c>
      <c r="AE160" s="479">
        <f t="shared" si="14"/>
        <v>0</v>
      </c>
      <c r="AF160" s="479">
        <f t="shared" si="14"/>
        <v>0</v>
      </c>
      <c r="AG160" s="479">
        <f t="shared" si="14"/>
        <v>0</v>
      </c>
    </row>
    <row r="161" spans="1:33" s="529" customFormat="1" ht="9" customHeight="1">
      <c r="A161" s="10" t="s">
        <v>0</v>
      </c>
      <c r="B161" s="660">
        <f t="shared" ref="B161:L161" si="16">SUM(B163:B195)</f>
        <v>60174</v>
      </c>
      <c r="C161" s="660">
        <f t="shared" si="16"/>
        <v>15195</v>
      </c>
      <c r="D161" s="660">
        <f t="shared" si="16"/>
        <v>130</v>
      </c>
      <c r="E161" s="660">
        <f t="shared" si="16"/>
        <v>177</v>
      </c>
      <c r="F161" s="660">
        <f t="shared" si="16"/>
        <v>225</v>
      </c>
      <c r="G161" s="660">
        <f t="shared" si="16"/>
        <v>27006</v>
      </c>
      <c r="H161" s="660">
        <f t="shared" si="16"/>
        <v>592</v>
      </c>
      <c r="I161" s="660">
        <f t="shared" si="16"/>
        <v>629</v>
      </c>
      <c r="J161" s="660">
        <f t="shared" si="16"/>
        <v>1483</v>
      </c>
      <c r="K161" s="660">
        <f t="shared" si="16"/>
        <v>4502</v>
      </c>
      <c r="L161" s="660">
        <f t="shared" si="16"/>
        <v>10235</v>
      </c>
      <c r="X161" s="479">
        <f t="shared" si="15"/>
        <v>-15195</v>
      </c>
      <c r="Y161" s="479">
        <f t="shared" si="15"/>
        <v>-130</v>
      </c>
      <c r="Z161" s="479">
        <f t="shared" si="15"/>
        <v>-177</v>
      </c>
      <c r="AA161" s="479">
        <f t="shared" si="15"/>
        <v>-225</v>
      </c>
      <c r="AB161" s="479">
        <f t="shared" si="15"/>
        <v>-27006</v>
      </c>
      <c r="AC161" s="479">
        <f t="shared" si="14"/>
        <v>-592</v>
      </c>
      <c r="AD161" s="479">
        <f t="shared" si="14"/>
        <v>-629</v>
      </c>
      <c r="AE161" s="479">
        <f t="shared" si="14"/>
        <v>-1483</v>
      </c>
      <c r="AF161" s="479">
        <f t="shared" si="14"/>
        <v>-4502</v>
      </c>
      <c r="AG161" s="479">
        <f t="shared" si="14"/>
        <v>-10235</v>
      </c>
    </row>
    <row r="162" spans="1:33" s="529" customFormat="1" ht="3.95" customHeight="1">
      <c r="A162" s="10"/>
      <c r="B162" s="660"/>
      <c r="C162" s="660"/>
      <c r="D162" s="660"/>
      <c r="E162" s="660"/>
      <c r="F162" s="660"/>
      <c r="G162" s="660"/>
      <c r="H162" s="660"/>
      <c r="I162" s="660"/>
      <c r="J162" s="660"/>
      <c r="K162" s="660"/>
      <c r="L162" s="660"/>
      <c r="X162" s="479">
        <f t="shared" si="15"/>
        <v>0</v>
      </c>
      <c r="Y162" s="479">
        <f t="shared" si="15"/>
        <v>0</v>
      </c>
      <c r="Z162" s="479">
        <f t="shared" si="15"/>
        <v>0</v>
      </c>
      <c r="AA162" s="479">
        <f t="shared" si="15"/>
        <v>0</v>
      </c>
      <c r="AB162" s="479">
        <f t="shared" si="15"/>
        <v>0</v>
      </c>
      <c r="AC162" s="479">
        <f t="shared" si="14"/>
        <v>0</v>
      </c>
      <c r="AD162" s="479">
        <f t="shared" si="14"/>
        <v>0</v>
      </c>
      <c r="AE162" s="479">
        <f t="shared" si="14"/>
        <v>0</v>
      </c>
      <c r="AF162" s="479">
        <f t="shared" si="14"/>
        <v>0</v>
      </c>
      <c r="AG162" s="479">
        <f t="shared" si="14"/>
        <v>0</v>
      </c>
    </row>
    <row r="163" spans="1:33" s="19" customFormat="1" ht="9" customHeight="1">
      <c r="A163" s="12" t="s">
        <v>2</v>
      </c>
      <c r="B163" s="661">
        <f t="shared" ref="B163:B195" si="17">SUM(C163:L163)</f>
        <v>518</v>
      </c>
      <c r="C163" s="661">
        <v>183</v>
      </c>
      <c r="D163" s="661">
        <v>0</v>
      </c>
      <c r="E163" s="661">
        <v>4</v>
      </c>
      <c r="F163" s="661">
        <v>2</v>
      </c>
      <c r="G163" s="661">
        <v>279</v>
      </c>
      <c r="H163" s="661">
        <v>1</v>
      </c>
      <c r="I163" s="661">
        <v>5</v>
      </c>
      <c r="J163" s="661">
        <v>27</v>
      </c>
      <c r="K163" s="661">
        <v>15</v>
      </c>
      <c r="L163" s="661">
        <v>2</v>
      </c>
      <c r="S163" s="19">
        <v>1</v>
      </c>
      <c r="T163" s="19">
        <v>5</v>
      </c>
      <c r="U163" s="19">
        <v>27</v>
      </c>
      <c r="V163" s="19">
        <v>15</v>
      </c>
      <c r="W163" s="19">
        <v>2</v>
      </c>
      <c r="X163" s="479">
        <f t="shared" si="15"/>
        <v>-183</v>
      </c>
      <c r="Y163" s="479">
        <f t="shared" si="15"/>
        <v>0</v>
      </c>
      <c r="Z163" s="479">
        <f t="shared" si="15"/>
        <v>-4</v>
      </c>
      <c r="AA163" s="479">
        <f t="shared" si="15"/>
        <v>-2</v>
      </c>
      <c r="AB163" s="479">
        <f t="shared" si="15"/>
        <v>-279</v>
      </c>
      <c r="AC163" s="479">
        <f t="shared" si="14"/>
        <v>0</v>
      </c>
      <c r="AD163" s="479">
        <f t="shared" si="14"/>
        <v>0</v>
      </c>
      <c r="AE163" s="479">
        <f t="shared" si="14"/>
        <v>0</v>
      </c>
      <c r="AF163" s="479">
        <f t="shared" si="14"/>
        <v>0</v>
      </c>
      <c r="AG163" s="479">
        <f t="shared" si="14"/>
        <v>0</v>
      </c>
    </row>
    <row r="164" spans="1:33" s="19" customFormat="1" ht="9" customHeight="1">
      <c r="A164" s="12" t="s">
        <v>3</v>
      </c>
      <c r="B164" s="661">
        <f t="shared" si="17"/>
        <v>2363</v>
      </c>
      <c r="C164" s="661">
        <v>1164</v>
      </c>
      <c r="D164" s="661">
        <v>1</v>
      </c>
      <c r="E164" s="661">
        <v>7</v>
      </c>
      <c r="F164" s="661">
        <v>0</v>
      </c>
      <c r="G164" s="661">
        <v>331</v>
      </c>
      <c r="H164" s="661">
        <v>7</v>
      </c>
      <c r="I164" s="661">
        <v>6</v>
      </c>
      <c r="J164" s="661">
        <v>18</v>
      </c>
      <c r="K164" s="661">
        <v>764</v>
      </c>
      <c r="L164" s="661">
        <v>65</v>
      </c>
      <c r="S164" s="19">
        <v>7</v>
      </c>
      <c r="T164" s="19">
        <v>6</v>
      </c>
      <c r="U164" s="19">
        <v>18</v>
      </c>
      <c r="V164" s="19">
        <v>764</v>
      </c>
      <c r="W164" s="19">
        <v>65</v>
      </c>
      <c r="X164" s="479">
        <f t="shared" si="15"/>
        <v>-1164</v>
      </c>
      <c r="Y164" s="479">
        <f t="shared" si="15"/>
        <v>-1</v>
      </c>
      <c r="Z164" s="479">
        <f t="shared" si="15"/>
        <v>-7</v>
      </c>
      <c r="AA164" s="479">
        <f t="shared" si="15"/>
        <v>0</v>
      </c>
      <c r="AB164" s="479">
        <f t="shared" si="15"/>
        <v>-331</v>
      </c>
      <c r="AC164" s="479">
        <f t="shared" si="14"/>
        <v>0</v>
      </c>
      <c r="AD164" s="479">
        <f t="shared" si="14"/>
        <v>0</v>
      </c>
      <c r="AE164" s="479">
        <f t="shared" si="14"/>
        <v>0</v>
      </c>
      <c r="AF164" s="479">
        <f t="shared" si="14"/>
        <v>0</v>
      </c>
      <c r="AG164" s="479">
        <f t="shared" si="14"/>
        <v>0</v>
      </c>
    </row>
    <row r="165" spans="1:33" s="19" customFormat="1" ht="9" customHeight="1">
      <c r="A165" s="12" t="s">
        <v>4</v>
      </c>
      <c r="B165" s="661">
        <f t="shared" si="17"/>
        <v>384</v>
      </c>
      <c r="C165" s="661">
        <v>106</v>
      </c>
      <c r="D165" s="661">
        <v>0</v>
      </c>
      <c r="E165" s="661">
        <v>1</v>
      </c>
      <c r="F165" s="661">
        <v>3</v>
      </c>
      <c r="G165" s="661">
        <v>211</v>
      </c>
      <c r="H165" s="661">
        <v>6</v>
      </c>
      <c r="I165" s="661">
        <v>7</v>
      </c>
      <c r="J165" s="661">
        <v>8</v>
      </c>
      <c r="K165" s="661">
        <v>38</v>
      </c>
      <c r="L165" s="661">
        <v>4</v>
      </c>
      <c r="S165" s="19">
        <v>6</v>
      </c>
      <c r="T165" s="19">
        <v>7</v>
      </c>
      <c r="U165" s="19">
        <v>8</v>
      </c>
      <c r="V165" s="19">
        <v>38</v>
      </c>
      <c r="W165" s="19">
        <v>4</v>
      </c>
      <c r="X165" s="479">
        <f t="shared" si="15"/>
        <v>-106</v>
      </c>
      <c r="Y165" s="479">
        <f t="shared" si="15"/>
        <v>0</v>
      </c>
      <c r="Z165" s="479">
        <f t="shared" si="15"/>
        <v>-1</v>
      </c>
      <c r="AA165" s="479">
        <f t="shared" si="15"/>
        <v>-3</v>
      </c>
      <c r="AB165" s="479">
        <f t="shared" si="15"/>
        <v>-211</v>
      </c>
      <c r="AC165" s="479">
        <f t="shared" si="14"/>
        <v>0</v>
      </c>
      <c r="AD165" s="479">
        <f t="shared" si="14"/>
        <v>0</v>
      </c>
      <c r="AE165" s="479">
        <f t="shared" si="14"/>
        <v>0</v>
      </c>
      <c r="AF165" s="479">
        <f t="shared" si="14"/>
        <v>0</v>
      </c>
      <c r="AG165" s="479">
        <f t="shared" si="14"/>
        <v>0</v>
      </c>
    </row>
    <row r="166" spans="1:33" s="19" customFormat="1" ht="9" customHeight="1">
      <c r="A166" s="13" t="s">
        <v>5</v>
      </c>
      <c r="B166" s="23">
        <f t="shared" si="17"/>
        <v>434</v>
      </c>
      <c r="C166" s="23">
        <v>170</v>
      </c>
      <c r="D166" s="23">
        <v>2</v>
      </c>
      <c r="E166" s="23">
        <v>0</v>
      </c>
      <c r="F166" s="23">
        <v>1</v>
      </c>
      <c r="G166" s="23">
        <v>187</v>
      </c>
      <c r="H166" s="23">
        <v>3</v>
      </c>
      <c r="I166" s="23">
        <v>4</v>
      </c>
      <c r="J166" s="23">
        <v>6</v>
      </c>
      <c r="K166" s="23">
        <v>30</v>
      </c>
      <c r="L166" s="23">
        <v>31</v>
      </c>
      <c r="S166" s="19">
        <v>3</v>
      </c>
      <c r="T166" s="19">
        <v>4</v>
      </c>
      <c r="U166" s="19">
        <v>6</v>
      </c>
      <c r="V166" s="19">
        <v>30</v>
      </c>
      <c r="W166" s="19">
        <v>31</v>
      </c>
      <c r="X166" s="479">
        <f t="shared" si="15"/>
        <v>-170</v>
      </c>
      <c r="Y166" s="479">
        <f t="shared" si="15"/>
        <v>-2</v>
      </c>
      <c r="Z166" s="479">
        <f t="shared" si="15"/>
        <v>0</v>
      </c>
      <c r="AA166" s="479">
        <f t="shared" si="15"/>
        <v>-1</v>
      </c>
      <c r="AB166" s="479">
        <f t="shared" si="15"/>
        <v>-187</v>
      </c>
      <c r="AC166" s="479">
        <f t="shared" si="14"/>
        <v>0</v>
      </c>
      <c r="AD166" s="479">
        <f t="shared" si="14"/>
        <v>0</v>
      </c>
      <c r="AE166" s="479">
        <f t="shared" si="14"/>
        <v>0</v>
      </c>
      <c r="AF166" s="479">
        <f t="shared" si="14"/>
        <v>0</v>
      </c>
      <c r="AG166" s="479">
        <f t="shared" si="14"/>
        <v>0</v>
      </c>
    </row>
    <row r="167" spans="1:33" s="19" customFormat="1" ht="9" customHeight="1">
      <c r="A167" s="12" t="s">
        <v>6</v>
      </c>
      <c r="B167" s="661">
        <f t="shared" si="17"/>
        <v>1200</v>
      </c>
      <c r="C167" s="661">
        <v>347</v>
      </c>
      <c r="D167" s="661">
        <v>3</v>
      </c>
      <c r="E167" s="661">
        <v>3</v>
      </c>
      <c r="F167" s="661">
        <v>6</v>
      </c>
      <c r="G167" s="661">
        <v>565</v>
      </c>
      <c r="H167" s="661">
        <v>5</v>
      </c>
      <c r="I167" s="661">
        <v>22</v>
      </c>
      <c r="J167" s="661">
        <v>14</v>
      </c>
      <c r="K167" s="661">
        <v>90</v>
      </c>
      <c r="L167" s="661">
        <v>145</v>
      </c>
      <c r="S167" s="19">
        <v>5</v>
      </c>
      <c r="T167" s="19">
        <v>22</v>
      </c>
      <c r="U167" s="19">
        <v>14</v>
      </c>
      <c r="V167" s="19">
        <v>90</v>
      </c>
      <c r="W167" s="19">
        <v>145</v>
      </c>
      <c r="X167" s="479">
        <f t="shared" si="15"/>
        <v>-347</v>
      </c>
      <c r="Y167" s="479">
        <f t="shared" si="15"/>
        <v>-3</v>
      </c>
      <c r="Z167" s="479">
        <f t="shared" si="15"/>
        <v>-3</v>
      </c>
      <c r="AA167" s="479">
        <f t="shared" si="15"/>
        <v>-6</v>
      </c>
      <c r="AB167" s="479">
        <f t="shared" si="15"/>
        <v>-565</v>
      </c>
      <c r="AC167" s="479">
        <f t="shared" si="14"/>
        <v>0</v>
      </c>
      <c r="AD167" s="479">
        <f t="shared" si="14"/>
        <v>0</v>
      </c>
      <c r="AE167" s="479">
        <f t="shared" si="14"/>
        <v>0</v>
      </c>
      <c r="AF167" s="479">
        <f t="shared" si="14"/>
        <v>0</v>
      </c>
      <c r="AG167" s="479">
        <f t="shared" si="14"/>
        <v>0</v>
      </c>
    </row>
    <row r="168" spans="1:33" s="19" customFormat="1" ht="9" customHeight="1">
      <c r="A168" s="12" t="s">
        <v>7</v>
      </c>
      <c r="B168" s="661">
        <f t="shared" si="17"/>
        <v>312</v>
      </c>
      <c r="C168" s="661">
        <v>41</v>
      </c>
      <c r="D168" s="661">
        <v>1</v>
      </c>
      <c r="E168" s="661">
        <v>3</v>
      </c>
      <c r="F168" s="661">
        <v>0</v>
      </c>
      <c r="G168" s="661">
        <v>103</v>
      </c>
      <c r="H168" s="661">
        <v>10</v>
      </c>
      <c r="I168" s="661">
        <v>6</v>
      </c>
      <c r="J168" s="661">
        <v>18</v>
      </c>
      <c r="K168" s="661">
        <v>32</v>
      </c>
      <c r="L168" s="661">
        <v>98</v>
      </c>
      <c r="S168" s="19">
        <v>10</v>
      </c>
      <c r="T168" s="19">
        <v>6</v>
      </c>
      <c r="U168" s="19">
        <v>18</v>
      </c>
      <c r="V168" s="19">
        <v>32</v>
      </c>
      <c r="W168" s="19">
        <v>98</v>
      </c>
      <c r="X168" s="479">
        <f t="shared" si="15"/>
        <v>-41</v>
      </c>
      <c r="Y168" s="479">
        <f t="shared" si="15"/>
        <v>-1</v>
      </c>
      <c r="Z168" s="479">
        <f t="shared" si="15"/>
        <v>-3</v>
      </c>
      <c r="AA168" s="479">
        <f t="shared" si="15"/>
        <v>0</v>
      </c>
      <c r="AB168" s="479">
        <f t="shared" si="15"/>
        <v>-103</v>
      </c>
      <c r="AC168" s="479">
        <f t="shared" si="14"/>
        <v>0</v>
      </c>
      <c r="AD168" s="479">
        <f t="shared" si="14"/>
        <v>0</v>
      </c>
      <c r="AE168" s="479">
        <f t="shared" si="14"/>
        <v>0</v>
      </c>
      <c r="AF168" s="479">
        <f t="shared" si="14"/>
        <v>0</v>
      </c>
      <c r="AG168" s="479">
        <f t="shared" si="14"/>
        <v>0</v>
      </c>
    </row>
    <row r="169" spans="1:33" s="19" customFormat="1" ht="9" customHeight="1">
      <c r="A169" s="12" t="s">
        <v>8</v>
      </c>
      <c r="B169" s="661">
        <f t="shared" si="17"/>
        <v>2145</v>
      </c>
      <c r="C169" s="661">
        <v>965</v>
      </c>
      <c r="D169" s="661">
        <v>0</v>
      </c>
      <c r="E169" s="661">
        <v>2</v>
      </c>
      <c r="F169" s="661">
        <v>1</v>
      </c>
      <c r="G169" s="661">
        <v>217</v>
      </c>
      <c r="H169" s="661">
        <v>0</v>
      </c>
      <c r="I169" s="661">
        <v>2</v>
      </c>
      <c r="J169" s="661">
        <v>2</v>
      </c>
      <c r="K169" s="661">
        <v>105</v>
      </c>
      <c r="L169" s="661">
        <v>851</v>
      </c>
      <c r="T169" s="19">
        <v>2</v>
      </c>
      <c r="U169" s="19">
        <v>2</v>
      </c>
      <c r="V169" s="19">
        <v>105</v>
      </c>
      <c r="W169" s="19">
        <v>851</v>
      </c>
      <c r="X169" s="479">
        <f t="shared" si="15"/>
        <v>-965</v>
      </c>
      <c r="Y169" s="479">
        <f t="shared" si="15"/>
        <v>0</v>
      </c>
      <c r="Z169" s="479">
        <f t="shared" si="15"/>
        <v>-2</v>
      </c>
      <c r="AA169" s="479">
        <f t="shared" si="15"/>
        <v>-1</v>
      </c>
      <c r="AB169" s="479">
        <f t="shared" si="15"/>
        <v>-217</v>
      </c>
      <c r="AC169" s="479">
        <f t="shared" si="14"/>
        <v>0</v>
      </c>
      <c r="AD169" s="479">
        <f t="shared" si="14"/>
        <v>0</v>
      </c>
      <c r="AE169" s="479">
        <f t="shared" si="14"/>
        <v>0</v>
      </c>
      <c r="AF169" s="479">
        <f t="shared" si="14"/>
        <v>0</v>
      </c>
      <c r="AG169" s="479">
        <f t="shared" si="14"/>
        <v>0</v>
      </c>
    </row>
    <row r="170" spans="1:33" s="19" customFormat="1" ht="9" customHeight="1">
      <c r="A170" s="13" t="s">
        <v>9</v>
      </c>
      <c r="B170" s="23">
        <f t="shared" si="17"/>
        <v>4931</v>
      </c>
      <c r="C170" s="23">
        <v>1651</v>
      </c>
      <c r="D170" s="23">
        <v>18</v>
      </c>
      <c r="E170" s="23">
        <v>8</v>
      </c>
      <c r="F170" s="23">
        <v>13</v>
      </c>
      <c r="G170" s="23">
        <v>2390</v>
      </c>
      <c r="H170" s="23">
        <v>150</v>
      </c>
      <c r="I170" s="23">
        <v>33</v>
      </c>
      <c r="J170" s="23">
        <v>113</v>
      </c>
      <c r="K170" s="23">
        <v>381</v>
      </c>
      <c r="L170" s="23">
        <v>174</v>
      </c>
      <c r="S170" s="19">
        <v>150</v>
      </c>
      <c r="T170" s="19">
        <v>33</v>
      </c>
      <c r="U170" s="19">
        <v>113</v>
      </c>
      <c r="V170" s="19">
        <v>381</v>
      </c>
      <c r="W170" s="19">
        <v>174</v>
      </c>
      <c r="X170" s="479">
        <f t="shared" si="15"/>
        <v>-1651</v>
      </c>
      <c r="Y170" s="479">
        <f t="shared" si="15"/>
        <v>-18</v>
      </c>
      <c r="Z170" s="479">
        <f t="shared" si="15"/>
        <v>-8</v>
      </c>
      <c r="AA170" s="479">
        <f t="shared" si="15"/>
        <v>-13</v>
      </c>
      <c r="AB170" s="479">
        <f t="shared" si="15"/>
        <v>-2390</v>
      </c>
      <c r="AC170" s="479">
        <f t="shared" si="14"/>
        <v>0</v>
      </c>
      <c r="AD170" s="479">
        <f t="shared" si="14"/>
        <v>0</v>
      </c>
      <c r="AE170" s="479">
        <f t="shared" si="14"/>
        <v>0</v>
      </c>
      <c r="AF170" s="479">
        <f t="shared" si="14"/>
        <v>0</v>
      </c>
      <c r="AG170" s="479">
        <f t="shared" si="14"/>
        <v>0</v>
      </c>
    </row>
    <row r="171" spans="1:33" s="19" customFormat="1" ht="9" customHeight="1">
      <c r="A171" s="194" t="s">
        <v>236</v>
      </c>
      <c r="B171" s="661">
        <f t="shared" si="17"/>
        <v>3679</v>
      </c>
      <c r="C171" s="661">
        <v>725</v>
      </c>
      <c r="D171" s="661">
        <v>7</v>
      </c>
      <c r="E171" s="661">
        <v>15</v>
      </c>
      <c r="F171" s="661">
        <v>14</v>
      </c>
      <c r="G171" s="661">
        <v>2030</v>
      </c>
      <c r="H171" s="661">
        <v>82</v>
      </c>
      <c r="I171" s="661">
        <v>86</v>
      </c>
      <c r="J171" s="661">
        <v>13</v>
      </c>
      <c r="K171" s="661">
        <v>245</v>
      </c>
      <c r="L171" s="661">
        <v>462</v>
      </c>
      <c r="S171" s="19">
        <v>82</v>
      </c>
      <c r="T171" s="19">
        <v>86</v>
      </c>
      <c r="U171" s="19">
        <v>13</v>
      </c>
      <c r="V171" s="19">
        <v>245</v>
      </c>
      <c r="W171" s="19">
        <v>462</v>
      </c>
      <c r="X171" s="479">
        <f t="shared" si="15"/>
        <v>-725</v>
      </c>
      <c r="Y171" s="479">
        <f t="shared" si="15"/>
        <v>-7</v>
      </c>
      <c r="Z171" s="479">
        <f t="shared" si="15"/>
        <v>-15</v>
      </c>
      <c r="AA171" s="479">
        <f t="shared" si="15"/>
        <v>-14</v>
      </c>
      <c r="AB171" s="479">
        <f t="shared" si="15"/>
        <v>-2030</v>
      </c>
      <c r="AC171" s="479">
        <f t="shared" si="14"/>
        <v>0</v>
      </c>
      <c r="AD171" s="479">
        <f t="shared" si="14"/>
        <v>0</v>
      </c>
      <c r="AE171" s="479">
        <f t="shared" si="14"/>
        <v>0</v>
      </c>
      <c r="AF171" s="479">
        <f t="shared" si="14"/>
        <v>0</v>
      </c>
      <c r="AG171" s="479">
        <f t="shared" si="14"/>
        <v>0</v>
      </c>
    </row>
    <row r="172" spans="1:33" s="19" customFormat="1" ht="9" customHeight="1">
      <c r="A172" s="12" t="s">
        <v>10</v>
      </c>
      <c r="B172" s="661">
        <f t="shared" si="17"/>
        <v>1366</v>
      </c>
      <c r="C172" s="661">
        <v>371</v>
      </c>
      <c r="D172" s="661">
        <v>3</v>
      </c>
      <c r="E172" s="661">
        <v>4</v>
      </c>
      <c r="F172" s="661">
        <v>4</v>
      </c>
      <c r="G172" s="661">
        <v>767</v>
      </c>
      <c r="H172" s="661">
        <v>11</v>
      </c>
      <c r="I172" s="661">
        <v>9</v>
      </c>
      <c r="J172" s="661">
        <v>43</v>
      </c>
      <c r="K172" s="661">
        <v>103</v>
      </c>
      <c r="L172" s="661">
        <v>51</v>
      </c>
      <c r="S172" s="19">
        <v>11</v>
      </c>
      <c r="T172" s="19">
        <v>9</v>
      </c>
      <c r="U172" s="19">
        <v>43</v>
      </c>
      <c r="V172" s="19">
        <v>103</v>
      </c>
      <c r="W172" s="19">
        <v>51</v>
      </c>
      <c r="X172" s="479">
        <f t="shared" si="15"/>
        <v>-371</v>
      </c>
      <c r="Y172" s="479">
        <f t="shared" si="15"/>
        <v>-3</v>
      </c>
      <c r="Z172" s="479">
        <f t="shared" si="15"/>
        <v>-4</v>
      </c>
      <c r="AA172" s="479">
        <f t="shared" si="15"/>
        <v>-4</v>
      </c>
      <c r="AB172" s="479">
        <f t="shared" si="15"/>
        <v>-767</v>
      </c>
      <c r="AC172" s="479">
        <f t="shared" si="14"/>
        <v>0</v>
      </c>
      <c r="AD172" s="479">
        <f t="shared" si="14"/>
        <v>0</v>
      </c>
      <c r="AE172" s="479">
        <f t="shared" si="14"/>
        <v>0</v>
      </c>
      <c r="AF172" s="479">
        <f t="shared" si="14"/>
        <v>0</v>
      </c>
      <c r="AG172" s="479">
        <f t="shared" si="14"/>
        <v>0</v>
      </c>
    </row>
    <row r="173" spans="1:33" s="19" customFormat="1" ht="9" customHeight="1">
      <c r="A173" s="12" t="s">
        <v>11</v>
      </c>
      <c r="B173" s="661">
        <f t="shared" si="17"/>
        <v>2531</v>
      </c>
      <c r="C173" s="661">
        <v>861</v>
      </c>
      <c r="D173" s="661">
        <v>2</v>
      </c>
      <c r="E173" s="661">
        <v>9</v>
      </c>
      <c r="F173" s="661">
        <v>11</v>
      </c>
      <c r="G173" s="661">
        <v>1357</v>
      </c>
      <c r="H173" s="661">
        <v>20</v>
      </c>
      <c r="I173" s="661">
        <v>42</v>
      </c>
      <c r="J173" s="661">
        <v>72</v>
      </c>
      <c r="K173" s="661">
        <v>153</v>
      </c>
      <c r="L173" s="661">
        <v>4</v>
      </c>
      <c r="S173" s="19">
        <v>20</v>
      </c>
      <c r="T173" s="19">
        <v>42</v>
      </c>
      <c r="U173" s="19">
        <v>72</v>
      </c>
      <c r="V173" s="19">
        <v>153</v>
      </c>
      <c r="W173" s="19">
        <v>4</v>
      </c>
      <c r="X173" s="479">
        <f t="shared" si="15"/>
        <v>-861</v>
      </c>
      <c r="Y173" s="479">
        <f t="shared" si="15"/>
        <v>-2</v>
      </c>
      <c r="Z173" s="479">
        <f t="shared" si="15"/>
        <v>-9</v>
      </c>
      <c r="AA173" s="479">
        <f t="shared" si="15"/>
        <v>-11</v>
      </c>
      <c r="AB173" s="479">
        <f t="shared" si="15"/>
        <v>-1357</v>
      </c>
      <c r="AC173" s="479">
        <f t="shared" si="14"/>
        <v>0</v>
      </c>
      <c r="AD173" s="479">
        <f t="shared" si="14"/>
        <v>0</v>
      </c>
      <c r="AE173" s="479">
        <f t="shared" si="14"/>
        <v>0</v>
      </c>
      <c r="AF173" s="479">
        <f t="shared" si="14"/>
        <v>0</v>
      </c>
      <c r="AG173" s="479">
        <f t="shared" si="14"/>
        <v>0</v>
      </c>
    </row>
    <row r="174" spans="1:33" s="19" customFormat="1" ht="9" customHeight="1">
      <c r="A174" s="13" t="s">
        <v>12</v>
      </c>
      <c r="B174" s="23">
        <f t="shared" si="17"/>
        <v>2530</v>
      </c>
      <c r="C174" s="23">
        <v>351</v>
      </c>
      <c r="D174" s="23">
        <v>3</v>
      </c>
      <c r="E174" s="23">
        <v>8</v>
      </c>
      <c r="F174" s="23">
        <v>11</v>
      </c>
      <c r="G174" s="23">
        <v>1128</v>
      </c>
      <c r="H174" s="23">
        <v>12</v>
      </c>
      <c r="I174" s="23">
        <v>6</v>
      </c>
      <c r="J174" s="23">
        <v>56</v>
      </c>
      <c r="K174" s="23">
        <v>176</v>
      </c>
      <c r="L174" s="23">
        <v>779</v>
      </c>
      <c r="S174" s="19">
        <v>12</v>
      </c>
      <c r="T174" s="19">
        <v>6</v>
      </c>
      <c r="U174" s="19">
        <v>56</v>
      </c>
      <c r="V174" s="19">
        <v>176</v>
      </c>
      <c r="W174" s="19">
        <v>779</v>
      </c>
      <c r="X174" s="479">
        <f t="shared" si="15"/>
        <v>-351</v>
      </c>
      <c r="Y174" s="479">
        <f t="shared" si="15"/>
        <v>-3</v>
      </c>
      <c r="Z174" s="479">
        <f t="shared" si="15"/>
        <v>-8</v>
      </c>
      <c r="AA174" s="479">
        <f t="shared" si="15"/>
        <v>-11</v>
      </c>
      <c r="AB174" s="479">
        <f t="shared" si="15"/>
        <v>-1128</v>
      </c>
      <c r="AC174" s="479">
        <f t="shared" si="14"/>
        <v>0</v>
      </c>
      <c r="AD174" s="479">
        <f t="shared" si="14"/>
        <v>0</v>
      </c>
      <c r="AE174" s="479">
        <f t="shared" si="14"/>
        <v>0</v>
      </c>
      <c r="AF174" s="479">
        <f t="shared" si="14"/>
        <v>0</v>
      </c>
      <c r="AG174" s="479">
        <f t="shared" si="14"/>
        <v>0</v>
      </c>
    </row>
    <row r="175" spans="1:33" s="19" customFormat="1" ht="9" customHeight="1">
      <c r="A175" s="12" t="s">
        <v>13</v>
      </c>
      <c r="B175" s="661">
        <f t="shared" si="17"/>
        <v>1281</v>
      </c>
      <c r="C175" s="661">
        <v>570</v>
      </c>
      <c r="D175" s="661">
        <v>0</v>
      </c>
      <c r="E175" s="661">
        <v>3</v>
      </c>
      <c r="F175" s="661">
        <v>6</v>
      </c>
      <c r="G175" s="661">
        <v>551</v>
      </c>
      <c r="H175" s="661">
        <v>5</v>
      </c>
      <c r="I175" s="661">
        <v>16</v>
      </c>
      <c r="J175" s="661">
        <v>30</v>
      </c>
      <c r="K175" s="661">
        <v>82</v>
      </c>
      <c r="L175" s="661">
        <v>18</v>
      </c>
      <c r="S175" s="19">
        <v>5</v>
      </c>
      <c r="T175" s="19">
        <v>16</v>
      </c>
      <c r="U175" s="19">
        <v>30</v>
      </c>
      <c r="V175" s="19">
        <v>82</v>
      </c>
      <c r="W175" s="19">
        <v>18</v>
      </c>
      <c r="X175" s="479">
        <f t="shared" si="15"/>
        <v>-570</v>
      </c>
      <c r="Y175" s="479">
        <f t="shared" si="15"/>
        <v>0</v>
      </c>
      <c r="Z175" s="479">
        <f t="shared" si="15"/>
        <v>-3</v>
      </c>
      <c r="AA175" s="479">
        <f t="shared" si="15"/>
        <v>-6</v>
      </c>
      <c r="AB175" s="479">
        <f t="shared" si="15"/>
        <v>-551</v>
      </c>
      <c r="AC175" s="479">
        <f t="shared" si="14"/>
        <v>0</v>
      </c>
      <c r="AD175" s="479">
        <f t="shared" si="14"/>
        <v>0</v>
      </c>
      <c r="AE175" s="479">
        <f t="shared" si="14"/>
        <v>0</v>
      </c>
      <c r="AF175" s="479">
        <f t="shared" si="14"/>
        <v>0</v>
      </c>
      <c r="AG175" s="479">
        <f t="shared" si="14"/>
        <v>0</v>
      </c>
    </row>
    <row r="176" spans="1:33" s="19" customFormat="1" ht="9" customHeight="1">
      <c r="A176" s="12" t="s">
        <v>14</v>
      </c>
      <c r="B176" s="661">
        <f t="shared" si="17"/>
        <v>3885</v>
      </c>
      <c r="C176" s="661">
        <v>339</v>
      </c>
      <c r="D176" s="661">
        <v>4</v>
      </c>
      <c r="E176" s="661">
        <v>8</v>
      </c>
      <c r="F176" s="661">
        <v>6</v>
      </c>
      <c r="G176" s="661">
        <v>1134</v>
      </c>
      <c r="H176" s="661">
        <v>10</v>
      </c>
      <c r="I176" s="661">
        <v>24</v>
      </c>
      <c r="J176" s="661">
        <v>97</v>
      </c>
      <c r="K176" s="661">
        <v>166</v>
      </c>
      <c r="L176" s="661">
        <v>2097</v>
      </c>
      <c r="S176" s="19">
        <v>10</v>
      </c>
      <c r="T176" s="19">
        <v>24</v>
      </c>
      <c r="U176" s="19">
        <v>97</v>
      </c>
      <c r="V176" s="19">
        <v>166</v>
      </c>
      <c r="W176" s="19">
        <v>2097</v>
      </c>
      <c r="X176" s="479">
        <f t="shared" si="15"/>
        <v>-339</v>
      </c>
      <c r="Y176" s="479">
        <f t="shared" si="15"/>
        <v>-4</v>
      </c>
      <c r="Z176" s="479">
        <f t="shared" si="15"/>
        <v>-8</v>
      </c>
      <c r="AA176" s="479">
        <f t="shared" si="15"/>
        <v>-6</v>
      </c>
      <c r="AB176" s="479">
        <f t="shared" si="15"/>
        <v>-1134</v>
      </c>
      <c r="AC176" s="479">
        <f t="shared" si="14"/>
        <v>0</v>
      </c>
      <c r="AD176" s="479">
        <f t="shared" si="14"/>
        <v>0</v>
      </c>
      <c r="AE176" s="479">
        <f t="shared" si="14"/>
        <v>0</v>
      </c>
      <c r="AF176" s="479">
        <f t="shared" si="14"/>
        <v>0</v>
      </c>
      <c r="AG176" s="479">
        <f t="shared" si="14"/>
        <v>0</v>
      </c>
    </row>
    <row r="177" spans="1:33" s="19" customFormat="1" ht="9" customHeight="1">
      <c r="A177" s="12" t="s">
        <v>15</v>
      </c>
      <c r="B177" s="661">
        <f t="shared" si="17"/>
        <v>5707</v>
      </c>
      <c r="C177" s="661">
        <v>1347</v>
      </c>
      <c r="D177" s="661">
        <v>24</v>
      </c>
      <c r="E177" s="661">
        <v>24</v>
      </c>
      <c r="F177" s="661">
        <v>31</v>
      </c>
      <c r="G177" s="661">
        <v>2896</v>
      </c>
      <c r="H177" s="661">
        <v>62</v>
      </c>
      <c r="I177" s="661">
        <v>81</v>
      </c>
      <c r="J177" s="661">
        <v>136</v>
      </c>
      <c r="K177" s="661">
        <v>98</v>
      </c>
      <c r="L177" s="661">
        <v>1008</v>
      </c>
      <c r="S177" s="19">
        <v>62</v>
      </c>
      <c r="T177" s="19">
        <v>81</v>
      </c>
      <c r="U177" s="19">
        <v>136</v>
      </c>
      <c r="V177" s="19">
        <v>98</v>
      </c>
      <c r="W177" s="19">
        <v>1008</v>
      </c>
      <c r="X177" s="479">
        <f t="shared" si="15"/>
        <v>-1347</v>
      </c>
      <c r="Y177" s="479">
        <f t="shared" si="15"/>
        <v>-24</v>
      </c>
      <c r="Z177" s="479">
        <f t="shared" si="15"/>
        <v>-24</v>
      </c>
      <c r="AA177" s="479">
        <f t="shared" si="15"/>
        <v>-31</v>
      </c>
      <c r="AB177" s="479">
        <f t="shared" si="15"/>
        <v>-2896</v>
      </c>
      <c r="AC177" s="479">
        <f t="shared" si="14"/>
        <v>0</v>
      </c>
      <c r="AD177" s="479">
        <f t="shared" si="14"/>
        <v>0</v>
      </c>
      <c r="AE177" s="479">
        <f t="shared" si="14"/>
        <v>0</v>
      </c>
      <c r="AF177" s="479">
        <f t="shared" si="14"/>
        <v>0</v>
      </c>
      <c r="AG177" s="479">
        <f t="shared" si="14"/>
        <v>0</v>
      </c>
    </row>
    <row r="178" spans="1:33" s="19" customFormat="1" ht="9" customHeight="1">
      <c r="A178" s="13" t="s">
        <v>16</v>
      </c>
      <c r="B178" s="23">
        <f t="shared" si="17"/>
        <v>3102</v>
      </c>
      <c r="C178" s="23">
        <v>415</v>
      </c>
      <c r="D178" s="23">
        <v>6</v>
      </c>
      <c r="E178" s="23">
        <v>8</v>
      </c>
      <c r="F178" s="23">
        <v>7</v>
      </c>
      <c r="G178" s="23">
        <v>1604</v>
      </c>
      <c r="H178" s="23">
        <v>11</v>
      </c>
      <c r="I178" s="23">
        <v>17</v>
      </c>
      <c r="J178" s="23">
        <v>56</v>
      </c>
      <c r="K178" s="23">
        <v>291</v>
      </c>
      <c r="L178" s="23">
        <v>687</v>
      </c>
      <c r="S178" s="19">
        <v>11</v>
      </c>
      <c r="T178" s="19">
        <v>17</v>
      </c>
      <c r="U178" s="19">
        <v>56</v>
      </c>
      <c r="V178" s="19">
        <v>291</v>
      </c>
      <c r="W178" s="19">
        <v>687</v>
      </c>
      <c r="X178" s="479">
        <f t="shared" si="15"/>
        <v>-415</v>
      </c>
      <c r="Y178" s="479">
        <f t="shared" si="15"/>
        <v>-6</v>
      </c>
      <c r="Z178" s="479">
        <f t="shared" si="15"/>
        <v>-8</v>
      </c>
      <c r="AA178" s="479">
        <f t="shared" si="15"/>
        <v>-7</v>
      </c>
      <c r="AB178" s="479">
        <f t="shared" si="15"/>
        <v>-1604</v>
      </c>
      <c r="AC178" s="479">
        <f t="shared" si="14"/>
        <v>0</v>
      </c>
      <c r="AD178" s="479">
        <f t="shared" si="14"/>
        <v>0</v>
      </c>
      <c r="AE178" s="479">
        <f t="shared" si="14"/>
        <v>0</v>
      </c>
      <c r="AF178" s="479">
        <f t="shared" si="14"/>
        <v>0</v>
      </c>
      <c r="AG178" s="479">
        <f t="shared" si="14"/>
        <v>0</v>
      </c>
    </row>
    <row r="179" spans="1:33" s="19" customFormat="1" ht="9" customHeight="1">
      <c r="A179" s="12" t="s">
        <v>17</v>
      </c>
      <c r="B179" s="661">
        <f t="shared" si="17"/>
        <v>946</v>
      </c>
      <c r="C179" s="661">
        <v>140</v>
      </c>
      <c r="D179" s="661">
        <v>1</v>
      </c>
      <c r="E179" s="661">
        <v>1</v>
      </c>
      <c r="F179" s="661">
        <v>11</v>
      </c>
      <c r="G179" s="661">
        <v>435</v>
      </c>
      <c r="H179" s="661">
        <v>7</v>
      </c>
      <c r="I179" s="661">
        <v>5</v>
      </c>
      <c r="J179" s="661">
        <v>30</v>
      </c>
      <c r="K179" s="661">
        <v>23</v>
      </c>
      <c r="L179" s="661">
        <v>293</v>
      </c>
      <c r="S179" s="19">
        <v>7</v>
      </c>
      <c r="T179" s="19">
        <v>5</v>
      </c>
      <c r="U179" s="19">
        <v>30</v>
      </c>
      <c r="V179" s="19">
        <v>23</v>
      </c>
      <c r="W179" s="19">
        <v>293</v>
      </c>
      <c r="X179" s="479">
        <f t="shared" si="15"/>
        <v>-140</v>
      </c>
      <c r="Y179" s="479">
        <f t="shared" si="15"/>
        <v>-1</v>
      </c>
      <c r="Z179" s="479">
        <f t="shared" si="15"/>
        <v>-1</v>
      </c>
      <c r="AA179" s="479">
        <f t="shared" si="15"/>
        <v>-11</v>
      </c>
      <c r="AB179" s="479">
        <f t="shared" si="15"/>
        <v>-435</v>
      </c>
      <c r="AC179" s="479">
        <f t="shared" si="14"/>
        <v>0</v>
      </c>
      <c r="AD179" s="479">
        <f t="shared" si="14"/>
        <v>0</v>
      </c>
      <c r="AE179" s="479">
        <f t="shared" si="14"/>
        <v>0</v>
      </c>
      <c r="AF179" s="479">
        <f t="shared" si="14"/>
        <v>0</v>
      </c>
      <c r="AG179" s="479">
        <f t="shared" si="14"/>
        <v>0</v>
      </c>
    </row>
    <row r="180" spans="1:33" s="19" customFormat="1" ht="9" customHeight="1">
      <c r="A180" s="12" t="s">
        <v>18</v>
      </c>
      <c r="B180" s="661">
        <f t="shared" si="17"/>
        <v>710</v>
      </c>
      <c r="C180" s="661">
        <v>91</v>
      </c>
      <c r="D180" s="661">
        <v>1</v>
      </c>
      <c r="E180" s="661">
        <v>1</v>
      </c>
      <c r="F180" s="661">
        <v>5</v>
      </c>
      <c r="G180" s="661">
        <v>366</v>
      </c>
      <c r="H180" s="661">
        <v>2</v>
      </c>
      <c r="I180" s="661">
        <v>6</v>
      </c>
      <c r="J180" s="661">
        <v>33</v>
      </c>
      <c r="K180" s="661">
        <v>97</v>
      </c>
      <c r="L180" s="661">
        <v>108</v>
      </c>
      <c r="S180" s="19">
        <v>2</v>
      </c>
      <c r="T180" s="19">
        <v>6</v>
      </c>
      <c r="U180" s="19">
        <v>33</v>
      </c>
      <c r="V180" s="19">
        <v>97</v>
      </c>
      <c r="W180" s="19">
        <v>108</v>
      </c>
      <c r="X180" s="479">
        <f t="shared" si="15"/>
        <v>-91</v>
      </c>
      <c r="Y180" s="479">
        <f t="shared" si="15"/>
        <v>-1</v>
      </c>
      <c r="Z180" s="479">
        <f t="shared" si="15"/>
        <v>-1</v>
      </c>
      <c r="AA180" s="479">
        <f t="shared" si="15"/>
        <v>-5</v>
      </c>
      <c r="AB180" s="479">
        <f t="shared" si="15"/>
        <v>-366</v>
      </c>
      <c r="AC180" s="479">
        <f t="shared" si="14"/>
        <v>0</v>
      </c>
      <c r="AD180" s="479">
        <f t="shared" si="14"/>
        <v>0</v>
      </c>
      <c r="AE180" s="479">
        <f t="shared" si="14"/>
        <v>0</v>
      </c>
      <c r="AF180" s="479">
        <f t="shared" si="14"/>
        <v>0</v>
      </c>
      <c r="AG180" s="479">
        <f t="shared" si="14"/>
        <v>0</v>
      </c>
    </row>
    <row r="181" spans="1:33" s="19" customFormat="1" ht="9" customHeight="1">
      <c r="A181" s="12" t="s">
        <v>19</v>
      </c>
      <c r="B181" s="661">
        <f t="shared" si="17"/>
        <v>1701</v>
      </c>
      <c r="C181" s="661">
        <v>597</v>
      </c>
      <c r="D181" s="661">
        <v>4</v>
      </c>
      <c r="E181" s="661">
        <v>7</v>
      </c>
      <c r="F181" s="661">
        <v>9</v>
      </c>
      <c r="G181" s="661">
        <v>799</v>
      </c>
      <c r="H181" s="661">
        <v>13</v>
      </c>
      <c r="I181" s="661">
        <v>52</v>
      </c>
      <c r="J181" s="661">
        <v>27</v>
      </c>
      <c r="K181" s="661">
        <v>64</v>
      </c>
      <c r="L181" s="661">
        <v>129</v>
      </c>
      <c r="S181" s="19">
        <v>13</v>
      </c>
      <c r="T181" s="19">
        <v>52</v>
      </c>
      <c r="U181" s="19">
        <v>27</v>
      </c>
      <c r="V181" s="19">
        <v>64</v>
      </c>
      <c r="W181" s="19">
        <v>129</v>
      </c>
      <c r="X181" s="479">
        <f t="shared" si="15"/>
        <v>-597</v>
      </c>
      <c r="Y181" s="479">
        <f t="shared" si="15"/>
        <v>-4</v>
      </c>
      <c r="Z181" s="479">
        <f t="shared" si="15"/>
        <v>-7</v>
      </c>
      <c r="AA181" s="479">
        <f t="shared" si="15"/>
        <v>-9</v>
      </c>
      <c r="AB181" s="479">
        <f t="shared" si="15"/>
        <v>-799</v>
      </c>
      <c r="AC181" s="479">
        <f t="shared" si="14"/>
        <v>0</v>
      </c>
      <c r="AD181" s="479">
        <f t="shared" si="14"/>
        <v>0</v>
      </c>
      <c r="AE181" s="479">
        <f t="shared" si="14"/>
        <v>0</v>
      </c>
      <c r="AF181" s="479">
        <f t="shared" si="14"/>
        <v>0</v>
      </c>
      <c r="AG181" s="479">
        <f t="shared" si="14"/>
        <v>0</v>
      </c>
    </row>
    <row r="182" spans="1:33" s="19" customFormat="1" ht="9" customHeight="1">
      <c r="A182" s="13" t="s">
        <v>20</v>
      </c>
      <c r="B182" s="23">
        <f t="shared" si="17"/>
        <v>2203</v>
      </c>
      <c r="C182" s="23">
        <v>357</v>
      </c>
      <c r="D182" s="23">
        <v>3</v>
      </c>
      <c r="E182" s="23">
        <v>8</v>
      </c>
      <c r="F182" s="23">
        <v>13</v>
      </c>
      <c r="G182" s="23">
        <v>1009</v>
      </c>
      <c r="H182" s="23">
        <v>17</v>
      </c>
      <c r="I182" s="23">
        <v>16</v>
      </c>
      <c r="J182" s="23">
        <v>118</v>
      </c>
      <c r="K182" s="23">
        <v>146</v>
      </c>
      <c r="L182" s="23">
        <v>516</v>
      </c>
      <c r="S182" s="19">
        <v>17</v>
      </c>
      <c r="T182" s="19">
        <v>16</v>
      </c>
      <c r="U182" s="19">
        <v>118</v>
      </c>
      <c r="V182" s="19">
        <v>146</v>
      </c>
      <c r="W182" s="19">
        <v>516</v>
      </c>
      <c r="X182" s="479">
        <f t="shared" si="15"/>
        <v>-357</v>
      </c>
      <c r="Y182" s="479">
        <f t="shared" si="15"/>
        <v>-3</v>
      </c>
      <c r="Z182" s="479">
        <f t="shared" si="15"/>
        <v>-8</v>
      </c>
      <c r="AA182" s="479">
        <f t="shared" si="15"/>
        <v>-13</v>
      </c>
      <c r="AB182" s="479">
        <f t="shared" si="15"/>
        <v>-1009</v>
      </c>
      <c r="AC182" s="479">
        <f t="shared" si="14"/>
        <v>0</v>
      </c>
      <c r="AD182" s="479">
        <f t="shared" si="14"/>
        <v>0</v>
      </c>
      <c r="AE182" s="479">
        <f t="shared" si="14"/>
        <v>0</v>
      </c>
      <c r="AF182" s="479">
        <f t="shared" si="14"/>
        <v>0</v>
      </c>
      <c r="AG182" s="479">
        <f t="shared" si="14"/>
        <v>0</v>
      </c>
    </row>
    <row r="183" spans="1:33" s="19" customFormat="1" ht="9" customHeight="1">
      <c r="A183" s="12" t="s">
        <v>21</v>
      </c>
      <c r="B183" s="661">
        <f t="shared" si="17"/>
        <v>2540</v>
      </c>
      <c r="C183" s="661">
        <v>992</v>
      </c>
      <c r="D183" s="661">
        <v>5</v>
      </c>
      <c r="E183" s="661">
        <v>18</v>
      </c>
      <c r="F183" s="661">
        <v>14</v>
      </c>
      <c r="G183" s="661">
        <v>1157</v>
      </c>
      <c r="H183" s="661">
        <v>21</v>
      </c>
      <c r="I183" s="661">
        <v>28</v>
      </c>
      <c r="J183" s="661">
        <v>91</v>
      </c>
      <c r="K183" s="661">
        <v>123</v>
      </c>
      <c r="L183" s="661">
        <v>91</v>
      </c>
      <c r="S183" s="19">
        <v>21</v>
      </c>
      <c r="T183" s="19">
        <v>28</v>
      </c>
      <c r="U183" s="19">
        <v>91</v>
      </c>
      <c r="V183" s="19">
        <v>123</v>
      </c>
      <c r="W183" s="19">
        <v>91</v>
      </c>
      <c r="X183" s="479">
        <f t="shared" si="15"/>
        <v>-992</v>
      </c>
      <c r="Y183" s="479">
        <f t="shared" si="15"/>
        <v>-5</v>
      </c>
      <c r="Z183" s="479">
        <f t="shared" si="15"/>
        <v>-18</v>
      </c>
      <c r="AA183" s="479">
        <f t="shared" si="15"/>
        <v>-14</v>
      </c>
      <c r="AB183" s="479">
        <f t="shared" si="15"/>
        <v>-1157</v>
      </c>
      <c r="AC183" s="479">
        <f t="shared" si="14"/>
        <v>0</v>
      </c>
      <c r="AD183" s="479">
        <f t="shared" si="14"/>
        <v>0</v>
      </c>
      <c r="AE183" s="479">
        <f t="shared" si="14"/>
        <v>0</v>
      </c>
      <c r="AF183" s="479">
        <f t="shared" si="14"/>
        <v>0</v>
      </c>
      <c r="AG183" s="479">
        <f t="shared" si="14"/>
        <v>0</v>
      </c>
    </row>
    <row r="184" spans="1:33" s="19" customFormat="1" ht="9" customHeight="1">
      <c r="A184" s="12" t="s">
        <v>22</v>
      </c>
      <c r="B184" s="661">
        <f t="shared" si="17"/>
        <v>806</v>
      </c>
      <c r="C184" s="661">
        <v>245</v>
      </c>
      <c r="D184" s="661">
        <v>1</v>
      </c>
      <c r="E184" s="661">
        <v>2</v>
      </c>
      <c r="F184" s="661">
        <v>4</v>
      </c>
      <c r="G184" s="661">
        <v>452</v>
      </c>
      <c r="H184" s="661">
        <v>6</v>
      </c>
      <c r="I184" s="661">
        <v>21</v>
      </c>
      <c r="J184" s="661">
        <v>22</v>
      </c>
      <c r="K184" s="661">
        <v>42</v>
      </c>
      <c r="L184" s="661">
        <v>11</v>
      </c>
      <c r="S184" s="19">
        <v>6</v>
      </c>
      <c r="T184" s="19">
        <v>21</v>
      </c>
      <c r="U184" s="19">
        <v>22</v>
      </c>
      <c r="V184" s="19">
        <v>42</v>
      </c>
      <c r="W184" s="19">
        <v>11</v>
      </c>
      <c r="X184" s="479">
        <f t="shared" si="15"/>
        <v>-245</v>
      </c>
      <c r="Y184" s="479">
        <f t="shared" si="15"/>
        <v>-1</v>
      </c>
      <c r="Z184" s="479">
        <f t="shared" si="15"/>
        <v>-2</v>
      </c>
      <c r="AA184" s="479">
        <f t="shared" si="15"/>
        <v>-4</v>
      </c>
      <c r="AB184" s="479">
        <f t="shared" si="15"/>
        <v>-452</v>
      </c>
      <c r="AC184" s="479">
        <f t="shared" si="14"/>
        <v>0</v>
      </c>
      <c r="AD184" s="479">
        <f t="shared" si="14"/>
        <v>0</v>
      </c>
      <c r="AE184" s="479">
        <f t="shared" si="14"/>
        <v>0</v>
      </c>
      <c r="AF184" s="479">
        <f t="shared" si="14"/>
        <v>0</v>
      </c>
      <c r="AG184" s="479">
        <f t="shared" si="14"/>
        <v>0</v>
      </c>
    </row>
    <row r="185" spans="1:33" s="19" customFormat="1" ht="9" customHeight="1">
      <c r="A185" s="12" t="s">
        <v>23</v>
      </c>
      <c r="B185" s="661">
        <f t="shared" si="17"/>
        <v>809</v>
      </c>
      <c r="C185" s="661">
        <v>103</v>
      </c>
      <c r="D185" s="661">
        <v>3</v>
      </c>
      <c r="E185" s="661">
        <v>1</v>
      </c>
      <c r="F185" s="661">
        <v>5</v>
      </c>
      <c r="G185" s="661">
        <v>178</v>
      </c>
      <c r="H185" s="661">
        <v>13</v>
      </c>
      <c r="I185" s="661">
        <v>9</v>
      </c>
      <c r="J185" s="661">
        <v>12</v>
      </c>
      <c r="K185" s="661">
        <v>64</v>
      </c>
      <c r="L185" s="661">
        <v>421</v>
      </c>
      <c r="S185" s="19">
        <v>13</v>
      </c>
      <c r="T185" s="19">
        <v>9</v>
      </c>
      <c r="U185" s="19">
        <v>12</v>
      </c>
      <c r="V185" s="19">
        <v>64</v>
      </c>
      <c r="W185" s="19">
        <v>421</v>
      </c>
      <c r="X185" s="479">
        <f t="shared" si="15"/>
        <v>-103</v>
      </c>
      <c r="Y185" s="479">
        <f t="shared" si="15"/>
        <v>-3</v>
      </c>
      <c r="Z185" s="479">
        <f t="shared" si="15"/>
        <v>-1</v>
      </c>
      <c r="AA185" s="479">
        <f t="shared" si="15"/>
        <v>-5</v>
      </c>
      <c r="AB185" s="479">
        <f t="shared" si="15"/>
        <v>-178</v>
      </c>
      <c r="AC185" s="479">
        <f t="shared" si="14"/>
        <v>0</v>
      </c>
      <c r="AD185" s="479">
        <f t="shared" si="14"/>
        <v>0</v>
      </c>
      <c r="AE185" s="479">
        <f t="shared" si="14"/>
        <v>0</v>
      </c>
      <c r="AF185" s="479">
        <f t="shared" si="14"/>
        <v>0</v>
      </c>
      <c r="AG185" s="479">
        <f t="shared" si="14"/>
        <v>0</v>
      </c>
    </row>
    <row r="186" spans="1:33" s="19" customFormat="1" ht="9" customHeight="1">
      <c r="A186" s="13" t="s">
        <v>24</v>
      </c>
      <c r="B186" s="23">
        <f t="shared" si="17"/>
        <v>1311</v>
      </c>
      <c r="C186" s="23">
        <v>473</v>
      </c>
      <c r="D186" s="23">
        <v>2</v>
      </c>
      <c r="E186" s="23">
        <v>4</v>
      </c>
      <c r="F186" s="23">
        <v>5</v>
      </c>
      <c r="G186" s="23">
        <v>633</v>
      </c>
      <c r="H186" s="23">
        <v>9</v>
      </c>
      <c r="I186" s="23">
        <v>16</v>
      </c>
      <c r="J186" s="23">
        <v>56</v>
      </c>
      <c r="K186" s="23">
        <v>88</v>
      </c>
      <c r="L186" s="23">
        <v>25</v>
      </c>
      <c r="S186" s="19">
        <v>9</v>
      </c>
      <c r="T186" s="19">
        <v>16</v>
      </c>
      <c r="U186" s="19">
        <v>56</v>
      </c>
      <c r="V186" s="19">
        <v>88</v>
      </c>
      <c r="W186" s="19">
        <v>25</v>
      </c>
      <c r="X186" s="479">
        <f t="shared" si="15"/>
        <v>-473</v>
      </c>
      <c r="Y186" s="479">
        <f t="shared" si="15"/>
        <v>-2</v>
      </c>
      <c r="Z186" s="479">
        <f t="shared" si="15"/>
        <v>-4</v>
      </c>
      <c r="AA186" s="479">
        <f t="shared" si="15"/>
        <v>-5</v>
      </c>
      <c r="AB186" s="479">
        <f t="shared" si="15"/>
        <v>-633</v>
      </c>
      <c r="AC186" s="479">
        <f t="shared" si="14"/>
        <v>0</v>
      </c>
      <c r="AD186" s="479">
        <f t="shared" si="14"/>
        <v>0</v>
      </c>
      <c r="AE186" s="479">
        <f t="shared" si="14"/>
        <v>0</v>
      </c>
      <c r="AF186" s="479">
        <f t="shared" si="14"/>
        <v>0</v>
      </c>
      <c r="AG186" s="479">
        <f t="shared" si="14"/>
        <v>0</v>
      </c>
    </row>
    <row r="187" spans="1:33" s="19" customFormat="1" ht="9" customHeight="1">
      <c r="A187" s="12" t="s">
        <v>25</v>
      </c>
      <c r="B187" s="661">
        <f t="shared" si="17"/>
        <v>2278</v>
      </c>
      <c r="C187" s="661">
        <v>193</v>
      </c>
      <c r="D187" s="661">
        <v>0</v>
      </c>
      <c r="E187" s="661">
        <v>4</v>
      </c>
      <c r="F187" s="661">
        <v>11</v>
      </c>
      <c r="G187" s="661">
        <v>1194</v>
      </c>
      <c r="H187" s="661">
        <v>29</v>
      </c>
      <c r="I187" s="661">
        <v>15</v>
      </c>
      <c r="J187" s="661">
        <v>38</v>
      </c>
      <c r="K187" s="661">
        <v>282</v>
      </c>
      <c r="L187" s="661">
        <v>512</v>
      </c>
      <c r="S187" s="19">
        <v>29</v>
      </c>
      <c r="T187" s="19">
        <v>15</v>
      </c>
      <c r="U187" s="19">
        <v>38</v>
      </c>
      <c r="V187" s="19">
        <v>282</v>
      </c>
      <c r="W187" s="19">
        <v>512</v>
      </c>
      <c r="X187" s="479">
        <f t="shared" si="15"/>
        <v>-193</v>
      </c>
      <c r="Y187" s="479">
        <f t="shared" si="15"/>
        <v>0</v>
      </c>
      <c r="Z187" s="479">
        <f t="shared" si="15"/>
        <v>-4</v>
      </c>
      <c r="AA187" s="479">
        <f t="shared" si="15"/>
        <v>-11</v>
      </c>
      <c r="AB187" s="479">
        <f t="shared" si="15"/>
        <v>-1194</v>
      </c>
      <c r="AC187" s="479">
        <f t="shared" si="14"/>
        <v>0</v>
      </c>
      <c r="AD187" s="479">
        <f t="shared" si="14"/>
        <v>0</v>
      </c>
      <c r="AE187" s="479">
        <f t="shared" si="14"/>
        <v>0</v>
      </c>
      <c r="AF187" s="479">
        <f t="shared" si="14"/>
        <v>0</v>
      </c>
      <c r="AG187" s="479">
        <f t="shared" si="14"/>
        <v>0</v>
      </c>
    </row>
    <row r="188" spans="1:33" s="19" customFormat="1" ht="9" customHeight="1">
      <c r="A188" s="12" t="s">
        <v>26</v>
      </c>
      <c r="B188" s="661">
        <f t="shared" si="17"/>
        <v>1809</v>
      </c>
      <c r="C188" s="661">
        <v>493</v>
      </c>
      <c r="D188" s="661">
        <v>8</v>
      </c>
      <c r="E188" s="661">
        <v>3</v>
      </c>
      <c r="F188" s="661">
        <v>2</v>
      </c>
      <c r="G188" s="661">
        <v>983</v>
      </c>
      <c r="H188" s="661">
        <v>31</v>
      </c>
      <c r="I188" s="661">
        <v>17</v>
      </c>
      <c r="J188" s="661">
        <v>77</v>
      </c>
      <c r="K188" s="661">
        <v>193</v>
      </c>
      <c r="L188" s="661">
        <v>2</v>
      </c>
      <c r="S188" s="19">
        <v>31</v>
      </c>
      <c r="T188" s="19">
        <v>17</v>
      </c>
      <c r="U188" s="19">
        <v>77</v>
      </c>
      <c r="V188" s="19">
        <v>193</v>
      </c>
      <c r="W188" s="19">
        <v>2</v>
      </c>
      <c r="X188" s="479">
        <f t="shared" si="15"/>
        <v>-493</v>
      </c>
      <c r="Y188" s="479">
        <f t="shared" si="15"/>
        <v>-8</v>
      </c>
      <c r="Z188" s="479">
        <f t="shared" si="15"/>
        <v>-3</v>
      </c>
      <c r="AA188" s="479">
        <f t="shared" si="15"/>
        <v>-2</v>
      </c>
      <c r="AB188" s="479">
        <f t="shared" si="15"/>
        <v>-983</v>
      </c>
      <c r="AC188" s="479">
        <f t="shared" si="14"/>
        <v>0</v>
      </c>
      <c r="AD188" s="479">
        <f t="shared" si="14"/>
        <v>0</v>
      </c>
      <c r="AE188" s="479">
        <f t="shared" si="14"/>
        <v>0</v>
      </c>
      <c r="AF188" s="479">
        <f t="shared" si="14"/>
        <v>0</v>
      </c>
      <c r="AG188" s="479">
        <f t="shared" si="14"/>
        <v>0</v>
      </c>
    </row>
    <row r="189" spans="1:33" s="19" customFormat="1" ht="9" customHeight="1">
      <c r="A189" s="12" t="s">
        <v>27</v>
      </c>
      <c r="B189" s="661">
        <f t="shared" si="17"/>
        <v>1466</v>
      </c>
      <c r="C189" s="661">
        <v>272</v>
      </c>
      <c r="D189" s="661">
        <v>4</v>
      </c>
      <c r="E189" s="661">
        <v>4</v>
      </c>
      <c r="F189" s="661">
        <v>7</v>
      </c>
      <c r="G189" s="661">
        <v>787</v>
      </c>
      <c r="H189" s="661">
        <v>11</v>
      </c>
      <c r="I189" s="661">
        <v>13</v>
      </c>
      <c r="J189" s="661">
        <v>59</v>
      </c>
      <c r="K189" s="661">
        <v>98</v>
      </c>
      <c r="L189" s="661">
        <v>211</v>
      </c>
      <c r="S189" s="19">
        <v>11</v>
      </c>
      <c r="T189" s="19">
        <v>13</v>
      </c>
      <c r="U189" s="19">
        <v>59</v>
      </c>
      <c r="V189" s="19">
        <v>98</v>
      </c>
      <c r="W189" s="19">
        <v>211</v>
      </c>
      <c r="X189" s="479">
        <f t="shared" si="15"/>
        <v>-272</v>
      </c>
      <c r="Y189" s="479">
        <f t="shared" si="15"/>
        <v>-4</v>
      </c>
      <c r="Z189" s="479">
        <f t="shared" si="15"/>
        <v>-4</v>
      </c>
      <c r="AA189" s="479">
        <f t="shared" si="15"/>
        <v>-7</v>
      </c>
      <c r="AB189" s="479">
        <f t="shared" si="15"/>
        <v>-787</v>
      </c>
      <c r="AC189" s="479">
        <f t="shared" si="14"/>
        <v>0</v>
      </c>
      <c r="AD189" s="479">
        <f t="shared" si="14"/>
        <v>0</v>
      </c>
      <c r="AE189" s="479">
        <f t="shared" si="14"/>
        <v>0</v>
      </c>
      <c r="AF189" s="479">
        <f t="shared" si="14"/>
        <v>0</v>
      </c>
      <c r="AG189" s="479">
        <f t="shared" si="14"/>
        <v>0</v>
      </c>
    </row>
    <row r="190" spans="1:33" s="19" customFormat="1" ht="9" customHeight="1">
      <c r="A190" s="13" t="s">
        <v>28</v>
      </c>
      <c r="B190" s="23">
        <f t="shared" si="17"/>
        <v>1567</v>
      </c>
      <c r="C190" s="23">
        <v>383</v>
      </c>
      <c r="D190" s="23">
        <v>3</v>
      </c>
      <c r="E190" s="23">
        <v>5</v>
      </c>
      <c r="F190" s="23">
        <v>4</v>
      </c>
      <c r="G190" s="23">
        <v>857</v>
      </c>
      <c r="H190" s="23">
        <v>15</v>
      </c>
      <c r="I190" s="23">
        <v>24</v>
      </c>
      <c r="J190" s="23">
        <v>25</v>
      </c>
      <c r="K190" s="23">
        <v>158</v>
      </c>
      <c r="L190" s="23">
        <v>93</v>
      </c>
      <c r="S190" s="19">
        <v>15</v>
      </c>
      <c r="T190" s="19">
        <v>24</v>
      </c>
      <c r="U190" s="19">
        <v>25</v>
      </c>
      <c r="V190" s="19">
        <v>158</v>
      </c>
      <c r="W190" s="19">
        <v>93</v>
      </c>
      <c r="X190" s="479">
        <f t="shared" si="15"/>
        <v>-383</v>
      </c>
      <c r="Y190" s="479">
        <f t="shared" si="15"/>
        <v>-3</v>
      </c>
      <c r="Z190" s="479">
        <f t="shared" si="15"/>
        <v>-5</v>
      </c>
      <c r="AA190" s="479">
        <f t="shared" si="15"/>
        <v>-4</v>
      </c>
      <c r="AB190" s="479">
        <f t="shared" si="15"/>
        <v>-857</v>
      </c>
      <c r="AC190" s="479">
        <f t="shared" si="14"/>
        <v>0</v>
      </c>
      <c r="AD190" s="479">
        <f t="shared" si="14"/>
        <v>0</v>
      </c>
      <c r="AE190" s="479">
        <f t="shared" si="14"/>
        <v>0</v>
      </c>
      <c r="AF190" s="479">
        <f t="shared" si="14"/>
        <v>0</v>
      </c>
      <c r="AG190" s="479">
        <f t="shared" si="14"/>
        <v>0</v>
      </c>
    </row>
    <row r="191" spans="1:33" s="19" customFormat="1" ht="9" customHeight="1">
      <c r="A191" s="12" t="s">
        <v>29</v>
      </c>
      <c r="B191" s="661">
        <f t="shared" si="17"/>
        <v>455</v>
      </c>
      <c r="C191" s="661">
        <v>208</v>
      </c>
      <c r="D191" s="661">
        <v>0</v>
      </c>
      <c r="E191" s="661">
        <v>2</v>
      </c>
      <c r="F191" s="661">
        <v>0</v>
      </c>
      <c r="G191" s="661">
        <v>217</v>
      </c>
      <c r="H191" s="661">
        <v>3</v>
      </c>
      <c r="I191" s="661">
        <v>4</v>
      </c>
      <c r="J191" s="661">
        <v>5</v>
      </c>
      <c r="K191" s="661">
        <v>9</v>
      </c>
      <c r="L191" s="661">
        <v>7</v>
      </c>
      <c r="S191" s="19">
        <v>3</v>
      </c>
      <c r="T191" s="19">
        <v>4</v>
      </c>
      <c r="U191" s="19">
        <v>5</v>
      </c>
      <c r="V191" s="19">
        <v>9</v>
      </c>
      <c r="W191" s="19">
        <v>7</v>
      </c>
      <c r="X191" s="479">
        <f t="shared" si="15"/>
        <v>-208</v>
      </c>
      <c r="Y191" s="479">
        <f t="shared" si="15"/>
        <v>0</v>
      </c>
      <c r="Z191" s="479">
        <f t="shared" si="15"/>
        <v>-2</v>
      </c>
      <c r="AA191" s="479">
        <f t="shared" si="15"/>
        <v>0</v>
      </c>
      <c r="AB191" s="479">
        <f t="shared" si="15"/>
        <v>-217</v>
      </c>
      <c r="AC191" s="479">
        <f t="shared" si="14"/>
        <v>0</v>
      </c>
      <c r="AD191" s="479">
        <f t="shared" si="14"/>
        <v>0</v>
      </c>
      <c r="AE191" s="479">
        <f t="shared" si="14"/>
        <v>0</v>
      </c>
      <c r="AF191" s="479">
        <f t="shared" si="14"/>
        <v>0</v>
      </c>
      <c r="AG191" s="479">
        <f t="shared" si="14"/>
        <v>0</v>
      </c>
    </row>
    <row r="192" spans="1:33" s="19" customFormat="1" ht="9" customHeight="1">
      <c r="A192" s="12" t="s">
        <v>30</v>
      </c>
      <c r="B192" s="661">
        <f t="shared" si="17"/>
        <v>3450</v>
      </c>
      <c r="C192" s="661">
        <v>521</v>
      </c>
      <c r="D192" s="661">
        <v>12</v>
      </c>
      <c r="E192" s="661">
        <v>3</v>
      </c>
      <c r="F192" s="661">
        <v>12</v>
      </c>
      <c r="G192" s="661">
        <v>1383</v>
      </c>
      <c r="H192" s="661">
        <v>12</v>
      </c>
      <c r="I192" s="661">
        <v>24</v>
      </c>
      <c r="J192" s="661">
        <v>138</v>
      </c>
      <c r="K192" s="661">
        <v>224</v>
      </c>
      <c r="L192" s="661">
        <v>1121</v>
      </c>
      <c r="S192" s="19">
        <v>12</v>
      </c>
      <c r="T192" s="19">
        <v>24</v>
      </c>
      <c r="U192" s="19">
        <v>138</v>
      </c>
      <c r="V192" s="19">
        <v>224</v>
      </c>
      <c r="W192" s="19">
        <v>1121</v>
      </c>
      <c r="X192" s="479">
        <f t="shared" si="15"/>
        <v>-521</v>
      </c>
      <c r="Y192" s="479">
        <f t="shared" si="15"/>
        <v>-12</v>
      </c>
      <c r="Z192" s="479">
        <f t="shared" si="15"/>
        <v>-3</v>
      </c>
      <c r="AA192" s="479">
        <f t="shared" si="15"/>
        <v>-12</v>
      </c>
      <c r="AB192" s="479">
        <f t="shared" si="15"/>
        <v>-1383</v>
      </c>
      <c r="AC192" s="479">
        <f t="shared" si="14"/>
        <v>0</v>
      </c>
      <c r="AD192" s="479">
        <f t="shared" si="14"/>
        <v>0</v>
      </c>
      <c r="AE192" s="479">
        <f t="shared" si="14"/>
        <v>0</v>
      </c>
      <c r="AF192" s="479">
        <f t="shared" si="14"/>
        <v>0</v>
      </c>
      <c r="AG192" s="479">
        <f t="shared" si="14"/>
        <v>0</v>
      </c>
    </row>
    <row r="193" spans="1:33" s="19" customFormat="1" ht="9" customHeight="1">
      <c r="A193" s="12" t="s">
        <v>31</v>
      </c>
      <c r="B193" s="661">
        <f t="shared" si="17"/>
        <v>803</v>
      </c>
      <c r="C193" s="661">
        <v>188</v>
      </c>
      <c r="D193" s="661">
        <v>8</v>
      </c>
      <c r="E193" s="661">
        <v>5</v>
      </c>
      <c r="F193" s="661">
        <v>4</v>
      </c>
      <c r="G193" s="661">
        <v>288</v>
      </c>
      <c r="H193" s="661">
        <v>6</v>
      </c>
      <c r="I193" s="661">
        <v>4</v>
      </c>
      <c r="J193" s="661">
        <v>13</v>
      </c>
      <c r="K193" s="661">
        <v>83</v>
      </c>
      <c r="L193" s="661">
        <v>204</v>
      </c>
      <c r="S193" s="19">
        <v>6</v>
      </c>
      <c r="T193" s="19">
        <v>4</v>
      </c>
      <c r="U193" s="19">
        <v>13</v>
      </c>
      <c r="V193" s="19">
        <v>83</v>
      </c>
      <c r="W193" s="19">
        <v>204</v>
      </c>
      <c r="X193" s="479">
        <f t="shared" si="15"/>
        <v>-188</v>
      </c>
      <c r="Y193" s="479">
        <f t="shared" si="15"/>
        <v>-8</v>
      </c>
      <c r="Z193" s="479">
        <f t="shared" si="15"/>
        <v>-5</v>
      </c>
      <c r="AA193" s="479">
        <f t="shared" si="15"/>
        <v>-4</v>
      </c>
      <c r="AB193" s="479">
        <f t="shared" si="15"/>
        <v>-288</v>
      </c>
      <c r="AC193" s="479">
        <f t="shared" si="14"/>
        <v>0</v>
      </c>
      <c r="AD193" s="479">
        <f t="shared" si="14"/>
        <v>0</v>
      </c>
      <c r="AE193" s="479">
        <f t="shared" si="14"/>
        <v>0</v>
      </c>
      <c r="AF193" s="479">
        <f t="shared" si="14"/>
        <v>0</v>
      </c>
      <c r="AG193" s="479">
        <f t="shared" si="14"/>
        <v>0</v>
      </c>
    </row>
    <row r="194" spans="1:33" s="19" customFormat="1" ht="9" customHeight="1">
      <c r="A194" s="13" t="s">
        <v>32</v>
      </c>
      <c r="B194" s="23">
        <f t="shared" si="17"/>
        <v>939</v>
      </c>
      <c r="C194" s="23">
        <v>330</v>
      </c>
      <c r="D194" s="23">
        <v>1</v>
      </c>
      <c r="E194" s="23">
        <v>2</v>
      </c>
      <c r="F194" s="23">
        <v>3</v>
      </c>
      <c r="G194" s="23">
        <v>514</v>
      </c>
      <c r="H194" s="23">
        <v>2</v>
      </c>
      <c r="I194" s="23">
        <v>9</v>
      </c>
      <c r="J194" s="23">
        <v>30</v>
      </c>
      <c r="K194" s="23">
        <v>38</v>
      </c>
      <c r="L194" s="23">
        <v>10</v>
      </c>
      <c r="S194" s="19">
        <v>2</v>
      </c>
      <c r="T194" s="19">
        <v>9</v>
      </c>
      <c r="U194" s="19">
        <v>30</v>
      </c>
      <c r="V194" s="19">
        <v>38</v>
      </c>
      <c r="W194" s="19">
        <v>10</v>
      </c>
      <c r="X194" s="479">
        <f t="shared" si="15"/>
        <v>-330</v>
      </c>
      <c r="Y194" s="479">
        <f t="shared" si="15"/>
        <v>-1</v>
      </c>
      <c r="Z194" s="479">
        <f t="shared" si="15"/>
        <v>-2</v>
      </c>
      <c r="AA194" s="479">
        <f t="shared" si="15"/>
        <v>-3</v>
      </c>
      <c r="AB194" s="479">
        <f t="shared" si="15"/>
        <v>-514</v>
      </c>
      <c r="AC194" s="479">
        <f t="shared" si="14"/>
        <v>0</v>
      </c>
      <c r="AD194" s="479">
        <f t="shared" si="14"/>
        <v>0</v>
      </c>
      <c r="AE194" s="479">
        <f t="shared" si="14"/>
        <v>0</v>
      </c>
      <c r="AF194" s="479">
        <f t="shared" si="14"/>
        <v>0</v>
      </c>
      <c r="AG194" s="479">
        <f t="shared" si="14"/>
        <v>0</v>
      </c>
    </row>
    <row r="195" spans="1:33" s="19" customFormat="1" ht="9" customHeight="1">
      <c r="A195" s="12" t="s">
        <v>503</v>
      </c>
      <c r="B195" s="661">
        <f t="shared" si="17"/>
        <v>13</v>
      </c>
      <c r="C195" s="661">
        <v>3</v>
      </c>
      <c r="D195" s="661">
        <v>0</v>
      </c>
      <c r="E195" s="661">
        <v>0</v>
      </c>
      <c r="F195" s="661">
        <v>0</v>
      </c>
      <c r="G195" s="661">
        <v>4</v>
      </c>
      <c r="H195" s="661">
        <v>0</v>
      </c>
      <c r="I195" s="661">
        <v>0</v>
      </c>
      <c r="J195" s="661">
        <v>0</v>
      </c>
      <c r="K195" s="661">
        <v>1</v>
      </c>
      <c r="L195" s="661">
        <v>5</v>
      </c>
      <c r="V195" s="19">
        <v>1</v>
      </c>
      <c r="W195" s="19">
        <v>5</v>
      </c>
      <c r="X195" s="479">
        <f t="shared" si="15"/>
        <v>-3</v>
      </c>
      <c r="Y195" s="479">
        <f t="shared" si="15"/>
        <v>0</v>
      </c>
      <c r="Z195" s="479">
        <f t="shared" si="15"/>
        <v>0</v>
      </c>
      <c r="AA195" s="479">
        <f t="shared" si="15"/>
        <v>0</v>
      </c>
      <c r="AB195" s="479">
        <f t="shared" si="15"/>
        <v>-4</v>
      </c>
      <c r="AC195" s="479">
        <f t="shared" si="14"/>
        <v>0</v>
      </c>
      <c r="AD195" s="479">
        <f t="shared" si="14"/>
        <v>0</v>
      </c>
      <c r="AE195" s="479">
        <f t="shared" si="14"/>
        <v>0</v>
      </c>
      <c r="AF195" s="479">
        <f t="shared" si="14"/>
        <v>0</v>
      </c>
      <c r="AG195" s="479">
        <f t="shared" si="14"/>
        <v>0</v>
      </c>
    </row>
    <row r="196" spans="1:33" s="19" customFormat="1" ht="9" customHeight="1">
      <c r="A196" s="12"/>
      <c r="B196" s="661"/>
      <c r="C196" s="661"/>
      <c r="D196" s="661"/>
      <c r="E196" s="661"/>
      <c r="F196" s="661"/>
      <c r="G196" s="661"/>
      <c r="H196" s="661"/>
      <c r="I196" s="661"/>
      <c r="J196" s="661"/>
      <c r="K196" s="661"/>
      <c r="L196" s="661"/>
      <c r="X196" s="479">
        <f t="shared" si="15"/>
        <v>0</v>
      </c>
      <c r="Y196" s="479">
        <f t="shared" si="15"/>
        <v>0</v>
      </c>
      <c r="Z196" s="479">
        <f t="shared" si="15"/>
        <v>0</v>
      </c>
      <c r="AA196" s="479">
        <f t="shared" si="15"/>
        <v>0</v>
      </c>
      <c r="AB196" s="479">
        <f t="shared" si="15"/>
        <v>0</v>
      </c>
      <c r="AC196" s="479">
        <f t="shared" si="14"/>
        <v>0</v>
      </c>
      <c r="AD196" s="479">
        <f t="shared" si="14"/>
        <v>0</v>
      </c>
      <c r="AE196" s="479">
        <f t="shared" si="14"/>
        <v>0</v>
      </c>
      <c r="AF196" s="479">
        <f t="shared" si="14"/>
        <v>0</v>
      </c>
      <c r="AG196" s="479">
        <f t="shared" si="14"/>
        <v>0</v>
      </c>
    </row>
    <row r="197" spans="1:33" ht="9" customHeight="1">
      <c r="A197" s="10">
        <v>2009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39"/>
      <c r="N197" s="239"/>
      <c r="O197" s="239"/>
      <c r="P197" s="239"/>
      <c r="Q197" s="239"/>
      <c r="R197" s="239"/>
      <c r="S197" s="239"/>
      <c r="T197" s="239"/>
      <c r="X197" s="479">
        <f t="shared" si="15"/>
        <v>0</v>
      </c>
      <c r="Y197" s="479">
        <f t="shared" si="15"/>
        <v>0</v>
      </c>
      <c r="Z197" s="479">
        <f t="shared" si="15"/>
        <v>0</v>
      </c>
      <c r="AA197" s="479">
        <f t="shared" si="15"/>
        <v>0</v>
      </c>
      <c r="AB197" s="479">
        <f t="shared" si="15"/>
        <v>0</v>
      </c>
      <c r="AC197" s="479">
        <f t="shared" si="14"/>
        <v>0</v>
      </c>
      <c r="AD197" s="479">
        <f t="shared" si="14"/>
        <v>0</v>
      </c>
      <c r="AE197" s="479">
        <f t="shared" si="14"/>
        <v>0</v>
      </c>
      <c r="AF197" s="479">
        <f t="shared" si="14"/>
        <v>0</v>
      </c>
      <c r="AG197" s="479">
        <f t="shared" si="14"/>
        <v>0</v>
      </c>
    </row>
    <row r="198" spans="1:33" s="529" customFormat="1" ht="9" customHeight="1">
      <c r="A198" s="10" t="s">
        <v>0</v>
      </c>
      <c r="B198" s="660">
        <f t="shared" ref="B198:L198" si="18">SUM(B200:B232)</f>
        <v>67409</v>
      </c>
      <c r="C198" s="660">
        <f t="shared" si="18"/>
        <v>16749</v>
      </c>
      <c r="D198" s="660">
        <f t="shared" si="18"/>
        <v>173</v>
      </c>
      <c r="E198" s="660">
        <f t="shared" si="18"/>
        <v>191</v>
      </c>
      <c r="F198" s="660">
        <f t="shared" si="18"/>
        <v>1342</v>
      </c>
      <c r="G198" s="660">
        <f t="shared" si="18"/>
        <v>30737</v>
      </c>
      <c r="H198" s="660">
        <f t="shared" si="18"/>
        <v>752</v>
      </c>
      <c r="I198" s="660">
        <f t="shared" si="18"/>
        <v>712</v>
      </c>
      <c r="J198" s="660">
        <f t="shared" si="18"/>
        <v>1430</v>
      </c>
      <c r="K198" s="660">
        <f t="shared" si="18"/>
        <v>5091</v>
      </c>
      <c r="L198" s="660">
        <f t="shared" si="18"/>
        <v>10232</v>
      </c>
      <c r="X198" s="479">
        <f t="shared" si="15"/>
        <v>-16749</v>
      </c>
      <c r="Y198" s="479">
        <f t="shared" si="15"/>
        <v>-173</v>
      </c>
      <c r="Z198" s="479">
        <f t="shared" si="15"/>
        <v>-191</v>
      </c>
      <c r="AA198" s="479">
        <f t="shared" si="15"/>
        <v>-1342</v>
      </c>
      <c r="AB198" s="479">
        <f t="shared" si="15"/>
        <v>-30737</v>
      </c>
      <c r="AC198" s="479">
        <f t="shared" si="14"/>
        <v>-752</v>
      </c>
      <c r="AD198" s="479">
        <f t="shared" si="14"/>
        <v>-712</v>
      </c>
      <c r="AE198" s="479">
        <f t="shared" si="14"/>
        <v>-1430</v>
      </c>
      <c r="AF198" s="479">
        <f t="shared" si="14"/>
        <v>-5091</v>
      </c>
      <c r="AG198" s="479">
        <f t="shared" si="14"/>
        <v>-10232</v>
      </c>
    </row>
    <row r="199" spans="1:33" s="529" customFormat="1" ht="3.95" customHeight="1">
      <c r="A199" s="10"/>
      <c r="B199" s="660"/>
      <c r="C199" s="660"/>
      <c r="D199" s="660"/>
      <c r="E199" s="660"/>
      <c r="F199" s="660"/>
      <c r="G199" s="660"/>
      <c r="H199" s="660"/>
      <c r="I199" s="660"/>
      <c r="J199" s="660"/>
      <c r="K199" s="660"/>
      <c r="L199" s="660"/>
      <c r="X199" s="479">
        <f t="shared" si="15"/>
        <v>0</v>
      </c>
      <c r="Y199" s="479">
        <f t="shared" si="15"/>
        <v>0</v>
      </c>
      <c r="Z199" s="479">
        <f t="shared" si="15"/>
        <v>0</v>
      </c>
      <c r="AA199" s="479">
        <f t="shared" si="15"/>
        <v>0</v>
      </c>
      <c r="AB199" s="479">
        <f t="shared" si="15"/>
        <v>0</v>
      </c>
      <c r="AC199" s="479">
        <f t="shared" si="14"/>
        <v>0</v>
      </c>
      <c r="AD199" s="479">
        <f t="shared" si="14"/>
        <v>0</v>
      </c>
      <c r="AE199" s="479">
        <f t="shared" si="14"/>
        <v>0</v>
      </c>
      <c r="AF199" s="479">
        <f t="shared" si="14"/>
        <v>0</v>
      </c>
      <c r="AG199" s="479">
        <f t="shared" si="14"/>
        <v>0</v>
      </c>
    </row>
    <row r="200" spans="1:33" s="19" customFormat="1" ht="9" customHeight="1">
      <c r="A200" s="12" t="s">
        <v>2</v>
      </c>
      <c r="B200" s="661">
        <f t="shared" ref="B200:B232" si="19">SUM(C200:L200)</f>
        <v>534</v>
      </c>
      <c r="C200" s="661">
        <v>274</v>
      </c>
      <c r="D200" s="661">
        <v>0</v>
      </c>
      <c r="E200" s="661">
        <v>1</v>
      </c>
      <c r="F200" s="661">
        <v>7</v>
      </c>
      <c r="G200" s="661">
        <v>205</v>
      </c>
      <c r="H200" s="661">
        <v>3</v>
      </c>
      <c r="I200" s="661">
        <v>1</v>
      </c>
      <c r="J200" s="661">
        <v>17</v>
      </c>
      <c r="K200" s="661">
        <v>18</v>
      </c>
      <c r="L200" s="661">
        <v>8</v>
      </c>
      <c r="S200" s="19">
        <v>3</v>
      </c>
      <c r="T200" s="19">
        <v>1</v>
      </c>
      <c r="U200" s="19">
        <v>17</v>
      </c>
      <c r="V200" s="19">
        <v>18</v>
      </c>
      <c r="W200" s="19">
        <v>8</v>
      </c>
      <c r="X200" s="479">
        <f t="shared" si="15"/>
        <v>-274</v>
      </c>
      <c r="Y200" s="479">
        <f t="shared" si="15"/>
        <v>0</v>
      </c>
      <c r="Z200" s="479">
        <f t="shared" si="15"/>
        <v>-1</v>
      </c>
      <c r="AA200" s="479">
        <f t="shared" si="15"/>
        <v>-7</v>
      </c>
      <c r="AB200" s="479">
        <f t="shared" si="15"/>
        <v>-205</v>
      </c>
      <c r="AC200" s="479">
        <f t="shared" si="14"/>
        <v>0</v>
      </c>
      <c r="AD200" s="479">
        <f t="shared" si="14"/>
        <v>0</v>
      </c>
      <c r="AE200" s="479">
        <f t="shared" si="14"/>
        <v>0</v>
      </c>
      <c r="AF200" s="479">
        <f t="shared" si="14"/>
        <v>0</v>
      </c>
      <c r="AG200" s="479">
        <f t="shared" si="14"/>
        <v>0</v>
      </c>
    </row>
    <row r="201" spans="1:33" s="19" customFormat="1" ht="9" customHeight="1">
      <c r="A201" s="12" t="s">
        <v>3</v>
      </c>
      <c r="B201" s="661">
        <f t="shared" si="19"/>
        <v>3083</v>
      </c>
      <c r="C201" s="661">
        <v>1472</v>
      </c>
      <c r="D201" s="661">
        <v>3</v>
      </c>
      <c r="E201" s="661">
        <v>5</v>
      </c>
      <c r="F201" s="661">
        <v>7</v>
      </c>
      <c r="G201" s="661">
        <v>1123</v>
      </c>
      <c r="H201" s="661">
        <v>9</v>
      </c>
      <c r="I201" s="661">
        <v>4</v>
      </c>
      <c r="J201" s="661">
        <v>10</v>
      </c>
      <c r="K201" s="661">
        <v>421</v>
      </c>
      <c r="L201" s="661">
        <v>29</v>
      </c>
      <c r="S201" s="19">
        <v>9</v>
      </c>
      <c r="T201" s="19">
        <v>4</v>
      </c>
      <c r="U201" s="19">
        <v>10</v>
      </c>
      <c r="V201" s="19">
        <v>421</v>
      </c>
      <c r="W201" s="19">
        <v>29</v>
      </c>
      <c r="X201" s="479">
        <f t="shared" si="15"/>
        <v>-1472</v>
      </c>
      <c r="Y201" s="479">
        <f t="shared" si="15"/>
        <v>-3</v>
      </c>
      <c r="Z201" s="479">
        <f t="shared" si="15"/>
        <v>-5</v>
      </c>
      <c r="AA201" s="479">
        <f t="shared" si="15"/>
        <v>-7</v>
      </c>
      <c r="AB201" s="479">
        <f t="shared" si="15"/>
        <v>-1123</v>
      </c>
      <c r="AC201" s="479">
        <f t="shared" ref="AC201:AG251" si="20">S201-H201</f>
        <v>0</v>
      </c>
      <c r="AD201" s="479">
        <f t="shared" si="20"/>
        <v>0</v>
      </c>
      <c r="AE201" s="479">
        <f t="shared" si="20"/>
        <v>0</v>
      </c>
      <c r="AF201" s="479">
        <f t="shared" si="20"/>
        <v>0</v>
      </c>
      <c r="AG201" s="479">
        <f t="shared" si="20"/>
        <v>0</v>
      </c>
    </row>
    <row r="202" spans="1:33" s="19" customFormat="1" ht="9" customHeight="1">
      <c r="A202" s="12" t="s">
        <v>4</v>
      </c>
      <c r="B202" s="661">
        <f t="shared" si="19"/>
        <v>318</v>
      </c>
      <c r="C202" s="661">
        <v>110</v>
      </c>
      <c r="D202" s="661">
        <v>6</v>
      </c>
      <c r="E202" s="661">
        <v>0</v>
      </c>
      <c r="F202" s="661">
        <v>13</v>
      </c>
      <c r="G202" s="661">
        <v>116</v>
      </c>
      <c r="H202" s="661">
        <v>3</v>
      </c>
      <c r="I202" s="661">
        <v>12</v>
      </c>
      <c r="J202" s="661">
        <v>12</v>
      </c>
      <c r="K202" s="661">
        <v>39</v>
      </c>
      <c r="L202" s="661">
        <v>7</v>
      </c>
      <c r="S202" s="19">
        <v>3</v>
      </c>
      <c r="T202" s="19">
        <v>12</v>
      </c>
      <c r="U202" s="19">
        <v>12</v>
      </c>
      <c r="V202" s="19">
        <v>39</v>
      </c>
      <c r="W202" s="19">
        <v>7</v>
      </c>
      <c r="X202" s="479">
        <f t="shared" ref="X202:AB252" si="21">N202-C202</f>
        <v>-110</v>
      </c>
      <c r="Y202" s="479">
        <f t="shared" si="21"/>
        <v>-6</v>
      </c>
      <c r="Z202" s="479">
        <f t="shared" si="21"/>
        <v>0</v>
      </c>
      <c r="AA202" s="479">
        <f t="shared" si="21"/>
        <v>-13</v>
      </c>
      <c r="AB202" s="479">
        <f t="shared" si="21"/>
        <v>-116</v>
      </c>
      <c r="AC202" s="479">
        <f t="shared" si="20"/>
        <v>0</v>
      </c>
      <c r="AD202" s="479">
        <f t="shared" si="20"/>
        <v>0</v>
      </c>
      <c r="AE202" s="479">
        <f t="shared" si="20"/>
        <v>0</v>
      </c>
      <c r="AF202" s="479">
        <f t="shared" si="20"/>
        <v>0</v>
      </c>
      <c r="AG202" s="479">
        <f t="shared" si="20"/>
        <v>0</v>
      </c>
    </row>
    <row r="203" spans="1:33" s="19" customFormat="1" ht="9" customHeight="1">
      <c r="A203" s="13" t="s">
        <v>5</v>
      </c>
      <c r="B203" s="23">
        <f t="shared" si="19"/>
        <v>461</v>
      </c>
      <c r="C203" s="23">
        <v>228</v>
      </c>
      <c r="D203" s="23">
        <v>0</v>
      </c>
      <c r="E203" s="23">
        <v>1</v>
      </c>
      <c r="F203" s="23">
        <v>14</v>
      </c>
      <c r="G203" s="23">
        <v>161</v>
      </c>
      <c r="H203" s="23">
        <v>2</v>
      </c>
      <c r="I203" s="23">
        <v>4</v>
      </c>
      <c r="J203" s="23">
        <v>8</v>
      </c>
      <c r="K203" s="23">
        <v>40</v>
      </c>
      <c r="L203" s="23">
        <v>3</v>
      </c>
      <c r="S203" s="19">
        <v>2</v>
      </c>
      <c r="T203" s="19">
        <v>4</v>
      </c>
      <c r="U203" s="19">
        <v>8</v>
      </c>
      <c r="V203" s="19">
        <v>40</v>
      </c>
      <c r="W203" s="19">
        <v>3</v>
      </c>
      <c r="X203" s="479">
        <f t="shared" si="21"/>
        <v>-228</v>
      </c>
      <c r="Y203" s="479">
        <f t="shared" si="21"/>
        <v>0</v>
      </c>
      <c r="Z203" s="479">
        <f t="shared" si="21"/>
        <v>-1</v>
      </c>
      <c r="AA203" s="479">
        <f t="shared" si="21"/>
        <v>-14</v>
      </c>
      <c r="AB203" s="479">
        <f t="shared" si="21"/>
        <v>-161</v>
      </c>
      <c r="AC203" s="479">
        <f t="shared" si="20"/>
        <v>0</v>
      </c>
      <c r="AD203" s="479">
        <f t="shared" si="20"/>
        <v>0</v>
      </c>
      <c r="AE203" s="479">
        <f t="shared" si="20"/>
        <v>0</v>
      </c>
      <c r="AF203" s="479">
        <f t="shared" si="20"/>
        <v>0</v>
      </c>
      <c r="AG203" s="479">
        <f t="shared" si="20"/>
        <v>0</v>
      </c>
    </row>
    <row r="204" spans="1:33" s="19" customFormat="1" ht="9" customHeight="1">
      <c r="A204" s="12" t="s">
        <v>6</v>
      </c>
      <c r="B204" s="661">
        <f t="shared" si="19"/>
        <v>1433</v>
      </c>
      <c r="C204" s="661">
        <v>390</v>
      </c>
      <c r="D204" s="661">
        <v>3</v>
      </c>
      <c r="E204" s="661">
        <v>4</v>
      </c>
      <c r="F204" s="661">
        <v>33</v>
      </c>
      <c r="G204" s="661">
        <v>684</v>
      </c>
      <c r="H204" s="661">
        <v>2</v>
      </c>
      <c r="I204" s="661">
        <v>29</v>
      </c>
      <c r="J204" s="661">
        <v>13</v>
      </c>
      <c r="K204" s="661">
        <v>89</v>
      </c>
      <c r="L204" s="661">
        <v>186</v>
      </c>
      <c r="S204" s="19">
        <v>2</v>
      </c>
      <c r="T204" s="19">
        <v>29</v>
      </c>
      <c r="U204" s="19">
        <v>13</v>
      </c>
      <c r="V204" s="19">
        <v>89</v>
      </c>
      <c r="W204" s="19">
        <v>186</v>
      </c>
      <c r="X204" s="479">
        <f t="shared" si="21"/>
        <v>-390</v>
      </c>
      <c r="Y204" s="479">
        <f t="shared" si="21"/>
        <v>-3</v>
      </c>
      <c r="Z204" s="479">
        <f t="shared" si="21"/>
        <v>-4</v>
      </c>
      <c r="AA204" s="479">
        <f t="shared" si="21"/>
        <v>-33</v>
      </c>
      <c r="AB204" s="479">
        <f t="shared" si="21"/>
        <v>-684</v>
      </c>
      <c r="AC204" s="479">
        <f t="shared" si="20"/>
        <v>0</v>
      </c>
      <c r="AD204" s="479">
        <f t="shared" si="20"/>
        <v>0</v>
      </c>
      <c r="AE204" s="479">
        <f t="shared" si="20"/>
        <v>0</v>
      </c>
      <c r="AF204" s="479">
        <f t="shared" si="20"/>
        <v>0</v>
      </c>
      <c r="AG204" s="479">
        <f t="shared" si="20"/>
        <v>0</v>
      </c>
    </row>
    <row r="205" spans="1:33" s="19" customFormat="1" ht="9" customHeight="1">
      <c r="A205" s="12" t="s">
        <v>7</v>
      </c>
      <c r="B205" s="661">
        <f t="shared" si="19"/>
        <v>330</v>
      </c>
      <c r="C205" s="661">
        <v>53</v>
      </c>
      <c r="D205" s="661">
        <v>3</v>
      </c>
      <c r="E205" s="661">
        <v>0</v>
      </c>
      <c r="F205" s="661">
        <v>20</v>
      </c>
      <c r="G205" s="661">
        <v>104</v>
      </c>
      <c r="H205" s="661">
        <v>2</v>
      </c>
      <c r="I205" s="661">
        <v>4</v>
      </c>
      <c r="J205" s="661">
        <v>11</v>
      </c>
      <c r="K205" s="661">
        <v>25</v>
      </c>
      <c r="L205" s="661">
        <v>108</v>
      </c>
      <c r="S205" s="19">
        <v>2</v>
      </c>
      <c r="T205" s="19">
        <v>4</v>
      </c>
      <c r="U205" s="19">
        <v>11</v>
      </c>
      <c r="V205" s="19">
        <v>25</v>
      </c>
      <c r="W205" s="19">
        <v>108</v>
      </c>
      <c r="X205" s="479">
        <f t="shared" si="21"/>
        <v>-53</v>
      </c>
      <c r="Y205" s="479">
        <f t="shared" si="21"/>
        <v>-3</v>
      </c>
      <c r="Z205" s="479">
        <f t="shared" si="21"/>
        <v>0</v>
      </c>
      <c r="AA205" s="479">
        <f t="shared" si="21"/>
        <v>-20</v>
      </c>
      <c r="AB205" s="479">
        <f t="shared" si="21"/>
        <v>-104</v>
      </c>
      <c r="AC205" s="479">
        <f t="shared" si="20"/>
        <v>0</v>
      </c>
      <c r="AD205" s="479">
        <f t="shared" si="20"/>
        <v>0</v>
      </c>
      <c r="AE205" s="479">
        <f t="shared" si="20"/>
        <v>0</v>
      </c>
      <c r="AF205" s="479">
        <f t="shared" si="20"/>
        <v>0</v>
      </c>
      <c r="AG205" s="479">
        <f t="shared" si="20"/>
        <v>0</v>
      </c>
    </row>
    <row r="206" spans="1:33" s="19" customFormat="1" ht="9" customHeight="1">
      <c r="A206" s="12" t="s">
        <v>8</v>
      </c>
      <c r="B206" s="661">
        <f t="shared" si="19"/>
        <v>2301</v>
      </c>
      <c r="C206" s="661">
        <v>1085</v>
      </c>
      <c r="D206" s="661">
        <v>0</v>
      </c>
      <c r="E206" s="661">
        <v>3</v>
      </c>
      <c r="F206" s="661">
        <v>1</v>
      </c>
      <c r="G206" s="661">
        <v>459</v>
      </c>
      <c r="H206" s="661">
        <v>2</v>
      </c>
      <c r="I206" s="661">
        <v>18</v>
      </c>
      <c r="J206" s="661">
        <v>3</v>
      </c>
      <c r="K206" s="661">
        <v>158</v>
      </c>
      <c r="L206" s="661">
        <v>572</v>
      </c>
      <c r="S206" s="19">
        <v>2</v>
      </c>
      <c r="T206" s="19">
        <v>18</v>
      </c>
      <c r="U206" s="19">
        <v>3</v>
      </c>
      <c r="V206" s="19">
        <v>158</v>
      </c>
      <c r="W206" s="19">
        <v>572</v>
      </c>
      <c r="X206" s="479">
        <f t="shared" si="21"/>
        <v>-1085</v>
      </c>
      <c r="Y206" s="479">
        <f t="shared" si="21"/>
        <v>0</v>
      </c>
      <c r="Z206" s="479">
        <f t="shared" si="21"/>
        <v>-3</v>
      </c>
      <c r="AA206" s="479">
        <f t="shared" si="21"/>
        <v>-1</v>
      </c>
      <c r="AB206" s="479">
        <f t="shared" si="21"/>
        <v>-459</v>
      </c>
      <c r="AC206" s="479">
        <f t="shared" si="20"/>
        <v>0</v>
      </c>
      <c r="AD206" s="479">
        <f t="shared" si="20"/>
        <v>0</v>
      </c>
      <c r="AE206" s="479">
        <f t="shared" si="20"/>
        <v>0</v>
      </c>
      <c r="AF206" s="479">
        <f t="shared" si="20"/>
        <v>0</v>
      </c>
      <c r="AG206" s="479">
        <f t="shared" si="20"/>
        <v>0</v>
      </c>
    </row>
    <row r="207" spans="1:33" s="19" customFormat="1" ht="9" customHeight="1">
      <c r="A207" s="13" t="s">
        <v>9</v>
      </c>
      <c r="B207" s="23">
        <f t="shared" si="19"/>
        <v>5768</v>
      </c>
      <c r="C207" s="23">
        <v>2040</v>
      </c>
      <c r="D207" s="23">
        <v>24</v>
      </c>
      <c r="E207" s="23">
        <v>8</v>
      </c>
      <c r="F207" s="23">
        <v>84</v>
      </c>
      <c r="G207" s="23">
        <v>2746</v>
      </c>
      <c r="H207" s="23">
        <v>288</v>
      </c>
      <c r="I207" s="23">
        <v>35</v>
      </c>
      <c r="J207" s="23">
        <v>92</v>
      </c>
      <c r="K207" s="23">
        <v>320</v>
      </c>
      <c r="L207" s="23">
        <v>131</v>
      </c>
      <c r="S207" s="19">
        <v>288</v>
      </c>
      <c r="T207" s="19">
        <v>35</v>
      </c>
      <c r="U207" s="19">
        <v>92</v>
      </c>
      <c r="V207" s="19">
        <v>320</v>
      </c>
      <c r="W207" s="19">
        <v>131</v>
      </c>
      <c r="X207" s="479">
        <f t="shared" si="21"/>
        <v>-2040</v>
      </c>
      <c r="Y207" s="479">
        <f t="shared" si="21"/>
        <v>-24</v>
      </c>
      <c r="Z207" s="479">
        <f t="shared" si="21"/>
        <v>-8</v>
      </c>
      <c r="AA207" s="479">
        <f t="shared" si="21"/>
        <v>-84</v>
      </c>
      <c r="AB207" s="479">
        <f t="shared" si="21"/>
        <v>-2746</v>
      </c>
      <c r="AC207" s="479">
        <f t="shared" si="20"/>
        <v>0</v>
      </c>
      <c r="AD207" s="479">
        <f t="shared" si="20"/>
        <v>0</v>
      </c>
      <c r="AE207" s="479">
        <f t="shared" si="20"/>
        <v>0</v>
      </c>
      <c r="AF207" s="479">
        <f t="shared" si="20"/>
        <v>0</v>
      </c>
      <c r="AG207" s="479">
        <f t="shared" si="20"/>
        <v>0</v>
      </c>
    </row>
    <row r="208" spans="1:33" s="19" customFormat="1" ht="9" customHeight="1">
      <c r="A208" s="194" t="s">
        <v>236</v>
      </c>
      <c r="B208" s="661">
        <f t="shared" si="19"/>
        <v>3580</v>
      </c>
      <c r="C208" s="661">
        <v>740</v>
      </c>
      <c r="D208" s="661">
        <v>14</v>
      </c>
      <c r="E208" s="661">
        <v>20</v>
      </c>
      <c r="F208" s="661">
        <v>27</v>
      </c>
      <c r="G208" s="661">
        <v>1992</v>
      </c>
      <c r="H208" s="661">
        <v>92</v>
      </c>
      <c r="I208" s="661">
        <v>73</v>
      </c>
      <c r="J208" s="661">
        <v>5</v>
      </c>
      <c r="K208" s="661">
        <v>206</v>
      </c>
      <c r="L208" s="661">
        <v>411</v>
      </c>
      <c r="S208" s="19">
        <v>92</v>
      </c>
      <c r="T208" s="19">
        <v>73</v>
      </c>
      <c r="U208" s="19">
        <v>5</v>
      </c>
      <c r="V208" s="19">
        <v>206</v>
      </c>
      <c r="W208" s="19">
        <v>411</v>
      </c>
      <c r="X208" s="479">
        <f t="shared" si="21"/>
        <v>-740</v>
      </c>
      <c r="Y208" s="479">
        <f t="shared" si="21"/>
        <v>-14</v>
      </c>
      <c r="Z208" s="479">
        <f t="shared" si="21"/>
        <v>-20</v>
      </c>
      <c r="AA208" s="479">
        <f t="shared" si="21"/>
        <v>-27</v>
      </c>
      <c r="AB208" s="479">
        <f t="shared" si="21"/>
        <v>-1992</v>
      </c>
      <c r="AC208" s="479">
        <f t="shared" si="20"/>
        <v>0</v>
      </c>
      <c r="AD208" s="479">
        <f t="shared" si="20"/>
        <v>0</v>
      </c>
      <c r="AE208" s="479">
        <f t="shared" si="20"/>
        <v>0</v>
      </c>
      <c r="AF208" s="479">
        <f t="shared" si="20"/>
        <v>0</v>
      </c>
      <c r="AG208" s="479">
        <f t="shared" si="20"/>
        <v>0</v>
      </c>
    </row>
    <row r="209" spans="1:33" s="19" customFormat="1" ht="9" customHeight="1">
      <c r="A209" s="12" t="s">
        <v>10</v>
      </c>
      <c r="B209" s="661">
        <f t="shared" si="19"/>
        <v>2121</v>
      </c>
      <c r="C209" s="661">
        <v>438</v>
      </c>
      <c r="D209" s="661">
        <v>2</v>
      </c>
      <c r="E209" s="661">
        <v>1</v>
      </c>
      <c r="F209" s="661">
        <v>38</v>
      </c>
      <c r="G209" s="661">
        <v>1224</v>
      </c>
      <c r="H209" s="661">
        <v>19</v>
      </c>
      <c r="I209" s="661">
        <v>22</v>
      </c>
      <c r="J209" s="661">
        <v>56</v>
      </c>
      <c r="K209" s="661">
        <v>168</v>
      </c>
      <c r="L209" s="661">
        <v>153</v>
      </c>
      <c r="S209" s="19">
        <v>19</v>
      </c>
      <c r="T209" s="19">
        <v>22</v>
      </c>
      <c r="U209" s="19">
        <v>56</v>
      </c>
      <c r="V209" s="19">
        <v>168</v>
      </c>
      <c r="W209" s="19">
        <v>153</v>
      </c>
      <c r="X209" s="479">
        <f t="shared" si="21"/>
        <v>-438</v>
      </c>
      <c r="Y209" s="479">
        <f t="shared" si="21"/>
        <v>-2</v>
      </c>
      <c r="Z209" s="479">
        <f t="shared" si="21"/>
        <v>-1</v>
      </c>
      <c r="AA209" s="479">
        <f t="shared" si="21"/>
        <v>-38</v>
      </c>
      <c r="AB209" s="479">
        <f t="shared" si="21"/>
        <v>-1224</v>
      </c>
      <c r="AC209" s="479">
        <f t="shared" si="20"/>
        <v>0</v>
      </c>
      <c r="AD209" s="479">
        <f t="shared" si="20"/>
        <v>0</v>
      </c>
      <c r="AE209" s="479">
        <f t="shared" si="20"/>
        <v>0</v>
      </c>
      <c r="AF209" s="479">
        <f t="shared" si="20"/>
        <v>0</v>
      </c>
      <c r="AG209" s="479">
        <f t="shared" si="20"/>
        <v>0</v>
      </c>
    </row>
    <row r="210" spans="1:33" s="19" customFormat="1" ht="9" customHeight="1">
      <c r="A210" s="12" t="s">
        <v>11</v>
      </c>
      <c r="B210" s="661">
        <f t="shared" si="19"/>
        <v>2624</v>
      </c>
      <c r="C210" s="661">
        <v>751</v>
      </c>
      <c r="D210" s="661">
        <v>6</v>
      </c>
      <c r="E210" s="661">
        <v>4</v>
      </c>
      <c r="F210" s="661">
        <v>82</v>
      </c>
      <c r="G210" s="661">
        <v>1453</v>
      </c>
      <c r="H210" s="661">
        <v>15</v>
      </c>
      <c r="I210" s="661">
        <v>33</v>
      </c>
      <c r="J210" s="661">
        <v>73</v>
      </c>
      <c r="K210" s="661">
        <v>171</v>
      </c>
      <c r="L210" s="661">
        <v>36</v>
      </c>
      <c r="S210" s="19">
        <v>15</v>
      </c>
      <c r="T210" s="19">
        <v>33</v>
      </c>
      <c r="U210" s="19">
        <v>73</v>
      </c>
      <c r="V210" s="19">
        <v>171</v>
      </c>
      <c r="W210" s="19">
        <v>36</v>
      </c>
      <c r="X210" s="479">
        <f t="shared" si="21"/>
        <v>-751</v>
      </c>
      <c r="Y210" s="479">
        <f t="shared" si="21"/>
        <v>-6</v>
      </c>
      <c r="Z210" s="479">
        <f t="shared" si="21"/>
        <v>-4</v>
      </c>
      <c r="AA210" s="479">
        <f t="shared" si="21"/>
        <v>-82</v>
      </c>
      <c r="AB210" s="479">
        <f t="shared" si="21"/>
        <v>-1453</v>
      </c>
      <c r="AC210" s="479">
        <f t="shared" si="20"/>
        <v>0</v>
      </c>
      <c r="AD210" s="479">
        <f t="shared" si="20"/>
        <v>0</v>
      </c>
      <c r="AE210" s="479">
        <f t="shared" si="20"/>
        <v>0</v>
      </c>
      <c r="AF210" s="479">
        <f t="shared" si="20"/>
        <v>0</v>
      </c>
      <c r="AG210" s="479">
        <f t="shared" si="20"/>
        <v>0</v>
      </c>
    </row>
    <row r="211" spans="1:33" s="19" customFormat="1" ht="9" customHeight="1">
      <c r="A211" s="13" t="s">
        <v>12</v>
      </c>
      <c r="B211" s="23">
        <f t="shared" si="19"/>
        <v>3729</v>
      </c>
      <c r="C211" s="23">
        <v>366</v>
      </c>
      <c r="D211" s="23">
        <v>0</v>
      </c>
      <c r="E211" s="23">
        <v>5</v>
      </c>
      <c r="F211" s="23">
        <v>76</v>
      </c>
      <c r="G211" s="23">
        <v>1648</v>
      </c>
      <c r="H211" s="23">
        <v>11</v>
      </c>
      <c r="I211" s="23">
        <v>20</v>
      </c>
      <c r="J211" s="23">
        <v>36</v>
      </c>
      <c r="K211" s="23">
        <v>350</v>
      </c>
      <c r="L211" s="23">
        <v>1217</v>
      </c>
      <c r="S211" s="19">
        <v>11</v>
      </c>
      <c r="T211" s="19">
        <v>20</v>
      </c>
      <c r="U211" s="19">
        <v>36</v>
      </c>
      <c r="V211" s="19">
        <v>350</v>
      </c>
      <c r="W211" s="19">
        <v>1217</v>
      </c>
      <c r="X211" s="479">
        <f t="shared" si="21"/>
        <v>-366</v>
      </c>
      <c r="Y211" s="479">
        <f t="shared" si="21"/>
        <v>0</v>
      </c>
      <c r="Z211" s="479">
        <f t="shared" si="21"/>
        <v>-5</v>
      </c>
      <c r="AA211" s="479">
        <f t="shared" si="21"/>
        <v>-76</v>
      </c>
      <c r="AB211" s="479">
        <f t="shared" si="21"/>
        <v>-1648</v>
      </c>
      <c r="AC211" s="479">
        <f t="shared" si="20"/>
        <v>0</v>
      </c>
      <c r="AD211" s="479">
        <f t="shared" si="20"/>
        <v>0</v>
      </c>
      <c r="AE211" s="479">
        <f t="shared" si="20"/>
        <v>0</v>
      </c>
      <c r="AF211" s="479">
        <f t="shared" si="20"/>
        <v>0</v>
      </c>
      <c r="AG211" s="479">
        <f t="shared" si="20"/>
        <v>0</v>
      </c>
    </row>
    <row r="212" spans="1:33" s="19" customFormat="1" ht="9" customHeight="1">
      <c r="A212" s="12" t="s">
        <v>13</v>
      </c>
      <c r="B212" s="661">
        <f t="shared" si="19"/>
        <v>1628</v>
      </c>
      <c r="C212" s="661">
        <v>557</v>
      </c>
      <c r="D212" s="661">
        <v>1</v>
      </c>
      <c r="E212" s="661">
        <v>3</v>
      </c>
      <c r="F212" s="661">
        <v>35</v>
      </c>
      <c r="G212" s="661">
        <v>757</v>
      </c>
      <c r="H212" s="661">
        <v>7</v>
      </c>
      <c r="I212" s="661">
        <v>15</v>
      </c>
      <c r="J212" s="661">
        <v>32</v>
      </c>
      <c r="K212" s="661">
        <v>149</v>
      </c>
      <c r="L212" s="661">
        <v>72</v>
      </c>
      <c r="S212" s="19">
        <v>7</v>
      </c>
      <c r="T212" s="19">
        <v>15</v>
      </c>
      <c r="U212" s="19">
        <v>32</v>
      </c>
      <c r="V212" s="19">
        <v>149</v>
      </c>
      <c r="W212" s="19">
        <v>72</v>
      </c>
      <c r="X212" s="479">
        <f t="shared" si="21"/>
        <v>-557</v>
      </c>
      <c r="Y212" s="479">
        <f t="shared" si="21"/>
        <v>-1</v>
      </c>
      <c r="Z212" s="479">
        <f t="shared" si="21"/>
        <v>-3</v>
      </c>
      <c r="AA212" s="479">
        <f t="shared" si="21"/>
        <v>-35</v>
      </c>
      <c r="AB212" s="479">
        <f t="shared" si="21"/>
        <v>-757</v>
      </c>
      <c r="AC212" s="479">
        <f t="shared" si="20"/>
        <v>0</v>
      </c>
      <c r="AD212" s="479">
        <f t="shared" si="20"/>
        <v>0</v>
      </c>
      <c r="AE212" s="479">
        <f t="shared" si="20"/>
        <v>0</v>
      </c>
      <c r="AF212" s="479">
        <f t="shared" si="20"/>
        <v>0</v>
      </c>
      <c r="AG212" s="479">
        <f t="shared" si="20"/>
        <v>0</v>
      </c>
    </row>
    <row r="213" spans="1:33" s="19" customFormat="1" ht="9" customHeight="1">
      <c r="A213" s="12" t="s">
        <v>14</v>
      </c>
      <c r="B213" s="661">
        <f t="shared" si="19"/>
        <v>4066</v>
      </c>
      <c r="C213" s="661">
        <v>358</v>
      </c>
      <c r="D213" s="661">
        <v>2</v>
      </c>
      <c r="E213" s="661">
        <v>5</v>
      </c>
      <c r="F213" s="661">
        <v>44</v>
      </c>
      <c r="G213" s="661">
        <v>1308</v>
      </c>
      <c r="H213" s="661">
        <v>15</v>
      </c>
      <c r="I213" s="661">
        <v>22</v>
      </c>
      <c r="J213" s="661">
        <v>107</v>
      </c>
      <c r="K213" s="661">
        <v>212</v>
      </c>
      <c r="L213" s="661">
        <v>1993</v>
      </c>
      <c r="S213" s="19">
        <v>15</v>
      </c>
      <c r="T213" s="19">
        <v>22</v>
      </c>
      <c r="U213" s="19">
        <v>107</v>
      </c>
      <c r="V213" s="19">
        <v>212</v>
      </c>
      <c r="W213" s="19">
        <v>1993</v>
      </c>
      <c r="X213" s="479">
        <f t="shared" si="21"/>
        <v>-358</v>
      </c>
      <c r="Y213" s="479">
        <f t="shared" si="21"/>
        <v>-2</v>
      </c>
      <c r="Z213" s="479">
        <f t="shared" si="21"/>
        <v>-5</v>
      </c>
      <c r="AA213" s="479">
        <f t="shared" si="21"/>
        <v>-44</v>
      </c>
      <c r="AB213" s="479">
        <f t="shared" si="21"/>
        <v>-1308</v>
      </c>
      <c r="AC213" s="479">
        <f t="shared" si="20"/>
        <v>0</v>
      </c>
      <c r="AD213" s="479">
        <f t="shared" si="20"/>
        <v>0</v>
      </c>
      <c r="AE213" s="479">
        <f t="shared" si="20"/>
        <v>0</v>
      </c>
      <c r="AF213" s="479">
        <f t="shared" si="20"/>
        <v>0</v>
      </c>
      <c r="AG213" s="479">
        <f t="shared" si="20"/>
        <v>0</v>
      </c>
    </row>
    <row r="214" spans="1:33" s="19" customFormat="1" ht="9" customHeight="1">
      <c r="A214" s="12" t="s">
        <v>15</v>
      </c>
      <c r="B214" s="661">
        <f t="shared" si="19"/>
        <v>6014</v>
      </c>
      <c r="C214" s="661">
        <v>1305</v>
      </c>
      <c r="D214" s="661">
        <v>25</v>
      </c>
      <c r="E214" s="661">
        <v>21</v>
      </c>
      <c r="F214" s="661">
        <v>132</v>
      </c>
      <c r="G214" s="661">
        <v>3019</v>
      </c>
      <c r="H214" s="661">
        <v>76</v>
      </c>
      <c r="I214" s="661">
        <v>118</v>
      </c>
      <c r="J214" s="661">
        <v>132</v>
      </c>
      <c r="K214" s="661">
        <v>206</v>
      </c>
      <c r="L214" s="661">
        <v>980</v>
      </c>
      <c r="S214" s="19">
        <v>76</v>
      </c>
      <c r="T214" s="19">
        <v>118</v>
      </c>
      <c r="U214" s="19">
        <v>132</v>
      </c>
      <c r="V214" s="19">
        <v>206</v>
      </c>
      <c r="W214" s="19">
        <v>980</v>
      </c>
      <c r="X214" s="479">
        <f t="shared" si="21"/>
        <v>-1305</v>
      </c>
      <c r="Y214" s="479">
        <f t="shared" si="21"/>
        <v>-25</v>
      </c>
      <c r="Z214" s="479">
        <f t="shared" si="21"/>
        <v>-21</v>
      </c>
      <c r="AA214" s="479">
        <f t="shared" si="21"/>
        <v>-132</v>
      </c>
      <c r="AB214" s="479">
        <f t="shared" si="21"/>
        <v>-3019</v>
      </c>
      <c r="AC214" s="479">
        <f t="shared" si="20"/>
        <v>0</v>
      </c>
      <c r="AD214" s="479">
        <f t="shared" si="20"/>
        <v>0</v>
      </c>
      <c r="AE214" s="479">
        <f t="shared" si="20"/>
        <v>0</v>
      </c>
      <c r="AF214" s="479">
        <f t="shared" si="20"/>
        <v>0</v>
      </c>
      <c r="AG214" s="479">
        <f t="shared" si="20"/>
        <v>0</v>
      </c>
    </row>
    <row r="215" spans="1:33" s="19" customFormat="1" ht="9" customHeight="1">
      <c r="A215" s="13" t="s">
        <v>16</v>
      </c>
      <c r="B215" s="23">
        <f t="shared" si="19"/>
        <v>3195</v>
      </c>
      <c r="C215" s="23">
        <v>371</v>
      </c>
      <c r="D215" s="23">
        <v>5</v>
      </c>
      <c r="E215" s="23">
        <v>5</v>
      </c>
      <c r="F215" s="23">
        <v>57</v>
      </c>
      <c r="G215" s="23">
        <v>1633</v>
      </c>
      <c r="H215" s="23">
        <v>18</v>
      </c>
      <c r="I215" s="23">
        <v>28</v>
      </c>
      <c r="J215" s="23">
        <v>110</v>
      </c>
      <c r="K215" s="23">
        <v>227</v>
      </c>
      <c r="L215" s="23">
        <v>741</v>
      </c>
      <c r="S215" s="19">
        <v>18</v>
      </c>
      <c r="T215" s="19">
        <v>28</v>
      </c>
      <c r="U215" s="19">
        <v>110</v>
      </c>
      <c r="V215" s="19">
        <v>227</v>
      </c>
      <c r="W215" s="19">
        <v>741</v>
      </c>
      <c r="X215" s="479">
        <f t="shared" si="21"/>
        <v>-371</v>
      </c>
      <c r="Y215" s="479">
        <f t="shared" si="21"/>
        <v>-5</v>
      </c>
      <c r="Z215" s="479">
        <f t="shared" si="21"/>
        <v>-5</v>
      </c>
      <c r="AA215" s="479">
        <f t="shared" si="21"/>
        <v>-57</v>
      </c>
      <c r="AB215" s="479">
        <f t="shared" si="21"/>
        <v>-1633</v>
      </c>
      <c r="AC215" s="479">
        <f t="shared" si="20"/>
        <v>0</v>
      </c>
      <c r="AD215" s="479">
        <f t="shared" si="20"/>
        <v>0</v>
      </c>
      <c r="AE215" s="479">
        <f t="shared" si="20"/>
        <v>0</v>
      </c>
      <c r="AF215" s="479">
        <f t="shared" si="20"/>
        <v>0</v>
      </c>
      <c r="AG215" s="479">
        <f t="shared" si="20"/>
        <v>0</v>
      </c>
    </row>
    <row r="216" spans="1:33" s="19" customFormat="1" ht="9" customHeight="1">
      <c r="A216" s="12" t="s">
        <v>17</v>
      </c>
      <c r="B216" s="661">
        <f t="shared" si="19"/>
        <v>989</v>
      </c>
      <c r="C216" s="661">
        <v>150</v>
      </c>
      <c r="D216" s="661">
        <v>0</v>
      </c>
      <c r="E216" s="661">
        <v>3</v>
      </c>
      <c r="F216" s="661">
        <v>35</v>
      </c>
      <c r="G216" s="661">
        <v>386</v>
      </c>
      <c r="H216" s="661">
        <v>4</v>
      </c>
      <c r="I216" s="661">
        <v>5</v>
      </c>
      <c r="J216" s="661">
        <v>21</v>
      </c>
      <c r="K216" s="661">
        <v>71</v>
      </c>
      <c r="L216" s="661">
        <v>314</v>
      </c>
      <c r="S216" s="19">
        <v>4</v>
      </c>
      <c r="T216" s="19">
        <v>5</v>
      </c>
      <c r="U216" s="19">
        <v>21</v>
      </c>
      <c r="V216" s="19">
        <v>71</v>
      </c>
      <c r="W216" s="19">
        <v>314</v>
      </c>
      <c r="X216" s="479">
        <f t="shared" si="21"/>
        <v>-150</v>
      </c>
      <c r="Y216" s="479">
        <f t="shared" si="21"/>
        <v>0</v>
      </c>
      <c r="Z216" s="479">
        <f t="shared" si="21"/>
        <v>-3</v>
      </c>
      <c r="AA216" s="479">
        <f t="shared" si="21"/>
        <v>-35</v>
      </c>
      <c r="AB216" s="479">
        <f t="shared" si="21"/>
        <v>-386</v>
      </c>
      <c r="AC216" s="479">
        <f t="shared" si="20"/>
        <v>0</v>
      </c>
      <c r="AD216" s="479">
        <f t="shared" si="20"/>
        <v>0</v>
      </c>
      <c r="AE216" s="479">
        <f t="shared" si="20"/>
        <v>0</v>
      </c>
      <c r="AF216" s="479">
        <f t="shared" si="20"/>
        <v>0</v>
      </c>
      <c r="AG216" s="479">
        <f t="shared" si="20"/>
        <v>0</v>
      </c>
    </row>
    <row r="217" spans="1:33" s="19" customFormat="1" ht="9" customHeight="1">
      <c r="A217" s="12" t="s">
        <v>18</v>
      </c>
      <c r="B217" s="661">
        <f t="shared" si="19"/>
        <v>798</v>
      </c>
      <c r="C217" s="661">
        <v>106</v>
      </c>
      <c r="D217" s="661">
        <v>5</v>
      </c>
      <c r="E217" s="661">
        <v>1</v>
      </c>
      <c r="F217" s="661">
        <v>18</v>
      </c>
      <c r="G217" s="661">
        <v>434</v>
      </c>
      <c r="H217" s="661">
        <v>4</v>
      </c>
      <c r="I217" s="661">
        <v>10</v>
      </c>
      <c r="J217" s="661">
        <v>35</v>
      </c>
      <c r="K217" s="661">
        <v>100</v>
      </c>
      <c r="L217" s="661">
        <v>85</v>
      </c>
      <c r="S217" s="19">
        <v>4</v>
      </c>
      <c r="T217" s="19">
        <v>10</v>
      </c>
      <c r="U217" s="19">
        <v>35</v>
      </c>
      <c r="V217" s="19">
        <v>100</v>
      </c>
      <c r="W217" s="19">
        <v>85</v>
      </c>
      <c r="X217" s="479">
        <f t="shared" si="21"/>
        <v>-106</v>
      </c>
      <c r="Y217" s="479">
        <f t="shared" si="21"/>
        <v>-5</v>
      </c>
      <c r="Z217" s="479">
        <f t="shared" si="21"/>
        <v>-1</v>
      </c>
      <c r="AA217" s="479">
        <f t="shared" si="21"/>
        <v>-18</v>
      </c>
      <c r="AB217" s="479">
        <f t="shared" si="21"/>
        <v>-434</v>
      </c>
      <c r="AC217" s="479">
        <f t="shared" si="20"/>
        <v>0</v>
      </c>
      <c r="AD217" s="479">
        <f t="shared" si="20"/>
        <v>0</v>
      </c>
      <c r="AE217" s="479">
        <f t="shared" si="20"/>
        <v>0</v>
      </c>
      <c r="AF217" s="479">
        <f t="shared" si="20"/>
        <v>0</v>
      </c>
      <c r="AG217" s="479">
        <f t="shared" si="20"/>
        <v>0</v>
      </c>
    </row>
    <row r="218" spans="1:33" s="19" customFormat="1" ht="9" customHeight="1">
      <c r="A218" s="12" t="s">
        <v>19</v>
      </c>
      <c r="B218" s="661">
        <f t="shared" si="19"/>
        <v>2076</v>
      </c>
      <c r="C218" s="661">
        <v>746</v>
      </c>
      <c r="D218" s="661">
        <v>3</v>
      </c>
      <c r="E218" s="661">
        <v>0</v>
      </c>
      <c r="F218" s="661">
        <v>7</v>
      </c>
      <c r="G218" s="661">
        <v>954</v>
      </c>
      <c r="H218" s="661">
        <v>21</v>
      </c>
      <c r="I218" s="661">
        <v>56</v>
      </c>
      <c r="J218" s="661">
        <v>27</v>
      </c>
      <c r="K218" s="661">
        <v>117</v>
      </c>
      <c r="L218" s="661">
        <v>145</v>
      </c>
      <c r="S218" s="19">
        <v>21</v>
      </c>
      <c r="T218" s="19">
        <v>56</v>
      </c>
      <c r="U218" s="19">
        <v>27</v>
      </c>
      <c r="V218" s="19">
        <v>117</v>
      </c>
      <c r="W218" s="19">
        <v>145</v>
      </c>
      <c r="X218" s="479">
        <f t="shared" si="21"/>
        <v>-746</v>
      </c>
      <c r="Y218" s="479">
        <f t="shared" si="21"/>
        <v>-3</v>
      </c>
      <c r="Z218" s="479">
        <f t="shared" si="21"/>
        <v>0</v>
      </c>
      <c r="AA218" s="479">
        <f t="shared" si="21"/>
        <v>-7</v>
      </c>
      <c r="AB218" s="479">
        <f t="shared" si="21"/>
        <v>-954</v>
      </c>
      <c r="AC218" s="479">
        <f t="shared" si="20"/>
        <v>0</v>
      </c>
      <c r="AD218" s="479">
        <f t="shared" si="20"/>
        <v>0</v>
      </c>
      <c r="AE218" s="479">
        <f t="shared" si="20"/>
        <v>0</v>
      </c>
      <c r="AF218" s="479">
        <f t="shared" si="20"/>
        <v>0</v>
      </c>
      <c r="AG218" s="479">
        <f t="shared" si="20"/>
        <v>0</v>
      </c>
    </row>
    <row r="219" spans="1:33" s="19" customFormat="1" ht="9" customHeight="1">
      <c r="A219" s="13" t="s">
        <v>20</v>
      </c>
      <c r="B219" s="23">
        <f t="shared" si="19"/>
        <v>2160</v>
      </c>
      <c r="C219" s="23">
        <v>304</v>
      </c>
      <c r="D219" s="23">
        <v>8</v>
      </c>
      <c r="E219" s="23">
        <v>12</v>
      </c>
      <c r="F219" s="23">
        <v>63</v>
      </c>
      <c r="G219" s="23">
        <v>869</v>
      </c>
      <c r="H219" s="23">
        <v>11</v>
      </c>
      <c r="I219" s="23">
        <v>21</v>
      </c>
      <c r="J219" s="23">
        <v>120</v>
      </c>
      <c r="K219" s="23">
        <v>166</v>
      </c>
      <c r="L219" s="23">
        <v>586</v>
      </c>
      <c r="S219" s="19">
        <v>11</v>
      </c>
      <c r="T219" s="19">
        <v>21</v>
      </c>
      <c r="U219" s="19">
        <v>120</v>
      </c>
      <c r="V219" s="19">
        <v>166</v>
      </c>
      <c r="W219" s="19">
        <v>586</v>
      </c>
      <c r="X219" s="479">
        <f t="shared" si="21"/>
        <v>-304</v>
      </c>
      <c r="Y219" s="479">
        <f t="shared" si="21"/>
        <v>-8</v>
      </c>
      <c r="Z219" s="479">
        <f t="shared" si="21"/>
        <v>-12</v>
      </c>
      <c r="AA219" s="479">
        <f t="shared" si="21"/>
        <v>-63</v>
      </c>
      <c r="AB219" s="479">
        <f t="shared" si="21"/>
        <v>-869</v>
      </c>
      <c r="AC219" s="479">
        <f t="shared" si="20"/>
        <v>0</v>
      </c>
      <c r="AD219" s="479">
        <f t="shared" si="20"/>
        <v>0</v>
      </c>
      <c r="AE219" s="479">
        <f t="shared" si="20"/>
        <v>0</v>
      </c>
      <c r="AF219" s="479">
        <f t="shared" si="20"/>
        <v>0</v>
      </c>
      <c r="AG219" s="479">
        <f t="shared" si="20"/>
        <v>0</v>
      </c>
    </row>
    <row r="220" spans="1:33" s="19" customFormat="1" ht="9" customHeight="1">
      <c r="A220" s="12" t="s">
        <v>21</v>
      </c>
      <c r="B220" s="661">
        <f t="shared" si="19"/>
        <v>2495</v>
      </c>
      <c r="C220" s="661">
        <v>1011</v>
      </c>
      <c r="D220" s="661">
        <v>4</v>
      </c>
      <c r="E220" s="661">
        <v>9</v>
      </c>
      <c r="F220" s="661">
        <v>84</v>
      </c>
      <c r="G220" s="661">
        <v>1054</v>
      </c>
      <c r="H220" s="661">
        <v>22</v>
      </c>
      <c r="I220" s="661">
        <v>31</v>
      </c>
      <c r="J220" s="661">
        <v>86</v>
      </c>
      <c r="K220" s="661">
        <v>147</v>
      </c>
      <c r="L220" s="661">
        <v>47</v>
      </c>
      <c r="S220" s="19">
        <v>22</v>
      </c>
      <c r="T220" s="19">
        <v>31</v>
      </c>
      <c r="U220" s="19">
        <v>86</v>
      </c>
      <c r="V220" s="19">
        <v>147</v>
      </c>
      <c r="W220" s="19">
        <v>47</v>
      </c>
      <c r="X220" s="479">
        <f t="shared" si="21"/>
        <v>-1011</v>
      </c>
      <c r="Y220" s="479">
        <f t="shared" si="21"/>
        <v>-4</v>
      </c>
      <c r="Z220" s="479">
        <f t="shared" si="21"/>
        <v>-9</v>
      </c>
      <c r="AA220" s="479">
        <f t="shared" si="21"/>
        <v>-84</v>
      </c>
      <c r="AB220" s="479">
        <f t="shared" si="21"/>
        <v>-1054</v>
      </c>
      <c r="AC220" s="479">
        <f t="shared" si="20"/>
        <v>0</v>
      </c>
      <c r="AD220" s="479">
        <f t="shared" si="20"/>
        <v>0</v>
      </c>
      <c r="AE220" s="479">
        <f t="shared" si="20"/>
        <v>0</v>
      </c>
      <c r="AF220" s="479">
        <f t="shared" si="20"/>
        <v>0</v>
      </c>
      <c r="AG220" s="479">
        <f t="shared" si="20"/>
        <v>0</v>
      </c>
    </row>
    <row r="221" spans="1:33" s="19" customFormat="1" ht="9" customHeight="1">
      <c r="A221" s="12" t="s">
        <v>22</v>
      </c>
      <c r="B221" s="661">
        <f t="shared" si="19"/>
        <v>781</v>
      </c>
      <c r="C221" s="661">
        <v>245</v>
      </c>
      <c r="D221" s="661">
        <v>3</v>
      </c>
      <c r="E221" s="661">
        <v>0</v>
      </c>
      <c r="F221" s="661">
        <v>8</v>
      </c>
      <c r="G221" s="661">
        <v>437</v>
      </c>
      <c r="H221" s="661">
        <v>7</v>
      </c>
      <c r="I221" s="661">
        <v>18</v>
      </c>
      <c r="J221" s="661">
        <v>14</v>
      </c>
      <c r="K221" s="661">
        <v>38</v>
      </c>
      <c r="L221" s="661">
        <v>11</v>
      </c>
      <c r="S221" s="19">
        <v>7</v>
      </c>
      <c r="T221" s="19">
        <v>18</v>
      </c>
      <c r="U221" s="19">
        <v>14</v>
      </c>
      <c r="V221" s="19">
        <v>38</v>
      </c>
      <c r="W221" s="19">
        <v>11</v>
      </c>
      <c r="X221" s="479">
        <f t="shared" si="21"/>
        <v>-245</v>
      </c>
      <c r="Y221" s="479">
        <f t="shared" si="21"/>
        <v>-3</v>
      </c>
      <c r="Z221" s="479">
        <f t="shared" si="21"/>
        <v>0</v>
      </c>
      <c r="AA221" s="479">
        <f t="shared" si="21"/>
        <v>-8</v>
      </c>
      <c r="AB221" s="479">
        <f t="shared" si="21"/>
        <v>-437</v>
      </c>
      <c r="AC221" s="479">
        <f t="shared" si="20"/>
        <v>0</v>
      </c>
      <c r="AD221" s="479">
        <f t="shared" si="20"/>
        <v>0</v>
      </c>
      <c r="AE221" s="479">
        <f t="shared" si="20"/>
        <v>0</v>
      </c>
      <c r="AF221" s="479">
        <f t="shared" si="20"/>
        <v>0</v>
      </c>
      <c r="AG221" s="479">
        <f t="shared" si="20"/>
        <v>0</v>
      </c>
    </row>
    <row r="222" spans="1:33" s="19" customFormat="1" ht="9" customHeight="1">
      <c r="A222" s="12" t="s">
        <v>23</v>
      </c>
      <c r="B222" s="661">
        <f t="shared" si="19"/>
        <v>782</v>
      </c>
      <c r="C222" s="661">
        <v>151</v>
      </c>
      <c r="D222" s="661">
        <v>1</v>
      </c>
      <c r="E222" s="661">
        <v>0</v>
      </c>
      <c r="F222" s="661">
        <v>14</v>
      </c>
      <c r="G222" s="661">
        <v>144</v>
      </c>
      <c r="H222" s="661">
        <v>31</v>
      </c>
      <c r="I222" s="661">
        <v>8</v>
      </c>
      <c r="J222" s="661">
        <v>9</v>
      </c>
      <c r="K222" s="661">
        <v>65</v>
      </c>
      <c r="L222" s="661">
        <v>359</v>
      </c>
      <c r="S222" s="19">
        <v>31</v>
      </c>
      <c r="T222" s="19">
        <v>8</v>
      </c>
      <c r="U222" s="19">
        <v>9</v>
      </c>
      <c r="V222" s="19">
        <v>65</v>
      </c>
      <c r="W222" s="19">
        <v>359</v>
      </c>
      <c r="X222" s="479">
        <f t="shared" si="21"/>
        <v>-151</v>
      </c>
      <c r="Y222" s="479">
        <f t="shared" si="21"/>
        <v>-1</v>
      </c>
      <c r="Z222" s="479">
        <f t="shared" si="21"/>
        <v>0</v>
      </c>
      <c r="AA222" s="479">
        <f t="shared" si="21"/>
        <v>-14</v>
      </c>
      <c r="AB222" s="479">
        <f t="shared" si="21"/>
        <v>-144</v>
      </c>
      <c r="AC222" s="479">
        <f t="shared" si="20"/>
        <v>0</v>
      </c>
      <c r="AD222" s="479">
        <f t="shared" si="20"/>
        <v>0</v>
      </c>
      <c r="AE222" s="479">
        <f t="shared" si="20"/>
        <v>0</v>
      </c>
      <c r="AF222" s="479">
        <f t="shared" si="20"/>
        <v>0</v>
      </c>
      <c r="AG222" s="479">
        <f t="shared" si="20"/>
        <v>0</v>
      </c>
    </row>
    <row r="223" spans="1:33" s="19" customFormat="1" ht="9" customHeight="1">
      <c r="A223" s="13" t="s">
        <v>24</v>
      </c>
      <c r="B223" s="23">
        <f t="shared" si="19"/>
        <v>1289</v>
      </c>
      <c r="C223" s="23">
        <v>463</v>
      </c>
      <c r="D223" s="23">
        <v>7</v>
      </c>
      <c r="E223" s="23">
        <v>3</v>
      </c>
      <c r="F223" s="23">
        <v>39</v>
      </c>
      <c r="G223" s="23">
        <v>585</v>
      </c>
      <c r="H223" s="23">
        <v>6</v>
      </c>
      <c r="I223" s="23">
        <v>21</v>
      </c>
      <c r="J223" s="23">
        <v>49</v>
      </c>
      <c r="K223" s="23">
        <v>60</v>
      </c>
      <c r="L223" s="23">
        <v>56</v>
      </c>
      <c r="S223" s="19">
        <v>6</v>
      </c>
      <c r="T223" s="19">
        <v>21</v>
      </c>
      <c r="U223" s="19">
        <v>49</v>
      </c>
      <c r="V223" s="19">
        <v>60</v>
      </c>
      <c r="W223" s="19">
        <v>56</v>
      </c>
      <c r="X223" s="479">
        <f t="shared" si="21"/>
        <v>-463</v>
      </c>
      <c r="Y223" s="479">
        <f t="shared" si="21"/>
        <v>-7</v>
      </c>
      <c r="Z223" s="479">
        <f t="shared" si="21"/>
        <v>-3</v>
      </c>
      <c r="AA223" s="479">
        <f t="shared" si="21"/>
        <v>-39</v>
      </c>
      <c r="AB223" s="479">
        <f t="shared" si="21"/>
        <v>-585</v>
      </c>
      <c r="AC223" s="479">
        <f t="shared" si="20"/>
        <v>0</v>
      </c>
      <c r="AD223" s="479">
        <f t="shared" si="20"/>
        <v>0</v>
      </c>
      <c r="AE223" s="479">
        <f t="shared" si="20"/>
        <v>0</v>
      </c>
      <c r="AF223" s="479">
        <f t="shared" si="20"/>
        <v>0</v>
      </c>
      <c r="AG223" s="479">
        <f t="shared" si="20"/>
        <v>0</v>
      </c>
    </row>
    <row r="224" spans="1:33" s="19" customFormat="1" ht="9" customHeight="1">
      <c r="A224" s="12" t="s">
        <v>25</v>
      </c>
      <c r="B224" s="661">
        <f t="shared" si="19"/>
        <v>2985</v>
      </c>
      <c r="C224" s="661">
        <v>248</v>
      </c>
      <c r="D224" s="661">
        <v>6</v>
      </c>
      <c r="E224" s="661">
        <v>4</v>
      </c>
      <c r="F224" s="661">
        <v>35</v>
      </c>
      <c r="G224" s="661">
        <v>1763</v>
      </c>
      <c r="H224" s="661">
        <v>15</v>
      </c>
      <c r="I224" s="661">
        <v>9</v>
      </c>
      <c r="J224" s="661">
        <v>51</v>
      </c>
      <c r="K224" s="661">
        <v>295</v>
      </c>
      <c r="L224" s="661">
        <v>559</v>
      </c>
      <c r="S224" s="19">
        <v>15</v>
      </c>
      <c r="T224" s="19">
        <v>9</v>
      </c>
      <c r="U224" s="19">
        <v>51</v>
      </c>
      <c r="V224" s="19">
        <v>295</v>
      </c>
      <c r="W224" s="19">
        <v>559</v>
      </c>
      <c r="X224" s="479">
        <f t="shared" si="21"/>
        <v>-248</v>
      </c>
      <c r="Y224" s="479">
        <f t="shared" si="21"/>
        <v>-6</v>
      </c>
      <c r="Z224" s="479">
        <f t="shared" si="21"/>
        <v>-4</v>
      </c>
      <c r="AA224" s="479">
        <f t="shared" si="21"/>
        <v>-35</v>
      </c>
      <c r="AB224" s="479">
        <f t="shared" si="21"/>
        <v>-1763</v>
      </c>
      <c r="AC224" s="479">
        <f t="shared" si="20"/>
        <v>0</v>
      </c>
      <c r="AD224" s="479">
        <f t="shared" si="20"/>
        <v>0</v>
      </c>
      <c r="AE224" s="479">
        <f t="shared" si="20"/>
        <v>0</v>
      </c>
      <c r="AF224" s="479">
        <f t="shared" si="20"/>
        <v>0</v>
      </c>
      <c r="AG224" s="479">
        <f t="shared" si="20"/>
        <v>0</v>
      </c>
    </row>
    <row r="225" spans="1:33" s="19" customFormat="1" ht="9" customHeight="1">
      <c r="A225" s="12" t="s">
        <v>26</v>
      </c>
      <c r="B225" s="661">
        <f t="shared" si="19"/>
        <v>2027</v>
      </c>
      <c r="C225" s="661">
        <v>519</v>
      </c>
      <c r="D225" s="661">
        <v>10</v>
      </c>
      <c r="E225" s="661">
        <v>48</v>
      </c>
      <c r="F225" s="661">
        <v>59</v>
      </c>
      <c r="G225" s="661">
        <v>1066</v>
      </c>
      <c r="H225" s="661">
        <v>29</v>
      </c>
      <c r="I225" s="661">
        <v>18</v>
      </c>
      <c r="J225" s="661">
        <v>52</v>
      </c>
      <c r="K225" s="661">
        <v>191</v>
      </c>
      <c r="L225" s="661">
        <v>35</v>
      </c>
      <c r="S225" s="19">
        <v>29</v>
      </c>
      <c r="T225" s="19">
        <v>18</v>
      </c>
      <c r="U225" s="19">
        <v>52</v>
      </c>
      <c r="V225" s="19">
        <v>191</v>
      </c>
      <c r="W225" s="19">
        <v>35</v>
      </c>
      <c r="X225" s="479">
        <f t="shared" si="21"/>
        <v>-519</v>
      </c>
      <c r="Y225" s="479">
        <f t="shared" si="21"/>
        <v>-10</v>
      </c>
      <c r="Z225" s="479">
        <f t="shared" si="21"/>
        <v>-48</v>
      </c>
      <c r="AA225" s="479">
        <f t="shared" si="21"/>
        <v>-59</v>
      </c>
      <c r="AB225" s="479">
        <f t="shared" si="21"/>
        <v>-1066</v>
      </c>
      <c r="AC225" s="479">
        <f t="shared" si="20"/>
        <v>0</v>
      </c>
      <c r="AD225" s="479">
        <f t="shared" si="20"/>
        <v>0</v>
      </c>
      <c r="AE225" s="479">
        <f t="shared" si="20"/>
        <v>0</v>
      </c>
      <c r="AF225" s="479">
        <f t="shared" si="20"/>
        <v>0</v>
      </c>
      <c r="AG225" s="479">
        <f t="shared" si="20"/>
        <v>0</v>
      </c>
    </row>
    <row r="226" spans="1:33" s="19" customFormat="1" ht="9" customHeight="1">
      <c r="A226" s="12" t="s">
        <v>27</v>
      </c>
      <c r="B226" s="661">
        <f t="shared" si="19"/>
        <v>1496</v>
      </c>
      <c r="C226" s="661">
        <v>309</v>
      </c>
      <c r="D226" s="661">
        <v>3</v>
      </c>
      <c r="E226" s="661">
        <v>6</v>
      </c>
      <c r="F226" s="661">
        <v>64</v>
      </c>
      <c r="G226" s="661">
        <v>729</v>
      </c>
      <c r="H226" s="661">
        <v>10</v>
      </c>
      <c r="I226" s="661">
        <v>11</v>
      </c>
      <c r="J226" s="661">
        <v>33</v>
      </c>
      <c r="K226" s="661">
        <v>132</v>
      </c>
      <c r="L226" s="661">
        <v>199</v>
      </c>
      <c r="S226" s="19">
        <v>10</v>
      </c>
      <c r="T226" s="19">
        <v>11</v>
      </c>
      <c r="U226" s="19">
        <v>33</v>
      </c>
      <c r="V226" s="19">
        <v>132</v>
      </c>
      <c r="W226" s="19">
        <v>199</v>
      </c>
      <c r="X226" s="479">
        <f t="shared" si="21"/>
        <v>-309</v>
      </c>
      <c r="Y226" s="479">
        <f t="shared" si="21"/>
        <v>-3</v>
      </c>
      <c r="Z226" s="479">
        <f t="shared" si="21"/>
        <v>-6</v>
      </c>
      <c r="AA226" s="479">
        <f t="shared" si="21"/>
        <v>-64</v>
      </c>
      <c r="AB226" s="479">
        <f t="shared" si="21"/>
        <v>-729</v>
      </c>
      <c r="AC226" s="479">
        <f t="shared" si="20"/>
        <v>0</v>
      </c>
      <c r="AD226" s="479">
        <f t="shared" si="20"/>
        <v>0</v>
      </c>
      <c r="AE226" s="479">
        <f t="shared" si="20"/>
        <v>0</v>
      </c>
      <c r="AF226" s="479">
        <f t="shared" si="20"/>
        <v>0</v>
      </c>
      <c r="AG226" s="479">
        <f t="shared" si="20"/>
        <v>0</v>
      </c>
    </row>
    <row r="227" spans="1:33" s="19" customFormat="1" ht="9" customHeight="1">
      <c r="A227" s="13" t="s">
        <v>28</v>
      </c>
      <c r="B227" s="23">
        <f t="shared" si="19"/>
        <v>1675</v>
      </c>
      <c r="C227" s="23">
        <v>402</v>
      </c>
      <c r="D227" s="23">
        <v>5</v>
      </c>
      <c r="E227" s="23">
        <v>2</v>
      </c>
      <c r="F227" s="23">
        <v>71</v>
      </c>
      <c r="G227" s="23">
        <v>887</v>
      </c>
      <c r="H227" s="23">
        <v>7</v>
      </c>
      <c r="I227" s="23">
        <v>16</v>
      </c>
      <c r="J227" s="23">
        <v>36</v>
      </c>
      <c r="K227" s="23">
        <v>143</v>
      </c>
      <c r="L227" s="23">
        <v>106</v>
      </c>
      <c r="S227" s="19">
        <v>7</v>
      </c>
      <c r="T227" s="19">
        <v>16</v>
      </c>
      <c r="U227" s="19">
        <v>36</v>
      </c>
      <c r="V227" s="19">
        <v>143</v>
      </c>
      <c r="W227" s="19">
        <v>106</v>
      </c>
      <c r="X227" s="479">
        <f t="shared" si="21"/>
        <v>-402</v>
      </c>
      <c r="Y227" s="479">
        <f t="shared" si="21"/>
        <v>-5</v>
      </c>
      <c r="Z227" s="479">
        <f t="shared" si="21"/>
        <v>-2</v>
      </c>
      <c r="AA227" s="479">
        <f t="shared" si="21"/>
        <v>-71</v>
      </c>
      <c r="AB227" s="479">
        <f t="shared" si="21"/>
        <v>-887</v>
      </c>
      <c r="AC227" s="479">
        <f t="shared" si="20"/>
        <v>0</v>
      </c>
      <c r="AD227" s="479">
        <f t="shared" si="20"/>
        <v>0</v>
      </c>
      <c r="AE227" s="479">
        <f t="shared" si="20"/>
        <v>0</v>
      </c>
      <c r="AF227" s="479">
        <f t="shared" si="20"/>
        <v>0</v>
      </c>
      <c r="AG227" s="479">
        <f t="shared" si="20"/>
        <v>0</v>
      </c>
    </row>
    <row r="228" spans="1:33" s="19" customFormat="1" ht="9" customHeight="1">
      <c r="A228" s="12" t="s">
        <v>29</v>
      </c>
      <c r="B228" s="661">
        <f t="shared" si="19"/>
        <v>491</v>
      </c>
      <c r="C228" s="661">
        <v>209</v>
      </c>
      <c r="D228" s="661">
        <v>2</v>
      </c>
      <c r="E228" s="661">
        <v>1</v>
      </c>
      <c r="F228" s="661">
        <v>6</v>
      </c>
      <c r="G228" s="661">
        <v>231</v>
      </c>
      <c r="H228" s="661">
        <v>0</v>
      </c>
      <c r="I228" s="661">
        <v>3</v>
      </c>
      <c r="J228" s="661">
        <v>5</v>
      </c>
      <c r="K228" s="661">
        <v>21</v>
      </c>
      <c r="L228" s="661">
        <v>13</v>
      </c>
      <c r="T228" s="19">
        <v>3</v>
      </c>
      <c r="U228" s="19">
        <v>5</v>
      </c>
      <c r="V228" s="19">
        <v>21</v>
      </c>
      <c r="W228" s="19">
        <v>13</v>
      </c>
      <c r="X228" s="479">
        <f t="shared" si="21"/>
        <v>-209</v>
      </c>
      <c r="Y228" s="479">
        <f t="shared" si="21"/>
        <v>-2</v>
      </c>
      <c r="Z228" s="479">
        <f t="shared" si="21"/>
        <v>-1</v>
      </c>
      <c r="AA228" s="479">
        <f t="shared" si="21"/>
        <v>-6</v>
      </c>
      <c r="AB228" s="479">
        <f t="shared" si="21"/>
        <v>-231</v>
      </c>
      <c r="AC228" s="479">
        <f t="shared" si="20"/>
        <v>0</v>
      </c>
      <c r="AD228" s="479">
        <f t="shared" si="20"/>
        <v>0</v>
      </c>
      <c r="AE228" s="479">
        <f t="shared" si="20"/>
        <v>0</v>
      </c>
      <c r="AF228" s="479">
        <f t="shared" si="20"/>
        <v>0</v>
      </c>
      <c r="AG228" s="479">
        <f t="shared" si="20"/>
        <v>0</v>
      </c>
    </row>
    <row r="229" spans="1:33" s="19" customFormat="1" ht="9" customHeight="1">
      <c r="A229" s="12" t="s">
        <v>30</v>
      </c>
      <c r="B229" s="661">
        <f t="shared" si="19"/>
        <v>4254</v>
      </c>
      <c r="C229" s="661">
        <v>748</v>
      </c>
      <c r="D229" s="661">
        <v>14</v>
      </c>
      <c r="E229" s="661">
        <v>13</v>
      </c>
      <c r="F229" s="661">
        <v>107</v>
      </c>
      <c r="G229" s="661">
        <v>1773</v>
      </c>
      <c r="H229" s="661">
        <v>19</v>
      </c>
      <c r="I229" s="661">
        <v>26</v>
      </c>
      <c r="J229" s="661">
        <v>129</v>
      </c>
      <c r="K229" s="661">
        <v>557</v>
      </c>
      <c r="L229" s="661">
        <v>868</v>
      </c>
      <c r="S229" s="19">
        <v>19</v>
      </c>
      <c r="T229" s="19">
        <v>26</v>
      </c>
      <c r="U229" s="19">
        <v>129</v>
      </c>
      <c r="V229" s="19">
        <v>557</v>
      </c>
      <c r="W229" s="19">
        <v>868</v>
      </c>
      <c r="X229" s="479">
        <f t="shared" si="21"/>
        <v>-748</v>
      </c>
      <c r="Y229" s="479">
        <f t="shared" si="21"/>
        <v>-14</v>
      </c>
      <c r="Z229" s="479">
        <f t="shared" si="21"/>
        <v>-13</v>
      </c>
      <c r="AA229" s="479">
        <f t="shared" si="21"/>
        <v>-107</v>
      </c>
      <c r="AB229" s="479">
        <f t="shared" si="21"/>
        <v>-1773</v>
      </c>
      <c r="AC229" s="479">
        <f t="shared" si="20"/>
        <v>0</v>
      </c>
      <c r="AD229" s="479">
        <f t="shared" si="20"/>
        <v>0</v>
      </c>
      <c r="AE229" s="479">
        <f t="shared" si="20"/>
        <v>0</v>
      </c>
      <c r="AF229" s="479">
        <f t="shared" si="20"/>
        <v>0</v>
      </c>
      <c r="AG229" s="479">
        <f t="shared" si="20"/>
        <v>0</v>
      </c>
    </row>
    <row r="230" spans="1:33" s="19" customFormat="1" ht="9" customHeight="1">
      <c r="A230" s="12" t="s">
        <v>31</v>
      </c>
      <c r="B230" s="661">
        <f t="shared" si="19"/>
        <v>867</v>
      </c>
      <c r="C230" s="661">
        <v>233</v>
      </c>
      <c r="D230" s="661">
        <v>7</v>
      </c>
      <c r="E230" s="661">
        <v>2</v>
      </c>
      <c r="F230" s="661">
        <v>20</v>
      </c>
      <c r="G230" s="661">
        <v>264</v>
      </c>
      <c r="H230" s="661">
        <v>0</v>
      </c>
      <c r="I230" s="661">
        <v>8</v>
      </c>
      <c r="J230" s="661">
        <v>17</v>
      </c>
      <c r="K230" s="661">
        <v>132</v>
      </c>
      <c r="L230" s="661">
        <v>184</v>
      </c>
      <c r="T230" s="19">
        <v>8</v>
      </c>
      <c r="U230" s="19">
        <v>17</v>
      </c>
      <c r="V230" s="19">
        <v>132</v>
      </c>
      <c r="W230" s="19">
        <v>184</v>
      </c>
      <c r="X230" s="479">
        <f t="shared" si="21"/>
        <v>-233</v>
      </c>
      <c r="Y230" s="479">
        <f t="shared" si="21"/>
        <v>-7</v>
      </c>
      <c r="Z230" s="479">
        <f t="shared" si="21"/>
        <v>-2</v>
      </c>
      <c r="AA230" s="479">
        <f t="shared" si="21"/>
        <v>-20</v>
      </c>
      <c r="AB230" s="479">
        <f t="shared" si="21"/>
        <v>-264</v>
      </c>
      <c r="AC230" s="479">
        <f t="shared" si="20"/>
        <v>0</v>
      </c>
      <c r="AD230" s="479">
        <f t="shared" si="20"/>
        <v>0</v>
      </c>
      <c r="AE230" s="479">
        <f t="shared" si="20"/>
        <v>0</v>
      </c>
      <c r="AF230" s="479">
        <f t="shared" si="20"/>
        <v>0</v>
      </c>
      <c r="AG230" s="479">
        <f t="shared" si="20"/>
        <v>0</v>
      </c>
    </row>
    <row r="231" spans="1:33" s="19" customFormat="1" ht="9" customHeight="1">
      <c r="A231" s="13" t="s">
        <v>32</v>
      </c>
      <c r="B231" s="23">
        <f t="shared" si="19"/>
        <v>1056</v>
      </c>
      <c r="C231" s="23">
        <v>365</v>
      </c>
      <c r="D231" s="23">
        <v>1</v>
      </c>
      <c r="E231" s="23">
        <v>1</v>
      </c>
      <c r="F231" s="23">
        <v>42</v>
      </c>
      <c r="G231" s="23">
        <v>529</v>
      </c>
      <c r="H231" s="23">
        <v>2</v>
      </c>
      <c r="I231" s="23">
        <v>13</v>
      </c>
      <c r="J231" s="23">
        <v>29</v>
      </c>
      <c r="K231" s="23">
        <v>56</v>
      </c>
      <c r="L231" s="23">
        <v>18</v>
      </c>
      <c r="S231" s="19">
        <v>2</v>
      </c>
      <c r="T231" s="19">
        <v>13</v>
      </c>
      <c r="U231" s="19">
        <v>29</v>
      </c>
      <c r="V231" s="19">
        <v>56</v>
      </c>
      <c r="W231" s="19">
        <v>18</v>
      </c>
      <c r="X231" s="479">
        <f t="shared" si="21"/>
        <v>-365</v>
      </c>
      <c r="Y231" s="479">
        <f t="shared" si="21"/>
        <v>-1</v>
      </c>
      <c r="Z231" s="479">
        <f t="shared" si="21"/>
        <v>-1</v>
      </c>
      <c r="AA231" s="479">
        <f t="shared" si="21"/>
        <v>-42</v>
      </c>
      <c r="AB231" s="479">
        <f t="shared" si="21"/>
        <v>-529</v>
      </c>
      <c r="AC231" s="479">
        <f t="shared" si="20"/>
        <v>0</v>
      </c>
      <c r="AD231" s="479">
        <f t="shared" si="20"/>
        <v>0</v>
      </c>
      <c r="AE231" s="479">
        <f t="shared" si="20"/>
        <v>0</v>
      </c>
      <c r="AF231" s="479">
        <f t="shared" si="20"/>
        <v>0</v>
      </c>
      <c r="AG231" s="479">
        <f t="shared" si="20"/>
        <v>0</v>
      </c>
    </row>
    <row r="232" spans="1:33" s="19" customFormat="1" ht="9" customHeight="1">
      <c r="A232" s="12" t="s">
        <v>503</v>
      </c>
      <c r="B232" s="661">
        <f t="shared" si="19"/>
        <v>3</v>
      </c>
      <c r="C232" s="661">
        <v>2</v>
      </c>
      <c r="D232" s="661">
        <v>0</v>
      </c>
      <c r="E232" s="661">
        <v>0</v>
      </c>
      <c r="F232" s="661">
        <v>0</v>
      </c>
      <c r="G232" s="661">
        <v>0</v>
      </c>
      <c r="H232" s="661">
        <v>0</v>
      </c>
      <c r="I232" s="661">
        <v>0</v>
      </c>
      <c r="J232" s="661">
        <v>0</v>
      </c>
      <c r="K232" s="661">
        <v>1</v>
      </c>
      <c r="L232" s="661">
        <v>0</v>
      </c>
      <c r="V232" s="19">
        <v>1</v>
      </c>
      <c r="X232" s="479">
        <f t="shared" si="21"/>
        <v>-2</v>
      </c>
      <c r="Y232" s="479">
        <f t="shared" si="21"/>
        <v>0</v>
      </c>
      <c r="Z232" s="479">
        <f t="shared" si="21"/>
        <v>0</v>
      </c>
      <c r="AA232" s="479">
        <f t="shared" si="21"/>
        <v>0</v>
      </c>
      <c r="AB232" s="479">
        <f t="shared" si="21"/>
        <v>0</v>
      </c>
      <c r="AC232" s="479">
        <f t="shared" si="20"/>
        <v>0</v>
      </c>
      <c r="AD232" s="479">
        <f t="shared" si="20"/>
        <v>0</v>
      </c>
      <c r="AE232" s="479">
        <f t="shared" si="20"/>
        <v>0</v>
      </c>
      <c r="AF232" s="479">
        <f t="shared" si="20"/>
        <v>0</v>
      </c>
      <c r="AG232" s="479">
        <f t="shared" si="20"/>
        <v>0</v>
      </c>
    </row>
    <row r="233" spans="1:33" s="19" customFormat="1" ht="9" customHeight="1">
      <c r="A233" s="12"/>
      <c r="B233" s="661"/>
      <c r="C233" s="661"/>
      <c r="D233" s="661"/>
      <c r="E233" s="661"/>
      <c r="F233" s="661"/>
      <c r="G233" s="661"/>
      <c r="H233" s="661"/>
      <c r="I233" s="661"/>
      <c r="J233" s="661"/>
      <c r="K233" s="661"/>
      <c r="L233" s="661"/>
      <c r="X233" s="479">
        <f t="shared" si="21"/>
        <v>0</v>
      </c>
      <c r="Y233" s="479">
        <f t="shared" si="21"/>
        <v>0</v>
      </c>
      <c r="Z233" s="479">
        <f t="shared" si="21"/>
        <v>0</v>
      </c>
      <c r="AA233" s="479">
        <f t="shared" si="21"/>
        <v>0</v>
      </c>
      <c r="AB233" s="479">
        <f t="shared" si="21"/>
        <v>0</v>
      </c>
      <c r="AC233" s="479">
        <f t="shared" si="20"/>
        <v>0</v>
      </c>
      <c r="AD233" s="479">
        <f t="shared" si="20"/>
        <v>0</v>
      </c>
      <c r="AE233" s="479">
        <f t="shared" si="20"/>
        <v>0</v>
      </c>
      <c r="AF233" s="479">
        <f t="shared" si="20"/>
        <v>0</v>
      </c>
      <c r="AG233" s="479">
        <f t="shared" si="20"/>
        <v>0</v>
      </c>
    </row>
    <row r="234" spans="1:33" ht="9" customHeight="1">
      <c r="A234" s="10">
        <v>2010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39"/>
      <c r="N234" s="239"/>
      <c r="O234" s="239"/>
      <c r="P234" s="239"/>
      <c r="Q234" s="239"/>
      <c r="R234" s="239"/>
      <c r="S234" s="239"/>
      <c r="T234" s="239"/>
      <c r="X234" s="479">
        <f t="shared" si="21"/>
        <v>0</v>
      </c>
      <c r="Y234" s="479">
        <f t="shared" si="21"/>
        <v>0</v>
      </c>
      <c r="Z234" s="479">
        <f t="shared" si="21"/>
        <v>0</v>
      </c>
      <c r="AA234" s="479">
        <f t="shared" si="21"/>
        <v>0</v>
      </c>
      <c r="AB234" s="479">
        <f t="shared" si="21"/>
        <v>0</v>
      </c>
      <c r="AC234" s="479">
        <f t="shared" si="20"/>
        <v>0</v>
      </c>
      <c r="AD234" s="479">
        <f t="shared" si="20"/>
        <v>0</v>
      </c>
      <c r="AE234" s="479">
        <f t="shared" si="20"/>
        <v>0</v>
      </c>
      <c r="AF234" s="479">
        <f t="shared" si="20"/>
        <v>0</v>
      </c>
      <c r="AG234" s="479">
        <f t="shared" si="20"/>
        <v>0</v>
      </c>
    </row>
    <row r="235" spans="1:33" s="529" customFormat="1" ht="9" customHeight="1">
      <c r="A235" s="10" t="s">
        <v>0</v>
      </c>
      <c r="B235" s="660">
        <f t="shared" ref="B235:L235" si="22">SUM(B237:B269)</f>
        <v>72520</v>
      </c>
      <c r="C235" s="660">
        <f t="shared" si="22"/>
        <v>16620</v>
      </c>
      <c r="D235" s="660">
        <f t="shared" si="22"/>
        <v>201</v>
      </c>
      <c r="E235" s="660">
        <f t="shared" si="22"/>
        <v>286</v>
      </c>
      <c r="F235" s="660">
        <f t="shared" si="22"/>
        <v>1214</v>
      </c>
      <c r="G235" s="660">
        <f t="shared" si="22"/>
        <v>34153</v>
      </c>
      <c r="H235" s="660">
        <f t="shared" si="22"/>
        <v>877</v>
      </c>
      <c r="I235" s="660">
        <f t="shared" si="22"/>
        <v>641</v>
      </c>
      <c r="J235" s="660">
        <f t="shared" si="22"/>
        <v>1674</v>
      </c>
      <c r="K235" s="660">
        <f t="shared" si="22"/>
        <v>6616</v>
      </c>
      <c r="L235" s="660">
        <f t="shared" si="22"/>
        <v>10238</v>
      </c>
      <c r="X235" s="479">
        <f t="shared" si="21"/>
        <v>-16620</v>
      </c>
      <c r="Y235" s="479">
        <f t="shared" si="21"/>
        <v>-201</v>
      </c>
      <c r="Z235" s="479">
        <f t="shared" si="21"/>
        <v>-286</v>
      </c>
      <c r="AA235" s="479">
        <f t="shared" si="21"/>
        <v>-1214</v>
      </c>
      <c r="AB235" s="479">
        <f t="shared" si="21"/>
        <v>-34153</v>
      </c>
      <c r="AC235" s="479">
        <f t="shared" si="20"/>
        <v>-877</v>
      </c>
      <c r="AD235" s="479">
        <f t="shared" si="20"/>
        <v>-641</v>
      </c>
      <c r="AE235" s="479">
        <f t="shared" si="20"/>
        <v>-1674</v>
      </c>
      <c r="AF235" s="479">
        <f t="shared" si="20"/>
        <v>-6616</v>
      </c>
      <c r="AG235" s="479">
        <f t="shared" si="20"/>
        <v>-10238</v>
      </c>
    </row>
    <row r="236" spans="1:33" s="529" customFormat="1" ht="3.95" customHeight="1">
      <c r="A236" s="10"/>
      <c r="B236" s="660"/>
      <c r="C236" s="660"/>
      <c r="D236" s="660"/>
      <c r="E236" s="660"/>
      <c r="F236" s="660"/>
      <c r="G236" s="660"/>
      <c r="H236" s="660"/>
      <c r="I236" s="660"/>
      <c r="J236" s="660"/>
      <c r="K236" s="660"/>
      <c r="L236" s="660"/>
      <c r="X236" s="479">
        <f t="shared" si="21"/>
        <v>0</v>
      </c>
      <c r="Y236" s="479">
        <f t="shared" si="21"/>
        <v>0</v>
      </c>
      <c r="Z236" s="479">
        <f t="shared" si="21"/>
        <v>0</v>
      </c>
      <c r="AA236" s="479">
        <f t="shared" si="21"/>
        <v>0</v>
      </c>
      <c r="AB236" s="479">
        <f t="shared" si="21"/>
        <v>0</v>
      </c>
      <c r="AC236" s="479">
        <f t="shared" si="20"/>
        <v>0</v>
      </c>
      <c r="AD236" s="479">
        <f t="shared" si="20"/>
        <v>0</v>
      </c>
      <c r="AE236" s="479">
        <f t="shared" si="20"/>
        <v>0</v>
      </c>
      <c r="AF236" s="479">
        <f t="shared" si="20"/>
        <v>0</v>
      </c>
      <c r="AG236" s="479">
        <f t="shared" si="20"/>
        <v>0</v>
      </c>
    </row>
    <row r="237" spans="1:33" s="19" customFormat="1" ht="9" customHeight="1">
      <c r="A237" s="12" t="s">
        <v>2</v>
      </c>
      <c r="B237" s="661">
        <f t="shared" ref="B237:B269" si="23">SUM(C237:L237)</f>
        <v>523</v>
      </c>
      <c r="C237" s="661">
        <v>218</v>
      </c>
      <c r="D237" s="661">
        <v>0</v>
      </c>
      <c r="E237" s="661">
        <v>2</v>
      </c>
      <c r="F237" s="661">
        <v>8</v>
      </c>
      <c r="G237" s="661">
        <v>242</v>
      </c>
      <c r="H237" s="661">
        <v>2</v>
      </c>
      <c r="I237" s="661">
        <v>2</v>
      </c>
      <c r="J237" s="661">
        <v>20</v>
      </c>
      <c r="K237" s="661">
        <v>24</v>
      </c>
      <c r="L237" s="661">
        <v>5</v>
      </c>
      <c r="S237" s="19">
        <v>2</v>
      </c>
      <c r="T237" s="19">
        <v>2</v>
      </c>
      <c r="U237" s="19">
        <v>20</v>
      </c>
      <c r="V237" s="19">
        <v>24</v>
      </c>
      <c r="W237" s="19">
        <v>5</v>
      </c>
      <c r="X237" s="479">
        <f t="shared" si="21"/>
        <v>-218</v>
      </c>
      <c r="Y237" s="479">
        <f t="shared" si="21"/>
        <v>0</v>
      </c>
      <c r="Z237" s="479">
        <f t="shared" si="21"/>
        <v>-2</v>
      </c>
      <c r="AA237" s="479">
        <f t="shared" si="21"/>
        <v>-8</v>
      </c>
      <c r="AB237" s="479">
        <f t="shared" si="21"/>
        <v>-242</v>
      </c>
      <c r="AC237" s="479">
        <f t="shared" si="20"/>
        <v>0</v>
      </c>
      <c r="AD237" s="479">
        <f t="shared" si="20"/>
        <v>0</v>
      </c>
      <c r="AE237" s="479">
        <f t="shared" si="20"/>
        <v>0</v>
      </c>
      <c r="AF237" s="479">
        <f t="shared" si="20"/>
        <v>0</v>
      </c>
      <c r="AG237" s="479">
        <f t="shared" si="20"/>
        <v>0</v>
      </c>
    </row>
    <row r="238" spans="1:33" s="19" customFormat="1" ht="9" customHeight="1">
      <c r="A238" s="12" t="s">
        <v>3</v>
      </c>
      <c r="B238" s="661">
        <f t="shared" si="23"/>
        <v>2941</v>
      </c>
      <c r="C238" s="661">
        <v>804</v>
      </c>
      <c r="D238" s="661">
        <v>5</v>
      </c>
      <c r="E238" s="661">
        <v>2</v>
      </c>
      <c r="F238" s="661">
        <v>10</v>
      </c>
      <c r="G238" s="661">
        <v>1476</v>
      </c>
      <c r="H238" s="661">
        <v>24</v>
      </c>
      <c r="I238" s="661">
        <v>12</v>
      </c>
      <c r="J238" s="661">
        <v>27</v>
      </c>
      <c r="K238" s="661">
        <v>561</v>
      </c>
      <c r="L238" s="661">
        <v>20</v>
      </c>
      <c r="S238" s="19">
        <v>24</v>
      </c>
      <c r="T238" s="19">
        <v>12</v>
      </c>
      <c r="U238" s="19">
        <v>27</v>
      </c>
      <c r="V238" s="19">
        <v>561</v>
      </c>
      <c r="W238" s="19">
        <v>20</v>
      </c>
      <c r="X238" s="479">
        <f t="shared" si="21"/>
        <v>-804</v>
      </c>
      <c r="Y238" s="479">
        <f t="shared" si="21"/>
        <v>-5</v>
      </c>
      <c r="Z238" s="479">
        <f t="shared" si="21"/>
        <v>-2</v>
      </c>
      <c r="AA238" s="479">
        <f t="shared" si="21"/>
        <v>-10</v>
      </c>
      <c r="AB238" s="479">
        <f t="shared" si="21"/>
        <v>-1476</v>
      </c>
      <c r="AC238" s="479">
        <f t="shared" si="20"/>
        <v>0</v>
      </c>
      <c r="AD238" s="479">
        <f t="shared" si="20"/>
        <v>0</v>
      </c>
      <c r="AE238" s="479">
        <f t="shared" si="20"/>
        <v>0</v>
      </c>
      <c r="AF238" s="479">
        <f t="shared" si="20"/>
        <v>0</v>
      </c>
      <c r="AG238" s="479">
        <f t="shared" si="20"/>
        <v>0</v>
      </c>
    </row>
    <row r="239" spans="1:33" s="19" customFormat="1" ht="9" customHeight="1">
      <c r="A239" s="12" t="s">
        <v>4</v>
      </c>
      <c r="B239" s="661">
        <f t="shared" si="23"/>
        <v>329</v>
      </c>
      <c r="C239" s="661">
        <v>107</v>
      </c>
      <c r="D239" s="661">
        <v>2</v>
      </c>
      <c r="E239" s="661">
        <v>2</v>
      </c>
      <c r="F239" s="661">
        <v>2</v>
      </c>
      <c r="G239" s="661">
        <v>157</v>
      </c>
      <c r="H239" s="661">
        <v>5</v>
      </c>
      <c r="I239" s="661">
        <v>7</v>
      </c>
      <c r="J239" s="661">
        <v>11</v>
      </c>
      <c r="K239" s="661">
        <v>35</v>
      </c>
      <c r="L239" s="661">
        <v>1</v>
      </c>
      <c r="S239" s="19">
        <v>5</v>
      </c>
      <c r="T239" s="19">
        <v>7</v>
      </c>
      <c r="U239" s="19">
        <v>11</v>
      </c>
      <c r="V239" s="19">
        <v>35</v>
      </c>
      <c r="W239" s="19">
        <v>1</v>
      </c>
      <c r="X239" s="479">
        <f t="shared" si="21"/>
        <v>-107</v>
      </c>
      <c r="Y239" s="479">
        <f t="shared" si="21"/>
        <v>-2</v>
      </c>
      <c r="Z239" s="479">
        <f t="shared" si="21"/>
        <v>-2</v>
      </c>
      <c r="AA239" s="479">
        <f t="shared" si="21"/>
        <v>-2</v>
      </c>
      <c r="AB239" s="479">
        <f t="shared" si="21"/>
        <v>-157</v>
      </c>
      <c r="AC239" s="479">
        <f t="shared" si="20"/>
        <v>0</v>
      </c>
      <c r="AD239" s="479">
        <f t="shared" si="20"/>
        <v>0</v>
      </c>
      <c r="AE239" s="479">
        <f t="shared" si="20"/>
        <v>0</v>
      </c>
      <c r="AF239" s="479">
        <f t="shared" si="20"/>
        <v>0</v>
      </c>
      <c r="AG239" s="479">
        <f t="shared" si="20"/>
        <v>0</v>
      </c>
    </row>
    <row r="240" spans="1:33" s="19" customFormat="1" ht="9" customHeight="1">
      <c r="A240" s="662" t="s">
        <v>5</v>
      </c>
      <c r="B240" s="23">
        <f t="shared" si="23"/>
        <v>408</v>
      </c>
      <c r="C240" s="23">
        <v>213</v>
      </c>
      <c r="D240" s="23">
        <v>0</v>
      </c>
      <c r="E240" s="23">
        <v>0</v>
      </c>
      <c r="F240" s="23">
        <v>10</v>
      </c>
      <c r="G240" s="23">
        <v>135</v>
      </c>
      <c r="H240" s="23">
        <v>2</v>
      </c>
      <c r="I240" s="23">
        <v>2</v>
      </c>
      <c r="J240" s="23">
        <v>5</v>
      </c>
      <c r="K240" s="23">
        <v>37</v>
      </c>
      <c r="L240" s="23">
        <v>4</v>
      </c>
      <c r="S240" s="19">
        <v>2</v>
      </c>
      <c r="T240" s="19">
        <v>2</v>
      </c>
      <c r="U240" s="19">
        <v>5</v>
      </c>
      <c r="V240" s="19">
        <v>37</v>
      </c>
      <c r="W240" s="19">
        <v>4</v>
      </c>
      <c r="X240" s="479">
        <f t="shared" si="21"/>
        <v>-213</v>
      </c>
      <c r="Y240" s="479">
        <f t="shared" si="21"/>
        <v>0</v>
      </c>
      <c r="Z240" s="479">
        <f t="shared" si="21"/>
        <v>0</v>
      </c>
      <c r="AA240" s="479">
        <f t="shared" si="21"/>
        <v>-10</v>
      </c>
      <c r="AB240" s="479">
        <f t="shared" si="21"/>
        <v>-135</v>
      </c>
      <c r="AC240" s="479">
        <f t="shared" si="20"/>
        <v>0</v>
      </c>
      <c r="AD240" s="479">
        <f t="shared" si="20"/>
        <v>0</v>
      </c>
      <c r="AE240" s="479">
        <f t="shared" si="20"/>
        <v>0</v>
      </c>
      <c r="AF240" s="479">
        <f t="shared" si="20"/>
        <v>0</v>
      </c>
      <c r="AG240" s="479">
        <f t="shared" si="20"/>
        <v>0</v>
      </c>
    </row>
    <row r="241" spans="1:33" s="19" customFormat="1" ht="9" customHeight="1">
      <c r="A241" s="12" t="s">
        <v>6</v>
      </c>
      <c r="B241" s="661">
        <f t="shared" si="23"/>
        <v>1747</v>
      </c>
      <c r="C241" s="661">
        <v>596</v>
      </c>
      <c r="D241" s="661">
        <v>1</v>
      </c>
      <c r="E241" s="661">
        <v>1</v>
      </c>
      <c r="F241" s="661">
        <v>33</v>
      </c>
      <c r="G241" s="661">
        <v>864</v>
      </c>
      <c r="H241" s="661">
        <v>12</v>
      </c>
      <c r="I241" s="661">
        <v>22</v>
      </c>
      <c r="J241" s="661">
        <v>14</v>
      </c>
      <c r="K241" s="661">
        <v>143</v>
      </c>
      <c r="L241" s="661">
        <v>61</v>
      </c>
      <c r="S241" s="19">
        <v>12</v>
      </c>
      <c r="T241" s="19">
        <v>22</v>
      </c>
      <c r="U241" s="19">
        <v>14</v>
      </c>
      <c r="V241" s="19">
        <v>143</v>
      </c>
      <c r="W241" s="19">
        <v>61</v>
      </c>
      <c r="X241" s="479">
        <f t="shared" si="21"/>
        <v>-596</v>
      </c>
      <c r="Y241" s="479">
        <f t="shared" si="21"/>
        <v>-1</v>
      </c>
      <c r="Z241" s="479">
        <f t="shared" si="21"/>
        <v>-1</v>
      </c>
      <c r="AA241" s="479">
        <f t="shared" si="21"/>
        <v>-33</v>
      </c>
      <c r="AB241" s="479">
        <f t="shared" si="21"/>
        <v>-864</v>
      </c>
      <c r="AC241" s="479">
        <f t="shared" si="20"/>
        <v>0</v>
      </c>
      <c r="AD241" s="479">
        <f t="shared" si="20"/>
        <v>0</v>
      </c>
      <c r="AE241" s="479">
        <f t="shared" si="20"/>
        <v>0</v>
      </c>
      <c r="AF241" s="479">
        <f t="shared" si="20"/>
        <v>0</v>
      </c>
      <c r="AG241" s="479">
        <f t="shared" si="20"/>
        <v>0</v>
      </c>
    </row>
    <row r="242" spans="1:33" s="19" customFormat="1" ht="9" customHeight="1">
      <c r="A242" s="12" t="s">
        <v>7</v>
      </c>
      <c r="B242" s="661">
        <f t="shared" si="23"/>
        <v>409</v>
      </c>
      <c r="C242" s="661">
        <v>54</v>
      </c>
      <c r="D242" s="661">
        <v>1</v>
      </c>
      <c r="E242" s="661">
        <v>2</v>
      </c>
      <c r="F242" s="661">
        <v>10</v>
      </c>
      <c r="G242" s="661">
        <v>145</v>
      </c>
      <c r="H242" s="661">
        <v>11</v>
      </c>
      <c r="I242" s="661">
        <v>7</v>
      </c>
      <c r="J242" s="661">
        <v>17</v>
      </c>
      <c r="K242" s="661">
        <v>33</v>
      </c>
      <c r="L242" s="661">
        <v>129</v>
      </c>
      <c r="S242" s="19">
        <v>11</v>
      </c>
      <c r="T242" s="19">
        <v>7</v>
      </c>
      <c r="U242" s="19">
        <v>17</v>
      </c>
      <c r="V242" s="19">
        <v>33</v>
      </c>
      <c r="W242" s="19">
        <v>129</v>
      </c>
      <c r="X242" s="479">
        <f t="shared" si="21"/>
        <v>-54</v>
      </c>
      <c r="Y242" s="479">
        <f t="shared" si="21"/>
        <v>-1</v>
      </c>
      <c r="Z242" s="479">
        <f t="shared" si="21"/>
        <v>-2</v>
      </c>
      <c r="AA242" s="479">
        <f t="shared" si="21"/>
        <v>-10</v>
      </c>
      <c r="AB242" s="479">
        <f t="shared" si="21"/>
        <v>-145</v>
      </c>
      <c r="AC242" s="479">
        <f t="shared" si="20"/>
        <v>0</v>
      </c>
      <c r="AD242" s="479">
        <f t="shared" si="20"/>
        <v>0</v>
      </c>
      <c r="AE242" s="479">
        <f t="shared" si="20"/>
        <v>0</v>
      </c>
      <c r="AF242" s="479">
        <f t="shared" si="20"/>
        <v>0</v>
      </c>
      <c r="AG242" s="479">
        <f t="shared" si="20"/>
        <v>0</v>
      </c>
    </row>
    <row r="243" spans="1:33" s="19" customFormat="1" ht="9" customHeight="1">
      <c r="A243" s="12" t="s">
        <v>8</v>
      </c>
      <c r="B243" s="661">
        <f t="shared" si="23"/>
        <v>2283</v>
      </c>
      <c r="C243" s="661">
        <v>976</v>
      </c>
      <c r="D243" s="661">
        <v>0</v>
      </c>
      <c r="E243" s="661">
        <v>1</v>
      </c>
      <c r="F243" s="661">
        <v>1</v>
      </c>
      <c r="G243" s="661">
        <v>277</v>
      </c>
      <c r="H243" s="661">
        <v>0</v>
      </c>
      <c r="I243" s="661">
        <v>0</v>
      </c>
      <c r="J243" s="661">
        <v>1</v>
      </c>
      <c r="K243" s="661">
        <v>94</v>
      </c>
      <c r="L243" s="661">
        <v>933</v>
      </c>
      <c r="U243" s="19">
        <v>1</v>
      </c>
      <c r="V243" s="19">
        <v>94</v>
      </c>
      <c r="W243" s="19">
        <v>933</v>
      </c>
      <c r="X243" s="479">
        <f t="shared" si="21"/>
        <v>-976</v>
      </c>
      <c r="Y243" s="479">
        <f t="shared" si="21"/>
        <v>0</v>
      </c>
      <c r="Z243" s="479">
        <f t="shared" si="21"/>
        <v>-1</v>
      </c>
      <c r="AA243" s="479">
        <f t="shared" si="21"/>
        <v>-1</v>
      </c>
      <c r="AB243" s="479">
        <f t="shared" si="21"/>
        <v>-277</v>
      </c>
      <c r="AC243" s="479">
        <f t="shared" si="20"/>
        <v>0</v>
      </c>
      <c r="AD243" s="479">
        <f t="shared" si="20"/>
        <v>0</v>
      </c>
      <c r="AE243" s="479">
        <f t="shared" si="20"/>
        <v>0</v>
      </c>
      <c r="AF243" s="479">
        <f t="shared" si="20"/>
        <v>0</v>
      </c>
      <c r="AG243" s="479">
        <f t="shared" si="20"/>
        <v>0</v>
      </c>
    </row>
    <row r="244" spans="1:33" s="19" customFormat="1" ht="9" customHeight="1">
      <c r="A244" s="662" t="s">
        <v>9</v>
      </c>
      <c r="B244" s="23">
        <f t="shared" si="23"/>
        <v>8992</v>
      </c>
      <c r="C244" s="23">
        <v>2387</v>
      </c>
      <c r="D244" s="23">
        <v>47</v>
      </c>
      <c r="E244" s="23">
        <v>132</v>
      </c>
      <c r="F244" s="23">
        <v>86</v>
      </c>
      <c r="G244" s="23">
        <v>4653</v>
      </c>
      <c r="H244" s="23">
        <v>278</v>
      </c>
      <c r="I244" s="23">
        <v>44</v>
      </c>
      <c r="J244" s="23">
        <v>185</v>
      </c>
      <c r="K244" s="23">
        <v>983</v>
      </c>
      <c r="L244" s="23">
        <v>197</v>
      </c>
      <c r="S244" s="19">
        <v>278</v>
      </c>
      <c r="T244" s="19">
        <v>44</v>
      </c>
      <c r="U244" s="19">
        <v>185</v>
      </c>
      <c r="V244" s="19">
        <v>983</v>
      </c>
      <c r="W244" s="19">
        <v>197</v>
      </c>
      <c r="X244" s="479">
        <f t="shared" si="21"/>
        <v>-2387</v>
      </c>
      <c r="Y244" s="479">
        <f t="shared" si="21"/>
        <v>-47</v>
      </c>
      <c r="Z244" s="479">
        <f t="shared" si="21"/>
        <v>-132</v>
      </c>
      <c r="AA244" s="479">
        <f t="shared" si="21"/>
        <v>-86</v>
      </c>
      <c r="AB244" s="479">
        <f t="shared" si="21"/>
        <v>-4653</v>
      </c>
      <c r="AC244" s="479">
        <f t="shared" si="20"/>
        <v>0</v>
      </c>
      <c r="AD244" s="479">
        <f t="shared" si="20"/>
        <v>0</v>
      </c>
      <c r="AE244" s="479">
        <f t="shared" si="20"/>
        <v>0</v>
      </c>
      <c r="AF244" s="479">
        <f t="shared" si="20"/>
        <v>0</v>
      </c>
      <c r="AG244" s="479">
        <f t="shared" si="20"/>
        <v>0</v>
      </c>
    </row>
    <row r="245" spans="1:33" s="19" customFormat="1" ht="9" customHeight="1">
      <c r="A245" s="194" t="s">
        <v>236</v>
      </c>
      <c r="B245" s="661">
        <f t="shared" si="23"/>
        <v>3705</v>
      </c>
      <c r="C245" s="661">
        <v>816</v>
      </c>
      <c r="D245" s="661">
        <v>16</v>
      </c>
      <c r="E245" s="661">
        <v>16</v>
      </c>
      <c r="F245" s="661">
        <v>13</v>
      </c>
      <c r="G245" s="661">
        <v>2017</v>
      </c>
      <c r="H245" s="661">
        <v>98</v>
      </c>
      <c r="I245" s="661">
        <v>71</v>
      </c>
      <c r="J245" s="661">
        <v>3</v>
      </c>
      <c r="K245" s="661">
        <v>239</v>
      </c>
      <c r="L245" s="661">
        <v>416</v>
      </c>
      <c r="S245" s="19">
        <v>98</v>
      </c>
      <c r="T245" s="19">
        <v>71</v>
      </c>
      <c r="U245" s="19">
        <v>3</v>
      </c>
      <c r="V245" s="19">
        <v>239</v>
      </c>
      <c r="W245" s="19">
        <v>416</v>
      </c>
      <c r="X245" s="479">
        <f t="shared" si="21"/>
        <v>-816</v>
      </c>
      <c r="Y245" s="479">
        <f t="shared" si="21"/>
        <v>-16</v>
      </c>
      <c r="Z245" s="479">
        <f t="shared" si="21"/>
        <v>-16</v>
      </c>
      <c r="AA245" s="479">
        <f t="shared" si="21"/>
        <v>-13</v>
      </c>
      <c r="AB245" s="479">
        <f t="shared" si="21"/>
        <v>-2017</v>
      </c>
      <c r="AC245" s="479">
        <f t="shared" si="20"/>
        <v>0</v>
      </c>
      <c r="AD245" s="479">
        <f t="shared" si="20"/>
        <v>0</v>
      </c>
      <c r="AE245" s="479">
        <f t="shared" si="20"/>
        <v>0</v>
      </c>
      <c r="AF245" s="479">
        <f t="shared" si="20"/>
        <v>0</v>
      </c>
      <c r="AG245" s="479">
        <f t="shared" si="20"/>
        <v>0</v>
      </c>
    </row>
    <row r="246" spans="1:33" s="19" customFormat="1" ht="9" customHeight="1">
      <c r="A246" s="12" t="s">
        <v>10</v>
      </c>
      <c r="B246" s="661">
        <f t="shared" si="23"/>
        <v>2116</v>
      </c>
      <c r="C246" s="661">
        <v>363</v>
      </c>
      <c r="D246" s="661">
        <v>10</v>
      </c>
      <c r="E246" s="661">
        <v>2</v>
      </c>
      <c r="F246" s="661">
        <v>22</v>
      </c>
      <c r="G246" s="661">
        <v>1235</v>
      </c>
      <c r="H246" s="661">
        <v>12</v>
      </c>
      <c r="I246" s="661">
        <v>16</v>
      </c>
      <c r="J246" s="661">
        <v>51</v>
      </c>
      <c r="K246" s="661">
        <v>252</v>
      </c>
      <c r="L246" s="661">
        <v>153</v>
      </c>
      <c r="S246" s="19">
        <v>12</v>
      </c>
      <c r="T246" s="19">
        <v>16</v>
      </c>
      <c r="U246" s="19">
        <v>51</v>
      </c>
      <c r="V246" s="19">
        <v>252</v>
      </c>
      <c r="W246" s="19">
        <v>153</v>
      </c>
      <c r="X246" s="479">
        <f t="shared" si="21"/>
        <v>-363</v>
      </c>
      <c r="Y246" s="479">
        <f t="shared" si="21"/>
        <v>-10</v>
      </c>
      <c r="Z246" s="479">
        <f t="shared" si="21"/>
        <v>-2</v>
      </c>
      <c r="AA246" s="479">
        <f t="shared" si="21"/>
        <v>-22</v>
      </c>
      <c r="AB246" s="479">
        <f t="shared" si="21"/>
        <v>-1235</v>
      </c>
      <c r="AC246" s="479">
        <f t="shared" si="20"/>
        <v>0</v>
      </c>
      <c r="AD246" s="479">
        <f t="shared" si="20"/>
        <v>0</v>
      </c>
      <c r="AE246" s="479">
        <f t="shared" si="20"/>
        <v>0</v>
      </c>
      <c r="AF246" s="479">
        <f t="shared" si="20"/>
        <v>0</v>
      </c>
      <c r="AG246" s="479">
        <f t="shared" si="20"/>
        <v>0</v>
      </c>
    </row>
    <row r="247" spans="1:33" s="19" customFormat="1" ht="9" customHeight="1">
      <c r="A247" s="12" t="s">
        <v>11</v>
      </c>
      <c r="B247" s="661">
        <f t="shared" si="23"/>
        <v>2571</v>
      </c>
      <c r="C247" s="661">
        <v>809</v>
      </c>
      <c r="D247" s="661">
        <v>9</v>
      </c>
      <c r="E247" s="661">
        <v>4</v>
      </c>
      <c r="F247" s="661">
        <v>51</v>
      </c>
      <c r="G247" s="661">
        <v>1394</v>
      </c>
      <c r="H247" s="661">
        <v>14</v>
      </c>
      <c r="I247" s="661">
        <v>33</v>
      </c>
      <c r="J247" s="661">
        <v>67</v>
      </c>
      <c r="K247" s="661">
        <v>178</v>
      </c>
      <c r="L247" s="661">
        <v>12</v>
      </c>
      <c r="S247" s="19">
        <v>14</v>
      </c>
      <c r="T247" s="19">
        <v>33</v>
      </c>
      <c r="U247" s="19">
        <v>67</v>
      </c>
      <c r="V247" s="19">
        <v>178</v>
      </c>
      <c r="W247" s="19">
        <v>12</v>
      </c>
      <c r="X247" s="479">
        <f t="shared" si="21"/>
        <v>-809</v>
      </c>
      <c r="Y247" s="479">
        <f t="shared" si="21"/>
        <v>-9</v>
      </c>
      <c r="Z247" s="479">
        <f t="shared" si="21"/>
        <v>-4</v>
      </c>
      <c r="AA247" s="479">
        <f t="shared" si="21"/>
        <v>-51</v>
      </c>
      <c r="AB247" s="479">
        <f t="shared" si="21"/>
        <v>-1394</v>
      </c>
      <c r="AC247" s="479">
        <f t="shared" si="20"/>
        <v>0</v>
      </c>
      <c r="AD247" s="479">
        <f t="shared" si="20"/>
        <v>0</v>
      </c>
      <c r="AE247" s="479">
        <f t="shared" si="20"/>
        <v>0</v>
      </c>
      <c r="AF247" s="479">
        <f t="shared" si="20"/>
        <v>0</v>
      </c>
      <c r="AG247" s="479">
        <f t="shared" si="20"/>
        <v>0</v>
      </c>
    </row>
    <row r="248" spans="1:33" s="19" customFormat="1" ht="9" customHeight="1">
      <c r="A248" s="662" t="s">
        <v>12</v>
      </c>
      <c r="B248" s="23">
        <f t="shared" si="23"/>
        <v>3057</v>
      </c>
      <c r="C248" s="23">
        <v>294</v>
      </c>
      <c r="D248" s="23">
        <v>3</v>
      </c>
      <c r="E248" s="23">
        <v>7</v>
      </c>
      <c r="F248" s="23">
        <v>69</v>
      </c>
      <c r="G248" s="23">
        <v>1323</v>
      </c>
      <c r="H248" s="23">
        <v>12</v>
      </c>
      <c r="I248" s="23">
        <v>15</v>
      </c>
      <c r="J248" s="23">
        <v>63</v>
      </c>
      <c r="K248" s="23">
        <v>390</v>
      </c>
      <c r="L248" s="23">
        <v>881</v>
      </c>
      <c r="S248" s="19">
        <v>12</v>
      </c>
      <c r="T248" s="19">
        <v>15</v>
      </c>
      <c r="U248" s="19">
        <v>63</v>
      </c>
      <c r="V248" s="19">
        <v>390</v>
      </c>
      <c r="W248" s="19">
        <v>881</v>
      </c>
      <c r="X248" s="479">
        <f t="shared" si="21"/>
        <v>-294</v>
      </c>
      <c r="Y248" s="479">
        <f t="shared" si="21"/>
        <v>-3</v>
      </c>
      <c r="Z248" s="479">
        <f t="shared" si="21"/>
        <v>-7</v>
      </c>
      <c r="AA248" s="479">
        <f t="shared" si="21"/>
        <v>-69</v>
      </c>
      <c r="AB248" s="479">
        <f t="shared" si="21"/>
        <v>-1323</v>
      </c>
      <c r="AC248" s="479">
        <f t="shared" si="20"/>
        <v>0</v>
      </c>
      <c r="AD248" s="479">
        <f t="shared" si="20"/>
        <v>0</v>
      </c>
      <c r="AE248" s="479">
        <f t="shared" si="20"/>
        <v>0</v>
      </c>
      <c r="AF248" s="479">
        <f t="shared" si="20"/>
        <v>0</v>
      </c>
      <c r="AG248" s="479">
        <f t="shared" si="20"/>
        <v>0</v>
      </c>
    </row>
    <row r="249" spans="1:33" s="19" customFormat="1" ht="9" customHeight="1">
      <c r="A249" s="12" t="s">
        <v>13</v>
      </c>
      <c r="B249" s="661">
        <f t="shared" si="23"/>
        <v>1162</v>
      </c>
      <c r="C249" s="661">
        <v>507</v>
      </c>
      <c r="D249" s="661">
        <v>3</v>
      </c>
      <c r="E249" s="661">
        <v>2</v>
      </c>
      <c r="F249" s="661">
        <v>17</v>
      </c>
      <c r="G249" s="661">
        <v>488</v>
      </c>
      <c r="H249" s="661">
        <v>6</v>
      </c>
      <c r="I249" s="661">
        <v>8</v>
      </c>
      <c r="J249" s="661">
        <v>37</v>
      </c>
      <c r="K249" s="661">
        <v>86</v>
      </c>
      <c r="L249" s="661">
        <v>8</v>
      </c>
      <c r="S249" s="19">
        <v>6</v>
      </c>
      <c r="T249" s="19">
        <v>8</v>
      </c>
      <c r="U249" s="19">
        <v>37</v>
      </c>
      <c r="V249" s="19">
        <v>86</v>
      </c>
      <c r="W249" s="19">
        <v>8</v>
      </c>
      <c r="X249" s="479">
        <f t="shared" si="21"/>
        <v>-507</v>
      </c>
      <c r="Y249" s="479">
        <f t="shared" si="21"/>
        <v>-3</v>
      </c>
      <c r="Z249" s="479">
        <f t="shared" si="21"/>
        <v>-2</v>
      </c>
      <c r="AA249" s="479">
        <f t="shared" si="21"/>
        <v>-17</v>
      </c>
      <c r="AB249" s="479">
        <f t="shared" si="21"/>
        <v>-488</v>
      </c>
      <c r="AC249" s="479">
        <f t="shared" si="20"/>
        <v>0</v>
      </c>
      <c r="AD249" s="479">
        <f t="shared" si="20"/>
        <v>0</v>
      </c>
      <c r="AE249" s="479">
        <f t="shared" si="20"/>
        <v>0</v>
      </c>
      <c r="AF249" s="479">
        <f t="shared" si="20"/>
        <v>0</v>
      </c>
      <c r="AG249" s="479">
        <f t="shared" si="20"/>
        <v>0</v>
      </c>
    </row>
    <row r="250" spans="1:33" s="19" customFormat="1" ht="9" customHeight="1">
      <c r="A250" s="12" t="s">
        <v>14</v>
      </c>
      <c r="B250" s="661">
        <f t="shared" si="23"/>
        <v>4315</v>
      </c>
      <c r="C250" s="661">
        <v>441</v>
      </c>
      <c r="D250" s="661">
        <v>1</v>
      </c>
      <c r="E250" s="661">
        <v>1</v>
      </c>
      <c r="F250" s="661">
        <v>26</v>
      </c>
      <c r="G250" s="661">
        <v>1493</v>
      </c>
      <c r="H250" s="661">
        <v>10</v>
      </c>
      <c r="I250" s="661">
        <v>22</v>
      </c>
      <c r="J250" s="661">
        <v>79</v>
      </c>
      <c r="K250" s="661">
        <v>414</v>
      </c>
      <c r="L250" s="661">
        <v>1828</v>
      </c>
      <c r="S250" s="19">
        <v>10</v>
      </c>
      <c r="T250" s="19">
        <v>22</v>
      </c>
      <c r="U250" s="19">
        <v>79</v>
      </c>
      <c r="V250" s="19">
        <v>414</v>
      </c>
      <c r="W250" s="19">
        <v>1828</v>
      </c>
      <c r="X250" s="479">
        <f t="shared" si="21"/>
        <v>-441</v>
      </c>
      <c r="Y250" s="479">
        <f t="shared" si="21"/>
        <v>-1</v>
      </c>
      <c r="Z250" s="479">
        <f t="shared" si="21"/>
        <v>-1</v>
      </c>
      <c r="AA250" s="479">
        <f t="shared" si="21"/>
        <v>-26</v>
      </c>
      <c r="AB250" s="479">
        <f t="shared" si="21"/>
        <v>-1493</v>
      </c>
      <c r="AC250" s="479">
        <f t="shared" si="20"/>
        <v>0</v>
      </c>
      <c r="AD250" s="479">
        <f t="shared" si="20"/>
        <v>0</v>
      </c>
      <c r="AE250" s="479">
        <f t="shared" si="20"/>
        <v>0</v>
      </c>
      <c r="AF250" s="479">
        <f t="shared" si="20"/>
        <v>0</v>
      </c>
      <c r="AG250" s="479">
        <f t="shared" si="20"/>
        <v>0</v>
      </c>
    </row>
    <row r="251" spans="1:33" s="19" customFormat="1" ht="9" customHeight="1">
      <c r="A251" s="12" t="s">
        <v>15</v>
      </c>
      <c r="B251" s="661">
        <f t="shared" si="23"/>
        <v>6381</v>
      </c>
      <c r="C251" s="661">
        <v>1289</v>
      </c>
      <c r="D251" s="661">
        <v>21</v>
      </c>
      <c r="E251" s="661">
        <v>23</v>
      </c>
      <c r="F251" s="661">
        <v>196</v>
      </c>
      <c r="G251" s="661">
        <v>3167</v>
      </c>
      <c r="H251" s="661">
        <v>68</v>
      </c>
      <c r="I251" s="661">
        <v>93</v>
      </c>
      <c r="J251" s="661">
        <v>131</v>
      </c>
      <c r="K251" s="661">
        <v>326</v>
      </c>
      <c r="L251" s="661">
        <v>1067</v>
      </c>
      <c r="S251" s="19">
        <v>68</v>
      </c>
      <c r="T251" s="19">
        <v>93</v>
      </c>
      <c r="U251" s="19">
        <v>131</v>
      </c>
      <c r="V251" s="19">
        <v>326</v>
      </c>
      <c r="W251" s="19">
        <v>1067</v>
      </c>
      <c r="X251" s="479">
        <f t="shared" si="21"/>
        <v>-1289</v>
      </c>
      <c r="Y251" s="479">
        <f t="shared" si="21"/>
        <v>-21</v>
      </c>
      <c r="Z251" s="479">
        <f t="shared" si="21"/>
        <v>-23</v>
      </c>
      <c r="AA251" s="479">
        <f t="shared" si="21"/>
        <v>-196</v>
      </c>
      <c r="AB251" s="479">
        <f t="shared" si="21"/>
        <v>-3167</v>
      </c>
      <c r="AC251" s="479">
        <f t="shared" si="20"/>
        <v>0</v>
      </c>
      <c r="AD251" s="479">
        <f t="shared" si="20"/>
        <v>0</v>
      </c>
      <c r="AE251" s="479">
        <f t="shared" si="20"/>
        <v>0</v>
      </c>
      <c r="AF251" s="479">
        <f t="shared" si="20"/>
        <v>0</v>
      </c>
      <c r="AG251" s="479">
        <f t="shared" si="20"/>
        <v>0</v>
      </c>
    </row>
    <row r="252" spans="1:33" s="19" customFormat="1" ht="9" customHeight="1">
      <c r="A252" s="662" t="s">
        <v>16</v>
      </c>
      <c r="B252" s="23">
        <f t="shared" si="23"/>
        <v>2933</v>
      </c>
      <c r="C252" s="23">
        <v>348</v>
      </c>
      <c r="D252" s="23">
        <v>4</v>
      </c>
      <c r="E252" s="23">
        <v>4</v>
      </c>
      <c r="F252" s="23">
        <v>27</v>
      </c>
      <c r="G252" s="23">
        <v>1543</v>
      </c>
      <c r="H252" s="23">
        <v>15</v>
      </c>
      <c r="I252" s="23">
        <v>15</v>
      </c>
      <c r="J252" s="23">
        <v>76</v>
      </c>
      <c r="K252" s="23">
        <v>188</v>
      </c>
      <c r="L252" s="23">
        <v>713</v>
      </c>
      <c r="S252" s="19">
        <v>15</v>
      </c>
      <c r="T252" s="19">
        <v>15</v>
      </c>
      <c r="U252" s="19">
        <v>76</v>
      </c>
      <c r="V252" s="19">
        <v>188</v>
      </c>
      <c r="W252" s="19">
        <v>713</v>
      </c>
      <c r="X252" s="479">
        <f t="shared" si="21"/>
        <v>-348</v>
      </c>
      <c r="Y252" s="479">
        <f t="shared" si="21"/>
        <v>-4</v>
      </c>
      <c r="Z252" s="479">
        <f t="shared" si="21"/>
        <v>-4</v>
      </c>
      <c r="AA252" s="479">
        <f t="shared" si="21"/>
        <v>-27</v>
      </c>
      <c r="AB252" s="479">
        <f t="shared" si="21"/>
        <v>-1543</v>
      </c>
      <c r="AC252" s="479">
        <f t="shared" ref="AC252:AG302" si="24">S252-H252</f>
        <v>0</v>
      </c>
      <c r="AD252" s="479">
        <f t="shared" si="24"/>
        <v>0</v>
      </c>
      <c r="AE252" s="479">
        <f t="shared" si="24"/>
        <v>0</v>
      </c>
      <c r="AF252" s="479">
        <f t="shared" si="24"/>
        <v>0</v>
      </c>
      <c r="AG252" s="479">
        <f t="shared" si="24"/>
        <v>0</v>
      </c>
    </row>
    <row r="253" spans="1:33" s="19" customFormat="1" ht="9" customHeight="1">
      <c r="A253" s="12" t="s">
        <v>17</v>
      </c>
      <c r="B253" s="661">
        <f t="shared" si="23"/>
        <v>1112</v>
      </c>
      <c r="C253" s="661">
        <v>125</v>
      </c>
      <c r="D253" s="661">
        <v>1</v>
      </c>
      <c r="E253" s="661">
        <v>2</v>
      </c>
      <c r="F253" s="661">
        <v>29</v>
      </c>
      <c r="G253" s="661">
        <v>454</v>
      </c>
      <c r="H253" s="661">
        <v>6</v>
      </c>
      <c r="I253" s="661">
        <v>6</v>
      </c>
      <c r="J253" s="661">
        <v>19</v>
      </c>
      <c r="K253" s="661">
        <v>82</v>
      </c>
      <c r="L253" s="661">
        <v>388</v>
      </c>
      <c r="S253" s="19">
        <v>6</v>
      </c>
      <c r="T253" s="19">
        <v>6</v>
      </c>
      <c r="U253" s="19">
        <v>19</v>
      </c>
      <c r="V253" s="19">
        <v>82</v>
      </c>
      <c r="W253" s="19">
        <v>388</v>
      </c>
      <c r="X253" s="479">
        <f t="shared" ref="X253:AB303" si="25">N253-C253</f>
        <v>-125</v>
      </c>
      <c r="Y253" s="479">
        <f t="shared" si="25"/>
        <v>-1</v>
      </c>
      <c r="Z253" s="479">
        <f t="shared" si="25"/>
        <v>-2</v>
      </c>
      <c r="AA253" s="479">
        <f t="shared" si="25"/>
        <v>-29</v>
      </c>
      <c r="AB253" s="479">
        <f t="shared" si="25"/>
        <v>-454</v>
      </c>
      <c r="AC253" s="479">
        <f t="shared" si="24"/>
        <v>0</v>
      </c>
      <c r="AD253" s="479">
        <f t="shared" si="24"/>
        <v>0</v>
      </c>
      <c r="AE253" s="479">
        <f t="shared" si="24"/>
        <v>0</v>
      </c>
      <c r="AF253" s="479">
        <f t="shared" si="24"/>
        <v>0</v>
      </c>
      <c r="AG253" s="479">
        <f t="shared" si="24"/>
        <v>0</v>
      </c>
    </row>
    <row r="254" spans="1:33" s="19" customFormat="1" ht="9" customHeight="1">
      <c r="A254" s="12" t="s">
        <v>18</v>
      </c>
      <c r="B254" s="661">
        <f t="shared" si="23"/>
        <v>1101</v>
      </c>
      <c r="C254" s="661">
        <v>101</v>
      </c>
      <c r="D254" s="661">
        <v>2</v>
      </c>
      <c r="E254" s="661">
        <v>1</v>
      </c>
      <c r="F254" s="661">
        <v>19</v>
      </c>
      <c r="G254" s="661">
        <v>598</v>
      </c>
      <c r="H254" s="661">
        <v>16</v>
      </c>
      <c r="I254" s="661">
        <v>5</v>
      </c>
      <c r="J254" s="661">
        <v>38</v>
      </c>
      <c r="K254" s="661">
        <v>149</v>
      </c>
      <c r="L254" s="661">
        <v>172</v>
      </c>
      <c r="S254" s="19">
        <v>16</v>
      </c>
      <c r="T254" s="19">
        <v>5</v>
      </c>
      <c r="U254" s="19">
        <v>38</v>
      </c>
      <c r="V254" s="19">
        <v>149</v>
      </c>
      <c r="W254" s="19">
        <v>172</v>
      </c>
      <c r="X254" s="479">
        <f t="shared" si="25"/>
        <v>-101</v>
      </c>
      <c r="Y254" s="479">
        <f t="shared" si="25"/>
        <v>-2</v>
      </c>
      <c r="Z254" s="479">
        <f t="shared" si="25"/>
        <v>-1</v>
      </c>
      <c r="AA254" s="479">
        <f t="shared" si="25"/>
        <v>-19</v>
      </c>
      <c r="AB254" s="479">
        <f t="shared" si="25"/>
        <v>-598</v>
      </c>
      <c r="AC254" s="479">
        <f t="shared" si="24"/>
        <v>0</v>
      </c>
      <c r="AD254" s="479">
        <f t="shared" si="24"/>
        <v>0</v>
      </c>
      <c r="AE254" s="479">
        <f t="shared" si="24"/>
        <v>0</v>
      </c>
      <c r="AF254" s="479">
        <f t="shared" si="24"/>
        <v>0</v>
      </c>
      <c r="AG254" s="479">
        <f t="shared" si="24"/>
        <v>0</v>
      </c>
    </row>
    <row r="255" spans="1:33" s="19" customFormat="1" ht="9" customHeight="1">
      <c r="A255" s="12" t="s">
        <v>19</v>
      </c>
      <c r="B255" s="661">
        <f t="shared" si="23"/>
        <v>2569</v>
      </c>
      <c r="C255" s="661">
        <v>738</v>
      </c>
      <c r="D255" s="661">
        <v>0</v>
      </c>
      <c r="E255" s="661">
        <v>9</v>
      </c>
      <c r="F255" s="661">
        <v>11</v>
      </c>
      <c r="G255" s="661">
        <v>1246</v>
      </c>
      <c r="H255" s="661">
        <v>28</v>
      </c>
      <c r="I255" s="661">
        <v>55</v>
      </c>
      <c r="J255" s="661">
        <v>45</v>
      </c>
      <c r="K255" s="661">
        <v>277</v>
      </c>
      <c r="L255" s="661">
        <v>160</v>
      </c>
      <c r="S255" s="19">
        <v>28</v>
      </c>
      <c r="T255" s="19">
        <v>55</v>
      </c>
      <c r="U255" s="19">
        <v>45</v>
      </c>
      <c r="V255" s="19">
        <v>277</v>
      </c>
      <c r="W255" s="19">
        <v>160</v>
      </c>
      <c r="X255" s="479">
        <f t="shared" si="25"/>
        <v>-738</v>
      </c>
      <c r="Y255" s="479">
        <f t="shared" si="25"/>
        <v>0</v>
      </c>
      <c r="Z255" s="479">
        <f t="shared" si="25"/>
        <v>-9</v>
      </c>
      <c r="AA255" s="479">
        <f t="shared" si="25"/>
        <v>-11</v>
      </c>
      <c r="AB255" s="479">
        <f t="shared" si="25"/>
        <v>-1246</v>
      </c>
      <c r="AC255" s="479">
        <f t="shared" si="24"/>
        <v>0</v>
      </c>
      <c r="AD255" s="479">
        <f t="shared" si="24"/>
        <v>0</v>
      </c>
      <c r="AE255" s="479">
        <f t="shared" si="24"/>
        <v>0</v>
      </c>
      <c r="AF255" s="479">
        <f t="shared" si="24"/>
        <v>0</v>
      </c>
      <c r="AG255" s="479">
        <f t="shared" si="24"/>
        <v>0</v>
      </c>
    </row>
    <row r="256" spans="1:33" s="19" customFormat="1" ht="9" customHeight="1">
      <c r="A256" s="662" t="s">
        <v>20</v>
      </c>
      <c r="B256" s="23">
        <f t="shared" si="23"/>
        <v>2277</v>
      </c>
      <c r="C256" s="23">
        <v>295</v>
      </c>
      <c r="D256" s="23">
        <v>1</v>
      </c>
      <c r="E256" s="23">
        <v>8</v>
      </c>
      <c r="F256" s="23">
        <v>82</v>
      </c>
      <c r="G256" s="23">
        <v>878</v>
      </c>
      <c r="H256" s="23">
        <v>25</v>
      </c>
      <c r="I256" s="23">
        <v>19</v>
      </c>
      <c r="J256" s="23">
        <v>145</v>
      </c>
      <c r="K256" s="23">
        <v>163</v>
      </c>
      <c r="L256" s="23">
        <v>661</v>
      </c>
      <c r="S256" s="19">
        <v>25</v>
      </c>
      <c r="T256" s="19">
        <v>19</v>
      </c>
      <c r="U256" s="19">
        <v>145</v>
      </c>
      <c r="V256" s="19">
        <v>163</v>
      </c>
      <c r="W256" s="19">
        <v>661</v>
      </c>
      <c r="X256" s="479">
        <f t="shared" si="25"/>
        <v>-295</v>
      </c>
      <c r="Y256" s="479">
        <f t="shared" si="25"/>
        <v>-1</v>
      </c>
      <c r="Z256" s="479">
        <f t="shared" si="25"/>
        <v>-8</v>
      </c>
      <c r="AA256" s="479">
        <f t="shared" si="25"/>
        <v>-82</v>
      </c>
      <c r="AB256" s="479">
        <f t="shared" si="25"/>
        <v>-878</v>
      </c>
      <c r="AC256" s="479">
        <f t="shared" si="24"/>
        <v>0</v>
      </c>
      <c r="AD256" s="479">
        <f t="shared" si="24"/>
        <v>0</v>
      </c>
      <c r="AE256" s="479">
        <f t="shared" si="24"/>
        <v>0</v>
      </c>
      <c r="AF256" s="479">
        <f t="shared" si="24"/>
        <v>0</v>
      </c>
      <c r="AG256" s="479">
        <f t="shared" si="24"/>
        <v>0</v>
      </c>
    </row>
    <row r="257" spans="1:36" s="19" customFormat="1" ht="9" customHeight="1">
      <c r="A257" s="12" t="s">
        <v>21</v>
      </c>
      <c r="B257" s="661">
        <f t="shared" si="23"/>
        <v>2460</v>
      </c>
      <c r="C257" s="661">
        <v>1085</v>
      </c>
      <c r="D257" s="661">
        <v>10</v>
      </c>
      <c r="E257" s="661">
        <v>9</v>
      </c>
      <c r="F257" s="661">
        <v>53</v>
      </c>
      <c r="G257" s="661">
        <v>959</v>
      </c>
      <c r="H257" s="661">
        <v>33</v>
      </c>
      <c r="I257" s="661">
        <v>24</v>
      </c>
      <c r="J257" s="661">
        <v>83</v>
      </c>
      <c r="K257" s="661">
        <v>145</v>
      </c>
      <c r="L257" s="661">
        <v>59</v>
      </c>
      <c r="S257" s="19">
        <v>33</v>
      </c>
      <c r="T257" s="19">
        <v>24</v>
      </c>
      <c r="U257" s="19">
        <v>83</v>
      </c>
      <c r="V257" s="19">
        <v>145</v>
      </c>
      <c r="W257" s="19">
        <v>59</v>
      </c>
      <c r="X257" s="479">
        <f t="shared" si="25"/>
        <v>-1085</v>
      </c>
      <c r="Y257" s="479">
        <f t="shared" si="25"/>
        <v>-10</v>
      </c>
      <c r="Z257" s="479">
        <f t="shared" si="25"/>
        <v>-9</v>
      </c>
      <c r="AA257" s="479">
        <f t="shared" si="25"/>
        <v>-53</v>
      </c>
      <c r="AB257" s="479">
        <f t="shared" si="25"/>
        <v>-959</v>
      </c>
      <c r="AC257" s="479">
        <f t="shared" si="24"/>
        <v>0</v>
      </c>
      <c r="AD257" s="479">
        <f t="shared" si="24"/>
        <v>0</v>
      </c>
      <c r="AE257" s="479">
        <f t="shared" si="24"/>
        <v>0</v>
      </c>
      <c r="AF257" s="479">
        <f t="shared" si="24"/>
        <v>0</v>
      </c>
      <c r="AG257" s="479">
        <f t="shared" si="24"/>
        <v>0</v>
      </c>
    </row>
    <row r="258" spans="1:36" s="19" customFormat="1" ht="9" customHeight="1">
      <c r="A258" s="12" t="s">
        <v>22</v>
      </c>
      <c r="B258" s="661">
        <f t="shared" si="23"/>
        <v>852</v>
      </c>
      <c r="C258" s="661">
        <v>253</v>
      </c>
      <c r="D258" s="661">
        <v>4</v>
      </c>
      <c r="E258" s="661">
        <v>1</v>
      </c>
      <c r="F258" s="661">
        <v>2</v>
      </c>
      <c r="G258" s="661">
        <v>494</v>
      </c>
      <c r="H258" s="661">
        <v>7</v>
      </c>
      <c r="I258" s="661">
        <v>19</v>
      </c>
      <c r="J258" s="661">
        <v>23</v>
      </c>
      <c r="K258" s="661">
        <v>43</v>
      </c>
      <c r="L258" s="661">
        <v>6</v>
      </c>
      <c r="S258" s="19">
        <v>7</v>
      </c>
      <c r="T258" s="19">
        <v>19</v>
      </c>
      <c r="U258" s="19">
        <v>23</v>
      </c>
      <c r="V258" s="19">
        <v>43</v>
      </c>
      <c r="W258" s="19">
        <v>6</v>
      </c>
      <c r="X258" s="479">
        <f t="shared" si="25"/>
        <v>-253</v>
      </c>
      <c r="Y258" s="479">
        <f t="shared" si="25"/>
        <v>-4</v>
      </c>
      <c r="Z258" s="479">
        <f t="shared" si="25"/>
        <v>-1</v>
      </c>
      <c r="AA258" s="479">
        <f t="shared" si="25"/>
        <v>-2</v>
      </c>
      <c r="AB258" s="479">
        <f t="shared" si="25"/>
        <v>-494</v>
      </c>
      <c r="AC258" s="479">
        <f t="shared" si="24"/>
        <v>0</v>
      </c>
      <c r="AD258" s="479">
        <f t="shared" si="24"/>
        <v>0</v>
      </c>
      <c r="AE258" s="479">
        <f t="shared" si="24"/>
        <v>0</v>
      </c>
      <c r="AF258" s="479">
        <f t="shared" si="24"/>
        <v>0</v>
      </c>
      <c r="AG258" s="479">
        <f t="shared" si="24"/>
        <v>0</v>
      </c>
    </row>
    <row r="259" spans="1:36" s="19" customFormat="1" ht="9" customHeight="1">
      <c r="A259" s="12" t="s">
        <v>23</v>
      </c>
      <c r="B259" s="661">
        <f t="shared" si="23"/>
        <v>733</v>
      </c>
      <c r="C259" s="661">
        <v>114</v>
      </c>
      <c r="D259" s="661">
        <v>1</v>
      </c>
      <c r="E259" s="661">
        <v>4</v>
      </c>
      <c r="F259" s="661">
        <v>14</v>
      </c>
      <c r="G259" s="661">
        <v>155</v>
      </c>
      <c r="H259" s="661">
        <v>60</v>
      </c>
      <c r="I259" s="661">
        <v>9</v>
      </c>
      <c r="J259" s="661">
        <v>11</v>
      </c>
      <c r="K259" s="661">
        <v>61</v>
      </c>
      <c r="L259" s="661">
        <v>304</v>
      </c>
      <c r="S259" s="19">
        <v>60</v>
      </c>
      <c r="T259" s="19">
        <v>9</v>
      </c>
      <c r="U259" s="19">
        <v>11</v>
      </c>
      <c r="V259" s="19">
        <v>61</v>
      </c>
      <c r="W259" s="19">
        <v>304</v>
      </c>
      <c r="X259" s="479">
        <f t="shared" si="25"/>
        <v>-114</v>
      </c>
      <c r="Y259" s="479">
        <f t="shared" si="25"/>
        <v>-1</v>
      </c>
      <c r="Z259" s="479">
        <f t="shared" si="25"/>
        <v>-4</v>
      </c>
      <c r="AA259" s="479">
        <f t="shared" si="25"/>
        <v>-14</v>
      </c>
      <c r="AB259" s="479">
        <f t="shared" si="25"/>
        <v>-155</v>
      </c>
      <c r="AC259" s="479">
        <f t="shared" si="24"/>
        <v>0</v>
      </c>
      <c r="AD259" s="479">
        <f t="shared" si="24"/>
        <v>0</v>
      </c>
      <c r="AE259" s="479">
        <f t="shared" si="24"/>
        <v>0</v>
      </c>
      <c r="AF259" s="479">
        <f t="shared" si="24"/>
        <v>0</v>
      </c>
      <c r="AG259" s="479">
        <f t="shared" si="24"/>
        <v>0</v>
      </c>
    </row>
    <row r="260" spans="1:36" s="19" customFormat="1" ht="9" customHeight="1">
      <c r="A260" s="662" t="s">
        <v>24</v>
      </c>
      <c r="B260" s="23">
        <f t="shared" si="23"/>
        <v>1476</v>
      </c>
      <c r="C260" s="23">
        <v>551</v>
      </c>
      <c r="D260" s="23">
        <v>4</v>
      </c>
      <c r="E260" s="23">
        <v>9</v>
      </c>
      <c r="F260" s="23">
        <v>47</v>
      </c>
      <c r="G260" s="23">
        <v>654</v>
      </c>
      <c r="H260" s="23">
        <v>13</v>
      </c>
      <c r="I260" s="23">
        <v>9</v>
      </c>
      <c r="J260" s="23">
        <v>69</v>
      </c>
      <c r="K260" s="23">
        <v>93</v>
      </c>
      <c r="L260" s="23">
        <v>27</v>
      </c>
      <c r="S260" s="19">
        <v>13</v>
      </c>
      <c r="T260" s="19">
        <v>9</v>
      </c>
      <c r="U260" s="19">
        <v>69</v>
      </c>
      <c r="V260" s="19">
        <v>93</v>
      </c>
      <c r="W260" s="19">
        <v>27</v>
      </c>
      <c r="X260" s="479">
        <f t="shared" si="25"/>
        <v>-551</v>
      </c>
      <c r="Y260" s="479">
        <f t="shared" si="25"/>
        <v>-4</v>
      </c>
      <c r="Z260" s="479">
        <f t="shared" si="25"/>
        <v>-9</v>
      </c>
      <c r="AA260" s="479">
        <f t="shared" si="25"/>
        <v>-47</v>
      </c>
      <c r="AB260" s="479">
        <f t="shared" si="25"/>
        <v>-654</v>
      </c>
      <c r="AC260" s="479">
        <f t="shared" si="24"/>
        <v>0</v>
      </c>
      <c r="AD260" s="479">
        <f t="shared" si="24"/>
        <v>0</v>
      </c>
      <c r="AE260" s="479">
        <f t="shared" si="24"/>
        <v>0</v>
      </c>
      <c r="AF260" s="479">
        <f t="shared" si="24"/>
        <v>0</v>
      </c>
      <c r="AG260" s="479">
        <f t="shared" si="24"/>
        <v>0</v>
      </c>
    </row>
    <row r="261" spans="1:36" s="19" customFormat="1" ht="9" customHeight="1">
      <c r="A261" s="12" t="s">
        <v>25</v>
      </c>
      <c r="B261" s="661">
        <f t="shared" si="23"/>
        <v>4011</v>
      </c>
      <c r="C261" s="661">
        <v>480</v>
      </c>
      <c r="D261" s="661">
        <v>25</v>
      </c>
      <c r="E261" s="661">
        <v>13</v>
      </c>
      <c r="F261" s="661">
        <v>52</v>
      </c>
      <c r="G261" s="661">
        <v>2445</v>
      </c>
      <c r="H261" s="661">
        <v>47</v>
      </c>
      <c r="I261" s="661">
        <v>9</v>
      </c>
      <c r="J261" s="661">
        <v>112</v>
      </c>
      <c r="K261" s="661">
        <v>486</v>
      </c>
      <c r="L261" s="661">
        <v>342</v>
      </c>
      <c r="S261" s="19">
        <v>47</v>
      </c>
      <c r="T261" s="19">
        <v>9</v>
      </c>
      <c r="U261" s="19">
        <v>112</v>
      </c>
      <c r="V261" s="19">
        <v>486</v>
      </c>
      <c r="W261" s="19">
        <v>342</v>
      </c>
      <c r="X261" s="479">
        <f t="shared" si="25"/>
        <v>-480</v>
      </c>
      <c r="Y261" s="479">
        <f t="shared" si="25"/>
        <v>-25</v>
      </c>
      <c r="Z261" s="479">
        <f t="shared" si="25"/>
        <v>-13</v>
      </c>
      <c r="AA261" s="479">
        <f t="shared" si="25"/>
        <v>-52</v>
      </c>
      <c r="AB261" s="479">
        <f t="shared" si="25"/>
        <v>-2445</v>
      </c>
      <c r="AC261" s="479">
        <f t="shared" si="24"/>
        <v>0</v>
      </c>
      <c r="AD261" s="479">
        <f t="shared" si="24"/>
        <v>0</v>
      </c>
      <c r="AE261" s="479">
        <f t="shared" si="24"/>
        <v>0</v>
      </c>
      <c r="AF261" s="479">
        <f t="shared" si="24"/>
        <v>0</v>
      </c>
      <c r="AG261" s="479">
        <f t="shared" si="24"/>
        <v>0</v>
      </c>
    </row>
    <row r="262" spans="1:36" s="19" customFormat="1" ht="9" customHeight="1">
      <c r="A262" s="12" t="s">
        <v>26</v>
      </c>
      <c r="B262" s="661">
        <f t="shared" si="23"/>
        <v>2152</v>
      </c>
      <c r="C262" s="661">
        <v>513</v>
      </c>
      <c r="D262" s="661">
        <v>9</v>
      </c>
      <c r="E262" s="661">
        <v>3</v>
      </c>
      <c r="F262" s="661">
        <v>48</v>
      </c>
      <c r="G262" s="661">
        <v>1126</v>
      </c>
      <c r="H262" s="661">
        <v>30</v>
      </c>
      <c r="I262" s="661">
        <v>23</v>
      </c>
      <c r="J262" s="661">
        <v>89</v>
      </c>
      <c r="K262" s="661">
        <v>290</v>
      </c>
      <c r="L262" s="661">
        <v>21</v>
      </c>
      <c r="S262" s="19">
        <v>30</v>
      </c>
      <c r="T262" s="19">
        <v>23</v>
      </c>
      <c r="U262" s="19">
        <v>89</v>
      </c>
      <c r="V262" s="19">
        <v>290</v>
      </c>
      <c r="W262" s="19">
        <v>21</v>
      </c>
      <c r="X262" s="479">
        <f t="shared" si="25"/>
        <v>-513</v>
      </c>
      <c r="Y262" s="479">
        <f t="shared" si="25"/>
        <v>-9</v>
      </c>
      <c r="Z262" s="479">
        <f t="shared" si="25"/>
        <v>-3</v>
      </c>
      <c r="AA262" s="479">
        <f t="shared" si="25"/>
        <v>-48</v>
      </c>
      <c r="AB262" s="479">
        <f t="shared" si="25"/>
        <v>-1126</v>
      </c>
      <c r="AC262" s="479">
        <f t="shared" si="24"/>
        <v>0</v>
      </c>
      <c r="AD262" s="479">
        <f t="shared" si="24"/>
        <v>0</v>
      </c>
      <c r="AE262" s="479">
        <f t="shared" si="24"/>
        <v>0</v>
      </c>
      <c r="AF262" s="479">
        <f t="shared" si="24"/>
        <v>0</v>
      </c>
      <c r="AG262" s="479">
        <f t="shared" si="24"/>
        <v>0</v>
      </c>
    </row>
    <row r="263" spans="1:36" s="19" customFormat="1" ht="9" customHeight="1">
      <c r="A263" s="12" t="s">
        <v>27</v>
      </c>
      <c r="B263" s="661">
        <f t="shared" si="23"/>
        <v>1572</v>
      </c>
      <c r="C263" s="661">
        <v>281</v>
      </c>
      <c r="D263" s="661">
        <v>2</v>
      </c>
      <c r="E263" s="661">
        <v>5</v>
      </c>
      <c r="F263" s="661">
        <v>59</v>
      </c>
      <c r="G263" s="661">
        <v>765</v>
      </c>
      <c r="H263" s="661">
        <v>11</v>
      </c>
      <c r="I263" s="661">
        <v>11</v>
      </c>
      <c r="J263" s="661">
        <v>42</v>
      </c>
      <c r="K263" s="661">
        <v>118</v>
      </c>
      <c r="L263" s="661">
        <v>278</v>
      </c>
      <c r="S263" s="19">
        <v>11</v>
      </c>
      <c r="T263" s="19">
        <v>11</v>
      </c>
      <c r="U263" s="19">
        <v>42</v>
      </c>
      <c r="V263" s="19">
        <v>118</v>
      </c>
      <c r="W263" s="19">
        <v>278</v>
      </c>
      <c r="X263" s="479">
        <f t="shared" si="25"/>
        <v>-281</v>
      </c>
      <c r="Y263" s="479">
        <f t="shared" si="25"/>
        <v>-2</v>
      </c>
      <c r="Z263" s="479">
        <f t="shared" si="25"/>
        <v>-5</v>
      </c>
      <c r="AA263" s="479">
        <f t="shared" si="25"/>
        <v>-59</v>
      </c>
      <c r="AB263" s="479">
        <f t="shared" si="25"/>
        <v>-765</v>
      </c>
      <c r="AC263" s="479">
        <f t="shared" si="24"/>
        <v>0</v>
      </c>
      <c r="AD263" s="479">
        <f t="shared" si="24"/>
        <v>0</v>
      </c>
      <c r="AE263" s="479">
        <f t="shared" si="24"/>
        <v>0</v>
      </c>
      <c r="AF263" s="479">
        <f t="shared" si="24"/>
        <v>0</v>
      </c>
      <c r="AG263" s="479">
        <f t="shared" si="24"/>
        <v>0</v>
      </c>
    </row>
    <row r="264" spans="1:36" s="19" customFormat="1" ht="9" customHeight="1">
      <c r="A264" s="662" t="s">
        <v>28</v>
      </c>
      <c r="B264" s="23">
        <f t="shared" si="23"/>
        <v>2521</v>
      </c>
      <c r="C264" s="23">
        <v>454</v>
      </c>
      <c r="D264" s="23">
        <v>3</v>
      </c>
      <c r="E264" s="23">
        <v>5</v>
      </c>
      <c r="F264" s="23">
        <v>45</v>
      </c>
      <c r="G264" s="23">
        <v>1425</v>
      </c>
      <c r="H264" s="23">
        <v>9</v>
      </c>
      <c r="I264" s="23">
        <v>29</v>
      </c>
      <c r="J264" s="23">
        <v>28</v>
      </c>
      <c r="K264" s="23">
        <v>206</v>
      </c>
      <c r="L264" s="23">
        <v>317</v>
      </c>
      <c r="S264" s="19">
        <v>9</v>
      </c>
      <c r="T264" s="19">
        <v>29</v>
      </c>
      <c r="U264" s="19">
        <v>28</v>
      </c>
      <c r="V264" s="19">
        <v>206</v>
      </c>
      <c r="W264" s="19">
        <v>317</v>
      </c>
      <c r="X264" s="479">
        <f t="shared" si="25"/>
        <v>-454</v>
      </c>
      <c r="Y264" s="479">
        <f t="shared" si="25"/>
        <v>-3</v>
      </c>
      <c r="Z264" s="479">
        <f t="shared" si="25"/>
        <v>-5</v>
      </c>
      <c r="AA264" s="479">
        <f t="shared" si="25"/>
        <v>-45</v>
      </c>
      <c r="AB264" s="479">
        <f t="shared" si="25"/>
        <v>-1425</v>
      </c>
      <c r="AC264" s="479">
        <f t="shared" si="24"/>
        <v>0</v>
      </c>
      <c r="AD264" s="479">
        <f t="shared" si="24"/>
        <v>0</v>
      </c>
      <c r="AE264" s="479">
        <f t="shared" si="24"/>
        <v>0</v>
      </c>
      <c r="AF264" s="479">
        <f t="shared" si="24"/>
        <v>0</v>
      </c>
      <c r="AG264" s="479">
        <f t="shared" si="24"/>
        <v>0</v>
      </c>
    </row>
    <row r="265" spans="1:36" s="19" customFormat="1" ht="9" customHeight="1">
      <c r="A265" s="12" t="s">
        <v>29</v>
      </c>
      <c r="B265" s="661">
        <f t="shared" si="23"/>
        <v>439</v>
      </c>
      <c r="C265" s="661">
        <v>173</v>
      </c>
      <c r="D265" s="661">
        <v>0</v>
      </c>
      <c r="E265" s="661">
        <v>1</v>
      </c>
      <c r="F265" s="661">
        <v>3</v>
      </c>
      <c r="G265" s="661">
        <v>223</v>
      </c>
      <c r="H265" s="661">
        <v>3</v>
      </c>
      <c r="I265" s="661">
        <v>3</v>
      </c>
      <c r="J265" s="661">
        <v>4</v>
      </c>
      <c r="K265" s="661">
        <v>21</v>
      </c>
      <c r="L265" s="661">
        <v>8</v>
      </c>
      <c r="S265" s="19">
        <v>3</v>
      </c>
      <c r="T265" s="19">
        <v>3</v>
      </c>
      <c r="U265" s="19">
        <v>4</v>
      </c>
      <c r="V265" s="19">
        <v>21</v>
      </c>
      <c r="W265" s="19">
        <v>8</v>
      </c>
      <c r="X265" s="479">
        <f t="shared" si="25"/>
        <v>-173</v>
      </c>
      <c r="Y265" s="479">
        <f t="shared" si="25"/>
        <v>0</v>
      </c>
      <c r="Z265" s="479">
        <f t="shared" si="25"/>
        <v>-1</v>
      </c>
      <c r="AA265" s="479">
        <f t="shared" si="25"/>
        <v>-3</v>
      </c>
      <c r="AB265" s="479">
        <f t="shared" si="25"/>
        <v>-223</v>
      </c>
      <c r="AC265" s="479">
        <f t="shared" si="24"/>
        <v>0</v>
      </c>
      <c r="AD265" s="479">
        <f t="shared" si="24"/>
        <v>0</v>
      </c>
      <c r="AE265" s="479">
        <f t="shared" si="24"/>
        <v>0</v>
      </c>
      <c r="AF265" s="479">
        <f t="shared" si="24"/>
        <v>0</v>
      </c>
      <c r="AG265" s="479">
        <f t="shared" si="24"/>
        <v>0</v>
      </c>
    </row>
    <row r="266" spans="1:36" s="19" customFormat="1" ht="9" customHeight="1">
      <c r="A266" s="12" t="s">
        <v>30</v>
      </c>
      <c r="B266" s="661">
        <f t="shared" si="23"/>
        <v>3499</v>
      </c>
      <c r="C266" s="661">
        <v>675</v>
      </c>
      <c r="D266" s="661">
        <v>9</v>
      </c>
      <c r="E266" s="661">
        <v>7</v>
      </c>
      <c r="F266" s="661">
        <v>108</v>
      </c>
      <c r="G266" s="661">
        <v>1270</v>
      </c>
      <c r="H266" s="661">
        <v>13</v>
      </c>
      <c r="I266" s="661">
        <v>36</v>
      </c>
      <c r="J266" s="661">
        <v>148</v>
      </c>
      <c r="K266" s="661">
        <v>331</v>
      </c>
      <c r="L266" s="661">
        <v>902</v>
      </c>
      <c r="S266" s="19">
        <v>13</v>
      </c>
      <c r="T266" s="19">
        <v>36</v>
      </c>
      <c r="U266" s="19">
        <v>148</v>
      </c>
      <c r="V266" s="19">
        <v>331</v>
      </c>
      <c r="W266" s="19">
        <v>902</v>
      </c>
      <c r="X266" s="479">
        <f t="shared" si="25"/>
        <v>-675</v>
      </c>
      <c r="Y266" s="479">
        <f t="shared" si="25"/>
        <v>-9</v>
      </c>
      <c r="Z266" s="479">
        <f t="shared" si="25"/>
        <v>-7</v>
      </c>
      <c r="AA266" s="479">
        <f t="shared" si="25"/>
        <v>-108</v>
      </c>
      <c r="AB266" s="479">
        <f t="shared" si="25"/>
        <v>-1270</v>
      </c>
      <c r="AC266" s="479">
        <f t="shared" si="24"/>
        <v>0</v>
      </c>
      <c r="AD266" s="479">
        <f t="shared" si="24"/>
        <v>0</v>
      </c>
      <c r="AE266" s="479">
        <f t="shared" si="24"/>
        <v>0</v>
      </c>
      <c r="AF266" s="479">
        <f t="shared" si="24"/>
        <v>0</v>
      </c>
      <c r="AG266" s="479">
        <f t="shared" si="24"/>
        <v>0</v>
      </c>
    </row>
    <row r="267" spans="1:36" s="19" customFormat="1" ht="9" customHeight="1">
      <c r="A267" s="12" t="s">
        <v>31</v>
      </c>
      <c r="B267" s="661">
        <f t="shared" si="23"/>
        <v>816</v>
      </c>
      <c r="C267" s="661">
        <v>232</v>
      </c>
      <c r="D267" s="661">
        <v>6</v>
      </c>
      <c r="E267" s="661">
        <v>2</v>
      </c>
      <c r="F267" s="661">
        <v>18</v>
      </c>
      <c r="G267" s="661">
        <v>264</v>
      </c>
      <c r="H267" s="661">
        <v>3</v>
      </c>
      <c r="I267" s="661">
        <v>6</v>
      </c>
      <c r="J267" s="661">
        <v>12</v>
      </c>
      <c r="K267" s="661">
        <v>129</v>
      </c>
      <c r="L267" s="661">
        <v>144</v>
      </c>
      <c r="S267" s="19">
        <v>3</v>
      </c>
      <c r="T267" s="19">
        <v>6</v>
      </c>
      <c r="U267" s="19">
        <v>12</v>
      </c>
      <c r="V267" s="19">
        <v>129</v>
      </c>
      <c r="W267" s="19">
        <v>144</v>
      </c>
      <c r="X267" s="479">
        <f t="shared" si="25"/>
        <v>-232</v>
      </c>
      <c r="Y267" s="479">
        <f t="shared" si="25"/>
        <v>-6</v>
      </c>
      <c r="Z267" s="479">
        <f t="shared" si="25"/>
        <v>-2</v>
      </c>
      <c r="AA267" s="479">
        <f t="shared" si="25"/>
        <v>-18</v>
      </c>
      <c r="AB267" s="479">
        <f t="shared" si="25"/>
        <v>-264</v>
      </c>
      <c r="AC267" s="479">
        <f t="shared" si="24"/>
        <v>0</v>
      </c>
      <c r="AD267" s="479">
        <f t="shared" si="24"/>
        <v>0</v>
      </c>
      <c r="AE267" s="479">
        <f t="shared" si="24"/>
        <v>0</v>
      </c>
      <c r="AF267" s="479">
        <f t="shared" si="24"/>
        <v>0</v>
      </c>
      <c r="AG267" s="479">
        <f t="shared" si="24"/>
        <v>0</v>
      </c>
    </row>
    <row r="268" spans="1:36" s="19" customFormat="1" ht="9" customHeight="1">
      <c r="A268" s="662" t="s">
        <v>32</v>
      </c>
      <c r="B268" s="23">
        <f t="shared" si="23"/>
        <v>1057</v>
      </c>
      <c r="C268" s="23">
        <v>327</v>
      </c>
      <c r="D268" s="23">
        <v>1</v>
      </c>
      <c r="E268" s="23">
        <v>6</v>
      </c>
      <c r="F268" s="23">
        <v>43</v>
      </c>
      <c r="G268" s="23">
        <v>588</v>
      </c>
      <c r="H268" s="23">
        <v>4</v>
      </c>
      <c r="I268" s="23">
        <v>9</v>
      </c>
      <c r="J268" s="23">
        <v>19</v>
      </c>
      <c r="K268" s="23">
        <v>39</v>
      </c>
      <c r="L268" s="23">
        <v>21</v>
      </c>
      <c r="S268" s="19">
        <v>4</v>
      </c>
      <c r="T268" s="19">
        <v>9</v>
      </c>
      <c r="U268" s="19">
        <v>19</v>
      </c>
      <c r="V268" s="19">
        <v>39</v>
      </c>
      <c r="W268" s="19">
        <v>21</v>
      </c>
      <c r="X268" s="479">
        <f t="shared" si="25"/>
        <v>-327</v>
      </c>
      <c r="Y268" s="479">
        <f t="shared" si="25"/>
        <v>-1</v>
      </c>
      <c r="Z268" s="479">
        <f t="shared" si="25"/>
        <v>-6</v>
      </c>
      <c r="AA268" s="479">
        <f t="shared" si="25"/>
        <v>-43</v>
      </c>
      <c r="AB268" s="479">
        <f t="shared" si="25"/>
        <v>-588</v>
      </c>
      <c r="AC268" s="479">
        <f t="shared" si="24"/>
        <v>0</v>
      </c>
      <c r="AD268" s="479">
        <f t="shared" si="24"/>
        <v>0</v>
      </c>
      <c r="AE268" s="479">
        <f t="shared" si="24"/>
        <v>0</v>
      </c>
      <c r="AF268" s="479">
        <f t="shared" si="24"/>
        <v>0</v>
      </c>
      <c r="AG268" s="479">
        <f t="shared" si="24"/>
        <v>0</v>
      </c>
    </row>
    <row r="269" spans="1:36" s="19" customFormat="1" ht="9" customHeight="1">
      <c r="A269" s="12" t="s">
        <v>503</v>
      </c>
      <c r="B269" s="661">
        <f t="shared" si="23"/>
        <v>1</v>
      </c>
      <c r="C269" s="661">
        <v>1</v>
      </c>
      <c r="D269" s="661">
        <v>0</v>
      </c>
      <c r="E269" s="661">
        <v>0</v>
      </c>
      <c r="F269" s="661">
        <v>0</v>
      </c>
      <c r="G269" s="661">
        <v>0</v>
      </c>
      <c r="H269" s="661">
        <v>0</v>
      </c>
      <c r="I269" s="661">
        <v>0</v>
      </c>
      <c r="J269" s="661">
        <v>0</v>
      </c>
      <c r="K269" s="661">
        <v>0</v>
      </c>
      <c r="L269" s="661">
        <v>0</v>
      </c>
      <c r="X269" s="479">
        <f t="shared" si="25"/>
        <v>-1</v>
      </c>
      <c r="Y269" s="479">
        <f t="shared" si="25"/>
        <v>0</v>
      </c>
      <c r="Z269" s="479">
        <f t="shared" si="25"/>
        <v>0</v>
      </c>
      <c r="AA269" s="479">
        <f t="shared" si="25"/>
        <v>0</v>
      </c>
      <c r="AB269" s="479">
        <f t="shared" si="25"/>
        <v>0</v>
      </c>
      <c r="AC269" s="479">
        <f t="shared" si="24"/>
        <v>0</v>
      </c>
      <c r="AD269" s="479">
        <f t="shared" si="24"/>
        <v>0</v>
      </c>
      <c r="AE269" s="479">
        <f t="shared" si="24"/>
        <v>0</v>
      </c>
      <c r="AF269" s="479">
        <f t="shared" si="24"/>
        <v>0</v>
      </c>
      <c r="AG269" s="479">
        <f t="shared" si="24"/>
        <v>0</v>
      </c>
    </row>
    <row r="270" spans="1:36" s="19" customFormat="1" ht="9" customHeight="1">
      <c r="A270" s="12"/>
      <c r="B270" s="661"/>
      <c r="C270" s="661"/>
      <c r="D270" s="661"/>
      <c r="E270" s="661"/>
      <c r="F270" s="661"/>
      <c r="G270" s="661"/>
      <c r="H270" s="661"/>
      <c r="I270" s="661"/>
      <c r="J270" s="661"/>
      <c r="K270" s="661"/>
      <c r="L270" s="661"/>
      <c r="X270" s="479">
        <f t="shared" si="25"/>
        <v>0</v>
      </c>
      <c r="Y270" s="479">
        <f t="shared" si="25"/>
        <v>0</v>
      </c>
      <c r="Z270" s="479">
        <f t="shared" si="25"/>
        <v>0</v>
      </c>
      <c r="AA270" s="479">
        <f t="shared" si="25"/>
        <v>0</v>
      </c>
      <c r="AB270" s="479">
        <f t="shared" si="25"/>
        <v>0</v>
      </c>
      <c r="AC270" s="479">
        <f t="shared" si="24"/>
        <v>0</v>
      </c>
      <c r="AD270" s="479">
        <f t="shared" si="24"/>
        <v>0</v>
      </c>
      <c r="AE270" s="479">
        <f t="shared" si="24"/>
        <v>0</v>
      </c>
      <c r="AF270" s="479">
        <f t="shared" si="24"/>
        <v>0</v>
      </c>
      <c r="AG270" s="479">
        <f t="shared" si="24"/>
        <v>0</v>
      </c>
    </row>
    <row r="271" spans="1:36" ht="9" customHeight="1">
      <c r="A271" s="10">
        <v>2011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39"/>
      <c r="N271" s="239"/>
      <c r="O271" s="239"/>
      <c r="P271" s="239"/>
      <c r="Q271" s="239"/>
      <c r="R271" s="239"/>
      <c r="S271" s="239"/>
      <c r="T271" s="239"/>
      <c r="X271" s="479">
        <f t="shared" si="25"/>
        <v>0</v>
      </c>
      <c r="Y271" s="479">
        <f t="shared" si="25"/>
        <v>0</v>
      </c>
      <c r="Z271" s="479">
        <f t="shared" si="25"/>
        <v>0</v>
      </c>
      <c r="AA271" s="479">
        <f t="shared" si="25"/>
        <v>0</v>
      </c>
      <c r="AB271" s="479">
        <f t="shared" si="25"/>
        <v>0</v>
      </c>
      <c r="AC271" s="479">
        <f t="shared" si="24"/>
        <v>0</v>
      </c>
      <c r="AD271" s="479">
        <f t="shared" si="24"/>
        <v>0</v>
      </c>
      <c r="AE271" s="479">
        <f t="shared" si="24"/>
        <v>0</v>
      </c>
      <c r="AF271" s="479">
        <f t="shared" si="24"/>
        <v>0</v>
      </c>
      <c r="AG271" s="479">
        <f t="shared" si="24"/>
        <v>0</v>
      </c>
    </row>
    <row r="272" spans="1:36" s="529" customFormat="1" ht="9" customHeight="1">
      <c r="A272" s="10" t="s">
        <v>0</v>
      </c>
      <c r="B272" s="660">
        <f t="shared" ref="B272:L272" si="26">SUM(B274:B306)</f>
        <v>75320</v>
      </c>
      <c r="C272" s="660">
        <f t="shared" si="26"/>
        <v>16175</v>
      </c>
      <c r="D272" s="660">
        <f t="shared" si="26"/>
        <v>244</v>
      </c>
      <c r="E272" s="660">
        <f t="shared" si="26"/>
        <v>257</v>
      </c>
      <c r="F272" s="660">
        <f t="shared" si="26"/>
        <v>991</v>
      </c>
      <c r="G272" s="660">
        <f t="shared" si="26"/>
        <v>36724</v>
      </c>
      <c r="H272" s="660">
        <f t="shared" si="26"/>
        <v>964</v>
      </c>
      <c r="I272" s="660">
        <f t="shared" si="26"/>
        <v>788</v>
      </c>
      <c r="J272" s="660">
        <f t="shared" si="26"/>
        <v>1738</v>
      </c>
      <c r="K272" s="660">
        <f t="shared" si="26"/>
        <v>6471</v>
      </c>
      <c r="L272" s="660">
        <f t="shared" si="26"/>
        <v>10968</v>
      </c>
      <c r="N272" s="479"/>
      <c r="O272" s="509"/>
      <c r="P272" s="509"/>
      <c r="Q272" s="509"/>
      <c r="R272" s="509"/>
      <c r="S272" s="509"/>
      <c r="T272" s="509"/>
      <c r="U272" s="509"/>
      <c r="V272" s="509"/>
      <c r="W272" s="509"/>
      <c r="X272" s="479">
        <f t="shared" si="25"/>
        <v>-16175</v>
      </c>
      <c r="Y272" s="479">
        <f t="shared" si="25"/>
        <v>-244</v>
      </c>
      <c r="Z272" s="479">
        <f t="shared" si="25"/>
        <v>-257</v>
      </c>
      <c r="AA272" s="479">
        <f t="shared" si="25"/>
        <v>-991</v>
      </c>
      <c r="AB272" s="479">
        <f t="shared" si="25"/>
        <v>-36724</v>
      </c>
      <c r="AC272" s="479">
        <f t="shared" si="24"/>
        <v>-964</v>
      </c>
      <c r="AD272" s="479">
        <f t="shared" si="24"/>
        <v>-788</v>
      </c>
      <c r="AE272" s="479">
        <f t="shared" si="24"/>
        <v>-1738</v>
      </c>
      <c r="AF272" s="479">
        <f t="shared" si="24"/>
        <v>-6471</v>
      </c>
      <c r="AG272" s="479">
        <f t="shared" si="24"/>
        <v>-10968</v>
      </c>
      <c r="AH272" s="509"/>
      <c r="AI272" s="509"/>
      <c r="AJ272" s="509"/>
    </row>
    <row r="273" spans="1:36" s="529" customFormat="1" ht="3.95" customHeight="1">
      <c r="A273" s="10"/>
      <c r="B273" s="660"/>
      <c r="C273" s="660"/>
      <c r="D273" s="660"/>
      <c r="E273" s="660"/>
      <c r="F273" s="660"/>
      <c r="G273" s="660"/>
      <c r="H273" s="660"/>
      <c r="I273" s="660"/>
      <c r="J273" s="660"/>
      <c r="K273" s="660"/>
      <c r="L273" s="660"/>
      <c r="N273" s="479"/>
      <c r="X273" s="479">
        <f t="shared" si="25"/>
        <v>0</v>
      </c>
      <c r="Y273" s="479">
        <f t="shared" si="25"/>
        <v>0</v>
      </c>
      <c r="Z273" s="479">
        <f t="shared" si="25"/>
        <v>0</v>
      </c>
      <c r="AA273" s="479">
        <f t="shared" si="25"/>
        <v>0</v>
      </c>
      <c r="AB273" s="479">
        <f t="shared" si="25"/>
        <v>0</v>
      </c>
      <c r="AC273" s="479">
        <f t="shared" si="24"/>
        <v>0</v>
      </c>
      <c r="AD273" s="479">
        <f t="shared" si="24"/>
        <v>0</v>
      </c>
      <c r="AE273" s="479">
        <f t="shared" si="24"/>
        <v>0</v>
      </c>
      <c r="AF273" s="479">
        <f t="shared" si="24"/>
        <v>0</v>
      </c>
      <c r="AG273" s="479">
        <f t="shared" si="24"/>
        <v>0</v>
      </c>
      <c r="AH273" s="509"/>
      <c r="AI273" s="509"/>
      <c r="AJ273" s="509"/>
    </row>
    <row r="274" spans="1:36" s="19" customFormat="1" ht="9" customHeight="1">
      <c r="A274" s="12" t="s">
        <v>2</v>
      </c>
      <c r="B274" s="661">
        <f t="shared" ref="B274:B306" si="27">SUM(C274:L274)</f>
        <v>627</v>
      </c>
      <c r="C274" s="661">
        <v>213</v>
      </c>
      <c r="D274" s="661">
        <v>2</v>
      </c>
      <c r="E274" s="661">
        <v>0</v>
      </c>
      <c r="F274" s="661">
        <v>8</v>
      </c>
      <c r="G274" s="661">
        <v>284</v>
      </c>
      <c r="H274" s="661">
        <v>5</v>
      </c>
      <c r="I274" s="661">
        <v>4</v>
      </c>
      <c r="J274" s="661">
        <v>15</v>
      </c>
      <c r="K274" s="661">
        <v>30</v>
      </c>
      <c r="L274" s="661">
        <v>66</v>
      </c>
      <c r="N274" s="479"/>
      <c r="S274" s="19">
        <v>5</v>
      </c>
      <c r="T274" s="19">
        <v>4</v>
      </c>
      <c r="U274" s="19">
        <v>15</v>
      </c>
      <c r="V274" s="19">
        <v>30</v>
      </c>
      <c r="W274" s="19">
        <v>66</v>
      </c>
      <c r="X274" s="479">
        <f t="shared" si="25"/>
        <v>-213</v>
      </c>
      <c r="Y274" s="479">
        <f t="shared" si="25"/>
        <v>-2</v>
      </c>
      <c r="Z274" s="479">
        <f t="shared" si="25"/>
        <v>0</v>
      </c>
      <c r="AA274" s="479">
        <f t="shared" si="25"/>
        <v>-8</v>
      </c>
      <c r="AB274" s="479">
        <f t="shared" si="25"/>
        <v>-284</v>
      </c>
      <c r="AC274" s="479">
        <f t="shared" si="24"/>
        <v>0</v>
      </c>
      <c r="AD274" s="479">
        <f t="shared" si="24"/>
        <v>0</v>
      </c>
      <c r="AE274" s="479">
        <f t="shared" si="24"/>
        <v>0</v>
      </c>
      <c r="AF274" s="479">
        <f t="shared" si="24"/>
        <v>0</v>
      </c>
      <c r="AG274" s="479">
        <f t="shared" si="24"/>
        <v>0</v>
      </c>
      <c r="AH274" s="509"/>
      <c r="AI274" s="509"/>
      <c r="AJ274" s="509"/>
    </row>
    <row r="275" spans="1:36" s="19" customFormat="1" ht="9" customHeight="1">
      <c r="A275" s="12" t="s">
        <v>3</v>
      </c>
      <c r="B275" s="661">
        <f t="shared" si="27"/>
        <v>2179</v>
      </c>
      <c r="C275" s="661">
        <v>519</v>
      </c>
      <c r="D275" s="661">
        <v>8</v>
      </c>
      <c r="E275" s="661">
        <v>6</v>
      </c>
      <c r="F275" s="661">
        <v>10</v>
      </c>
      <c r="G275" s="661">
        <v>979</v>
      </c>
      <c r="H275" s="661">
        <v>21</v>
      </c>
      <c r="I275" s="661">
        <v>13</v>
      </c>
      <c r="J275" s="661">
        <v>17</v>
      </c>
      <c r="K275" s="661">
        <v>485</v>
      </c>
      <c r="L275" s="661">
        <v>121</v>
      </c>
      <c r="N275" s="479"/>
      <c r="S275" s="19">
        <v>21</v>
      </c>
      <c r="T275" s="19">
        <v>13</v>
      </c>
      <c r="U275" s="19">
        <v>17</v>
      </c>
      <c r="V275" s="19">
        <v>485</v>
      </c>
      <c r="W275" s="19">
        <v>121</v>
      </c>
      <c r="X275" s="479">
        <f t="shared" si="25"/>
        <v>-519</v>
      </c>
      <c r="Y275" s="479">
        <f t="shared" si="25"/>
        <v>-8</v>
      </c>
      <c r="Z275" s="479">
        <f t="shared" si="25"/>
        <v>-6</v>
      </c>
      <c r="AA275" s="479">
        <f t="shared" si="25"/>
        <v>-10</v>
      </c>
      <c r="AB275" s="479">
        <f t="shared" si="25"/>
        <v>-979</v>
      </c>
      <c r="AC275" s="479">
        <f t="shared" si="24"/>
        <v>0</v>
      </c>
      <c r="AD275" s="479">
        <f t="shared" si="24"/>
        <v>0</v>
      </c>
      <c r="AE275" s="479">
        <f t="shared" si="24"/>
        <v>0</v>
      </c>
      <c r="AF275" s="479">
        <f t="shared" si="24"/>
        <v>0</v>
      </c>
      <c r="AG275" s="479">
        <f t="shared" si="24"/>
        <v>0</v>
      </c>
      <c r="AH275" s="509"/>
      <c r="AI275" s="509"/>
      <c r="AJ275" s="509"/>
    </row>
    <row r="276" spans="1:36" s="19" customFormat="1" ht="9" customHeight="1">
      <c r="A276" s="12" t="s">
        <v>4</v>
      </c>
      <c r="B276" s="661">
        <f t="shared" si="27"/>
        <v>332</v>
      </c>
      <c r="C276" s="661">
        <v>75</v>
      </c>
      <c r="D276" s="661">
        <v>3</v>
      </c>
      <c r="E276" s="661">
        <v>8</v>
      </c>
      <c r="F276" s="661">
        <v>3</v>
      </c>
      <c r="G276" s="661">
        <v>176</v>
      </c>
      <c r="H276" s="661">
        <v>6</v>
      </c>
      <c r="I276" s="661">
        <v>6</v>
      </c>
      <c r="J276" s="661">
        <v>6</v>
      </c>
      <c r="K276" s="661">
        <v>37</v>
      </c>
      <c r="L276" s="661">
        <v>12</v>
      </c>
      <c r="N276" s="479"/>
      <c r="S276" s="19">
        <v>6</v>
      </c>
      <c r="T276" s="19">
        <v>6</v>
      </c>
      <c r="U276" s="19">
        <v>6</v>
      </c>
      <c r="V276" s="19">
        <v>37</v>
      </c>
      <c r="W276" s="19">
        <v>12</v>
      </c>
      <c r="X276" s="479">
        <f t="shared" si="25"/>
        <v>-75</v>
      </c>
      <c r="Y276" s="479">
        <f t="shared" si="25"/>
        <v>-3</v>
      </c>
      <c r="Z276" s="479">
        <f t="shared" si="25"/>
        <v>-8</v>
      </c>
      <c r="AA276" s="479">
        <f t="shared" si="25"/>
        <v>-3</v>
      </c>
      <c r="AB276" s="479">
        <f t="shared" si="25"/>
        <v>-176</v>
      </c>
      <c r="AC276" s="479">
        <f t="shared" si="24"/>
        <v>0</v>
      </c>
      <c r="AD276" s="479">
        <f t="shared" si="24"/>
        <v>0</v>
      </c>
      <c r="AE276" s="479">
        <f t="shared" si="24"/>
        <v>0</v>
      </c>
      <c r="AF276" s="479">
        <f t="shared" si="24"/>
        <v>0</v>
      </c>
      <c r="AG276" s="479">
        <f t="shared" si="24"/>
        <v>0</v>
      </c>
      <c r="AH276" s="509"/>
      <c r="AI276" s="509"/>
      <c r="AJ276" s="509"/>
    </row>
    <row r="277" spans="1:36" s="19" customFormat="1" ht="9" customHeight="1">
      <c r="A277" s="662" t="s">
        <v>5</v>
      </c>
      <c r="B277" s="23">
        <f t="shared" si="27"/>
        <v>405</v>
      </c>
      <c r="C277" s="23">
        <v>181</v>
      </c>
      <c r="D277" s="23">
        <v>3</v>
      </c>
      <c r="E277" s="23">
        <v>4</v>
      </c>
      <c r="F277" s="23">
        <v>10</v>
      </c>
      <c r="G277" s="23">
        <v>138</v>
      </c>
      <c r="H277" s="23">
        <v>3</v>
      </c>
      <c r="I277" s="23">
        <v>1</v>
      </c>
      <c r="J277" s="23">
        <v>8</v>
      </c>
      <c r="K277" s="23">
        <v>46</v>
      </c>
      <c r="L277" s="23">
        <v>11</v>
      </c>
      <c r="N277" s="479"/>
      <c r="S277" s="19">
        <v>3</v>
      </c>
      <c r="T277" s="19">
        <v>1</v>
      </c>
      <c r="U277" s="19">
        <v>8</v>
      </c>
      <c r="V277" s="19">
        <v>46</v>
      </c>
      <c r="W277" s="19">
        <v>11</v>
      </c>
      <c r="X277" s="479">
        <f t="shared" si="25"/>
        <v>-181</v>
      </c>
      <c r="Y277" s="479">
        <f t="shared" si="25"/>
        <v>-3</v>
      </c>
      <c r="Z277" s="479">
        <f t="shared" si="25"/>
        <v>-4</v>
      </c>
      <c r="AA277" s="479">
        <f t="shared" si="25"/>
        <v>-10</v>
      </c>
      <c r="AB277" s="479">
        <f t="shared" si="25"/>
        <v>-138</v>
      </c>
      <c r="AC277" s="479">
        <f t="shared" si="24"/>
        <v>0</v>
      </c>
      <c r="AD277" s="479">
        <f t="shared" si="24"/>
        <v>0</v>
      </c>
      <c r="AE277" s="479">
        <f t="shared" si="24"/>
        <v>0</v>
      </c>
      <c r="AF277" s="479">
        <f t="shared" si="24"/>
        <v>0</v>
      </c>
      <c r="AG277" s="479">
        <f t="shared" si="24"/>
        <v>0</v>
      </c>
      <c r="AH277" s="509"/>
      <c r="AI277" s="509"/>
      <c r="AJ277" s="509"/>
    </row>
    <row r="278" spans="1:36" s="19" customFormat="1" ht="9" customHeight="1">
      <c r="A278" s="12" t="s">
        <v>6</v>
      </c>
      <c r="B278" s="661">
        <f t="shared" si="27"/>
        <v>2054</v>
      </c>
      <c r="C278" s="661">
        <v>590</v>
      </c>
      <c r="D278" s="661">
        <v>6</v>
      </c>
      <c r="E278" s="661">
        <v>5</v>
      </c>
      <c r="F278" s="661">
        <v>32</v>
      </c>
      <c r="G278" s="661">
        <v>1022</v>
      </c>
      <c r="H278" s="661">
        <v>12</v>
      </c>
      <c r="I278" s="661">
        <v>47</v>
      </c>
      <c r="J278" s="661">
        <v>15</v>
      </c>
      <c r="K278" s="661">
        <v>204</v>
      </c>
      <c r="L278" s="661">
        <v>121</v>
      </c>
      <c r="N278" s="479"/>
      <c r="S278" s="19">
        <v>12</v>
      </c>
      <c r="T278" s="19">
        <v>47</v>
      </c>
      <c r="U278" s="19">
        <v>15</v>
      </c>
      <c r="V278" s="19">
        <v>204</v>
      </c>
      <c r="W278" s="19">
        <v>121</v>
      </c>
      <c r="X278" s="479">
        <f t="shared" si="25"/>
        <v>-590</v>
      </c>
      <c r="Y278" s="479">
        <f t="shared" si="25"/>
        <v>-6</v>
      </c>
      <c r="Z278" s="479">
        <f t="shared" si="25"/>
        <v>-5</v>
      </c>
      <c r="AA278" s="479">
        <f t="shared" si="25"/>
        <v>-32</v>
      </c>
      <c r="AB278" s="479">
        <f t="shared" si="25"/>
        <v>-1022</v>
      </c>
      <c r="AC278" s="479">
        <f t="shared" si="24"/>
        <v>0</v>
      </c>
      <c r="AD278" s="479">
        <f t="shared" si="24"/>
        <v>0</v>
      </c>
      <c r="AE278" s="479">
        <f t="shared" si="24"/>
        <v>0</v>
      </c>
      <c r="AF278" s="479">
        <f t="shared" si="24"/>
        <v>0</v>
      </c>
      <c r="AG278" s="479">
        <f t="shared" si="24"/>
        <v>0</v>
      </c>
      <c r="AH278" s="509"/>
      <c r="AI278" s="509"/>
      <c r="AJ278" s="509"/>
    </row>
    <row r="279" spans="1:36" s="19" customFormat="1" ht="9" customHeight="1">
      <c r="A279" s="12" t="s">
        <v>7</v>
      </c>
      <c r="B279" s="661">
        <f t="shared" si="27"/>
        <v>510</v>
      </c>
      <c r="C279" s="661">
        <v>78</v>
      </c>
      <c r="D279" s="661">
        <v>0</v>
      </c>
      <c r="E279" s="661">
        <v>1</v>
      </c>
      <c r="F279" s="661">
        <v>15</v>
      </c>
      <c r="G279" s="661">
        <v>202</v>
      </c>
      <c r="H279" s="661">
        <v>14</v>
      </c>
      <c r="I279" s="661">
        <v>14</v>
      </c>
      <c r="J279" s="661">
        <v>31</v>
      </c>
      <c r="K279" s="661">
        <v>37</v>
      </c>
      <c r="L279" s="661">
        <v>118</v>
      </c>
      <c r="N279" s="479"/>
      <c r="S279" s="19">
        <v>14</v>
      </c>
      <c r="T279" s="19">
        <v>14</v>
      </c>
      <c r="U279" s="19">
        <v>31</v>
      </c>
      <c r="V279" s="19">
        <v>37</v>
      </c>
      <c r="W279" s="19">
        <v>118</v>
      </c>
      <c r="X279" s="479">
        <f t="shared" si="25"/>
        <v>-78</v>
      </c>
      <c r="Y279" s="479">
        <f t="shared" si="25"/>
        <v>0</v>
      </c>
      <c r="Z279" s="479">
        <f t="shared" si="25"/>
        <v>-1</v>
      </c>
      <c r="AA279" s="479">
        <f t="shared" si="25"/>
        <v>-15</v>
      </c>
      <c r="AB279" s="479">
        <f t="shared" si="25"/>
        <v>-202</v>
      </c>
      <c r="AC279" s="479">
        <f t="shared" si="24"/>
        <v>0</v>
      </c>
      <c r="AD279" s="479">
        <f t="shared" si="24"/>
        <v>0</v>
      </c>
      <c r="AE279" s="479">
        <f t="shared" si="24"/>
        <v>0</v>
      </c>
      <c r="AF279" s="479">
        <f t="shared" si="24"/>
        <v>0</v>
      </c>
      <c r="AG279" s="479">
        <f t="shared" si="24"/>
        <v>0</v>
      </c>
      <c r="AH279" s="509"/>
      <c r="AI279" s="509"/>
      <c r="AJ279" s="509"/>
    </row>
    <row r="280" spans="1:36" s="19" customFormat="1" ht="9" customHeight="1">
      <c r="A280" s="12" t="s">
        <v>8</v>
      </c>
      <c r="B280" s="661">
        <f t="shared" si="27"/>
        <v>2305</v>
      </c>
      <c r="C280" s="661">
        <v>1319</v>
      </c>
      <c r="D280" s="661">
        <v>6</v>
      </c>
      <c r="E280" s="661">
        <v>11</v>
      </c>
      <c r="F280" s="661">
        <v>6</v>
      </c>
      <c r="G280" s="661">
        <v>622</v>
      </c>
      <c r="H280" s="661">
        <v>3</v>
      </c>
      <c r="I280" s="661">
        <v>24</v>
      </c>
      <c r="J280" s="661">
        <v>9</v>
      </c>
      <c r="K280" s="661">
        <v>101</v>
      </c>
      <c r="L280" s="661">
        <v>204</v>
      </c>
      <c r="N280" s="479"/>
      <c r="S280" s="19">
        <v>3</v>
      </c>
      <c r="T280" s="19">
        <v>24</v>
      </c>
      <c r="U280" s="19">
        <v>9</v>
      </c>
      <c r="V280" s="19">
        <v>101</v>
      </c>
      <c r="W280" s="19">
        <v>204</v>
      </c>
      <c r="X280" s="479">
        <f t="shared" si="25"/>
        <v>-1319</v>
      </c>
      <c r="Y280" s="479">
        <f t="shared" si="25"/>
        <v>-6</v>
      </c>
      <c r="Z280" s="479">
        <f t="shared" si="25"/>
        <v>-11</v>
      </c>
      <c r="AA280" s="479">
        <f t="shared" si="25"/>
        <v>-6</v>
      </c>
      <c r="AB280" s="479">
        <f t="shared" si="25"/>
        <v>-622</v>
      </c>
      <c r="AC280" s="479">
        <f t="shared" si="24"/>
        <v>0</v>
      </c>
      <c r="AD280" s="479">
        <f t="shared" si="24"/>
        <v>0</v>
      </c>
      <c r="AE280" s="479">
        <f t="shared" si="24"/>
        <v>0</v>
      </c>
      <c r="AF280" s="479">
        <f t="shared" si="24"/>
        <v>0</v>
      </c>
      <c r="AG280" s="479">
        <f t="shared" si="24"/>
        <v>0</v>
      </c>
      <c r="AH280" s="509"/>
      <c r="AI280" s="509"/>
      <c r="AJ280" s="509"/>
    </row>
    <row r="281" spans="1:36" s="19" customFormat="1" ht="9" customHeight="1">
      <c r="A281" s="662" t="s">
        <v>9</v>
      </c>
      <c r="B281" s="23">
        <f t="shared" si="27"/>
        <v>6861</v>
      </c>
      <c r="C281" s="23">
        <v>1101</v>
      </c>
      <c r="D281" s="23">
        <v>27</v>
      </c>
      <c r="E281" s="23">
        <v>36</v>
      </c>
      <c r="F281" s="23">
        <v>40</v>
      </c>
      <c r="G281" s="23">
        <v>3186</v>
      </c>
      <c r="H281" s="23">
        <v>284</v>
      </c>
      <c r="I281" s="23">
        <v>34</v>
      </c>
      <c r="J281" s="23">
        <v>161</v>
      </c>
      <c r="K281" s="23">
        <v>666</v>
      </c>
      <c r="L281" s="23">
        <v>1326</v>
      </c>
      <c r="N281" s="479"/>
      <c r="S281" s="19">
        <v>284</v>
      </c>
      <c r="T281" s="19">
        <v>34</v>
      </c>
      <c r="U281" s="19">
        <v>161</v>
      </c>
      <c r="V281" s="19">
        <v>666</v>
      </c>
      <c r="W281" s="19">
        <v>1326</v>
      </c>
      <c r="X281" s="479">
        <f t="shared" si="25"/>
        <v>-1101</v>
      </c>
      <c r="Y281" s="479">
        <f t="shared" si="25"/>
        <v>-27</v>
      </c>
      <c r="Z281" s="479">
        <f t="shared" si="25"/>
        <v>-36</v>
      </c>
      <c r="AA281" s="479">
        <f t="shared" si="25"/>
        <v>-40</v>
      </c>
      <c r="AB281" s="479">
        <f t="shared" si="25"/>
        <v>-3186</v>
      </c>
      <c r="AC281" s="479">
        <f t="shared" si="24"/>
        <v>0</v>
      </c>
      <c r="AD281" s="479">
        <f t="shared" si="24"/>
        <v>0</v>
      </c>
      <c r="AE281" s="479">
        <f t="shared" si="24"/>
        <v>0</v>
      </c>
      <c r="AF281" s="479">
        <f t="shared" si="24"/>
        <v>0</v>
      </c>
      <c r="AG281" s="479">
        <f t="shared" si="24"/>
        <v>0</v>
      </c>
      <c r="AH281" s="509"/>
      <c r="AI281" s="509"/>
      <c r="AJ281" s="509"/>
    </row>
    <row r="282" spans="1:36" s="19" customFormat="1" ht="9" customHeight="1">
      <c r="A282" s="194" t="s">
        <v>236</v>
      </c>
      <c r="B282" s="661">
        <f t="shared" si="27"/>
        <v>3888</v>
      </c>
      <c r="C282" s="661">
        <v>882</v>
      </c>
      <c r="D282" s="661">
        <v>9</v>
      </c>
      <c r="E282" s="661">
        <v>23</v>
      </c>
      <c r="F282" s="661">
        <v>7</v>
      </c>
      <c r="G282" s="661">
        <v>2067</v>
      </c>
      <c r="H282" s="661">
        <v>99</v>
      </c>
      <c r="I282" s="661">
        <v>76</v>
      </c>
      <c r="J282" s="661">
        <v>5</v>
      </c>
      <c r="K282" s="661">
        <v>232</v>
      </c>
      <c r="L282" s="661">
        <v>488</v>
      </c>
      <c r="N282" s="479"/>
      <c r="S282" s="19">
        <v>99</v>
      </c>
      <c r="T282" s="19">
        <v>76</v>
      </c>
      <c r="U282" s="19">
        <v>5</v>
      </c>
      <c r="V282" s="19">
        <v>232</v>
      </c>
      <c r="W282" s="19">
        <v>488</v>
      </c>
      <c r="X282" s="479">
        <f t="shared" si="25"/>
        <v>-882</v>
      </c>
      <c r="Y282" s="479">
        <f t="shared" si="25"/>
        <v>-9</v>
      </c>
      <c r="Z282" s="479">
        <f t="shared" si="25"/>
        <v>-23</v>
      </c>
      <c r="AA282" s="479">
        <f t="shared" si="25"/>
        <v>-7</v>
      </c>
      <c r="AB282" s="479">
        <f t="shared" si="25"/>
        <v>-2067</v>
      </c>
      <c r="AC282" s="479">
        <f t="shared" si="24"/>
        <v>0</v>
      </c>
      <c r="AD282" s="479">
        <f t="shared" si="24"/>
        <v>0</v>
      </c>
      <c r="AE282" s="479">
        <f t="shared" si="24"/>
        <v>0</v>
      </c>
      <c r="AF282" s="479">
        <f t="shared" si="24"/>
        <v>0</v>
      </c>
      <c r="AG282" s="479">
        <f t="shared" si="24"/>
        <v>0</v>
      </c>
      <c r="AH282" s="509"/>
      <c r="AI282" s="509"/>
      <c r="AJ282" s="509"/>
    </row>
    <row r="283" spans="1:36" s="19" customFormat="1" ht="9" customHeight="1">
      <c r="A283" s="12" t="s">
        <v>10</v>
      </c>
      <c r="B283" s="661">
        <f t="shared" si="27"/>
        <v>2088</v>
      </c>
      <c r="C283" s="661">
        <v>382</v>
      </c>
      <c r="D283" s="661">
        <v>22</v>
      </c>
      <c r="E283" s="661">
        <v>0</v>
      </c>
      <c r="F283" s="661">
        <v>17</v>
      </c>
      <c r="G283" s="661">
        <v>925</v>
      </c>
      <c r="H283" s="661">
        <v>9</v>
      </c>
      <c r="I283" s="661">
        <v>24</v>
      </c>
      <c r="J283" s="661">
        <v>46</v>
      </c>
      <c r="K283" s="661">
        <v>200</v>
      </c>
      <c r="L283" s="661">
        <v>463</v>
      </c>
      <c r="N283" s="479"/>
      <c r="S283" s="19">
        <v>9</v>
      </c>
      <c r="T283" s="19">
        <v>24</v>
      </c>
      <c r="U283" s="19">
        <v>46</v>
      </c>
      <c r="V283" s="19">
        <v>200</v>
      </c>
      <c r="W283" s="19">
        <v>463</v>
      </c>
      <c r="X283" s="479">
        <f t="shared" si="25"/>
        <v>-382</v>
      </c>
      <c r="Y283" s="479">
        <f t="shared" si="25"/>
        <v>-22</v>
      </c>
      <c r="Z283" s="479">
        <f t="shared" si="25"/>
        <v>0</v>
      </c>
      <c r="AA283" s="479">
        <f t="shared" si="25"/>
        <v>-17</v>
      </c>
      <c r="AB283" s="479">
        <f t="shared" si="25"/>
        <v>-925</v>
      </c>
      <c r="AC283" s="479">
        <f t="shared" si="24"/>
        <v>0</v>
      </c>
      <c r="AD283" s="479">
        <f t="shared" si="24"/>
        <v>0</v>
      </c>
      <c r="AE283" s="479">
        <f t="shared" si="24"/>
        <v>0</v>
      </c>
      <c r="AF283" s="479">
        <f t="shared" si="24"/>
        <v>0</v>
      </c>
      <c r="AG283" s="479">
        <f t="shared" si="24"/>
        <v>0</v>
      </c>
      <c r="AH283" s="509"/>
      <c r="AI283" s="509"/>
      <c r="AJ283" s="509"/>
    </row>
    <row r="284" spans="1:36" s="19" customFormat="1" ht="9" customHeight="1">
      <c r="A284" s="12" t="s">
        <v>11</v>
      </c>
      <c r="B284" s="661">
        <f t="shared" si="27"/>
        <v>2800</v>
      </c>
      <c r="C284" s="661">
        <v>789</v>
      </c>
      <c r="D284" s="661">
        <v>8</v>
      </c>
      <c r="E284" s="661">
        <v>5</v>
      </c>
      <c r="F284" s="661">
        <v>23</v>
      </c>
      <c r="G284" s="661">
        <v>1560</v>
      </c>
      <c r="H284" s="661">
        <v>20</v>
      </c>
      <c r="I284" s="661">
        <v>42</v>
      </c>
      <c r="J284" s="661">
        <v>60</v>
      </c>
      <c r="K284" s="661">
        <v>189</v>
      </c>
      <c r="L284" s="661">
        <v>104</v>
      </c>
      <c r="N284" s="479"/>
      <c r="S284" s="19">
        <v>20</v>
      </c>
      <c r="T284" s="19">
        <v>42</v>
      </c>
      <c r="U284" s="19">
        <v>60</v>
      </c>
      <c r="V284" s="19">
        <v>189</v>
      </c>
      <c r="W284" s="19">
        <v>104</v>
      </c>
      <c r="X284" s="479">
        <f t="shared" si="25"/>
        <v>-789</v>
      </c>
      <c r="Y284" s="479">
        <f t="shared" si="25"/>
        <v>-8</v>
      </c>
      <c r="Z284" s="479">
        <f t="shared" si="25"/>
        <v>-5</v>
      </c>
      <c r="AA284" s="479">
        <f t="shared" si="25"/>
        <v>-23</v>
      </c>
      <c r="AB284" s="479">
        <f t="shared" si="25"/>
        <v>-1560</v>
      </c>
      <c r="AC284" s="479">
        <f t="shared" si="24"/>
        <v>0</v>
      </c>
      <c r="AD284" s="479">
        <f t="shared" si="24"/>
        <v>0</v>
      </c>
      <c r="AE284" s="479">
        <f t="shared" si="24"/>
        <v>0</v>
      </c>
      <c r="AF284" s="479">
        <f t="shared" si="24"/>
        <v>0</v>
      </c>
      <c r="AG284" s="479">
        <f t="shared" si="24"/>
        <v>0</v>
      </c>
      <c r="AH284" s="509"/>
      <c r="AI284" s="509"/>
      <c r="AJ284" s="509"/>
    </row>
    <row r="285" spans="1:36" s="19" customFormat="1" ht="9" customHeight="1">
      <c r="A285" s="662" t="s">
        <v>12</v>
      </c>
      <c r="B285" s="23">
        <f t="shared" si="27"/>
        <v>4116</v>
      </c>
      <c r="C285" s="23">
        <v>606</v>
      </c>
      <c r="D285" s="23">
        <v>7</v>
      </c>
      <c r="E285" s="23">
        <v>12</v>
      </c>
      <c r="F285" s="23">
        <v>60</v>
      </c>
      <c r="G285" s="23">
        <v>2085</v>
      </c>
      <c r="H285" s="23">
        <v>19</v>
      </c>
      <c r="I285" s="23">
        <v>12</v>
      </c>
      <c r="J285" s="23">
        <v>60</v>
      </c>
      <c r="K285" s="23">
        <v>340</v>
      </c>
      <c r="L285" s="23">
        <v>915</v>
      </c>
      <c r="N285" s="479"/>
      <c r="S285" s="19">
        <v>19</v>
      </c>
      <c r="T285" s="19">
        <v>12</v>
      </c>
      <c r="U285" s="19">
        <v>60</v>
      </c>
      <c r="V285" s="19">
        <v>340</v>
      </c>
      <c r="W285" s="19">
        <v>915</v>
      </c>
      <c r="X285" s="479">
        <f t="shared" si="25"/>
        <v>-606</v>
      </c>
      <c r="Y285" s="479">
        <f t="shared" si="25"/>
        <v>-7</v>
      </c>
      <c r="Z285" s="479">
        <f t="shared" si="25"/>
        <v>-12</v>
      </c>
      <c r="AA285" s="479">
        <f t="shared" si="25"/>
        <v>-60</v>
      </c>
      <c r="AB285" s="479">
        <f t="shared" si="25"/>
        <v>-2085</v>
      </c>
      <c r="AC285" s="479">
        <f t="shared" si="24"/>
        <v>0</v>
      </c>
      <c r="AD285" s="479">
        <f t="shared" si="24"/>
        <v>0</v>
      </c>
      <c r="AE285" s="479">
        <f t="shared" si="24"/>
        <v>0</v>
      </c>
      <c r="AF285" s="479">
        <f t="shared" si="24"/>
        <v>0</v>
      </c>
      <c r="AG285" s="479">
        <f t="shared" si="24"/>
        <v>0</v>
      </c>
      <c r="AH285" s="509"/>
      <c r="AI285" s="509"/>
      <c r="AJ285" s="509"/>
    </row>
    <row r="286" spans="1:36" s="19" customFormat="1" ht="9" customHeight="1">
      <c r="A286" s="12" t="s">
        <v>13</v>
      </c>
      <c r="B286" s="661">
        <f t="shared" si="27"/>
        <v>1453</v>
      </c>
      <c r="C286" s="661">
        <v>412</v>
      </c>
      <c r="D286" s="661">
        <v>5</v>
      </c>
      <c r="E286" s="661">
        <v>4</v>
      </c>
      <c r="F286" s="661">
        <v>15</v>
      </c>
      <c r="G286" s="661">
        <v>694</v>
      </c>
      <c r="H286" s="661">
        <v>4</v>
      </c>
      <c r="I286" s="661">
        <v>17</v>
      </c>
      <c r="J286" s="661">
        <v>38</v>
      </c>
      <c r="K286" s="661">
        <v>132</v>
      </c>
      <c r="L286" s="661">
        <v>132</v>
      </c>
      <c r="N286" s="479"/>
      <c r="S286" s="19">
        <v>4</v>
      </c>
      <c r="T286" s="19">
        <v>17</v>
      </c>
      <c r="U286" s="19">
        <v>38</v>
      </c>
      <c r="V286" s="19">
        <v>132</v>
      </c>
      <c r="W286" s="19">
        <v>132</v>
      </c>
      <c r="X286" s="479">
        <f t="shared" si="25"/>
        <v>-412</v>
      </c>
      <c r="Y286" s="479">
        <f t="shared" si="25"/>
        <v>-5</v>
      </c>
      <c r="Z286" s="479">
        <f t="shared" si="25"/>
        <v>-4</v>
      </c>
      <c r="AA286" s="479">
        <f t="shared" si="25"/>
        <v>-15</v>
      </c>
      <c r="AB286" s="479">
        <f t="shared" si="25"/>
        <v>-694</v>
      </c>
      <c r="AC286" s="479">
        <f t="shared" si="24"/>
        <v>0</v>
      </c>
      <c r="AD286" s="479">
        <f t="shared" si="24"/>
        <v>0</v>
      </c>
      <c r="AE286" s="479">
        <f t="shared" si="24"/>
        <v>0</v>
      </c>
      <c r="AF286" s="479">
        <f t="shared" si="24"/>
        <v>0</v>
      </c>
      <c r="AG286" s="479">
        <f t="shared" si="24"/>
        <v>0</v>
      </c>
      <c r="AH286" s="509"/>
      <c r="AI286" s="509"/>
      <c r="AJ286" s="509"/>
    </row>
    <row r="287" spans="1:36" s="19" customFormat="1" ht="9" customHeight="1">
      <c r="A287" s="12" t="s">
        <v>14</v>
      </c>
      <c r="B287" s="661">
        <f t="shared" si="27"/>
        <v>4846</v>
      </c>
      <c r="C287" s="661">
        <v>502</v>
      </c>
      <c r="D287" s="661">
        <v>6</v>
      </c>
      <c r="E287" s="661">
        <v>5</v>
      </c>
      <c r="F287" s="661">
        <v>28</v>
      </c>
      <c r="G287" s="661">
        <v>1839</v>
      </c>
      <c r="H287" s="661">
        <v>20</v>
      </c>
      <c r="I287" s="661">
        <v>32</v>
      </c>
      <c r="J287" s="661">
        <v>129</v>
      </c>
      <c r="K287" s="661">
        <v>486</v>
      </c>
      <c r="L287" s="661">
        <v>1799</v>
      </c>
      <c r="N287" s="479"/>
      <c r="S287" s="19">
        <v>20</v>
      </c>
      <c r="T287" s="19">
        <v>32</v>
      </c>
      <c r="U287" s="19">
        <v>129</v>
      </c>
      <c r="V287" s="19">
        <v>486</v>
      </c>
      <c r="W287" s="19">
        <v>1799</v>
      </c>
      <c r="X287" s="479">
        <f t="shared" si="25"/>
        <v>-502</v>
      </c>
      <c r="Y287" s="479">
        <f t="shared" si="25"/>
        <v>-6</v>
      </c>
      <c r="Z287" s="479">
        <f t="shared" si="25"/>
        <v>-5</v>
      </c>
      <c r="AA287" s="479">
        <f t="shared" si="25"/>
        <v>-28</v>
      </c>
      <c r="AB287" s="479">
        <f t="shared" si="25"/>
        <v>-1839</v>
      </c>
      <c r="AC287" s="479">
        <f t="shared" si="24"/>
        <v>0</v>
      </c>
      <c r="AD287" s="479">
        <f t="shared" si="24"/>
        <v>0</v>
      </c>
      <c r="AE287" s="479">
        <f t="shared" si="24"/>
        <v>0</v>
      </c>
      <c r="AF287" s="479">
        <f t="shared" si="24"/>
        <v>0</v>
      </c>
      <c r="AG287" s="479">
        <f t="shared" si="24"/>
        <v>0</v>
      </c>
      <c r="AH287" s="509"/>
      <c r="AI287" s="509"/>
      <c r="AJ287" s="509"/>
    </row>
    <row r="288" spans="1:36" s="19" customFormat="1" ht="9" customHeight="1">
      <c r="A288" s="12" t="s">
        <v>15</v>
      </c>
      <c r="B288" s="661">
        <f t="shared" si="27"/>
        <v>6900</v>
      </c>
      <c r="C288" s="661">
        <v>1459</v>
      </c>
      <c r="D288" s="661">
        <v>28</v>
      </c>
      <c r="E288" s="661">
        <v>48</v>
      </c>
      <c r="F288" s="661">
        <v>114</v>
      </c>
      <c r="G288" s="661">
        <v>3776</v>
      </c>
      <c r="H288" s="661">
        <v>108</v>
      </c>
      <c r="I288" s="661">
        <v>92</v>
      </c>
      <c r="J288" s="661">
        <v>127</v>
      </c>
      <c r="K288" s="661">
        <v>322</v>
      </c>
      <c r="L288" s="661">
        <v>826</v>
      </c>
      <c r="N288" s="479"/>
      <c r="S288" s="19">
        <v>108</v>
      </c>
      <c r="T288" s="19">
        <v>92</v>
      </c>
      <c r="U288" s="19">
        <v>127</v>
      </c>
      <c r="V288" s="19">
        <v>322</v>
      </c>
      <c r="W288" s="19">
        <v>826</v>
      </c>
      <c r="X288" s="479">
        <f t="shared" si="25"/>
        <v>-1459</v>
      </c>
      <c r="Y288" s="479">
        <f t="shared" si="25"/>
        <v>-28</v>
      </c>
      <c r="Z288" s="479">
        <f t="shared" si="25"/>
        <v>-48</v>
      </c>
      <c r="AA288" s="479">
        <f t="shared" si="25"/>
        <v>-114</v>
      </c>
      <c r="AB288" s="479">
        <f t="shared" si="25"/>
        <v>-3776</v>
      </c>
      <c r="AC288" s="479">
        <f t="shared" si="24"/>
        <v>0</v>
      </c>
      <c r="AD288" s="479">
        <f t="shared" si="24"/>
        <v>0</v>
      </c>
      <c r="AE288" s="479">
        <f t="shared" si="24"/>
        <v>0</v>
      </c>
      <c r="AF288" s="479">
        <f t="shared" si="24"/>
        <v>0</v>
      </c>
      <c r="AG288" s="479">
        <f t="shared" si="24"/>
        <v>0</v>
      </c>
      <c r="AH288" s="509"/>
      <c r="AI288" s="509"/>
      <c r="AJ288" s="509"/>
    </row>
    <row r="289" spans="1:36" s="19" customFormat="1" ht="9" customHeight="1">
      <c r="A289" s="662" t="s">
        <v>16</v>
      </c>
      <c r="B289" s="23">
        <f t="shared" si="27"/>
        <v>3166</v>
      </c>
      <c r="C289" s="23">
        <v>523</v>
      </c>
      <c r="D289" s="23">
        <v>8</v>
      </c>
      <c r="E289" s="23">
        <v>4</v>
      </c>
      <c r="F289" s="23">
        <v>52</v>
      </c>
      <c r="G289" s="23">
        <v>1674</v>
      </c>
      <c r="H289" s="23">
        <v>21</v>
      </c>
      <c r="I289" s="23">
        <v>18</v>
      </c>
      <c r="J289" s="23">
        <v>110</v>
      </c>
      <c r="K289" s="23">
        <v>194</v>
      </c>
      <c r="L289" s="23">
        <v>562</v>
      </c>
      <c r="N289" s="479"/>
      <c r="S289" s="19">
        <v>21</v>
      </c>
      <c r="T289" s="19">
        <v>18</v>
      </c>
      <c r="U289" s="19">
        <v>110</v>
      </c>
      <c r="V289" s="19">
        <v>194</v>
      </c>
      <c r="W289" s="19">
        <v>562</v>
      </c>
      <c r="X289" s="479">
        <f t="shared" si="25"/>
        <v>-523</v>
      </c>
      <c r="Y289" s="479">
        <f t="shared" si="25"/>
        <v>-8</v>
      </c>
      <c r="Z289" s="479">
        <f t="shared" si="25"/>
        <v>-4</v>
      </c>
      <c r="AA289" s="479">
        <f t="shared" si="25"/>
        <v>-52</v>
      </c>
      <c r="AB289" s="479">
        <f t="shared" si="25"/>
        <v>-1674</v>
      </c>
      <c r="AC289" s="479">
        <f t="shared" si="24"/>
        <v>0</v>
      </c>
      <c r="AD289" s="479">
        <f t="shared" si="24"/>
        <v>0</v>
      </c>
      <c r="AE289" s="479">
        <f t="shared" si="24"/>
        <v>0</v>
      </c>
      <c r="AF289" s="479">
        <f t="shared" si="24"/>
        <v>0</v>
      </c>
      <c r="AG289" s="479">
        <f t="shared" si="24"/>
        <v>0</v>
      </c>
      <c r="AH289" s="509"/>
      <c r="AI289" s="509"/>
      <c r="AJ289" s="509"/>
    </row>
    <row r="290" spans="1:36" s="19" customFormat="1" ht="9" customHeight="1">
      <c r="A290" s="12" t="s">
        <v>17</v>
      </c>
      <c r="B290" s="661">
        <f t="shared" si="27"/>
        <v>1101</v>
      </c>
      <c r="C290" s="661">
        <v>186</v>
      </c>
      <c r="D290" s="661">
        <v>0</v>
      </c>
      <c r="E290" s="661">
        <v>3</v>
      </c>
      <c r="F290" s="661">
        <v>18</v>
      </c>
      <c r="G290" s="661">
        <v>535</v>
      </c>
      <c r="H290" s="661">
        <v>7</v>
      </c>
      <c r="I290" s="661">
        <v>16</v>
      </c>
      <c r="J290" s="661">
        <v>28</v>
      </c>
      <c r="K290" s="661">
        <v>88</v>
      </c>
      <c r="L290" s="661">
        <v>220</v>
      </c>
      <c r="N290" s="479"/>
      <c r="S290" s="19">
        <v>7</v>
      </c>
      <c r="T290" s="19">
        <v>16</v>
      </c>
      <c r="U290" s="19">
        <v>28</v>
      </c>
      <c r="V290" s="19">
        <v>88</v>
      </c>
      <c r="W290" s="19">
        <v>220</v>
      </c>
      <c r="X290" s="479">
        <f t="shared" si="25"/>
        <v>-186</v>
      </c>
      <c r="Y290" s="479">
        <f t="shared" si="25"/>
        <v>0</v>
      </c>
      <c r="Z290" s="479">
        <f t="shared" si="25"/>
        <v>-3</v>
      </c>
      <c r="AA290" s="479">
        <f t="shared" si="25"/>
        <v>-18</v>
      </c>
      <c r="AB290" s="479">
        <f t="shared" si="25"/>
        <v>-535</v>
      </c>
      <c r="AC290" s="479">
        <f t="shared" si="24"/>
        <v>0</v>
      </c>
      <c r="AD290" s="479">
        <f t="shared" si="24"/>
        <v>0</v>
      </c>
      <c r="AE290" s="479">
        <f t="shared" si="24"/>
        <v>0</v>
      </c>
      <c r="AF290" s="479">
        <f t="shared" si="24"/>
        <v>0</v>
      </c>
      <c r="AG290" s="479">
        <f t="shared" si="24"/>
        <v>0</v>
      </c>
      <c r="AH290" s="509"/>
      <c r="AI290" s="509"/>
      <c r="AJ290" s="509"/>
    </row>
    <row r="291" spans="1:36" s="19" customFormat="1" ht="9" customHeight="1">
      <c r="A291" s="12" t="s">
        <v>18</v>
      </c>
      <c r="B291" s="661">
        <f t="shared" si="27"/>
        <v>1177</v>
      </c>
      <c r="C291" s="661">
        <v>165</v>
      </c>
      <c r="D291" s="661">
        <v>17</v>
      </c>
      <c r="E291" s="661">
        <v>5</v>
      </c>
      <c r="F291" s="661">
        <v>56</v>
      </c>
      <c r="G291" s="661">
        <v>661</v>
      </c>
      <c r="H291" s="661">
        <v>12</v>
      </c>
      <c r="I291" s="661">
        <v>5</v>
      </c>
      <c r="J291" s="661">
        <v>37</v>
      </c>
      <c r="K291" s="661">
        <v>143</v>
      </c>
      <c r="L291" s="661">
        <v>76</v>
      </c>
      <c r="N291" s="479"/>
      <c r="S291" s="19">
        <v>12</v>
      </c>
      <c r="T291" s="19">
        <v>5</v>
      </c>
      <c r="U291" s="19">
        <v>37</v>
      </c>
      <c r="V291" s="19">
        <v>143</v>
      </c>
      <c r="W291" s="19">
        <v>76</v>
      </c>
      <c r="X291" s="479">
        <f t="shared" si="25"/>
        <v>-165</v>
      </c>
      <c r="Y291" s="479">
        <f t="shared" si="25"/>
        <v>-17</v>
      </c>
      <c r="Z291" s="479">
        <f t="shared" si="25"/>
        <v>-5</v>
      </c>
      <c r="AA291" s="479">
        <f t="shared" si="25"/>
        <v>-56</v>
      </c>
      <c r="AB291" s="479">
        <f t="shared" si="25"/>
        <v>-661</v>
      </c>
      <c r="AC291" s="479">
        <f t="shared" si="24"/>
        <v>0</v>
      </c>
      <c r="AD291" s="479">
        <f t="shared" si="24"/>
        <v>0</v>
      </c>
      <c r="AE291" s="479">
        <f t="shared" si="24"/>
        <v>0</v>
      </c>
      <c r="AF291" s="479">
        <f t="shared" si="24"/>
        <v>0</v>
      </c>
      <c r="AG291" s="479">
        <f t="shared" si="24"/>
        <v>0</v>
      </c>
      <c r="AH291" s="509"/>
      <c r="AI291" s="509"/>
      <c r="AJ291" s="509"/>
    </row>
    <row r="292" spans="1:36" s="19" customFormat="1" ht="9" customHeight="1">
      <c r="A292" s="12" t="s">
        <v>19</v>
      </c>
      <c r="B292" s="661">
        <f t="shared" si="27"/>
        <v>3993</v>
      </c>
      <c r="C292" s="661">
        <v>612</v>
      </c>
      <c r="D292" s="661">
        <v>8</v>
      </c>
      <c r="E292" s="661">
        <v>14</v>
      </c>
      <c r="F292" s="661">
        <v>60</v>
      </c>
      <c r="G292" s="661">
        <v>2315</v>
      </c>
      <c r="H292" s="661">
        <v>68</v>
      </c>
      <c r="I292" s="661">
        <v>41</v>
      </c>
      <c r="J292" s="661">
        <v>35</v>
      </c>
      <c r="K292" s="661">
        <v>386</v>
      </c>
      <c r="L292" s="661">
        <v>454</v>
      </c>
      <c r="N292" s="479"/>
      <c r="S292" s="19">
        <v>68</v>
      </c>
      <c r="T292" s="19">
        <v>41</v>
      </c>
      <c r="U292" s="19">
        <v>35</v>
      </c>
      <c r="V292" s="19">
        <v>386</v>
      </c>
      <c r="W292" s="19">
        <v>454</v>
      </c>
      <c r="X292" s="479">
        <f t="shared" si="25"/>
        <v>-612</v>
      </c>
      <c r="Y292" s="479">
        <f t="shared" si="25"/>
        <v>-8</v>
      </c>
      <c r="Z292" s="479">
        <f t="shared" si="25"/>
        <v>-14</v>
      </c>
      <c r="AA292" s="479">
        <f t="shared" si="25"/>
        <v>-60</v>
      </c>
      <c r="AB292" s="479">
        <f t="shared" si="25"/>
        <v>-2315</v>
      </c>
      <c r="AC292" s="479">
        <f t="shared" si="24"/>
        <v>0</v>
      </c>
      <c r="AD292" s="479">
        <f t="shared" si="24"/>
        <v>0</v>
      </c>
      <c r="AE292" s="479">
        <f t="shared" si="24"/>
        <v>0</v>
      </c>
      <c r="AF292" s="479">
        <f t="shared" si="24"/>
        <v>0</v>
      </c>
      <c r="AG292" s="479">
        <f t="shared" si="24"/>
        <v>0</v>
      </c>
      <c r="AH292" s="509"/>
      <c r="AI292" s="509"/>
      <c r="AJ292" s="509"/>
    </row>
    <row r="293" spans="1:36" s="19" customFormat="1" ht="9" customHeight="1">
      <c r="A293" s="662" t="s">
        <v>20</v>
      </c>
      <c r="B293" s="23">
        <f t="shared" si="27"/>
        <v>2107</v>
      </c>
      <c r="C293" s="23">
        <v>489</v>
      </c>
      <c r="D293" s="23">
        <v>4</v>
      </c>
      <c r="E293" s="23">
        <v>5</v>
      </c>
      <c r="F293" s="23">
        <v>50</v>
      </c>
      <c r="G293" s="23">
        <v>967</v>
      </c>
      <c r="H293" s="23">
        <v>18</v>
      </c>
      <c r="I293" s="23">
        <v>19</v>
      </c>
      <c r="J293" s="23">
        <v>120</v>
      </c>
      <c r="K293" s="23">
        <v>212</v>
      </c>
      <c r="L293" s="23">
        <v>223</v>
      </c>
      <c r="N293" s="479"/>
      <c r="S293" s="19">
        <v>18</v>
      </c>
      <c r="T293" s="19">
        <v>19</v>
      </c>
      <c r="U293" s="19">
        <v>120</v>
      </c>
      <c r="V293" s="19">
        <v>212</v>
      </c>
      <c r="W293" s="19">
        <v>223</v>
      </c>
      <c r="X293" s="479">
        <f t="shared" si="25"/>
        <v>-489</v>
      </c>
      <c r="Y293" s="479">
        <f t="shared" si="25"/>
        <v>-4</v>
      </c>
      <c r="Z293" s="479">
        <f t="shared" si="25"/>
        <v>-5</v>
      </c>
      <c r="AA293" s="479">
        <f t="shared" si="25"/>
        <v>-50</v>
      </c>
      <c r="AB293" s="479">
        <f t="shared" si="25"/>
        <v>-967</v>
      </c>
      <c r="AC293" s="479">
        <f t="shared" si="24"/>
        <v>0</v>
      </c>
      <c r="AD293" s="479">
        <f t="shared" si="24"/>
        <v>0</v>
      </c>
      <c r="AE293" s="479">
        <f t="shared" si="24"/>
        <v>0</v>
      </c>
      <c r="AF293" s="479">
        <f t="shared" si="24"/>
        <v>0</v>
      </c>
      <c r="AG293" s="479">
        <f t="shared" si="24"/>
        <v>0</v>
      </c>
      <c r="AH293" s="509"/>
      <c r="AI293" s="509"/>
      <c r="AJ293" s="509"/>
    </row>
    <row r="294" spans="1:36" s="19" customFormat="1" ht="9" customHeight="1">
      <c r="A294" s="12" t="s">
        <v>21</v>
      </c>
      <c r="B294" s="661">
        <f t="shared" si="27"/>
        <v>2738</v>
      </c>
      <c r="C294" s="661">
        <v>770</v>
      </c>
      <c r="D294" s="661">
        <v>5</v>
      </c>
      <c r="E294" s="661">
        <v>5</v>
      </c>
      <c r="F294" s="661">
        <v>41</v>
      </c>
      <c r="G294" s="661">
        <v>1254</v>
      </c>
      <c r="H294" s="661">
        <v>20</v>
      </c>
      <c r="I294" s="661">
        <v>50</v>
      </c>
      <c r="J294" s="661">
        <v>111</v>
      </c>
      <c r="K294" s="661">
        <v>192</v>
      </c>
      <c r="L294" s="661">
        <v>290</v>
      </c>
      <c r="N294" s="479"/>
      <c r="S294" s="19">
        <v>20</v>
      </c>
      <c r="T294" s="19">
        <v>50</v>
      </c>
      <c r="U294" s="19">
        <v>111</v>
      </c>
      <c r="V294" s="19">
        <v>192</v>
      </c>
      <c r="W294" s="19">
        <v>290</v>
      </c>
      <c r="X294" s="479">
        <f t="shared" si="25"/>
        <v>-770</v>
      </c>
      <c r="Y294" s="479">
        <f t="shared" si="25"/>
        <v>-5</v>
      </c>
      <c r="Z294" s="479">
        <f t="shared" si="25"/>
        <v>-5</v>
      </c>
      <c r="AA294" s="479">
        <f t="shared" si="25"/>
        <v>-41</v>
      </c>
      <c r="AB294" s="479">
        <f t="shared" si="25"/>
        <v>-1254</v>
      </c>
      <c r="AC294" s="479">
        <f t="shared" si="24"/>
        <v>0</v>
      </c>
      <c r="AD294" s="479">
        <f t="shared" si="24"/>
        <v>0</v>
      </c>
      <c r="AE294" s="479">
        <f t="shared" si="24"/>
        <v>0</v>
      </c>
      <c r="AF294" s="479">
        <f t="shared" si="24"/>
        <v>0</v>
      </c>
      <c r="AG294" s="479">
        <f t="shared" si="24"/>
        <v>0</v>
      </c>
      <c r="AH294" s="509"/>
      <c r="AI294" s="509"/>
      <c r="AJ294" s="509"/>
    </row>
    <row r="295" spans="1:36" s="19" customFormat="1" ht="9" customHeight="1">
      <c r="A295" s="12" t="s">
        <v>22</v>
      </c>
      <c r="B295" s="661">
        <f t="shared" si="27"/>
        <v>887</v>
      </c>
      <c r="C295" s="661">
        <v>234</v>
      </c>
      <c r="D295" s="661">
        <v>1</v>
      </c>
      <c r="E295" s="661">
        <v>3</v>
      </c>
      <c r="F295" s="661">
        <v>2</v>
      </c>
      <c r="G295" s="661">
        <v>507</v>
      </c>
      <c r="H295" s="661">
        <v>12</v>
      </c>
      <c r="I295" s="661">
        <v>16</v>
      </c>
      <c r="J295" s="661">
        <v>24</v>
      </c>
      <c r="K295" s="661">
        <v>42</v>
      </c>
      <c r="L295" s="661">
        <v>46</v>
      </c>
      <c r="N295" s="479"/>
      <c r="S295" s="19">
        <v>12</v>
      </c>
      <c r="T295" s="19">
        <v>16</v>
      </c>
      <c r="U295" s="19">
        <v>24</v>
      </c>
      <c r="V295" s="19">
        <v>42</v>
      </c>
      <c r="W295" s="19">
        <v>46</v>
      </c>
      <c r="X295" s="479">
        <f t="shared" si="25"/>
        <v>-234</v>
      </c>
      <c r="Y295" s="479">
        <f t="shared" si="25"/>
        <v>-1</v>
      </c>
      <c r="Z295" s="479">
        <f t="shared" si="25"/>
        <v>-3</v>
      </c>
      <c r="AA295" s="479">
        <f t="shared" si="25"/>
        <v>-2</v>
      </c>
      <c r="AB295" s="479">
        <f t="shared" si="25"/>
        <v>-507</v>
      </c>
      <c r="AC295" s="479">
        <f t="shared" si="24"/>
        <v>0</v>
      </c>
      <c r="AD295" s="479">
        <f t="shared" si="24"/>
        <v>0</v>
      </c>
      <c r="AE295" s="479">
        <f t="shared" si="24"/>
        <v>0</v>
      </c>
      <c r="AF295" s="479">
        <f t="shared" si="24"/>
        <v>0</v>
      </c>
      <c r="AG295" s="479">
        <f t="shared" si="24"/>
        <v>0</v>
      </c>
      <c r="AH295" s="509"/>
      <c r="AI295" s="509"/>
      <c r="AJ295" s="509"/>
    </row>
    <row r="296" spans="1:36" s="19" customFormat="1" ht="9" customHeight="1">
      <c r="A296" s="12" t="s">
        <v>23</v>
      </c>
      <c r="B296" s="661">
        <f t="shared" si="27"/>
        <v>742</v>
      </c>
      <c r="C296" s="661">
        <v>151</v>
      </c>
      <c r="D296" s="661">
        <v>4</v>
      </c>
      <c r="E296" s="661">
        <v>2</v>
      </c>
      <c r="F296" s="661">
        <v>5</v>
      </c>
      <c r="G296" s="661">
        <v>212</v>
      </c>
      <c r="H296" s="661">
        <v>38</v>
      </c>
      <c r="I296" s="661">
        <v>8</v>
      </c>
      <c r="J296" s="661">
        <v>8</v>
      </c>
      <c r="K296" s="661">
        <v>60</v>
      </c>
      <c r="L296" s="661">
        <v>254</v>
      </c>
      <c r="N296" s="479"/>
      <c r="S296" s="19">
        <v>38</v>
      </c>
      <c r="T296" s="19">
        <v>8</v>
      </c>
      <c r="U296" s="19">
        <v>8</v>
      </c>
      <c r="V296" s="19">
        <v>60</v>
      </c>
      <c r="W296" s="19">
        <v>254</v>
      </c>
      <c r="X296" s="479">
        <f t="shared" si="25"/>
        <v>-151</v>
      </c>
      <c r="Y296" s="479">
        <f t="shared" si="25"/>
        <v>-4</v>
      </c>
      <c r="Z296" s="479">
        <f t="shared" si="25"/>
        <v>-2</v>
      </c>
      <c r="AA296" s="479">
        <f t="shared" si="25"/>
        <v>-5</v>
      </c>
      <c r="AB296" s="479">
        <f t="shared" si="25"/>
        <v>-212</v>
      </c>
      <c r="AC296" s="479">
        <f t="shared" si="24"/>
        <v>0</v>
      </c>
      <c r="AD296" s="479">
        <f t="shared" si="24"/>
        <v>0</v>
      </c>
      <c r="AE296" s="479">
        <f t="shared" si="24"/>
        <v>0</v>
      </c>
      <c r="AF296" s="479">
        <f t="shared" si="24"/>
        <v>0</v>
      </c>
      <c r="AG296" s="479">
        <f t="shared" si="24"/>
        <v>0</v>
      </c>
      <c r="AH296" s="509"/>
      <c r="AI296" s="509"/>
      <c r="AJ296" s="509"/>
    </row>
    <row r="297" spans="1:36" s="19" customFormat="1" ht="9" customHeight="1">
      <c r="A297" s="662" t="s">
        <v>24</v>
      </c>
      <c r="B297" s="23">
        <f t="shared" si="27"/>
        <v>1411</v>
      </c>
      <c r="C297" s="23">
        <v>358</v>
      </c>
      <c r="D297" s="23">
        <v>3</v>
      </c>
      <c r="E297" s="23">
        <v>8</v>
      </c>
      <c r="F297" s="23">
        <v>21</v>
      </c>
      <c r="G297" s="23">
        <v>676</v>
      </c>
      <c r="H297" s="23">
        <v>9</v>
      </c>
      <c r="I297" s="23">
        <v>14</v>
      </c>
      <c r="J297" s="23">
        <v>61</v>
      </c>
      <c r="K297" s="23">
        <v>83</v>
      </c>
      <c r="L297" s="23">
        <v>178</v>
      </c>
      <c r="N297" s="479"/>
      <c r="S297" s="19">
        <v>9</v>
      </c>
      <c r="T297" s="19">
        <v>14</v>
      </c>
      <c r="U297" s="19">
        <v>61</v>
      </c>
      <c r="V297" s="19">
        <v>83</v>
      </c>
      <c r="W297" s="19">
        <v>178</v>
      </c>
      <c r="X297" s="479">
        <f t="shared" si="25"/>
        <v>-358</v>
      </c>
      <c r="Y297" s="479">
        <f t="shared" si="25"/>
        <v>-3</v>
      </c>
      <c r="Z297" s="479">
        <f t="shared" si="25"/>
        <v>-8</v>
      </c>
      <c r="AA297" s="479">
        <f t="shared" si="25"/>
        <v>-21</v>
      </c>
      <c r="AB297" s="479">
        <f t="shared" si="25"/>
        <v>-676</v>
      </c>
      <c r="AC297" s="479">
        <f t="shared" si="24"/>
        <v>0</v>
      </c>
      <c r="AD297" s="479">
        <f t="shared" si="24"/>
        <v>0</v>
      </c>
      <c r="AE297" s="479">
        <f t="shared" si="24"/>
        <v>0</v>
      </c>
      <c r="AF297" s="479">
        <f t="shared" si="24"/>
        <v>0</v>
      </c>
      <c r="AG297" s="479">
        <f t="shared" si="24"/>
        <v>0</v>
      </c>
      <c r="AH297" s="509"/>
      <c r="AI297" s="509"/>
      <c r="AJ297" s="509"/>
    </row>
    <row r="298" spans="1:36" s="19" customFormat="1" ht="9" customHeight="1">
      <c r="A298" s="12" t="s">
        <v>25</v>
      </c>
      <c r="B298" s="661">
        <f t="shared" si="27"/>
        <v>3670</v>
      </c>
      <c r="C298" s="661">
        <v>457</v>
      </c>
      <c r="D298" s="661">
        <v>7</v>
      </c>
      <c r="E298" s="661">
        <v>1</v>
      </c>
      <c r="F298" s="661">
        <v>52</v>
      </c>
      <c r="G298" s="661">
        <v>2284</v>
      </c>
      <c r="H298" s="661">
        <v>25</v>
      </c>
      <c r="I298" s="661">
        <v>14</v>
      </c>
      <c r="J298" s="661">
        <v>99</v>
      </c>
      <c r="K298" s="661">
        <v>395</v>
      </c>
      <c r="L298" s="661">
        <v>336</v>
      </c>
      <c r="N298" s="479"/>
      <c r="S298" s="19">
        <v>25</v>
      </c>
      <c r="T298" s="19">
        <v>14</v>
      </c>
      <c r="U298" s="19">
        <v>99</v>
      </c>
      <c r="V298" s="19">
        <v>395</v>
      </c>
      <c r="W298" s="19">
        <v>336</v>
      </c>
      <c r="X298" s="479">
        <f t="shared" si="25"/>
        <v>-457</v>
      </c>
      <c r="Y298" s="479">
        <f t="shared" si="25"/>
        <v>-7</v>
      </c>
      <c r="Z298" s="479">
        <f t="shared" si="25"/>
        <v>-1</v>
      </c>
      <c r="AA298" s="479">
        <f t="shared" si="25"/>
        <v>-52</v>
      </c>
      <c r="AB298" s="479">
        <f t="shared" si="25"/>
        <v>-2284</v>
      </c>
      <c r="AC298" s="479">
        <f t="shared" si="24"/>
        <v>0</v>
      </c>
      <c r="AD298" s="479">
        <f t="shared" si="24"/>
        <v>0</v>
      </c>
      <c r="AE298" s="479">
        <f t="shared" si="24"/>
        <v>0</v>
      </c>
      <c r="AF298" s="479">
        <f t="shared" si="24"/>
        <v>0</v>
      </c>
      <c r="AG298" s="479">
        <f t="shared" si="24"/>
        <v>0</v>
      </c>
      <c r="AH298" s="509"/>
      <c r="AI298" s="509"/>
      <c r="AJ298" s="509"/>
    </row>
    <row r="299" spans="1:36" s="19" customFormat="1" ht="9" customHeight="1">
      <c r="A299" s="12" t="s">
        <v>26</v>
      </c>
      <c r="B299" s="661">
        <f t="shared" si="27"/>
        <v>2001</v>
      </c>
      <c r="C299" s="661">
        <v>487</v>
      </c>
      <c r="D299" s="661">
        <v>16</v>
      </c>
      <c r="E299" s="661">
        <v>8</v>
      </c>
      <c r="F299" s="661">
        <v>47</v>
      </c>
      <c r="G299" s="661">
        <v>973</v>
      </c>
      <c r="H299" s="661">
        <v>24</v>
      </c>
      <c r="I299" s="661">
        <v>25</v>
      </c>
      <c r="J299" s="661">
        <v>79</v>
      </c>
      <c r="K299" s="661">
        <v>283</v>
      </c>
      <c r="L299" s="661">
        <v>59</v>
      </c>
      <c r="N299" s="479"/>
      <c r="S299" s="19">
        <v>24</v>
      </c>
      <c r="T299" s="19">
        <v>25</v>
      </c>
      <c r="U299" s="19">
        <v>79</v>
      </c>
      <c r="V299" s="19">
        <v>283</v>
      </c>
      <c r="W299" s="19">
        <v>59</v>
      </c>
      <c r="X299" s="479">
        <f t="shared" si="25"/>
        <v>-487</v>
      </c>
      <c r="Y299" s="479">
        <f t="shared" si="25"/>
        <v>-16</v>
      </c>
      <c r="Z299" s="479">
        <f t="shared" si="25"/>
        <v>-8</v>
      </c>
      <c r="AA299" s="479">
        <f t="shared" si="25"/>
        <v>-47</v>
      </c>
      <c r="AB299" s="479">
        <f t="shared" si="25"/>
        <v>-973</v>
      </c>
      <c r="AC299" s="479">
        <f t="shared" si="24"/>
        <v>0</v>
      </c>
      <c r="AD299" s="479">
        <f t="shared" si="24"/>
        <v>0</v>
      </c>
      <c r="AE299" s="479">
        <f t="shared" si="24"/>
        <v>0</v>
      </c>
      <c r="AF299" s="479">
        <f t="shared" si="24"/>
        <v>0</v>
      </c>
      <c r="AG299" s="479">
        <f t="shared" si="24"/>
        <v>0</v>
      </c>
      <c r="AH299" s="509"/>
      <c r="AI299" s="509"/>
      <c r="AJ299" s="509"/>
    </row>
    <row r="300" spans="1:36" s="19" customFormat="1" ht="9" customHeight="1">
      <c r="A300" s="12" t="s">
        <v>27</v>
      </c>
      <c r="B300" s="661">
        <f t="shared" si="27"/>
        <v>1477</v>
      </c>
      <c r="C300" s="661">
        <v>351</v>
      </c>
      <c r="D300" s="661">
        <v>1</v>
      </c>
      <c r="E300" s="661">
        <v>4</v>
      </c>
      <c r="F300" s="661">
        <v>39</v>
      </c>
      <c r="G300" s="661">
        <v>723</v>
      </c>
      <c r="H300" s="661">
        <v>15</v>
      </c>
      <c r="I300" s="661">
        <v>34</v>
      </c>
      <c r="J300" s="661">
        <v>47</v>
      </c>
      <c r="K300" s="661">
        <v>100</v>
      </c>
      <c r="L300" s="661">
        <v>163</v>
      </c>
      <c r="N300" s="479"/>
      <c r="S300" s="19">
        <v>15</v>
      </c>
      <c r="T300" s="19">
        <v>34</v>
      </c>
      <c r="U300" s="19">
        <v>47</v>
      </c>
      <c r="V300" s="19">
        <v>100</v>
      </c>
      <c r="W300" s="19">
        <v>163</v>
      </c>
      <c r="X300" s="479">
        <f t="shared" si="25"/>
        <v>-351</v>
      </c>
      <c r="Y300" s="479">
        <f t="shared" si="25"/>
        <v>-1</v>
      </c>
      <c r="Z300" s="479">
        <f t="shared" si="25"/>
        <v>-4</v>
      </c>
      <c r="AA300" s="479">
        <f t="shared" si="25"/>
        <v>-39</v>
      </c>
      <c r="AB300" s="479">
        <f t="shared" si="25"/>
        <v>-723</v>
      </c>
      <c r="AC300" s="479">
        <f t="shared" si="24"/>
        <v>0</v>
      </c>
      <c r="AD300" s="479">
        <f t="shared" si="24"/>
        <v>0</v>
      </c>
      <c r="AE300" s="479">
        <f t="shared" si="24"/>
        <v>0</v>
      </c>
      <c r="AF300" s="479">
        <f t="shared" si="24"/>
        <v>0</v>
      </c>
      <c r="AG300" s="479">
        <f t="shared" si="24"/>
        <v>0</v>
      </c>
      <c r="AH300" s="509"/>
      <c r="AI300" s="509"/>
      <c r="AJ300" s="509"/>
    </row>
    <row r="301" spans="1:36" s="19" customFormat="1" ht="9" customHeight="1">
      <c r="A301" s="662" t="s">
        <v>28</v>
      </c>
      <c r="B301" s="23">
        <f t="shared" si="27"/>
        <v>2553</v>
      </c>
      <c r="C301" s="23">
        <v>417</v>
      </c>
      <c r="D301" s="23">
        <v>5</v>
      </c>
      <c r="E301" s="23">
        <v>8</v>
      </c>
      <c r="F301" s="23">
        <v>37</v>
      </c>
      <c r="G301" s="23">
        <v>1313</v>
      </c>
      <c r="H301" s="23">
        <v>22</v>
      </c>
      <c r="I301" s="23">
        <v>25</v>
      </c>
      <c r="J301" s="23">
        <v>35</v>
      </c>
      <c r="K301" s="23">
        <v>186</v>
      </c>
      <c r="L301" s="23">
        <v>505</v>
      </c>
      <c r="N301" s="479"/>
      <c r="S301" s="19">
        <v>22</v>
      </c>
      <c r="T301" s="19">
        <v>25</v>
      </c>
      <c r="U301" s="19">
        <v>35</v>
      </c>
      <c r="V301" s="19">
        <v>186</v>
      </c>
      <c r="W301" s="19">
        <v>505</v>
      </c>
      <c r="X301" s="479">
        <f t="shared" si="25"/>
        <v>-417</v>
      </c>
      <c r="Y301" s="479">
        <f t="shared" si="25"/>
        <v>-5</v>
      </c>
      <c r="Z301" s="479">
        <f t="shared" si="25"/>
        <v>-8</v>
      </c>
      <c r="AA301" s="479">
        <f t="shared" si="25"/>
        <v>-37</v>
      </c>
      <c r="AB301" s="479">
        <f t="shared" si="25"/>
        <v>-1313</v>
      </c>
      <c r="AC301" s="479">
        <f t="shared" si="24"/>
        <v>0</v>
      </c>
      <c r="AD301" s="479">
        <f t="shared" si="24"/>
        <v>0</v>
      </c>
      <c r="AE301" s="479">
        <f t="shared" si="24"/>
        <v>0</v>
      </c>
      <c r="AF301" s="479">
        <f t="shared" si="24"/>
        <v>0</v>
      </c>
      <c r="AG301" s="479">
        <f t="shared" si="24"/>
        <v>0</v>
      </c>
      <c r="AH301" s="509"/>
      <c r="AI301" s="509"/>
      <c r="AJ301" s="509"/>
    </row>
    <row r="302" spans="1:36" s="19" customFormat="1" ht="9" customHeight="1">
      <c r="A302" s="12" t="s">
        <v>29</v>
      </c>
      <c r="B302" s="661">
        <f t="shared" si="27"/>
        <v>550</v>
      </c>
      <c r="C302" s="661">
        <v>191</v>
      </c>
      <c r="D302" s="661">
        <v>4</v>
      </c>
      <c r="E302" s="661">
        <v>1</v>
      </c>
      <c r="F302" s="661">
        <v>3</v>
      </c>
      <c r="G302" s="661">
        <v>263</v>
      </c>
      <c r="H302" s="661">
        <v>8</v>
      </c>
      <c r="I302" s="661">
        <v>10</v>
      </c>
      <c r="J302" s="661">
        <v>5</v>
      </c>
      <c r="K302" s="661">
        <v>39</v>
      </c>
      <c r="L302" s="661">
        <v>26</v>
      </c>
      <c r="N302" s="479"/>
      <c r="S302" s="19">
        <v>8</v>
      </c>
      <c r="T302" s="19">
        <v>10</v>
      </c>
      <c r="U302" s="19">
        <v>5</v>
      </c>
      <c r="V302" s="19">
        <v>39</v>
      </c>
      <c r="W302" s="19">
        <v>26</v>
      </c>
      <c r="X302" s="479">
        <f t="shared" si="25"/>
        <v>-191</v>
      </c>
      <c r="Y302" s="479">
        <f t="shared" si="25"/>
        <v>-4</v>
      </c>
      <c r="Z302" s="479">
        <f t="shared" si="25"/>
        <v>-1</v>
      </c>
      <c r="AA302" s="479">
        <f t="shared" si="25"/>
        <v>-3</v>
      </c>
      <c r="AB302" s="479">
        <f t="shared" si="25"/>
        <v>-263</v>
      </c>
      <c r="AC302" s="479">
        <f t="shared" si="24"/>
        <v>0</v>
      </c>
      <c r="AD302" s="479">
        <f t="shared" si="24"/>
        <v>0</v>
      </c>
      <c r="AE302" s="479">
        <f t="shared" si="24"/>
        <v>0</v>
      </c>
      <c r="AF302" s="479">
        <f t="shared" si="24"/>
        <v>0</v>
      </c>
      <c r="AG302" s="479">
        <f t="shared" si="24"/>
        <v>0</v>
      </c>
      <c r="AH302" s="509"/>
      <c r="AI302" s="509"/>
      <c r="AJ302" s="509"/>
    </row>
    <row r="303" spans="1:36" s="19" customFormat="1" ht="9" customHeight="1">
      <c r="A303" s="12" t="s">
        <v>30</v>
      </c>
      <c r="B303" s="661">
        <f t="shared" si="27"/>
        <v>4452</v>
      </c>
      <c r="C303" s="661">
        <v>1110</v>
      </c>
      <c r="D303" s="661">
        <v>14</v>
      </c>
      <c r="E303" s="661">
        <v>9</v>
      </c>
      <c r="F303" s="661">
        <v>95</v>
      </c>
      <c r="G303" s="661">
        <v>1877</v>
      </c>
      <c r="H303" s="661">
        <v>27</v>
      </c>
      <c r="I303" s="661">
        <v>36</v>
      </c>
      <c r="J303" s="661">
        <v>157</v>
      </c>
      <c r="K303" s="661">
        <v>411</v>
      </c>
      <c r="L303" s="661">
        <v>716</v>
      </c>
      <c r="N303" s="479"/>
      <c r="S303" s="19">
        <v>27</v>
      </c>
      <c r="T303" s="19">
        <v>36</v>
      </c>
      <c r="U303" s="19">
        <v>157</v>
      </c>
      <c r="V303" s="19">
        <v>411</v>
      </c>
      <c r="W303" s="19">
        <v>716</v>
      </c>
      <c r="X303" s="479">
        <f t="shared" si="25"/>
        <v>-1110</v>
      </c>
      <c r="Y303" s="479">
        <f t="shared" si="25"/>
        <v>-14</v>
      </c>
      <c r="Z303" s="479">
        <f t="shared" si="25"/>
        <v>-9</v>
      </c>
      <c r="AA303" s="479">
        <f t="shared" si="25"/>
        <v>-95</v>
      </c>
      <c r="AB303" s="479">
        <f t="shared" si="25"/>
        <v>-1877</v>
      </c>
      <c r="AC303" s="479">
        <f t="shared" ref="AC303:AG353" si="28">S303-H303</f>
        <v>0</v>
      </c>
      <c r="AD303" s="479">
        <f t="shared" si="28"/>
        <v>0</v>
      </c>
      <c r="AE303" s="479">
        <f t="shared" si="28"/>
        <v>0</v>
      </c>
      <c r="AF303" s="479">
        <f t="shared" si="28"/>
        <v>0</v>
      </c>
      <c r="AG303" s="479">
        <f t="shared" si="28"/>
        <v>0</v>
      </c>
      <c r="AH303" s="509"/>
      <c r="AI303" s="509"/>
      <c r="AJ303" s="509"/>
    </row>
    <row r="304" spans="1:36" s="19" customFormat="1" ht="9" customHeight="1">
      <c r="A304" s="12" t="s">
        <v>31</v>
      </c>
      <c r="B304" s="661">
        <f t="shared" si="27"/>
        <v>800</v>
      </c>
      <c r="C304" s="661">
        <v>278</v>
      </c>
      <c r="D304" s="661">
        <v>6</v>
      </c>
      <c r="E304" s="661">
        <v>4</v>
      </c>
      <c r="F304" s="661">
        <v>7</v>
      </c>
      <c r="G304" s="661">
        <v>289</v>
      </c>
      <c r="H304" s="661">
        <v>6</v>
      </c>
      <c r="I304" s="661">
        <v>7</v>
      </c>
      <c r="J304" s="661">
        <v>11</v>
      </c>
      <c r="K304" s="661">
        <v>118</v>
      </c>
      <c r="L304" s="661">
        <v>74</v>
      </c>
      <c r="N304" s="479"/>
      <c r="S304" s="19">
        <v>6</v>
      </c>
      <c r="T304" s="19">
        <v>7</v>
      </c>
      <c r="U304" s="19">
        <v>11</v>
      </c>
      <c r="V304" s="19">
        <v>118</v>
      </c>
      <c r="W304" s="19">
        <v>74</v>
      </c>
      <c r="X304" s="479">
        <f t="shared" ref="X304:AB354" si="29">N304-C304</f>
        <v>-278</v>
      </c>
      <c r="Y304" s="479">
        <f t="shared" si="29"/>
        <v>-6</v>
      </c>
      <c r="Z304" s="479">
        <f t="shared" si="29"/>
        <v>-4</v>
      </c>
      <c r="AA304" s="479">
        <f t="shared" si="29"/>
        <v>-7</v>
      </c>
      <c r="AB304" s="479">
        <f t="shared" si="29"/>
        <v>-289</v>
      </c>
      <c r="AC304" s="479">
        <f t="shared" si="28"/>
        <v>0</v>
      </c>
      <c r="AD304" s="479">
        <f t="shared" si="28"/>
        <v>0</v>
      </c>
      <c r="AE304" s="479">
        <f t="shared" si="28"/>
        <v>0</v>
      </c>
      <c r="AF304" s="479">
        <f t="shared" si="28"/>
        <v>0</v>
      </c>
      <c r="AG304" s="479">
        <f t="shared" si="28"/>
        <v>0</v>
      </c>
      <c r="AH304" s="509"/>
      <c r="AI304" s="509"/>
      <c r="AJ304" s="509"/>
    </row>
    <row r="305" spans="1:36" s="19" customFormat="1" ht="9" customHeight="1">
      <c r="A305" s="662" t="s">
        <v>32</v>
      </c>
      <c r="B305" s="23">
        <f t="shared" si="27"/>
        <v>1128</v>
      </c>
      <c r="C305" s="23">
        <v>288</v>
      </c>
      <c r="D305" s="23">
        <v>1</v>
      </c>
      <c r="E305" s="23">
        <v>5</v>
      </c>
      <c r="F305" s="23">
        <v>18</v>
      </c>
      <c r="G305" s="23">
        <v>644</v>
      </c>
      <c r="H305" s="23">
        <v>5</v>
      </c>
      <c r="I305" s="23">
        <v>12</v>
      </c>
      <c r="J305" s="23">
        <v>44</v>
      </c>
      <c r="K305" s="23">
        <v>32</v>
      </c>
      <c r="L305" s="23">
        <v>79</v>
      </c>
      <c r="N305" s="479"/>
      <c r="S305" s="19">
        <v>5</v>
      </c>
      <c r="T305" s="19">
        <v>12</v>
      </c>
      <c r="U305" s="19">
        <v>44</v>
      </c>
      <c r="V305" s="19">
        <v>32</v>
      </c>
      <c r="W305" s="19">
        <v>79</v>
      </c>
      <c r="X305" s="479">
        <f t="shared" si="29"/>
        <v>-288</v>
      </c>
      <c r="Y305" s="479">
        <f t="shared" si="29"/>
        <v>-1</v>
      </c>
      <c r="Z305" s="479">
        <f t="shared" si="29"/>
        <v>-5</v>
      </c>
      <c r="AA305" s="479">
        <f t="shared" si="29"/>
        <v>-18</v>
      </c>
      <c r="AB305" s="479">
        <f t="shared" si="29"/>
        <v>-644</v>
      </c>
      <c r="AC305" s="479">
        <f t="shared" si="28"/>
        <v>0</v>
      </c>
      <c r="AD305" s="479">
        <f t="shared" si="28"/>
        <v>0</v>
      </c>
      <c r="AE305" s="479">
        <f t="shared" si="28"/>
        <v>0</v>
      </c>
      <c r="AF305" s="479">
        <f t="shared" si="28"/>
        <v>0</v>
      </c>
      <c r="AG305" s="479">
        <f t="shared" si="28"/>
        <v>0</v>
      </c>
      <c r="AH305" s="509"/>
      <c r="AI305" s="509"/>
      <c r="AJ305" s="509"/>
    </row>
    <row r="306" spans="1:36" s="19" customFormat="1" ht="9" customHeight="1">
      <c r="A306" s="12" t="s">
        <v>503</v>
      </c>
      <c r="B306" s="661">
        <f t="shared" si="27"/>
        <v>3</v>
      </c>
      <c r="C306" s="661">
        <v>0</v>
      </c>
      <c r="D306" s="661">
        <v>0</v>
      </c>
      <c r="E306" s="661">
        <v>0</v>
      </c>
      <c r="F306" s="661">
        <v>0</v>
      </c>
      <c r="G306" s="661">
        <v>2</v>
      </c>
      <c r="H306" s="661">
        <v>0</v>
      </c>
      <c r="I306" s="661">
        <v>0</v>
      </c>
      <c r="J306" s="661">
        <v>0</v>
      </c>
      <c r="K306" s="661">
        <v>0</v>
      </c>
      <c r="L306" s="661">
        <v>1</v>
      </c>
      <c r="N306" s="479"/>
      <c r="W306" s="19">
        <v>1</v>
      </c>
      <c r="X306" s="479">
        <f t="shared" si="29"/>
        <v>0</v>
      </c>
      <c r="Y306" s="479">
        <f t="shared" si="29"/>
        <v>0</v>
      </c>
      <c r="Z306" s="479">
        <f t="shared" si="29"/>
        <v>0</v>
      </c>
      <c r="AA306" s="479">
        <f t="shared" si="29"/>
        <v>0</v>
      </c>
      <c r="AB306" s="479">
        <f t="shared" si="29"/>
        <v>-2</v>
      </c>
      <c r="AC306" s="479">
        <f t="shared" si="28"/>
        <v>0</v>
      </c>
      <c r="AD306" s="479">
        <f t="shared" si="28"/>
        <v>0</v>
      </c>
      <c r="AE306" s="479">
        <f t="shared" si="28"/>
        <v>0</v>
      </c>
      <c r="AF306" s="479">
        <f t="shared" si="28"/>
        <v>0</v>
      </c>
      <c r="AG306" s="479">
        <f t="shared" si="28"/>
        <v>0</v>
      </c>
      <c r="AH306" s="509"/>
      <c r="AI306" s="509"/>
      <c r="AJ306" s="509"/>
    </row>
    <row r="307" spans="1:36" s="19" customFormat="1" ht="9" customHeight="1">
      <c r="A307" s="12"/>
      <c r="B307" s="661"/>
      <c r="C307" s="661"/>
      <c r="D307" s="661"/>
      <c r="E307" s="661"/>
      <c r="F307" s="661"/>
      <c r="G307" s="661"/>
      <c r="H307" s="661"/>
      <c r="I307" s="661"/>
      <c r="J307" s="661"/>
      <c r="K307" s="661"/>
      <c r="L307" s="661"/>
      <c r="X307" s="479">
        <f t="shared" si="29"/>
        <v>0</v>
      </c>
      <c r="Y307" s="479">
        <f t="shared" si="29"/>
        <v>0</v>
      </c>
      <c r="Z307" s="479">
        <f t="shared" si="29"/>
        <v>0</v>
      </c>
      <c r="AA307" s="479">
        <f t="shared" si="29"/>
        <v>0</v>
      </c>
      <c r="AB307" s="479">
        <f t="shared" si="29"/>
        <v>0</v>
      </c>
      <c r="AC307" s="479">
        <f t="shared" si="28"/>
        <v>0</v>
      </c>
      <c r="AD307" s="479">
        <f t="shared" si="28"/>
        <v>0</v>
      </c>
      <c r="AE307" s="479">
        <f t="shared" si="28"/>
        <v>0</v>
      </c>
      <c r="AF307" s="479">
        <f t="shared" si="28"/>
        <v>0</v>
      </c>
      <c r="AG307" s="479">
        <f t="shared" si="28"/>
        <v>0</v>
      </c>
    </row>
    <row r="308" spans="1:36" ht="9" customHeight="1">
      <c r="A308" s="10">
        <v>2012</v>
      </c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39"/>
      <c r="N308" s="239"/>
      <c r="O308" s="239"/>
      <c r="P308" s="239"/>
      <c r="Q308" s="239"/>
      <c r="R308" s="239"/>
      <c r="S308" s="239"/>
      <c r="T308" s="239"/>
      <c r="X308" s="479">
        <f t="shared" si="29"/>
        <v>0</v>
      </c>
      <c r="Y308" s="479">
        <f t="shared" si="29"/>
        <v>0</v>
      </c>
      <c r="Z308" s="479">
        <f t="shared" si="29"/>
        <v>0</v>
      </c>
      <c r="AA308" s="479">
        <f t="shared" si="29"/>
        <v>0</v>
      </c>
      <c r="AB308" s="479">
        <f t="shared" si="29"/>
        <v>0</v>
      </c>
      <c r="AC308" s="479">
        <f t="shared" si="28"/>
        <v>0</v>
      </c>
      <c r="AD308" s="479">
        <f t="shared" si="28"/>
        <v>0</v>
      </c>
      <c r="AE308" s="479">
        <f t="shared" si="28"/>
        <v>0</v>
      </c>
      <c r="AF308" s="479">
        <f t="shared" si="28"/>
        <v>0</v>
      </c>
      <c r="AG308" s="479">
        <f t="shared" si="28"/>
        <v>0</v>
      </c>
    </row>
    <row r="309" spans="1:36" s="529" customFormat="1" ht="9" customHeight="1">
      <c r="A309" s="10" t="s">
        <v>0</v>
      </c>
      <c r="B309" s="660">
        <f t="shared" ref="B309:L309" si="30">SUM(B311:B343)</f>
        <v>73736</v>
      </c>
      <c r="C309" s="660">
        <f t="shared" si="30"/>
        <v>15442</v>
      </c>
      <c r="D309" s="660">
        <f t="shared" si="30"/>
        <v>356</v>
      </c>
      <c r="E309" s="660">
        <f t="shared" si="30"/>
        <v>220</v>
      </c>
      <c r="F309" s="660">
        <f t="shared" si="30"/>
        <v>253</v>
      </c>
      <c r="G309" s="660">
        <f t="shared" si="30"/>
        <v>38403</v>
      </c>
      <c r="H309" s="660">
        <f t="shared" si="30"/>
        <v>990</v>
      </c>
      <c r="I309" s="660">
        <f t="shared" si="30"/>
        <v>613</v>
      </c>
      <c r="J309" s="660">
        <f t="shared" si="30"/>
        <v>1538</v>
      </c>
      <c r="K309" s="660">
        <f t="shared" si="30"/>
        <v>5876</v>
      </c>
      <c r="L309" s="660">
        <f t="shared" si="30"/>
        <v>10045</v>
      </c>
      <c r="N309" s="479"/>
      <c r="O309" s="509"/>
      <c r="P309" s="509"/>
      <c r="Q309" s="509"/>
      <c r="R309" s="509"/>
      <c r="S309" s="509"/>
      <c r="T309" s="509"/>
      <c r="U309" s="509"/>
      <c r="V309" s="509"/>
      <c r="W309" s="509"/>
      <c r="X309" s="479">
        <f t="shared" si="29"/>
        <v>-15442</v>
      </c>
      <c r="Y309" s="479">
        <f t="shared" si="29"/>
        <v>-356</v>
      </c>
      <c r="Z309" s="479">
        <f t="shared" si="29"/>
        <v>-220</v>
      </c>
      <c r="AA309" s="479">
        <f t="shared" si="29"/>
        <v>-253</v>
      </c>
      <c r="AB309" s="479">
        <f t="shared" si="29"/>
        <v>-38403</v>
      </c>
      <c r="AC309" s="479">
        <f t="shared" si="28"/>
        <v>-990</v>
      </c>
      <c r="AD309" s="479">
        <f t="shared" si="28"/>
        <v>-613</v>
      </c>
      <c r="AE309" s="479">
        <f t="shared" si="28"/>
        <v>-1538</v>
      </c>
      <c r="AF309" s="479">
        <f t="shared" si="28"/>
        <v>-5876</v>
      </c>
      <c r="AG309" s="479">
        <f t="shared" si="28"/>
        <v>-10045</v>
      </c>
      <c r="AH309" s="509"/>
      <c r="AI309" s="509"/>
      <c r="AJ309" s="509"/>
    </row>
    <row r="310" spans="1:36" s="529" customFormat="1" ht="3.95" customHeight="1">
      <c r="A310" s="10"/>
      <c r="B310" s="660"/>
      <c r="C310" s="660"/>
      <c r="D310" s="660"/>
      <c r="E310" s="660"/>
      <c r="F310" s="660"/>
      <c r="G310" s="660"/>
      <c r="H310" s="660"/>
      <c r="I310" s="660"/>
      <c r="J310" s="660"/>
      <c r="K310" s="660"/>
      <c r="L310" s="660"/>
      <c r="N310" s="479"/>
      <c r="X310" s="479">
        <f t="shared" si="29"/>
        <v>0</v>
      </c>
      <c r="Y310" s="479">
        <f t="shared" si="29"/>
        <v>0</v>
      </c>
      <c r="Z310" s="479">
        <f t="shared" si="29"/>
        <v>0</v>
      </c>
      <c r="AA310" s="479">
        <f t="shared" si="29"/>
        <v>0</v>
      </c>
      <c r="AB310" s="479">
        <f t="shared" si="29"/>
        <v>0</v>
      </c>
      <c r="AC310" s="479">
        <f t="shared" si="28"/>
        <v>0</v>
      </c>
      <c r="AD310" s="479">
        <f t="shared" si="28"/>
        <v>0</v>
      </c>
      <c r="AE310" s="479">
        <f t="shared" si="28"/>
        <v>0</v>
      </c>
      <c r="AF310" s="479">
        <f t="shared" si="28"/>
        <v>0</v>
      </c>
      <c r="AG310" s="479">
        <f t="shared" si="28"/>
        <v>0</v>
      </c>
      <c r="AH310" s="509"/>
      <c r="AI310" s="509"/>
      <c r="AJ310" s="509"/>
    </row>
    <row r="311" spans="1:36" s="19" customFormat="1" ht="9" customHeight="1">
      <c r="A311" s="12" t="s">
        <v>2</v>
      </c>
      <c r="B311" s="661">
        <f t="shared" ref="B311:B343" si="31">SUM(C311:L311)</f>
        <v>573</v>
      </c>
      <c r="C311" s="661">
        <v>202</v>
      </c>
      <c r="D311" s="661">
        <v>5</v>
      </c>
      <c r="E311" s="661">
        <v>2</v>
      </c>
      <c r="F311" s="661">
        <v>3</v>
      </c>
      <c r="G311" s="661">
        <v>260</v>
      </c>
      <c r="H311" s="661">
        <v>4</v>
      </c>
      <c r="I311" s="661">
        <v>5</v>
      </c>
      <c r="J311" s="661">
        <v>16</v>
      </c>
      <c r="K311" s="661">
        <v>30</v>
      </c>
      <c r="L311" s="661">
        <v>46</v>
      </c>
      <c r="N311" s="479"/>
      <c r="S311" s="19">
        <v>4</v>
      </c>
      <c r="T311" s="19">
        <v>5</v>
      </c>
      <c r="U311" s="19">
        <v>16</v>
      </c>
      <c r="V311" s="19">
        <v>30</v>
      </c>
      <c r="W311" s="19">
        <v>46</v>
      </c>
      <c r="X311" s="479">
        <f t="shared" si="29"/>
        <v>-202</v>
      </c>
      <c r="Y311" s="479">
        <f t="shared" si="29"/>
        <v>-5</v>
      </c>
      <c r="Z311" s="479">
        <f t="shared" si="29"/>
        <v>-2</v>
      </c>
      <c r="AA311" s="479">
        <f t="shared" si="29"/>
        <v>-3</v>
      </c>
      <c r="AB311" s="479">
        <f t="shared" si="29"/>
        <v>-260</v>
      </c>
      <c r="AC311" s="479">
        <f t="shared" si="28"/>
        <v>0</v>
      </c>
      <c r="AD311" s="479">
        <f t="shared" si="28"/>
        <v>0</v>
      </c>
      <c r="AE311" s="479">
        <f t="shared" si="28"/>
        <v>0</v>
      </c>
      <c r="AF311" s="479">
        <f t="shared" si="28"/>
        <v>0</v>
      </c>
      <c r="AG311" s="479">
        <f t="shared" si="28"/>
        <v>0</v>
      </c>
      <c r="AH311" s="509"/>
      <c r="AI311" s="509"/>
      <c r="AJ311" s="509"/>
    </row>
    <row r="312" spans="1:36" s="19" customFormat="1" ht="9" customHeight="1">
      <c r="A312" s="12" t="s">
        <v>3</v>
      </c>
      <c r="B312" s="661">
        <f t="shared" si="31"/>
        <v>2031</v>
      </c>
      <c r="C312" s="661">
        <v>397</v>
      </c>
      <c r="D312" s="661">
        <v>0</v>
      </c>
      <c r="E312" s="661">
        <v>4</v>
      </c>
      <c r="F312" s="661">
        <v>6</v>
      </c>
      <c r="G312" s="661">
        <v>743</v>
      </c>
      <c r="H312" s="661">
        <v>31</v>
      </c>
      <c r="I312" s="661">
        <v>13</v>
      </c>
      <c r="J312" s="661">
        <v>30</v>
      </c>
      <c r="K312" s="661">
        <v>645</v>
      </c>
      <c r="L312" s="661">
        <v>162</v>
      </c>
      <c r="N312" s="479"/>
      <c r="S312" s="19">
        <v>31</v>
      </c>
      <c r="T312" s="19">
        <v>13</v>
      </c>
      <c r="U312" s="19">
        <v>30</v>
      </c>
      <c r="V312" s="19">
        <v>645</v>
      </c>
      <c r="W312" s="19">
        <v>162</v>
      </c>
      <c r="X312" s="479">
        <f t="shared" si="29"/>
        <v>-397</v>
      </c>
      <c r="Y312" s="479">
        <f t="shared" si="29"/>
        <v>0</v>
      </c>
      <c r="Z312" s="479">
        <f t="shared" si="29"/>
        <v>-4</v>
      </c>
      <c r="AA312" s="479">
        <f t="shared" si="29"/>
        <v>-6</v>
      </c>
      <c r="AB312" s="479">
        <f t="shared" si="29"/>
        <v>-743</v>
      </c>
      <c r="AC312" s="479">
        <f t="shared" si="28"/>
        <v>0</v>
      </c>
      <c r="AD312" s="479">
        <f t="shared" si="28"/>
        <v>0</v>
      </c>
      <c r="AE312" s="479">
        <f t="shared" si="28"/>
        <v>0</v>
      </c>
      <c r="AF312" s="479">
        <f t="shared" si="28"/>
        <v>0</v>
      </c>
      <c r="AG312" s="479">
        <f t="shared" si="28"/>
        <v>0</v>
      </c>
      <c r="AH312" s="509"/>
      <c r="AI312" s="509"/>
      <c r="AJ312" s="509"/>
    </row>
    <row r="313" spans="1:36" s="19" customFormat="1" ht="9" customHeight="1">
      <c r="A313" s="12" t="s">
        <v>4</v>
      </c>
      <c r="B313" s="661">
        <f t="shared" si="31"/>
        <v>352</v>
      </c>
      <c r="C313" s="661">
        <v>84</v>
      </c>
      <c r="D313" s="661">
        <v>2</v>
      </c>
      <c r="E313" s="661">
        <v>3</v>
      </c>
      <c r="F313" s="661">
        <v>1</v>
      </c>
      <c r="G313" s="661">
        <v>174</v>
      </c>
      <c r="H313" s="661">
        <v>3</v>
      </c>
      <c r="I313" s="661">
        <v>6</v>
      </c>
      <c r="J313" s="661">
        <v>10</v>
      </c>
      <c r="K313" s="661">
        <v>42</v>
      </c>
      <c r="L313" s="661">
        <v>27</v>
      </c>
      <c r="N313" s="479"/>
      <c r="S313" s="19">
        <v>3</v>
      </c>
      <c r="T313" s="19">
        <v>6</v>
      </c>
      <c r="U313" s="19">
        <v>10</v>
      </c>
      <c r="V313" s="19">
        <v>42</v>
      </c>
      <c r="W313" s="19">
        <v>27</v>
      </c>
      <c r="X313" s="479">
        <f t="shared" si="29"/>
        <v>-84</v>
      </c>
      <c r="Y313" s="479">
        <f t="shared" si="29"/>
        <v>-2</v>
      </c>
      <c r="Z313" s="479">
        <f t="shared" si="29"/>
        <v>-3</v>
      </c>
      <c r="AA313" s="479">
        <f t="shared" si="29"/>
        <v>-1</v>
      </c>
      <c r="AB313" s="479">
        <f t="shared" si="29"/>
        <v>-174</v>
      </c>
      <c r="AC313" s="479">
        <f t="shared" si="28"/>
        <v>0</v>
      </c>
      <c r="AD313" s="479">
        <f t="shared" si="28"/>
        <v>0</v>
      </c>
      <c r="AE313" s="479">
        <f t="shared" si="28"/>
        <v>0</v>
      </c>
      <c r="AF313" s="479">
        <f t="shared" si="28"/>
        <v>0</v>
      </c>
      <c r="AG313" s="479">
        <f t="shared" si="28"/>
        <v>0</v>
      </c>
      <c r="AH313" s="509"/>
      <c r="AI313" s="509"/>
      <c r="AJ313" s="509"/>
    </row>
    <row r="314" spans="1:36" s="19" customFormat="1" ht="9" customHeight="1">
      <c r="A314" s="662" t="s">
        <v>5</v>
      </c>
      <c r="B314" s="23">
        <f t="shared" si="31"/>
        <v>457</v>
      </c>
      <c r="C314" s="23">
        <v>190</v>
      </c>
      <c r="D314" s="23">
        <v>2</v>
      </c>
      <c r="E314" s="23">
        <v>2</v>
      </c>
      <c r="F314" s="23">
        <v>0</v>
      </c>
      <c r="G314" s="23">
        <v>203</v>
      </c>
      <c r="H314" s="23">
        <v>4</v>
      </c>
      <c r="I314" s="23">
        <v>5</v>
      </c>
      <c r="J314" s="23">
        <v>11</v>
      </c>
      <c r="K314" s="23">
        <v>24</v>
      </c>
      <c r="L314" s="23">
        <v>16</v>
      </c>
      <c r="N314" s="479"/>
      <c r="S314" s="19">
        <v>4</v>
      </c>
      <c r="T314" s="19">
        <v>5</v>
      </c>
      <c r="U314" s="19">
        <v>11</v>
      </c>
      <c r="V314" s="19">
        <v>24</v>
      </c>
      <c r="W314" s="19">
        <v>16</v>
      </c>
      <c r="X314" s="479">
        <f t="shared" si="29"/>
        <v>-190</v>
      </c>
      <c r="Y314" s="479">
        <f t="shared" si="29"/>
        <v>-2</v>
      </c>
      <c r="Z314" s="479">
        <f t="shared" si="29"/>
        <v>-2</v>
      </c>
      <c r="AA314" s="479">
        <f t="shared" si="29"/>
        <v>0</v>
      </c>
      <c r="AB314" s="479">
        <f t="shared" si="29"/>
        <v>-203</v>
      </c>
      <c r="AC314" s="479">
        <f t="shared" si="28"/>
        <v>0</v>
      </c>
      <c r="AD314" s="479">
        <f t="shared" si="28"/>
        <v>0</v>
      </c>
      <c r="AE314" s="479">
        <f t="shared" si="28"/>
        <v>0</v>
      </c>
      <c r="AF314" s="479">
        <f t="shared" si="28"/>
        <v>0</v>
      </c>
      <c r="AG314" s="479">
        <f t="shared" si="28"/>
        <v>0</v>
      </c>
      <c r="AH314" s="509"/>
      <c r="AI314" s="509"/>
      <c r="AJ314" s="509"/>
    </row>
    <row r="315" spans="1:36" s="19" customFormat="1" ht="9" customHeight="1">
      <c r="A315" s="12" t="s">
        <v>6</v>
      </c>
      <c r="B315" s="661">
        <f t="shared" si="31"/>
        <v>2333</v>
      </c>
      <c r="C315" s="661">
        <v>591</v>
      </c>
      <c r="D315" s="661">
        <v>7</v>
      </c>
      <c r="E315" s="661">
        <v>5</v>
      </c>
      <c r="F315" s="661">
        <v>10</v>
      </c>
      <c r="G315" s="661">
        <v>1369</v>
      </c>
      <c r="H315" s="661">
        <v>32</v>
      </c>
      <c r="I315" s="661">
        <v>42</v>
      </c>
      <c r="J315" s="661">
        <v>19</v>
      </c>
      <c r="K315" s="661">
        <v>147</v>
      </c>
      <c r="L315" s="661">
        <v>111</v>
      </c>
      <c r="N315" s="479"/>
      <c r="S315" s="19">
        <v>32</v>
      </c>
      <c r="T315" s="19">
        <v>42</v>
      </c>
      <c r="U315" s="19">
        <v>19</v>
      </c>
      <c r="V315" s="19">
        <v>147</v>
      </c>
      <c r="W315" s="19">
        <v>111</v>
      </c>
      <c r="X315" s="479">
        <f t="shared" si="29"/>
        <v>-591</v>
      </c>
      <c r="Y315" s="479">
        <f t="shared" si="29"/>
        <v>-7</v>
      </c>
      <c r="Z315" s="479">
        <f t="shared" si="29"/>
        <v>-5</v>
      </c>
      <c r="AA315" s="479">
        <f t="shared" si="29"/>
        <v>-10</v>
      </c>
      <c r="AB315" s="479">
        <f t="shared" si="29"/>
        <v>-1369</v>
      </c>
      <c r="AC315" s="479">
        <f t="shared" si="28"/>
        <v>0</v>
      </c>
      <c r="AD315" s="479">
        <f t="shared" si="28"/>
        <v>0</v>
      </c>
      <c r="AE315" s="479">
        <f t="shared" si="28"/>
        <v>0</v>
      </c>
      <c r="AF315" s="479">
        <f t="shared" si="28"/>
        <v>0</v>
      </c>
      <c r="AG315" s="479">
        <f t="shared" si="28"/>
        <v>0</v>
      </c>
      <c r="AH315" s="509"/>
      <c r="AI315" s="509"/>
      <c r="AJ315" s="509"/>
    </row>
    <row r="316" spans="1:36" s="19" customFormat="1" ht="9" customHeight="1">
      <c r="A316" s="12" t="s">
        <v>7</v>
      </c>
      <c r="B316" s="661">
        <f t="shared" si="31"/>
        <v>632</v>
      </c>
      <c r="C316" s="661">
        <v>82</v>
      </c>
      <c r="D316" s="661">
        <v>4</v>
      </c>
      <c r="E316" s="661">
        <v>6</v>
      </c>
      <c r="F316" s="661">
        <v>1</v>
      </c>
      <c r="G316" s="661">
        <v>291</v>
      </c>
      <c r="H316" s="661">
        <v>13</v>
      </c>
      <c r="I316" s="661">
        <v>6</v>
      </c>
      <c r="J316" s="661">
        <v>15</v>
      </c>
      <c r="K316" s="661">
        <v>52</v>
      </c>
      <c r="L316" s="661">
        <v>162</v>
      </c>
      <c r="N316" s="479"/>
      <c r="S316" s="19">
        <v>13</v>
      </c>
      <c r="T316" s="19">
        <v>6</v>
      </c>
      <c r="U316" s="19">
        <v>15</v>
      </c>
      <c r="V316" s="19">
        <v>52</v>
      </c>
      <c r="W316" s="19">
        <v>162</v>
      </c>
      <c r="X316" s="479">
        <f t="shared" si="29"/>
        <v>-82</v>
      </c>
      <c r="Y316" s="479">
        <f t="shared" si="29"/>
        <v>-4</v>
      </c>
      <c r="Z316" s="479">
        <f t="shared" si="29"/>
        <v>-6</v>
      </c>
      <c r="AA316" s="479">
        <f t="shared" si="29"/>
        <v>-1</v>
      </c>
      <c r="AB316" s="479">
        <f t="shared" si="29"/>
        <v>-291</v>
      </c>
      <c r="AC316" s="479">
        <f t="shared" si="28"/>
        <v>0</v>
      </c>
      <c r="AD316" s="479">
        <f t="shared" si="28"/>
        <v>0</v>
      </c>
      <c r="AE316" s="479">
        <f t="shared" si="28"/>
        <v>0</v>
      </c>
      <c r="AF316" s="479">
        <f t="shared" si="28"/>
        <v>0</v>
      </c>
      <c r="AG316" s="479">
        <f t="shared" si="28"/>
        <v>0</v>
      </c>
      <c r="AH316" s="509"/>
      <c r="AI316" s="509"/>
      <c r="AJ316" s="509"/>
    </row>
    <row r="317" spans="1:36" s="19" customFormat="1" ht="9" customHeight="1">
      <c r="A317" s="12" t="s">
        <v>8</v>
      </c>
      <c r="B317" s="661">
        <f t="shared" si="31"/>
        <v>2256</v>
      </c>
      <c r="C317" s="661">
        <v>1327</v>
      </c>
      <c r="D317" s="661">
        <v>12</v>
      </c>
      <c r="E317" s="661">
        <v>4</v>
      </c>
      <c r="F317" s="661">
        <v>3</v>
      </c>
      <c r="G317" s="661">
        <v>445</v>
      </c>
      <c r="H317" s="661">
        <v>3</v>
      </c>
      <c r="I317" s="661">
        <v>0</v>
      </c>
      <c r="J317" s="661">
        <v>26</v>
      </c>
      <c r="K317" s="661">
        <v>79</v>
      </c>
      <c r="L317" s="661">
        <v>357</v>
      </c>
      <c r="N317" s="479"/>
      <c r="S317" s="19">
        <v>3</v>
      </c>
      <c r="U317" s="19">
        <v>26</v>
      </c>
      <c r="V317" s="19">
        <v>79</v>
      </c>
      <c r="W317" s="19">
        <v>357</v>
      </c>
      <c r="X317" s="479">
        <f t="shared" si="29"/>
        <v>-1327</v>
      </c>
      <c r="Y317" s="479">
        <f t="shared" si="29"/>
        <v>-12</v>
      </c>
      <c r="Z317" s="479">
        <f t="shared" si="29"/>
        <v>-4</v>
      </c>
      <c r="AA317" s="479">
        <f t="shared" si="29"/>
        <v>-3</v>
      </c>
      <c r="AB317" s="479">
        <f t="shared" si="29"/>
        <v>-445</v>
      </c>
      <c r="AC317" s="479">
        <f t="shared" si="28"/>
        <v>0</v>
      </c>
      <c r="AD317" s="479">
        <f t="shared" si="28"/>
        <v>0</v>
      </c>
      <c r="AE317" s="479">
        <f t="shared" si="28"/>
        <v>0</v>
      </c>
      <c r="AF317" s="479">
        <f t="shared" si="28"/>
        <v>0</v>
      </c>
      <c r="AG317" s="479">
        <f t="shared" si="28"/>
        <v>0</v>
      </c>
      <c r="AH317" s="509"/>
      <c r="AI317" s="509"/>
      <c r="AJ317" s="509"/>
    </row>
    <row r="318" spans="1:36" s="19" customFormat="1" ht="9" customHeight="1">
      <c r="A318" s="662" t="s">
        <v>9</v>
      </c>
      <c r="B318" s="23">
        <f t="shared" si="31"/>
        <v>4921</v>
      </c>
      <c r="C318" s="23">
        <v>659</v>
      </c>
      <c r="D318" s="23">
        <v>33</v>
      </c>
      <c r="E318" s="23">
        <v>24</v>
      </c>
      <c r="F318" s="23">
        <v>12</v>
      </c>
      <c r="G318" s="23">
        <v>2338</v>
      </c>
      <c r="H318" s="23">
        <v>196</v>
      </c>
      <c r="I318" s="23">
        <v>17</v>
      </c>
      <c r="J318" s="23">
        <v>104</v>
      </c>
      <c r="K318" s="23">
        <v>433</v>
      </c>
      <c r="L318" s="23">
        <v>1105</v>
      </c>
      <c r="N318" s="479"/>
      <c r="S318" s="19">
        <v>196</v>
      </c>
      <c r="T318" s="19">
        <v>17</v>
      </c>
      <c r="U318" s="19">
        <v>104</v>
      </c>
      <c r="V318" s="19">
        <v>433</v>
      </c>
      <c r="W318" s="19">
        <v>1105</v>
      </c>
      <c r="X318" s="479">
        <f t="shared" si="29"/>
        <v>-659</v>
      </c>
      <c r="Y318" s="479">
        <f t="shared" si="29"/>
        <v>-33</v>
      </c>
      <c r="Z318" s="479">
        <f t="shared" si="29"/>
        <v>-24</v>
      </c>
      <c r="AA318" s="479">
        <f t="shared" si="29"/>
        <v>-12</v>
      </c>
      <c r="AB318" s="479">
        <f t="shared" si="29"/>
        <v>-2338</v>
      </c>
      <c r="AC318" s="479">
        <f t="shared" si="28"/>
        <v>0</v>
      </c>
      <c r="AD318" s="479">
        <f t="shared" si="28"/>
        <v>0</v>
      </c>
      <c r="AE318" s="479">
        <f t="shared" si="28"/>
        <v>0</v>
      </c>
      <c r="AF318" s="479">
        <f t="shared" si="28"/>
        <v>0</v>
      </c>
      <c r="AG318" s="479">
        <f t="shared" si="28"/>
        <v>0</v>
      </c>
      <c r="AH318" s="509"/>
      <c r="AI318" s="509"/>
      <c r="AJ318" s="509"/>
    </row>
    <row r="319" spans="1:36" s="19" customFormat="1" ht="9" customHeight="1">
      <c r="A319" s="194" t="s">
        <v>236</v>
      </c>
      <c r="B319" s="661">
        <f t="shared" si="31"/>
        <v>3803</v>
      </c>
      <c r="C319" s="661">
        <v>846</v>
      </c>
      <c r="D319" s="661">
        <v>18</v>
      </c>
      <c r="E319" s="661">
        <v>19</v>
      </c>
      <c r="F319" s="661">
        <v>1</v>
      </c>
      <c r="G319" s="661">
        <v>2096</v>
      </c>
      <c r="H319" s="661">
        <v>84</v>
      </c>
      <c r="I319" s="661">
        <v>71</v>
      </c>
      <c r="J319" s="661">
        <v>3</v>
      </c>
      <c r="K319" s="661">
        <v>211</v>
      </c>
      <c r="L319" s="661">
        <v>454</v>
      </c>
      <c r="N319" s="479"/>
      <c r="S319" s="19">
        <v>84</v>
      </c>
      <c r="T319" s="19">
        <v>71</v>
      </c>
      <c r="U319" s="19">
        <v>3</v>
      </c>
      <c r="V319" s="19">
        <v>211</v>
      </c>
      <c r="W319" s="19">
        <v>454</v>
      </c>
      <c r="X319" s="479">
        <f t="shared" si="29"/>
        <v>-846</v>
      </c>
      <c r="Y319" s="479">
        <f t="shared" si="29"/>
        <v>-18</v>
      </c>
      <c r="Z319" s="479">
        <f t="shared" si="29"/>
        <v>-19</v>
      </c>
      <c r="AA319" s="479">
        <f t="shared" si="29"/>
        <v>-1</v>
      </c>
      <c r="AB319" s="479">
        <f t="shared" si="29"/>
        <v>-2096</v>
      </c>
      <c r="AC319" s="479">
        <f t="shared" si="28"/>
        <v>0</v>
      </c>
      <c r="AD319" s="479">
        <f t="shared" si="28"/>
        <v>0</v>
      </c>
      <c r="AE319" s="479">
        <f t="shared" si="28"/>
        <v>0</v>
      </c>
      <c r="AF319" s="479">
        <f t="shared" si="28"/>
        <v>0</v>
      </c>
      <c r="AG319" s="479">
        <f t="shared" si="28"/>
        <v>0</v>
      </c>
      <c r="AH319" s="509"/>
      <c r="AI319" s="509"/>
      <c r="AJ319" s="509"/>
    </row>
    <row r="320" spans="1:36" s="19" customFormat="1" ht="9" customHeight="1">
      <c r="A320" s="12" t="s">
        <v>10</v>
      </c>
      <c r="B320" s="661">
        <f t="shared" si="31"/>
        <v>1743</v>
      </c>
      <c r="C320" s="661">
        <v>339</v>
      </c>
      <c r="D320" s="661">
        <v>7</v>
      </c>
      <c r="E320" s="661">
        <v>3</v>
      </c>
      <c r="F320" s="661">
        <v>1</v>
      </c>
      <c r="G320" s="661">
        <v>857</v>
      </c>
      <c r="H320" s="661">
        <v>20</v>
      </c>
      <c r="I320" s="661">
        <v>13</v>
      </c>
      <c r="J320" s="661">
        <v>23</v>
      </c>
      <c r="K320" s="661">
        <v>300</v>
      </c>
      <c r="L320" s="661">
        <v>180</v>
      </c>
      <c r="N320" s="479"/>
      <c r="S320" s="19">
        <v>20</v>
      </c>
      <c r="T320" s="19">
        <v>13</v>
      </c>
      <c r="U320" s="19">
        <v>23</v>
      </c>
      <c r="V320" s="19">
        <v>300</v>
      </c>
      <c r="W320" s="19">
        <v>180</v>
      </c>
      <c r="X320" s="479">
        <f t="shared" si="29"/>
        <v>-339</v>
      </c>
      <c r="Y320" s="479">
        <f t="shared" si="29"/>
        <v>-7</v>
      </c>
      <c r="Z320" s="479">
        <f t="shared" si="29"/>
        <v>-3</v>
      </c>
      <c r="AA320" s="479">
        <f t="shared" si="29"/>
        <v>-1</v>
      </c>
      <c r="AB320" s="479">
        <f t="shared" si="29"/>
        <v>-857</v>
      </c>
      <c r="AC320" s="479">
        <f t="shared" si="28"/>
        <v>0</v>
      </c>
      <c r="AD320" s="479">
        <f t="shared" si="28"/>
        <v>0</v>
      </c>
      <c r="AE320" s="479">
        <f t="shared" si="28"/>
        <v>0</v>
      </c>
      <c r="AF320" s="479">
        <f t="shared" si="28"/>
        <v>0</v>
      </c>
      <c r="AG320" s="479">
        <f t="shared" si="28"/>
        <v>0</v>
      </c>
      <c r="AH320" s="509"/>
      <c r="AI320" s="509"/>
      <c r="AJ320" s="509"/>
    </row>
    <row r="321" spans="1:36" s="19" customFormat="1" ht="9" customHeight="1">
      <c r="A321" s="12" t="s">
        <v>11</v>
      </c>
      <c r="B321" s="661">
        <f t="shared" si="31"/>
        <v>2989</v>
      </c>
      <c r="C321" s="661">
        <v>863</v>
      </c>
      <c r="D321" s="661">
        <v>10</v>
      </c>
      <c r="E321" s="661">
        <v>5</v>
      </c>
      <c r="F321" s="661">
        <v>6</v>
      </c>
      <c r="G321" s="661">
        <v>1746</v>
      </c>
      <c r="H321" s="661">
        <v>15</v>
      </c>
      <c r="I321" s="661">
        <v>28</v>
      </c>
      <c r="J321" s="661">
        <v>62</v>
      </c>
      <c r="K321" s="661">
        <v>173</v>
      </c>
      <c r="L321" s="661">
        <v>81</v>
      </c>
      <c r="N321" s="479"/>
      <c r="S321" s="19">
        <v>15</v>
      </c>
      <c r="T321" s="19">
        <v>28</v>
      </c>
      <c r="U321" s="19">
        <v>62</v>
      </c>
      <c r="V321" s="19">
        <v>173</v>
      </c>
      <c r="W321" s="19">
        <v>81</v>
      </c>
      <c r="X321" s="479">
        <f t="shared" si="29"/>
        <v>-863</v>
      </c>
      <c r="Y321" s="479">
        <f t="shared" si="29"/>
        <v>-10</v>
      </c>
      <c r="Z321" s="479">
        <f t="shared" si="29"/>
        <v>-5</v>
      </c>
      <c r="AA321" s="479">
        <f t="shared" si="29"/>
        <v>-6</v>
      </c>
      <c r="AB321" s="479">
        <f t="shared" si="29"/>
        <v>-1746</v>
      </c>
      <c r="AC321" s="479">
        <f t="shared" si="28"/>
        <v>0</v>
      </c>
      <c r="AD321" s="479">
        <f t="shared" si="28"/>
        <v>0</v>
      </c>
      <c r="AE321" s="479">
        <f t="shared" si="28"/>
        <v>0</v>
      </c>
      <c r="AF321" s="479">
        <f t="shared" si="28"/>
        <v>0</v>
      </c>
      <c r="AG321" s="479">
        <f t="shared" si="28"/>
        <v>0</v>
      </c>
      <c r="AH321" s="509"/>
      <c r="AI321" s="509"/>
      <c r="AJ321" s="509"/>
    </row>
    <row r="322" spans="1:36" s="19" customFormat="1" ht="9" customHeight="1">
      <c r="A322" s="662" t="s">
        <v>12</v>
      </c>
      <c r="B322" s="23">
        <f t="shared" si="31"/>
        <v>4129</v>
      </c>
      <c r="C322" s="23">
        <v>357</v>
      </c>
      <c r="D322" s="23">
        <v>17</v>
      </c>
      <c r="E322" s="23">
        <v>10</v>
      </c>
      <c r="F322" s="23">
        <v>13</v>
      </c>
      <c r="G322" s="23">
        <v>2544</v>
      </c>
      <c r="H322" s="23">
        <v>36</v>
      </c>
      <c r="I322" s="23">
        <v>13</v>
      </c>
      <c r="J322" s="23">
        <v>52</v>
      </c>
      <c r="K322" s="23">
        <v>349</v>
      </c>
      <c r="L322" s="23">
        <v>738</v>
      </c>
      <c r="N322" s="479"/>
      <c r="S322" s="19">
        <v>36</v>
      </c>
      <c r="T322" s="19">
        <v>13</v>
      </c>
      <c r="U322" s="19">
        <v>52</v>
      </c>
      <c r="V322" s="19">
        <v>349</v>
      </c>
      <c r="W322" s="19">
        <v>738</v>
      </c>
      <c r="X322" s="479">
        <f t="shared" si="29"/>
        <v>-357</v>
      </c>
      <c r="Y322" s="479">
        <f t="shared" si="29"/>
        <v>-17</v>
      </c>
      <c r="Z322" s="479">
        <f t="shared" si="29"/>
        <v>-10</v>
      </c>
      <c r="AA322" s="479">
        <f t="shared" si="29"/>
        <v>-13</v>
      </c>
      <c r="AB322" s="479">
        <f t="shared" si="29"/>
        <v>-2544</v>
      </c>
      <c r="AC322" s="479">
        <f t="shared" si="28"/>
        <v>0</v>
      </c>
      <c r="AD322" s="479">
        <f t="shared" si="28"/>
        <v>0</v>
      </c>
      <c r="AE322" s="479">
        <f t="shared" si="28"/>
        <v>0</v>
      </c>
      <c r="AF322" s="479">
        <f t="shared" si="28"/>
        <v>0</v>
      </c>
      <c r="AG322" s="479">
        <f t="shared" si="28"/>
        <v>0</v>
      </c>
      <c r="AH322" s="509"/>
      <c r="AI322" s="509"/>
      <c r="AJ322" s="509"/>
    </row>
    <row r="323" spans="1:36" s="19" customFormat="1" ht="9" customHeight="1">
      <c r="A323" s="12" t="s">
        <v>13</v>
      </c>
      <c r="B323" s="661">
        <f t="shared" si="31"/>
        <v>1294</v>
      </c>
      <c r="C323" s="661">
        <v>439</v>
      </c>
      <c r="D323" s="661">
        <v>8</v>
      </c>
      <c r="E323" s="661">
        <v>1</v>
      </c>
      <c r="F323" s="661">
        <v>3</v>
      </c>
      <c r="G323" s="661">
        <v>615</v>
      </c>
      <c r="H323" s="661">
        <v>9</v>
      </c>
      <c r="I323" s="661">
        <v>10</v>
      </c>
      <c r="J323" s="661">
        <v>26</v>
      </c>
      <c r="K323" s="661">
        <v>86</v>
      </c>
      <c r="L323" s="661">
        <v>97</v>
      </c>
      <c r="N323" s="479"/>
      <c r="S323" s="19">
        <v>9</v>
      </c>
      <c r="T323" s="19">
        <v>10</v>
      </c>
      <c r="U323" s="19">
        <v>26</v>
      </c>
      <c r="V323" s="19">
        <v>86</v>
      </c>
      <c r="W323" s="19">
        <v>97</v>
      </c>
      <c r="X323" s="479">
        <f t="shared" si="29"/>
        <v>-439</v>
      </c>
      <c r="Y323" s="479">
        <f t="shared" si="29"/>
        <v>-8</v>
      </c>
      <c r="Z323" s="479">
        <f t="shared" si="29"/>
        <v>-1</v>
      </c>
      <c r="AA323" s="479">
        <f t="shared" si="29"/>
        <v>-3</v>
      </c>
      <c r="AB323" s="479">
        <f t="shared" si="29"/>
        <v>-615</v>
      </c>
      <c r="AC323" s="479">
        <f t="shared" si="28"/>
        <v>0</v>
      </c>
      <c r="AD323" s="479">
        <f t="shared" si="28"/>
        <v>0</v>
      </c>
      <c r="AE323" s="479">
        <f t="shared" si="28"/>
        <v>0</v>
      </c>
      <c r="AF323" s="479">
        <f t="shared" si="28"/>
        <v>0</v>
      </c>
      <c r="AG323" s="479">
        <f t="shared" si="28"/>
        <v>0</v>
      </c>
      <c r="AH323" s="509"/>
      <c r="AI323" s="509"/>
      <c r="AJ323" s="509"/>
    </row>
    <row r="324" spans="1:36" s="19" customFormat="1" ht="9" customHeight="1">
      <c r="A324" s="12" t="s">
        <v>14</v>
      </c>
      <c r="B324" s="661">
        <f t="shared" si="31"/>
        <v>4925</v>
      </c>
      <c r="C324" s="661">
        <v>615</v>
      </c>
      <c r="D324" s="661">
        <v>19</v>
      </c>
      <c r="E324" s="661">
        <v>8</v>
      </c>
      <c r="F324" s="661">
        <v>10</v>
      </c>
      <c r="G324" s="661">
        <v>2026</v>
      </c>
      <c r="H324" s="661">
        <v>15</v>
      </c>
      <c r="I324" s="661">
        <v>16</v>
      </c>
      <c r="J324" s="661">
        <v>95</v>
      </c>
      <c r="K324" s="661">
        <v>424</v>
      </c>
      <c r="L324" s="661">
        <v>1697</v>
      </c>
      <c r="N324" s="479"/>
      <c r="S324" s="19">
        <v>15</v>
      </c>
      <c r="T324" s="19">
        <v>16</v>
      </c>
      <c r="U324" s="19">
        <v>95</v>
      </c>
      <c r="V324" s="19">
        <v>424</v>
      </c>
      <c r="W324" s="19">
        <v>1697</v>
      </c>
      <c r="X324" s="479">
        <f t="shared" si="29"/>
        <v>-615</v>
      </c>
      <c r="Y324" s="479">
        <f t="shared" si="29"/>
        <v>-19</v>
      </c>
      <c r="Z324" s="479">
        <f t="shared" si="29"/>
        <v>-8</v>
      </c>
      <c r="AA324" s="479">
        <f t="shared" si="29"/>
        <v>-10</v>
      </c>
      <c r="AB324" s="479">
        <f t="shared" si="29"/>
        <v>-2026</v>
      </c>
      <c r="AC324" s="479">
        <f t="shared" si="28"/>
        <v>0</v>
      </c>
      <c r="AD324" s="479">
        <f t="shared" si="28"/>
        <v>0</v>
      </c>
      <c r="AE324" s="479">
        <f t="shared" si="28"/>
        <v>0</v>
      </c>
      <c r="AF324" s="479">
        <f t="shared" si="28"/>
        <v>0</v>
      </c>
      <c r="AG324" s="479">
        <f t="shared" si="28"/>
        <v>0</v>
      </c>
      <c r="AH324" s="509"/>
      <c r="AI324" s="509"/>
      <c r="AJ324" s="509"/>
    </row>
    <row r="325" spans="1:36" s="19" customFormat="1" ht="9" customHeight="1">
      <c r="A325" s="12" t="s">
        <v>15</v>
      </c>
      <c r="B325" s="661">
        <f t="shared" si="31"/>
        <v>7365</v>
      </c>
      <c r="C325" s="661">
        <v>1453</v>
      </c>
      <c r="D325" s="661">
        <v>46</v>
      </c>
      <c r="E325" s="661">
        <v>23</v>
      </c>
      <c r="F325" s="661">
        <v>21</v>
      </c>
      <c r="G325" s="661">
        <v>4223</v>
      </c>
      <c r="H325" s="661">
        <v>187</v>
      </c>
      <c r="I325" s="661">
        <v>82</v>
      </c>
      <c r="J325" s="661">
        <v>100</v>
      </c>
      <c r="K325" s="661">
        <v>363</v>
      </c>
      <c r="L325" s="661">
        <v>867</v>
      </c>
      <c r="N325" s="479"/>
      <c r="S325" s="19">
        <v>187</v>
      </c>
      <c r="T325" s="19">
        <v>82</v>
      </c>
      <c r="U325" s="19">
        <v>100</v>
      </c>
      <c r="V325" s="19">
        <v>363</v>
      </c>
      <c r="W325" s="19">
        <v>867</v>
      </c>
      <c r="X325" s="479">
        <f t="shared" si="29"/>
        <v>-1453</v>
      </c>
      <c r="Y325" s="479">
        <f t="shared" si="29"/>
        <v>-46</v>
      </c>
      <c r="Z325" s="479">
        <f t="shared" si="29"/>
        <v>-23</v>
      </c>
      <c r="AA325" s="479">
        <f t="shared" si="29"/>
        <v>-21</v>
      </c>
      <c r="AB325" s="479">
        <f t="shared" si="29"/>
        <v>-4223</v>
      </c>
      <c r="AC325" s="479">
        <f t="shared" si="28"/>
        <v>0</v>
      </c>
      <c r="AD325" s="479">
        <f t="shared" si="28"/>
        <v>0</v>
      </c>
      <c r="AE325" s="479">
        <f t="shared" si="28"/>
        <v>0</v>
      </c>
      <c r="AF325" s="479">
        <f t="shared" si="28"/>
        <v>0</v>
      </c>
      <c r="AG325" s="479">
        <f t="shared" si="28"/>
        <v>0</v>
      </c>
      <c r="AH325" s="509"/>
      <c r="AI325" s="509"/>
      <c r="AJ325" s="509"/>
    </row>
    <row r="326" spans="1:36" s="19" customFormat="1" ht="9" customHeight="1">
      <c r="A326" s="662" t="s">
        <v>16</v>
      </c>
      <c r="B326" s="23">
        <f t="shared" si="31"/>
        <v>3047</v>
      </c>
      <c r="C326" s="23">
        <v>678</v>
      </c>
      <c r="D326" s="23">
        <v>10</v>
      </c>
      <c r="E326" s="23">
        <v>17</v>
      </c>
      <c r="F326" s="23">
        <v>10</v>
      </c>
      <c r="G326" s="23">
        <v>1717</v>
      </c>
      <c r="H326" s="23">
        <v>20</v>
      </c>
      <c r="I326" s="23">
        <v>16</v>
      </c>
      <c r="J326" s="23">
        <v>110</v>
      </c>
      <c r="K326" s="23">
        <v>137</v>
      </c>
      <c r="L326" s="23">
        <v>332</v>
      </c>
      <c r="N326" s="479"/>
      <c r="S326" s="19">
        <v>20</v>
      </c>
      <c r="T326" s="19">
        <v>16</v>
      </c>
      <c r="U326" s="19">
        <v>110</v>
      </c>
      <c r="V326" s="19">
        <v>137</v>
      </c>
      <c r="W326" s="19">
        <v>332</v>
      </c>
      <c r="X326" s="479">
        <f t="shared" si="29"/>
        <v>-678</v>
      </c>
      <c r="Y326" s="479">
        <f t="shared" si="29"/>
        <v>-10</v>
      </c>
      <c r="Z326" s="479">
        <f t="shared" si="29"/>
        <v>-17</v>
      </c>
      <c r="AA326" s="479">
        <f t="shared" si="29"/>
        <v>-10</v>
      </c>
      <c r="AB326" s="479">
        <f t="shared" si="29"/>
        <v>-1717</v>
      </c>
      <c r="AC326" s="479">
        <f t="shared" si="28"/>
        <v>0</v>
      </c>
      <c r="AD326" s="479">
        <f t="shared" si="28"/>
        <v>0</v>
      </c>
      <c r="AE326" s="479">
        <f t="shared" si="28"/>
        <v>0</v>
      </c>
      <c r="AF326" s="479">
        <f t="shared" si="28"/>
        <v>0</v>
      </c>
      <c r="AG326" s="479">
        <f t="shared" si="28"/>
        <v>0</v>
      </c>
      <c r="AH326" s="509"/>
      <c r="AI326" s="509"/>
      <c r="AJ326" s="509"/>
    </row>
    <row r="327" spans="1:36" s="19" customFormat="1" ht="9" customHeight="1">
      <c r="A327" s="12" t="s">
        <v>17</v>
      </c>
      <c r="B327" s="661">
        <f t="shared" si="31"/>
        <v>1332</v>
      </c>
      <c r="C327" s="661">
        <v>264</v>
      </c>
      <c r="D327" s="661">
        <v>6</v>
      </c>
      <c r="E327" s="661">
        <v>3</v>
      </c>
      <c r="F327" s="661">
        <v>4</v>
      </c>
      <c r="G327" s="661">
        <v>799</v>
      </c>
      <c r="H327" s="661">
        <v>16</v>
      </c>
      <c r="I327" s="661">
        <v>4</v>
      </c>
      <c r="J327" s="661">
        <v>23</v>
      </c>
      <c r="K327" s="661">
        <v>76</v>
      </c>
      <c r="L327" s="661">
        <v>137</v>
      </c>
      <c r="N327" s="479"/>
      <c r="S327" s="19">
        <v>16</v>
      </c>
      <c r="T327" s="19">
        <v>4</v>
      </c>
      <c r="U327" s="19">
        <v>23</v>
      </c>
      <c r="V327" s="19">
        <v>76</v>
      </c>
      <c r="W327" s="19">
        <v>137</v>
      </c>
      <c r="X327" s="479">
        <f t="shared" si="29"/>
        <v>-264</v>
      </c>
      <c r="Y327" s="479">
        <f t="shared" si="29"/>
        <v>-6</v>
      </c>
      <c r="Z327" s="479">
        <f t="shared" si="29"/>
        <v>-3</v>
      </c>
      <c r="AA327" s="479">
        <f t="shared" si="29"/>
        <v>-4</v>
      </c>
      <c r="AB327" s="479">
        <f t="shared" si="29"/>
        <v>-799</v>
      </c>
      <c r="AC327" s="479">
        <f t="shared" si="28"/>
        <v>0</v>
      </c>
      <c r="AD327" s="479">
        <f t="shared" si="28"/>
        <v>0</v>
      </c>
      <c r="AE327" s="479">
        <f t="shared" si="28"/>
        <v>0</v>
      </c>
      <c r="AF327" s="479">
        <f t="shared" si="28"/>
        <v>0</v>
      </c>
      <c r="AG327" s="479">
        <f t="shared" si="28"/>
        <v>0</v>
      </c>
      <c r="AH327" s="509"/>
      <c r="AI327" s="509"/>
      <c r="AJ327" s="509"/>
    </row>
    <row r="328" spans="1:36" s="19" customFormat="1" ht="9" customHeight="1">
      <c r="A328" s="12" t="s">
        <v>18</v>
      </c>
      <c r="B328" s="661">
        <f t="shared" si="31"/>
        <v>896</v>
      </c>
      <c r="C328" s="661">
        <v>139</v>
      </c>
      <c r="D328" s="661">
        <v>7</v>
      </c>
      <c r="E328" s="661">
        <v>1</v>
      </c>
      <c r="F328" s="661">
        <v>19</v>
      </c>
      <c r="G328" s="661">
        <v>505</v>
      </c>
      <c r="H328" s="661">
        <v>11</v>
      </c>
      <c r="I328" s="661">
        <v>6</v>
      </c>
      <c r="J328" s="661">
        <v>36</v>
      </c>
      <c r="K328" s="661">
        <v>71</v>
      </c>
      <c r="L328" s="661">
        <v>101</v>
      </c>
      <c r="N328" s="479"/>
      <c r="S328" s="19">
        <v>11</v>
      </c>
      <c r="T328" s="19">
        <v>6</v>
      </c>
      <c r="U328" s="19">
        <v>36</v>
      </c>
      <c r="V328" s="19">
        <v>71</v>
      </c>
      <c r="W328" s="19">
        <v>101</v>
      </c>
      <c r="X328" s="479">
        <f t="shared" si="29"/>
        <v>-139</v>
      </c>
      <c r="Y328" s="479">
        <f t="shared" si="29"/>
        <v>-7</v>
      </c>
      <c r="Z328" s="479">
        <f t="shared" si="29"/>
        <v>-1</v>
      </c>
      <c r="AA328" s="479">
        <f t="shared" si="29"/>
        <v>-19</v>
      </c>
      <c r="AB328" s="479">
        <f t="shared" si="29"/>
        <v>-505</v>
      </c>
      <c r="AC328" s="479">
        <f t="shared" si="28"/>
        <v>0</v>
      </c>
      <c r="AD328" s="479">
        <f t="shared" si="28"/>
        <v>0</v>
      </c>
      <c r="AE328" s="479">
        <f t="shared" si="28"/>
        <v>0</v>
      </c>
      <c r="AF328" s="479">
        <f t="shared" si="28"/>
        <v>0</v>
      </c>
      <c r="AG328" s="479">
        <f t="shared" si="28"/>
        <v>0</v>
      </c>
      <c r="AH328" s="509"/>
      <c r="AI328" s="509"/>
      <c r="AJ328" s="509"/>
    </row>
    <row r="329" spans="1:36" s="19" customFormat="1" ht="9" customHeight="1">
      <c r="A329" s="12" t="s">
        <v>19</v>
      </c>
      <c r="B329" s="661">
        <f t="shared" si="31"/>
        <v>3611</v>
      </c>
      <c r="C329" s="661">
        <v>691</v>
      </c>
      <c r="D329" s="661">
        <v>7</v>
      </c>
      <c r="E329" s="661">
        <v>3</v>
      </c>
      <c r="F329" s="661">
        <v>25</v>
      </c>
      <c r="G329" s="661">
        <v>2086</v>
      </c>
      <c r="H329" s="661">
        <v>56</v>
      </c>
      <c r="I329" s="661">
        <v>66</v>
      </c>
      <c r="J329" s="661">
        <v>55</v>
      </c>
      <c r="K329" s="661">
        <v>324</v>
      </c>
      <c r="L329" s="661">
        <v>298</v>
      </c>
      <c r="N329" s="479"/>
      <c r="S329" s="19">
        <v>56</v>
      </c>
      <c r="T329" s="19">
        <v>66</v>
      </c>
      <c r="U329" s="19">
        <v>55</v>
      </c>
      <c r="V329" s="19">
        <v>324</v>
      </c>
      <c r="W329" s="19">
        <v>298</v>
      </c>
      <c r="X329" s="479">
        <f t="shared" si="29"/>
        <v>-691</v>
      </c>
      <c r="Y329" s="479">
        <f t="shared" si="29"/>
        <v>-7</v>
      </c>
      <c r="Z329" s="479">
        <f t="shared" si="29"/>
        <v>-3</v>
      </c>
      <c r="AA329" s="479">
        <f t="shared" si="29"/>
        <v>-25</v>
      </c>
      <c r="AB329" s="479">
        <f t="shared" si="29"/>
        <v>-2086</v>
      </c>
      <c r="AC329" s="479">
        <f t="shared" si="28"/>
        <v>0</v>
      </c>
      <c r="AD329" s="479">
        <f t="shared" si="28"/>
        <v>0</v>
      </c>
      <c r="AE329" s="479">
        <f t="shared" si="28"/>
        <v>0</v>
      </c>
      <c r="AF329" s="479">
        <f t="shared" si="28"/>
        <v>0</v>
      </c>
      <c r="AG329" s="479">
        <f t="shared" si="28"/>
        <v>0</v>
      </c>
      <c r="AH329" s="509"/>
      <c r="AI329" s="509"/>
      <c r="AJ329" s="509"/>
    </row>
    <row r="330" spans="1:36" s="19" customFormat="1" ht="9" customHeight="1">
      <c r="A330" s="662" t="s">
        <v>20</v>
      </c>
      <c r="B330" s="23">
        <f t="shared" si="31"/>
        <v>2168</v>
      </c>
      <c r="C330" s="23">
        <v>421</v>
      </c>
      <c r="D330" s="23">
        <v>10</v>
      </c>
      <c r="E330" s="23">
        <v>13</v>
      </c>
      <c r="F330" s="23">
        <v>14</v>
      </c>
      <c r="G330" s="23">
        <v>1029</v>
      </c>
      <c r="H330" s="23">
        <v>21</v>
      </c>
      <c r="I330" s="23">
        <v>11</v>
      </c>
      <c r="J330" s="23">
        <v>101</v>
      </c>
      <c r="K330" s="23">
        <v>176</v>
      </c>
      <c r="L330" s="23">
        <v>372</v>
      </c>
      <c r="N330" s="479"/>
      <c r="S330" s="19">
        <v>21</v>
      </c>
      <c r="T330" s="19">
        <v>11</v>
      </c>
      <c r="U330" s="19">
        <v>101</v>
      </c>
      <c r="V330" s="19">
        <v>176</v>
      </c>
      <c r="W330" s="19">
        <v>372</v>
      </c>
      <c r="X330" s="479">
        <f t="shared" si="29"/>
        <v>-421</v>
      </c>
      <c r="Y330" s="479">
        <f t="shared" si="29"/>
        <v>-10</v>
      </c>
      <c r="Z330" s="479">
        <f t="shared" si="29"/>
        <v>-13</v>
      </c>
      <c r="AA330" s="479">
        <f t="shared" si="29"/>
        <v>-14</v>
      </c>
      <c r="AB330" s="479">
        <f t="shared" si="29"/>
        <v>-1029</v>
      </c>
      <c r="AC330" s="479">
        <f t="shared" si="28"/>
        <v>0</v>
      </c>
      <c r="AD330" s="479">
        <f t="shared" si="28"/>
        <v>0</v>
      </c>
      <c r="AE330" s="479">
        <f t="shared" si="28"/>
        <v>0</v>
      </c>
      <c r="AF330" s="479">
        <f t="shared" si="28"/>
        <v>0</v>
      </c>
      <c r="AG330" s="479">
        <f t="shared" si="28"/>
        <v>0</v>
      </c>
      <c r="AH330" s="509"/>
      <c r="AI330" s="509"/>
      <c r="AJ330" s="509"/>
    </row>
    <row r="331" spans="1:36" s="19" customFormat="1" ht="9" customHeight="1">
      <c r="A331" s="12" t="s">
        <v>21</v>
      </c>
      <c r="B331" s="661">
        <f t="shared" si="31"/>
        <v>2711</v>
      </c>
      <c r="C331" s="661">
        <v>688</v>
      </c>
      <c r="D331" s="661">
        <v>10</v>
      </c>
      <c r="E331" s="661">
        <v>5</v>
      </c>
      <c r="F331" s="661">
        <v>9</v>
      </c>
      <c r="G331" s="661">
        <v>1277</v>
      </c>
      <c r="H331" s="661">
        <v>28</v>
      </c>
      <c r="I331" s="661">
        <v>20</v>
      </c>
      <c r="J331" s="661">
        <v>80</v>
      </c>
      <c r="K331" s="661">
        <v>160</v>
      </c>
      <c r="L331" s="661">
        <v>434</v>
      </c>
      <c r="N331" s="479"/>
      <c r="S331" s="19">
        <v>28</v>
      </c>
      <c r="T331" s="19">
        <v>20</v>
      </c>
      <c r="U331" s="19">
        <v>80</v>
      </c>
      <c r="V331" s="19">
        <v>160</v>
      </c>
      <c r="W331" s="19">
        <v>434</v>
      </c>
      <c r="X331" s="479">
        <f t="shared" si="29"/>
        <v>-688</v>
      </c>
      <c r="Y331" s="479">
        <f t="shared" si="29"/>
        <v>-10</v>
      </c>
      <c r="Z331" s="479">
        <f t="shared" si="29"/>
        <v>-5</v>
      </c>
      <c r="AA331" s="479">
        <f t="shared" si="29"/>
        <v>-9</v>
      </c>
      <c r="AB331" s="479">
        <f t="shared" si="29"/>
        <v>-1277</v>
      </c>
      <c r="AC331" s="479">
        <f t="shared" si="28"/>
        <v>0</v>
      </c>
      <c r="AD331" s="479">
        <f t="shared" si="28"/>
        <v>0</v>
      </c>
      <c r="AE331" s="479">
        <f t="shared" si="28"/>
        <v>0</v>
      </c>
      <c r="AF331" s="479">
        <f t="shared" si="28"/>
        <v>0</v>
      </c>
      <c r="AG331" s="479">
        <f t="shared" si="28"/>
        <v>0</v>
      </c>
      <c r="AH331" s="509"/>
      <c r="AI331" s="509"/>
      <c r="AJ331" s="509"/>
    </row>
    <row r="332" spans="1:36" s="19" customFormat="1" ht="9" customHeight="1">
      <c r="A332" s="12" t="s">
        <v>22</v>
      </c>
      <c r="B332" s="661">
        <f t="shared" si="31"/>
        <v>939</v>
      </c>
      <c r="C332" s="661">
        <v>263</v>
      </c>
      <c r="D332" s="661">
        <v>5</v>
      </c>
      <c r="E332" s="661">
        <v>5</v>
      </c>
      <c r="F332" s="661">
        <v>2</v>
      </c>
      <c r="G332" s="661">
        <v>498</v>
      </c>
      <c r="H332" s="661">
        <v>9</v>
      </c>
      <c r="I332" s="661">
        <v>20</v>
      </c>
      <c r="J332" s="661">
        <v>17</v>
      </c>
      <c r="K332" s="661">
        <v>50</v>
      </c>
      <c r="L332" s="661">
        <v>70</v>
      </c>
      <c r="N332" s="479"/>
      <c r="S332" s="19">
        <v>9</v>
      </c>
      <c r="T332" s="19">
        <v>20</v>
      </c>
      <c r="U332" s="19">
        <v>17</v>
      </c>
      <c r="V332" s="19">
        <v>50</v>
      </c>
      <c r="W332" s="19">
        <v>70</v>
      </c>
      <c r="X332" s="479">
        <f t="shared" si="29"/>
        <v>-263</v>
      </c>
      <c r="Y332" s="479">
        <f t="shared" si="29"/>
        <v>-5</v>
      </c>
      <c r="Z332" s="479">
        <f t="shared" si="29"/>
        <v>-5</v>
      </c>
      <c r="AA332" s="479">
        <f t="shared" si="29"/>
        <v>-2</v>
      </c>
      <c r="AB332" s="479">
        <f t="shared" si="29"/>
        <v>-498</v>
      </c>
      <c r="AC332" s="479">
        <f t="shared" si="28"/>
        <v>0</v>
      </c>
      <c r="AD332" s="479">
        <f t="shared" si="28"/>
        <v>0</v>
      </c>
      <c r="AE332" s="479">
        <f t="shared" si="28"/>
        <v>0</v>
      </c>
      <c r="AF332" s="479">
        <f t="shared" si="28"/>
        <v>0</v>
      </c>
      <c r="AG332" s="479">
        <f t="shared" si="28"/>
        <v>0</v>
      </c>
      <c r="AH332" s="509"/>
      <c r="AI332" s="509"/>
      <c r="AJ332" s="509"/>
    </row>
    <row r="333" spans="1:36" s="19" customFormat="1" ht="9" customHeight="1">
      <c r="A333" s="12" t="s">
        <v>23</v>
      </c>
      <c r="B333" s="661">
        <f t="shared" si="31"/>
        <v>820</v>
      </c>
      <c r="C333" s="661">
        <v>196</v>
      </c>
      <c r="D333" s="661">
        <v>1</v>
      </c>
      <c r="E333" s="661">
        <v>0</v>
      </c>
      <c r="F333" s="661">
        <v>4</v>
      </c>
      <c r="G333" s="661">
        <v>310</v>
      </c>
      <c r="H333" s="661">
        <v>9</v>
      </c>
      <c r="I333" s="661">
        <v>1</v>
      </c>
      <c r="J333" s="661">
        <v>6</v>
      </c>
      <c r="K333" s="661">
        <v>88</v>
      </c>
      <c r="L333" s="661">
        <v>205</v>
      </c>
      <c r="N333" s="479"/>
      <c r="S333" s="19">
        <v>9</v>
      </c>
      <c r="T333" s="19">
        <v>1</v>
      </c>
      <c r="U333" s="19">
        <v>6</v>
      </c>
      <c r="V333" s="19">
        <v>88</v>
      </c>
      <c r="W333" s="19">
        <v>205</v>
      </c>
      <c r="X333" s="479">
        <f t="shared" si="29"/>
        <v>-196</v>
      </c>
      <c r="Y333" s="479">
        <f t="shared" si="29"/>
        <v>-1</v>
      </c>
      <c r="Z333" s="479">
        <f t="shared" si="29"/>
        <v>0</v>
      </c>
      <c r="AA333" s="479">
        <f t="shared" si="29"/>
        <v>-4</v>
      </c>
      <c r="AB333" s="479">
        <f t="shared" si="29"/>
        <v>-310</v>
      </c>
      <c r="AC333" s="479">
        <f t="shared" si="28"/>
        <v>0</v>
      </c>
      <c r="AD333" s="479">
        <f t="shared" si="28"/>
        <v>0</v>
      </c>
      <c r="AE333" s="479">
        <f t="shared" si="28"/>
        <v>0</v>
      </c>
      <c r="AF333" s="479">
        <f t="shared" si="28"/>
        <v>0</v>
      </c>
      <c r="AG333" s="479">
        <f t="shared" si="28"/>
        <v>0</v>
      </c>
      <c r="AH333" s="509"/>
      <c r="AI333" s="509"/>
      <c r="AJ333" s="509"/>
    </row>
    <row r="334" spans="1:36" s="19" customFormat="1" ht="9" customHeight="1">
      <c r="A334" s="662" t="s">
        <v>24</v>
      </c>
      <c r="B334" s="23">
        <f t="shared" si="31"/>
        <v>1554</v>
      </c>
      <c r="C334" s="23">
        <v>428</v>
      </c>
      <c r="D334" s="23">
        <v>11</v>
      </c>
      <c r="E334" s="23">
        <v>3</v>
      </c>
      <c r="F334" s="23">
        <v>2</v>
      </c>
      <c r="G334" s="23">
        <v>826</v>
      </c>
      <c r="H334" s="23">
        <v>15</v>
      </c>
      <c r="I334" s="23">
        <v>14</v>
      </c>
      <c r="J334" s="23">
        <v>65</v>
      </c>
      <c r="K334" s="23">
        <v>90</v>
      </c>
      <c r="L334" s="23">
        <v>100</v>
      </c>
      <c r="N334" s="479"/>
      <c r="S334" s="19">
        <v>15</v>
      </c>
      <c r="T334" s="19">
        <v>14</v>
      </c>
      <c r="U334" s="19">
        <v>65</v>
      </c>
      <c r="V334" s="19">
        <v>90</v>
      </c>
      <c r="W334" s="19">
        <v>100</v>
      </c>
      <c r="X334" s="479">
        <f t="shared" si="29"/>
        <v>-428</v>
      </c>
      <c r="Y334" s="479">
        <f t="shared" si="29"/>
        <v>-11</v>
      </c>
      <c r="Z334" s="479">
        <f t="shared" si="29"/>
        <v>-3</v>
      </c>
      <c r="AA334" s="479">
        <f t="shared" si="29"/>
        <v>-2</v>
      </c>
      <c r="AB334" s="479">
        <f t="shared" si="29"/>
        <v>-826</v>
      </c>
      <c r="AC334" s="479">
        <f t="shared" si="28"/>
        <v>0</v>
      </c>
      <c r="AD334" s="479">
        <f t="shared" si="28"/>
        <v>0</v>
      </c>
      <c r="AE334" s="479">
        <f t="shared" si="28"/>
        <v>0</v>
      </c>
      <c r="AF334" s="479">
        <f t="shared" si="28"/>
        <v>0</v>
      </c>
      <c r="AG334" s="479">
        <f t="shared" si="28"/>
        <v>0</v>
      </c>
      <c r="AH334" s="509"/>
      <c r="AI334" s="509"/>
      <c r="AJ334" s="509"/>
    </row>
    <row r="335" spans="1:36" s="19" customFormat="1" ht="9" customHeight="1">
      <c r="A335" s="12" t="s">
        <v>25</v>
      </c>
      <c r="B335" s="661">
        <f t="shared" si="31"/>
        <v>3002</v>
      </c>
      <c r="C335" s="661">
        <v>329</v>
      </c>
      <c r="D335" s="661">
        <v>7</v>
      </c>
      <c r="E335" s="661">
        <v>5</v>
      </c>
      <c r="F335" s="661">
        <v>13</v>
      </c>
      <c r="G335" s="661">
        <v>1871</v>
      </c>
      <c r="H335" s="661">
        <v>20</v>
      </c>
      <c r="I335" s="661">
        <v>13</v>
      </c>
      <c r="J335" s="661">
        <v>68</v>
      </c>
      <c r="K335" s="661">
        <v>272</v>
      </c>
      <c r="L335" s="661">
        <v>404</v>
      </c>
      <c r="N335" s="479"/>
      <c r="S335" s="19">
        <v>20</v>
      </c>
      <c r="T335" s="19">
        <v>13</v>
      </c>
      <c r="U335" s="19">
        <v>68</v>
      </c>
      <c r="V335" s="19">
        <v>272</v>
      </c>
      <c r="W335" s="19">
        <v>404</v>
      </c>
      <c r="X335" s="479">
        <f t="shared" si="29"/>
        <v>-329</v>
      </c>
      <c r="Y335" s="479">
        <f t="shared" si="29"/>
        <v>-7</v>
      </c>
      <c r="Z335" s="479">
        <f t="shared" si="29"/>
        <v>-5</v>
      </c>
      <c r="AA335" s="479">
        <f t="shared" si="29"/>
        <v>-13</v>
      </c>
      <c r="AB335" s="479">
        <f t="shared" si="29"/>
        <v>-1871</v>
      </c>
      <c r="AC335" s="479">
        <f t="shared" si="28"/>
        <v>0</v>
      </c>
      <c r="AD335" s="479">
        <f t="shared" si="28"/>
        <v>0</v>
      </c>
      <c r="AE335" s="479">
        <f t="shared" si="28"/>
        <v>0</v>
      </c>
      <c r="AF335" s="479">
        <f t="shared" si="28"/>
        <v>0</v>
      </c>
      <c r="AG335" s="479">
        <f t="shared" si="28"/>
        <v>0</v>
      </c>
      <c r="AH335" s="509"/>
      <c r="AI335" s="509"/>
      <c r="AJ335" s="509"/>
    </row>
    <row r="336" spans="1:36" s="19" customFormat="1" ht="9" customHeight="1">
      <c r="A336" s="12" t="s">
        <v>26</v>
      </c>
      <c r="B336" s="661">
        <f t="shared" si="31"/>
        <v>2005</v>
      </c>
      <c r="C336" s="661">
        <v>361</v>
      </c>
      <c r="D336" s="661">
        <v>11</v>
      </c>
      <c r="E336" s="661">
        <v>4</v>
      </c>
      <c r="F336" s="661">
        <v>23</v>
      </c>
      <c r="G336" s="661">
        <v>1070</v>
      </c>
      <c r="H336" s="661">
        <v>25</v>
      </c>
      <c r="I336" s="661">
        <v>15</v>
      </c>
      <c r="J336" s="661">
        <v>60</v>
      </c>
      <c r="K336" s="661">
        <v>153</v>
      </c>
      <c r="L336" s="661">
        <v>283</v>
      </c>
      <c r="N336" s="479"/>
      <c r="S336" s="19">
        <v>25</v>
      </c>
      <c r="T336" s="19">
        <v>15</v>
      </c>
      <c r="U336" s="19">
        <v>60</v>
      </c>
      <c r="V336" s="19">
        <v>153</v>
      </c>
      <c r="W336" s="19">
        <v>283</v>
      </c>
      <c r="X336" s="479">
        <f t="shared" si="29"/>
        <v>-361</v>
      </c>
      <c r="Y336" s="479">
        <f t="shared" si="29"/>
        <v>-11</v>
      </c>
      <c r="Z336" s="479">
        <f t="shared" si="29"/>
        <v>-4</v>
      </c>
      <c r="AA336" s="479">
        <f t="shared" si="29"/>
        <v>-23</v>
      </c>
      <c r="AB336" s="479">
        <f t="shared" si="29"/>
        <v>-1070</v>
      </c>
      <c r="AC336" s="479">
        <f t="shared" si="28"/>
        <v>0</v>
      </c>
      <c r="AD336" s="479">
        <f t="shared" si="28"/>
        <v>0</v>
      </c>
      <c r="AE336" s="479">
        <f t="shared" si="28"/>
        <v>0</v>
      </c>
      <c r="AF336" s="479">
        <f t="shared" si="28"/>
        <v>0</v>
      </c>
      <c r="AG336" s="479">
        <f t="shared" si="28"/>
        <v>0</v>
      </c>
      <c r="AH336" s="509"/>
      <c r="AI336" s="509"/>
      <c r="AJ336" s="509"/>
    </row>
    <row r="337" spans="1:38" s="19" customFormat="1" ht="9" customHeight="1">
      <c r="A337" s="12" t="s">
        <v>27</v>
      </c>
      <c r="B337" s="661">
        <f t="shared" si="31"/>
        <v>1457</v>
      </c>
      <c r="C337" s="661">
        <v>261</v>
      </c>
      <c r="D337" s="661">
        <v>23</v>
      </c>
      <c r="E337" s="661">
        <v>4</v>
      </c>
      <c r="F337" s="661">
        <v>6</v>
      </c>
      <c r="G337" s="661">
        <v>850</v>
      </c>
      <c r="H337" s="661">
        <v>12</v>
      </c>
      <c r="I337" s="661">
        <v>14</v>
      </c>
      <c r="J337" s="661">
        <v>39</v>
      </c>
      <c r="K337" s="661">
        <v>98</v>
      </c>
      <c r="L337" s="661">
        <v>150</v>
      </c>
      <c r="N337" s="479"/>
      <c r="S337" s="19">
        <v>12</v>
      </c>
      <c r="T337" s="19">
        <v>14</v>
      </c>
      <c r="U337" s="19">
        <v>39</v>
      </c>
      <c r="V337" s="19">
        <v>98</v>
      </c>
      <c r="W337" s="19">
        <v>150</v>
      </c>
      <c r="X337" s="479">
        <f t="shared" si="29"/>
        <v>-261</v>
      </c>
      <c r="Y337" s="479">
        <f t="shared" si="29"/>
        <v>-23</v>
      </c>
      <c r="Z337" s="479">
        <f t="shared" si="29"/>
        <v>-4</v>
      </c>
      <c r="AA337" s="479">
        <f t="shared" si="29"/>
        <v>-6</v>
      </c>
      <c r="AB337" s="479">
        <f t="shared" si="29"/>
        <v>-850</v>
      </c>
      <c r="AC337" s="479">
        <f t="shared" si="28"/>
        <v>0</v>
      </c>
      <c r="AD337" s="479">
        <f t="shared" si="28"/>
        <v>0</v>
      </c>
      <c r="AE337" s="479">
        <f t="shared" si="28"/>
        <v>0</v>
      </c>
      <c r="AF337" s="479">
        <f t="shared" si="28"/>
        <v>0</v>
      </c>
      <c r="AG337" s="479">
        <f t="shared" si="28"/>
        <v>0</v>
      </c>
      <c r="AH337" s="509"/>
      <c r="AI337" s="509"/>
      <c r="AJ337" s="509"/>
    </row>
    <row r="338" spans="1:38" s="19" customFormat="1" ht="9" customHeight="1">
      <c r="A338" s="662" t="s">
        <v>28</v>
      </c>
      <c r="B338" s="23">
        <f t="shared" si="31"/>
        <v>3097</v>
      </c>
      <c r="C338" s="23">
        <v>393</v>
      </c>
      <c r="D338" s="23">
        <v>21</v>
      </c>
      <c r="E338" s="23">
        <v>7</v>
      </c>
      <c r="F338" s="23">
        <v>4</v>
      </c>
      <c r="G338" s="23">
        <v>1950</v>
      </c>
      <c r="H338" s="23">
        <v>35</v>
      </c>
      <c r="I338" s="23">
        <v>33</v>
      </c>
      <c r="J338" s="23">
        <v>62</v>
      </c>
      <c r="K338" s="23">
        <v>223</v>
      </c>
      <c r="L338" s="23">
        <v>369</v>
      </c>
      <c r="N338" s="479"/>
      <c r="S338" s="19">
        <v>35</v>
      </c>
      <c r="T338" s="19">
        <v>33</v>
      </c>
      <c r="U338" s="19">
        <v>62</v>
      </c>
      <c r="V338" s="19">
        <v>223</v>
      </c>
      <c r="W338" s="19">
        <v>369</v>
      </c>
      <c r="X338" s="479">
        <f t="shared" si="29"/>
        <v>-393</v>
      </c>
      <c r="Y338" s="479">
        <f t="shared" si="29"/>
        <v>-21</v>
      </c>
      <c r="Z338" s="479">
        <f t="shared" si="29"/>
        <v>-7</v>
      </c>
      <c r="AA338" s="479">
        <f t="shared" si="29"/>
        <v>-4</v>
      </c>
      <c r="AB338" s="479">
        <f t="shared" si="29"/>
        <v>-1950</v>
      </c>
      <c r="AC338" s="479">
        <f t="shared" si="28"/>
        <v>0</v>
      </c>
      <c r="AD338" s="479">
        <f t="shared" si="28"/>
        <v>0</v>
      </c>
      <c r="AE338" s="479">
        <f t="shared" si="28"/>
        <v>0</v>
      </c>
      <c r="AF338" s="479">
        <f t="shared" si="28"/>
        <v>0</v>
      </c>
      <c r="AG338" s="479">
        <f t="shared" si="28"/>
        <v>0</v>
      </c>
      <c r="AH338" s="509"/>
      <c r="AI338" s="509"/>
      <c r="AJ338" s="509"/>
    </row>
    <row r="339" spans="1:38" s="19" customFormat="1" ht="9" customHeight="1">
      <c r="A339" s="12" t="s">
        <v>29</v>
      </c>
      <c r="B339" s="661">
        <f t="shared" si="31"/>
        <v>563</v>
      </c>
      <c r="C339" s="661">
        <v>198</v>
      </c>
      <c r="D339" s="661">
        <v>2</v>
      </c>
      <c r="E339" s="661">
        <v>6</v>
      </c>
      <c r="F339" s="661">
        <v>0</v>
      </c>
      <c r="G339" s="661">
        <v>285</v>
      </c>
      <c r="H339" s="661">
        <v>3</v>
      </c>
      <c r="I339" s="661">
        <v>11</v>
      </c>
      <c r="J339" s="661">
        <v>13</v>
      </c>
      <c r="K339" s="661">
        <v>15</v>
      </c>
      <c r="L339" s="661">
        <v>30</v>
      </c>
      <c r="N339" s="479"/>
      <c r="S339" s="19">
        <v>3</v>
      </c>
      <c r="T339" s="19">
        <v>11</v>
      </c>
      <c r="U339" s="19">
        <v>13</v>
      </c>
      <c r="V339" s="19">
        <v>15</v>
      </c>
      <c r="W339" s="19">
        <v>30</v>
      </c>
      <c r="X339" s="479">
        <f t="shared" si="29"/>
        <v>-198</v>
      </c>
      <c r="Y339" s="479">
        <f t="shared" si="29"/>
        <v>-2</v>
      </c>
      <c r="Z339" s="479">
        <f t="shared" si="29"/>
        <v>-6</v>
      </c>
      <c r="AA339" s="479">
        <f t="shared" si="29"/>
        <v>0</v>
      </c>
      <c r="AB339" s="479">
        <f t="shared" si="29"/>
        <v>-285</v>
      </c>
      <c r="AC339" s="479">
        <f t="shared" si="28"/>
        <v>0</v>
      </c>
      <c r="AD339" s="479">
        <f t="shared" si="28"/>
        <v>0</v>
      </c>
      <c r="AE339" s="479">
        <f t="shared" si="28"/>
        <v>0</v>
      </c>
      <c r="AF339" s="479">
        <f t="shared" si="28"/>
        <v>0</v>
      </c>
      <c r="AG339" s="479">
        <f t="shared" si="28"/>
        <v>0</v>
      </c>
      <c r="AH339" s="509"/>
      <c r="AI339" s="509"/>
      <c r="AJ339" s="509"/>
    </row>
    <row r="340" spans="1:38" s="19" customFormat="1" ht="9" customHeight="1">
      <c r="A340" s="12" t="s">
        <v>30</v>
      </c>
      <c r="B340" s="661">
        <f t="shared" si="31"/>
        <v>4559</v>
      </c>
      <c r="C340" s="661">
        <v>1163</v>
      </c>
      <c r="D340" s="661">
        <v>19</v>
      </c>
      <c r="E340" s="661">
        <v>14</v>
      </c>
      <c r="F340" s="661">
        <v>18</v>
      </c>
      <c r="G340" s="661">
        <v>2216</v>
      </c>
      <c r="H340" s="661">
        <v>50</v>
      </c>
      <c r="I340" s="661">
        <v>22</v>
      </c>
      <c r="J340" s="661">
        <v>156</v>
      </c>
      <c r="K340" s="661">
        <v>461</v>
      </c>
      <c r="L340" s="661">
        <v>440</v>
      </c>
      <c r="N340" s="479"/>
      <c r="S340" s="19">
        <v>50</v>
      </c>
      <c r="T340" s="19">
        <v>22</v>
      </c>
      <c r="U340" s="19">
        <v>156</v>
      </c>
      <c r="V340" s="19">
        <v>461</v>
      </c>
      <c r="W340" s="19">
        <v>440</v>
      </c>
      <c r="X340" s="479">
        <f t="shared" si="29"/>
        <v>-1163</v>
      </c>
      <c r="Y340" s="479">
        <f t="shared" si="29"/>
        <v>-19</v>
      </c>
      <c r="Z340" s="479">
        <f t="shared" si="29"/>
        <v>-14</v>
      </c>
      <c r="AA340" s="479">
        <f t="shared" si="29"/>
        <v>-18</v>
      </c>
      <c r="AB340" s="479">
        <f t="shared" si="29"/>
        <v>-2216</v>
      </c>
      <c r="AC340" s="479">
        <f t="shared" si="28"/>
        <v>0</v>
      </c>
      <c r="AD340" s="479">
        <f t="shared" si="28"/>
        <v>0</v>
      </c>
      <c r="AE340" s="479">
        <f t="shared" si="28"/>
        <v>0</v>
      </c>
      <c r="AF340" s="479">
        <f t="shared" si="28"/>
        <v>0</v>
      </c>
      <c r="AG340" s="479">
        <f t="shared" si="28"/>
        <v>0</v>
      </c>
      <c r="AH340" s="509"/>
      <c r="AI340" s="509"/>
      <c r="AJ340" s="509"/>
    </row>
    <row r="341" spans="1:38" s="19" customFormat="1" ht="9" customHeight="1">
      <c r="A341" s="12" t="s">
        <v>31</v>
      </c>
      <c r="B341" s="661">
        <f t="shared" si="31"/>
        <v>804</v>
      </c>
      <c r="C341" s="661">
        <v>233</v>
      </c>
      <c r="D341" s="661">
        <v>8</v>
      </c>
      <c r="E341" s="661">
        <v>8</v>
      </c>
      <c r="F341" s="661">
        <v>2</v>
      </c>
      <c r="G341" s="661">
        <v>312</v>
      </c>
      <c r="H341" s="661">
        <v>5</v>
      </c>
      <c r="I341" s="661">
        <v>9</v>
      </c>
      <c r="J341" s="661">
        <v>7</v>
      </c>
      <c r="K341" s="661">
        <v>74</v>
      </c>
      <c r="L341" s="661">
        <v>146</v>
      </c>
      <c r="N341" s="479"/>
      <c r="S341" s="19">
        <v>5</v>
      </c>
      <c r="T341" s="19">
        <v>9</v>
      </c>
      <c r="U341" s="19">
        <v>7</v>
      </c>
      <c r="V341" s="19">
        <v>74</v>
      </c>
      <c r="W341" s="19">
        <v>146</v>
      </c>
      <c r="X341" s="479">
        <f t="shared" si="29"/>
        <v>-233</v>
      </c>
      <c r="Y341" s="479">
        <f t="shared" si="29"/>
        <v>-8</v>
      </c>
      <c r="Z341" s="479">
        <f t="shared" si="29"/>
        <v>-8</v>
      </c>
      <c r="AA341" s="479">
        <f t="shared" si="29"/>
        <v>-2</v>
      </c>
      <c r="AB341" s="479">
        <f t="shared" si="29"/>
        <v>-312</v>
      </c>
      <c r="AC341" s="479">
        <f t="shared" si="28"/>
        <v>0</v>
      </c>
      <c r="AD341" s="479">
        <f t="shared" si="28"/>
        <v>0</v>
      </c>
      <c r="AE341" s="479">
        <f t="shared" si="28"/>
        <v>0</v>
      </c>
      <c r="AF341" s="479">
        <f t="shared" si="28"/>
        <v>0</v>
      </c>
      <c r="AG341" s="479">
        <f t="shared" si="28"/>
        <v>0</v>
      </c>
      <c r="AH341" s="509"/>
      <c r="AI341" s="509"/>
      <c r="AJ341" s="509"/>
    </row>
    <row r="342" spans="1:38" s="19" customFormat="1" ht="9" customHeight="1">
      <c r="A342" s="662" t="s">
        <v>32</v>
      </c>
      <c r="B342" s="23">
        <f t="shared" si="31"/>
        <v>1359</v>
      </c>
      <c r="C342" s="23">
        <v>290</v>
      </c>
      <c r="D342" s="23">
        <v>8</v>
      </c>
      <c r="E342" s="23">
        <v>3</v>
      </c>
      <c r="F342" s="23">
        <v>6</v>
      </c>
      <c r="G342" s="23">
        <v>869</v>
      </c>
      <c r="H342" s="23">
        <v>3</v>
      </c>
      <c r="I342" s="23">
        <v>11</v>
      </c>
      <c r="J342" s="23">
        <v>47</v>
      </c>
      <c r="K342" s="23">
        <v>48</v>
      </c>
      <c r="L342" s="23">
        <v>74</v>
      </c>
      <c r="N342" s="479"/>
      <c r="S342" s="19">
        <v>3</v>
      </c>
      <c r="T342" s="19">
        <v>11</v>
      </c>
      <c r="U342" s="19">
        <v>47</v>
      </c>
      <c r="V342" s="19">
        <v>48</v>
      </c>
      <c r="W342" s="19">
        <v>74</v>
      </c>
      <c r="X342" s="479">
        <f t="shared" si="29"/>
        <v>-290</v>
      </c>
      <c r="Y342" s="479">
        <f t="shared" si="29"/>
        <v>-8</v>
      </c>
      <c r="Z342" s="479">
        <f t="shared" si="29"/>
        <v>-3</v>
      </c>
      <c r="AA342" s="479">
        <f t="shared" si="29"/>
        <v>-6</v>
      </c>
      <c r="AB342" s="479">
        <f t="shared" si="29"/>
        <v>-869</v>
      </c>
      <c r="AC342" s="479">
        <f t="shared" si="28"/>
        <v>0</v>
      </c>
      <c r="AD342" s="479">
        <f t="shared" si="28"/>
        <v>0</v>
      </c>
      <c r="AE342" s="479">
        <f t="shared" si="28"/>
        <v>0</v>
      </c>
      <c r="AF342" s="479">
        <f t="shared" si="28"/>
        <v>0</v>
      </c>
      <c r="AG342" s="479">
        <f t="shared" si="28"/>
        <v>0</v>
      </c>
      <c r="AH342" s="509"/>
      <c r="AI342" s="509"/>
      <c r="AJ342" s="509"/>
    </row>
    <row r="343" spans="1:38" s="19" customFormat="1" ht="9" customHeight="1">
      <c r="A343" s="12" t="s">
        <v>503</v>
      </c>
      <c r="B343" s="661">
        <f t="shared" si="31"/>
        <v>9</v>
      </c>
      <c r="C343" s="661">
        <v>2</v>
      </c>
      <c r="D343" s="661">
        <v>0</v>
      </c>
      <c r="E343" s="661">
        <v>0</v>
      </c>
      <c r="F343" s="661">
        <v>1</v>
      </c>
      <c r="G343" s="661">
        <v>3</v>
      </c>
      <c r="H343" s="661">
        <v>0</v>
      </c>
      <c r="I343" s="661">
        <v>0</v>
      </c>
      <c r="J343" s="661">
        <v>1</v>
      </c>
      <c r="K343" s="661">
        <v>2</v>
      </c>
      <c r="L343" s="661">
        <v>0</v>
      </c>
      <c r="N343" s="479"/>
      <c r="U343" s="19">
        <v>1</v>
      </c>
      <c r="V343" s="19">
        <v>2</v>
      </c>
      <c r="X343" s="479">
        <f t="shared" si="29"/>
        <v>-2</v>
      </c>
      <c r="Y343" s="479">
        <f t="shared" si="29"/>
        <v>0</v>
      </c>
      <c r="Z343" s="479">
        <f t="shared" si="29"/>
        <v>0</v>
      </c>
      <c r="AA343" s="479">
        <f t="shared" si="29"/>
        <v>-1</v>
      </c>
      <c r="AB343" s="479">
        <f t="shared" si="29"/>
        <v>-3</v>
      </c>
      <c r="AC343" s="479">
        <f t="shared" si="28"/>
        <v>0</v>
      </c>
      <c r="AD343" s="479">
        <f t="shared" si="28"/>
        <v>0</v>
      </c>
      <c r="AE343" s="479">
        <f t="shared" si="28"/>
        <v>0</v>
      </c>
      <c r="AF343" s="479">
        <f t="shared" si="28"/>
        <v>0</v>
      </c>
      <c r="AG343" s="479">
        <f t="shared" si="28"/>
        <v>0</v>
      </c>
      <c r="AH343" s="509"/>
      <c r="AI343" s="509"/>
      <c r="AJ343" s="509"/>
    </row>
    <row r="344" spans="1:38" s="19" customFormat="1" ht="9" customHeight="1">
      <c r="A344" s="12"/>
      <c r="B344" s="661"/>
      <c r="C344" s="661"/>
      <c r="D344" s="661"/>
      <c r="E344" s="661"/>
      <c r="F344" s="661"/>
      <c r="G344" s="661"/>
      <c r="H344" s="661"/>
      <c r="I344" s="661"/>
      <c r="J344" s="661"/>
      <c r="K344" s="661"/>
      <c r="L344" s="661"/>
      <c r="X344" s="479">
        <f t="shared" si="29"/>
        <v>0</v>
      </c>
      <c r="Y344" s="479">
        <f t="shared" si="29"/>
        <v>0</v>
      </c>
      <c r="Z344" s="479">
        <f t="shared" si="29"/>
        <v>0</v>
      </c>
      <c r="AA344" s="479">
        <f t="shared" si="29"/>
        <v>0</v>
      </c>
      <c r="AB344" s="479">
        <f t="shared" si="29"/>
        <v>0</v>
      </c>
      <c r="AC344" s="479">
        <f t="shared" si="28"/>
        <v>0</v>
      </c>
      <c r="AD344" s="479">
        <f t="shared" si="28"/>
        <v>0</v>
      </c>
      <c r="AE344" s="479">
        <f t="shared" si="28"/>
        <v>0</v>
      </c>
      <c r="AF344" s="479">
        <f t="shared" si="28"/>
        <v>0</v>
      </c>
      <c r="AG344" s="479">
        <f t="shared" si="28"/>
        <v>0</v>
      </c>
    </row>
    <row r="345" spans="1:38" ht="9" customHeight="1">
      <c r="A345" s="10">
        <v>2013</v>
      </c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39"/>
      <c r="N345" s="239"/>
      <c r="O345" s="239"/>
      <c r="P345" s="239"/>
      <c r="Q345" s="239"/>
      <c r="R345" s="239"/>
      <c r="S345" s="239"/>
      <c r="T345" s="239"/>
      <c r="X345" s="479">
        <f t="shared" si="29"/>
        <v>0</v>
      </c>
      <c r="Y345" s="479">
        <f t="shared" si="29"/>
        <v>0</v>
      </c>
      <c r="Z345" s="479">
        <f t="shared" si="29"/>
        <v>0</v>
      </c>
      <c r="AA345" s="479">
        <f t="shared" si="29"/>
        <v>0</v>
      </c>
      <c r="AB345" s="479">
        <f t="shared" si="29"/>
        <v>0</v>
      </c>
      <c r="AC345" s="479">
        <f t="shared" si="28"/>
        <v>0</v>
      </c>
      <c r="AD345" s="479">
        <f t="shared" si="28"/>
        <v>0</v>
      </c>
      <c r="AE345" s="479">
        <f t="shared" si="28"/>
        <v>0</v>
      </c>
      <c r="AF345" s="479">
        <f t="shared" si="28"/>
        <v>0</v>
      </c>
      <c r="AG345" s="479">
        <f t="shared" si="28"/>
        <v>0</v>
      </c>
    </row>
    <row r="346" spans="1:38" s="529" customFormat="1" ht="9" customHeight="1">
      <c r="A346" s="10" t="s">
        <v>0</v>
      </c>
      <c r="B346" s="660">
        <f>SUM(B348:B380)</f>
        <v>69585</v>
      </c>
      <c r="C346" s="660">
        <f t="shared" ref="C346:L346" si="32">SUM(C348:C380)</f>
        <v>13767</v>
      </c>
      <c r="D346" s="660">
        <f t="shared" si="32"/>
        <v>336</v>
      </c>
      <c r="E346" s="660">
        <f t="shared" si="32"/>
        <v>299</v>
      </c>
      <c r="F346" s="660">
        <f t="shared" si="32"/>
        <v>185</v>
      </c>
      <c r="G346" s="660">
        <f t="shared" si="32"/>
        <v>33634</v>
      </c>
      <c r="H346" s="660">
        <f t="shared" si="32"/>
        <v>861</v>
      </c>
      <c r="I346" s="660">
        <f t="shared" si="32"/>
        <v>586</v>
      </c>
      <c r="J346" s="660">
        <f t="shared" si="32"/>
        <v>1653</v>
      </c>
      <c r="K346" s="660">
        <f t="shared" si="32"/>
        <v>6627</v>
      </c>
      <c r="L346" s="660">
        <f t="shared" si="32"/>
        <v>11637</v>
      </c>
      <c r="N346" s="479"/>
      <c r="O346" s="509"/>
      <c r="P346" s="509"/>
      <c r="Q346" s="509"/>
      <c r="R346" s="509"/>
      <c r="S346" s="509"/>
      <c r="T346" s="509"/>
      <c r="U346" s="509"/>
      <c r="V346" s="509"/>
      <c r="W346" s="509"/>
      <c r="X346" s="479">
        <f t="shared" si="29"/>
        <v>-13767</v>
      </c>
      <c r="Y346" s="479">
        <f t="shared" si="29"/>
        <v>-336</v>
      </c>
      <c r="Z346" s="479">
        <f t="shared" si="29"/>
        <v>-299</v>
      </c>
      <c r="AA346" s="479">
        <f t="shared" si="29"/>
        <v>-185</v>
      </c>
      <c r="AB346" s="479">
        <f t="shared" si="29"/>
        <v>-33634</v>
      </c>
      <c r="AC346" s="479">
        <f t="shared" si="28"/>
        <v>-861</v>
      </c>
      <c r="AD346" s="479">
        <f t="shared" si="28"/>
        <v>-586</v>
      </c>
      <c r="AE346" s="479">
        <f t="shared" si="28"/>
        <v>-1653</v>
      </c>
      <c r="AF346" s="479">
        <f t="shared" si="28"/>
        <v>-6627</v>
      </c>
      <c r="AG346" s="479">
        <f t="shared" si="28"/>
        <v>-11637</v>
      </c>
      <c r="AH346" s="509"/>
      <c r="AI346" s="509"/>
      <c r="AJ346" s="509"/>
      <c r="AK346" s="509"/>
      <c r="AL346" s="509"/>
    </row>
    <row r="347" spans="1:38" s="529" customFormat="1" ht="3.95" customHeight="1">
      <c r="A347" s="10"/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O347" s="509"/>
      <c r="X347" s="479">
        <f t="shared" si="29"/>
        <v>0</v>
      </c>
      <c r="Y347" s="479">
        <f t="shared" si="29"/>
        <v>0</v>
      </c>
      <c r="Z347" s="479">
        <f t="shared" si="29"/>
        <v>0</v>
      </c>
      <c r="AA347" s="479">
        <f t="shared" si="29"/>
        <v>0</v>
      </c>
      <c r="AB347" s="479">
        <f t="shared" si="29"/>
        <v>0</v>
      </c>
      <c r="AC347" s="479">
        <f t="shared" si="28"/>
        <v>0</v>
      </c>
      <c r="AD347" s="479">
        <f t="shared" si="28"/>
        <v>0</v>
      </c>
      <c r="AE347" s="479">
        <f t="shared" si="28"/>
        <v>0</v>
      </c>
      <c r="AF347" s="479">
        <f t="shared" si="28"/>
        <v>0</v>
      </c>
      <c r="AG347" s="479">
        <f t="shared" si="28"/>
        <v>0</v>
      </c>
      <c r="AH347" s="509"/>
      <c r="AI347" s="509"/>
      <c r="AJ347" s="509"/>
      <c r="AK347" s="509"/>
      <c r="AL347" s="509"/>
    </row>
    <row r="348" spans="1:38" s="19" customFormat="1" ht="9" customHeight="1">
      <c r="A348" s="12" t="s">
        <v>2</v>
      </c>
      <c r="B348" s="661">
        <f t="shared" ref="B348:B380" si="33">SUM(C348:L348)</f>
        <v>572</v>
      </c>
      <c r="C348" s="661">
        <v>168</v>
      </c>
      <c r="D348" s="661">
        <v>3</v>
      </c>
      <c r="E348" s="661">
        <v>3</v>
      </c>
      <c r="F348" s="661">
        <v>0</v>
      </c>
      <c r="G348" s="661">
        <v>234</v>
      </c>
      <c r="H348" s="661">
        <v>3</v>
      </c>
      <c r="I348" s="661">
        <v>6</v>
      </c>
      <c r="J348" s="661">
        <v>17</v>
      </c>
      <c r="K348" s="661">
        <v>31</v>
      </c>
      <c r="L348" s="661">
        <v>107</v>
      </c>
      <c r="N348" s="479"/>
      <c r="O348" s="509"/>
      <c r="S348" s="19">
        <v>3</v>
      </c>
      <c r="T348" s="19">
        <v>6</v>
      </c>
      <c r="U348" s="19">
        <v>17</v>
      </c>
      <c r="V348" s="19">
        <v>31</v>
      </c>
      <c r="W348" s="19">
        <v>107</v>
      </c>
      <c r="X348" s="479">
        <f t="shared" si="29"/>
        <v>-168</v>
      </c>
      <c r="Y348" s="479">
        <f t="shared" si="29"/>
        <v>-3</v>
      </c>
      <c r="Z348" s="479">
        <f t="shared" si="29"/>
        <v>-3</v>
      </c>
      <c r="AA348" s="479">
        <f t="shared" si="29"/>
        <v>0</v>
      </c>
      <c r="AB348" s="479">
        <f t="shared" si="29"/>
        <v>-234</v>
      </c>
      <c r="AC348" s="479">
        <f t="shared" si="28"/>
        <v>0</v>
      </c>
      <c r="AD348" s="479">
        <f t="shared" si="28"/>
        <v>0</v>
      </c>
      <c r="AE348" s="479">
        <f t="shared" si="28"/>
        <v>0</v>
      </c>
      <c r="AF348" s="479">
        <f t="shared" si="28"/>
        <v>0</v>
      </c>
      <c r="AG348" s="479">
        <f t="shared" si="28"/>
        <v>0</v>
      </c>
      <c r="AH348" s="509"/>
      <c r="AI348" s="509"/>
      <c r="AJ348" s="509"/>
      <c r="AK348" s="509"/>
      <c r="AL348" s="509"/>
    </row>
    <row r="349" spans="1:38" s="19" customFormat="1" ht="9" customHeight="1">
      <c r="A349" s="12" t="s">
        <v>3</v>
      </c>
      <c r="B349" s="661">
        <f t="shared" si="33"/>
        <v>2240</v>
      </c>
      <c r="C349" s="661">
        <v>405</v>
      </c>
      <c r="D349" s="661">
        <v>6</v>
      </c>
      <c r="E349" s="661">
        <v>21</v>
      </c>
      <c r="F349" s="661">
        <v>5</v>
      </c>
      <c r="G349" s="661">
        <v>794</v>
      </c>
      <c r="H349" s="661">
        <v>17</v>
      </c>
      <c r="I349" s="661">
        <v>9</v>
      </c>
      <c r="J349" s="661">
        <v>9</v>
      </c>
      <c r="K349" s="661">
        <v>609</v>
      </c>
      <c r="L349" s="661">
        <v>365</v>
      </c>
      <c r="N349" s="479"/>
      <c r="O349" s="509"/>
      <c r="S349" s="19">
        <v>17</v>
      </c>
      <c r="T349" s="19">
        <v>9</v>
      </c>
      <c r="U349" s="19">
        <v>9</v>
      </c>
      <c r="V349" s="19">
        <v>609</v>
      </c>
      <c r="W349" s="19">
        <v>365</v>
      </c>
      <c r="X349" s="479">
        <f t="shared" si="29"/>
        <v>-405</v>
      </c>
      <c r="Y349" s="479">
        <f t="shared" si="29"/>
        <v>-6</v>
      </c>
      <c r="Z349" s="479">
        <f t="shared" si="29"/>
        <v>-21</v>
      </c>
      <c r="AA349" s="479">
        <f t="shared" si="29"/>
        <v>-5</v>
      </c>
      <c r="AB349" s="479">
        <f t="shared" si="29"/>
        <v>-794</v>
      </c>
      <c r="AC349" s="479">
        <f t="shared" si="28"/>
        <v>0</v>
      </c>
      <c r="AD349" s="479">
        <f t="shared" si="28"/>
        <v>0</v>
      </c>
      <c r="AE349" s="479">
        <f t="shared" si="28"/>
        <v>0</v>
      </c>
      <c r="AF349" s="479">
        <f t="shared" si="28"/>
        <v>0</v>
      </c>
      <c r="AG349" s="479">
        <f t="shared" si="28"/>
        <v>0</v>
      </c>
      <c r="AH349" s="509"/>
      <c r="AI349" s="509"/>
      <c r="AJ349" s="509"/>
      <c r="AK349" s="509"/>
      <c r="AL349" s="509"/>
    </row>
    <row r="350" spans="1:38" s="19" customFormat="1" ht="9" customHeight="1">
      <c r="A350" s="12" t="s">
        <v>4</v>
      </c>
      <c r="B350" s="661">
        <f t="shared" si="33"/>
        <v>365</v>
      </c>
      <c r="C350" s="661">
        <v>73</v>
      </c>
      <c r="D350" s="661">
        <v>3</v>
      </c>
      <c r="E350" s="661">
        <v>2</v>
      </c>
      <c r="F350" s="661">
        <v>1</v>
      </c>
      <c r="G350" s="661">
        <v>150</v>
      </c>
      <c r="H350" s="661">
        <v>7</v>
      </c>
      <c r="I350" s="661">
        <v>11</v>
      </c>
      <c r="J350" s="661">
        <v>13</v>
      </c>
      <c r="K350" s="661">
        <v>66</v>
      </c>
      <c r="L350" s="661">
        <v>39</v>
      </c>
      <c r="N350" s="479"/>
      <c r="O350" s="509"/>
      <c r="S350" s="19">
        <v>7</v>
      </c>
      <c r="T350" s="19">
        <v>11</v>
      </c>
      <c r="U350" s="19">
        <v>13</v>
      </c>
      <c r="V350" s="19">
        <v>66</v>
      </c>
      <c r="W350" s="19">
        <v>39</v>
      </c>
      <c r="X350" s="479">
        <f t="shared" si="29"/>
        <v>-73</v>
      </c>
      <c r="Y350" s="479">
        <f t="shared" si="29"/>
        <v>-3</v>
      </c>
      <c r="Z350" s="479">
        <f t="shared" si="29"/>
        <v>-2</v>
      </c>
      <c r="AA350" s="479">
        <f t="shared" si="29"/>
        <v>-1</v>
      </c>
      <c r="AB350" s="479">
        <f t="shared" si="29"/>
        <v>-150</v>
      </c>
      <c r="AC350" s="479">
        <f t="shared" si="28"/>
        <v>0</v>
      </c>
      <c r="AD350" s="479">
        <f t="shared" si="28"/>
        <v>0</v>
      </c>
      <c r="AE350" s="479">
        <f t="shared" si="28"/>
        <v>0</v>
      </c>
      <c r="AF350" s="479">
        <f t="shared" si="28"/>
        <v>0</v>
      </c>
      <c r="AG350" s="479">
        <f t="shared" si="28"/>
        <v>0</v>
      </c>
      <c r="AH350" s="509"/>
      <c r="AI350" s="509"/>
      <c r="AJ350" s="509"/>
      <c r="AK350" s="509"/>
      <c r="AL350" s="509"/>
    </row>
    <row r="351" spans="1:38" s="19" customFormat="1" ht="9" customHeight="1">
      <c r="A351" s="662" t="s">
        <v>5</v>
      </c>
      <c r="B351" s="23">
        <f t="shared" si="33"/>
        <v>404</v>
      </c>
      <c r="C351" s="23">
        <v>117</v>
      </c>
      <c r="D351" s="23">
        <v>1</v>
      </c>
      <c r="E351" s="23">
        <v>0</v>
      </c>
      <c r="F351" s="23">
        <v>3</v>
      </c>
      <c r="G351" s="23">
        <v>164</v>
      </c>
      <c r="H351" s="23">
        <v>1</v>
      </c>
      <c r="I351" s="23">
        <v>2</v>
      </c>
      <c r="J351" s="23">
        <v>8</v>
      </c>
      <c r="K351" s="23">
        <v>41</v>
      </c>
      <c r="L351" s="23">
        <v>67</v>
      </c>
      <c r="N351" s="479"/>
      <c r="O351" s="509"/>
      <c r="S351" s="19">
        <v>1</v>
      </c>
      <c r="T351" s="19">
        <v>2</v>
      </c>
      <c r="U351" s="19">
        <v>8</v>
      </c>
      <c r="V351" s="19">
        <v>41</v>
      </c>
      <c r="W351" s="19">
        <v>67</v>
      </c>
      <c r="X351" s="479">
        <f t="shared" si="29"/>
        <v>-117</v>
      </c>
      <c r="Y351" s="479">
        <f t="shared" si="29"/>
        <v>-1</v>
      </c>
      <c r="Z351" s="479">
        <f t="shared" si="29"/>
        <v>0</v>
      </c>
      <c r="AA351" s="479">
        <f t="shared" si="29"/>
        <v>-3</v>
      </c>
      <c r="AB351" s="479">
        <f t="shared" si="29"/>
        <v>-164</v>
      </c>
      <c r="AC351" s="479">
        <f t="shared" si="28"/>
        <v>0</v>
      </c>
      <c r="AD351" s="479">
        <f t="shared" si="28"/>
        <v>0</v>
      </c>
      <c r="AE351" s="479">
        <f t="shared" si="28"/>
        <v>0</v>
      </c>
      <c r="AF351" s="479">
        <f t="shared" si="28"/>
        <v>0</v>
      </c>
      <c r="AG351" s="479">
        <f t="shared" si="28"/>
        <v>0</v>
      </c>
      <c r="AH351" s="509"/>
      <c r="AI351" s="509"/>
      <c r="AJ351" s="509"/>
      <c r="AK351" s="509"/>
      <c r="AL351" s="509"/>
    </row>
    <row r="352" spans="1:38" s="19" customFormat="1" ht="9" customHeight="1">
      <c r="A352" s="12" t="s">
        <v>6</v>
      </c>
      <c r="B352" s="661">
        <f t="shared" si="33"/>
        <v>1943</v>
      </c>
      <c r="C352" s="661">
        <v>423</v>
      </c>
      <c r="D352" s="661">
        <v>5</v>
      </c>
      <c r="E352" s="661">
        <v>3</v>
      </c>
      <c r="F352" s="661">
        <v>4</v>
      </c>
      <c r="G352" s="661">
        <v>1132</v>
      </c>
      <c r="H352" s="661">
        <v>29</v>
      </c>
      <c r="I352" s="661">
        <v>33</v>
      </c>
      <c r="J352" s="661">
        <v>12</v>
      </c>
      <c r="K352" s="661">
        <v>151</v>
      </c>
      <c r="L352" s="661">
        <v>151</v>
      </c>
      <c r="N352" s="479"/>
      <c r="O352" s="509"/>
      <c r="S352" s="19">
        <v>29</v>
      </c>
      <c r="T352" s="19">
        <v>33</v>
      </c>
      <c r="U352" s="19">
        <v>12</v>
      </c>
      <c r="V352" s="19">
        <v>151</v>
      </c>
      <c r="W352" s="19">
        <v>151</v>
      </c>
      <c r="X352" s="479">
        <f t="shared" si="29"/>
        <v>-423</v>
      </c>
      <c r="Y352" s="479">
        <f t="shared" si="29"/>
        <v>-5</v>
      </c>
      <c r="Z352" s="479">
        <f t="shared" si="29"/>
        <v>-3</v>
      </c>
      <c r="AA352" s="479">
        <f t="shared" si="29"/>
        <v>-4</v>
      </c>
      <c r="AB352" s="479">
        <f t="shared" si="29"/>
        <v>-1132</v>
      </c>
      <c r="AC352" s="479">
        <f t="shared" si="28"/>
        <v>0</v>
      </c>
      <c r="AD352" s="479">
        <f t="shared" si="28"/>
        <v>0</v>
      </c>
      <c r="AE352" s="479">
        <f t="shared" si="28"/>
        <v>0</v>
      </c>
      <c r="AF352" s="479">
        <f t="shared" si="28"/>
        <v>0</v>
      </c>
      <c r="AG352" s="479">
        <f t="shared" si="28"/>
        <v>0</v>
      </c>
      <c r="AH352" s="509"/>
      <c r="AI352" s="509"/>
      <c r="AJ352" s="509"/>
      <c r="AK352" s="509"/>
      <c r="AL352" s="509"/>
    </row>
    <row r="353" spans="1:38" s="19" customFormat="1" ht="9" customHeight="1">
      <c r="A353" s="12" t="s">
        <v>7</v>
      </c>
      <c r="B353" s="661">
        <f t="shared" si="33"/>
        <v>534</v>
      </c>
      <c r="C353" s="661">
        <v>95</v>
      </c>
      <c r="D353" s="661">
        <v>3</v>
      </c>
      <c r="E353" s="661">
        <v>7</v>
      </c>
      <c r="F353" s="661">
        <v>2</v>
      </c>
      <c r="G353" s="661">
        <v>222</v>
      </c>
      <c r="H353" s="661">
        <v>3</v>
      </c>
      <c r="I353" s="661">
        <v>1</v>
      </c>
      <c r="J353" s="661">
        <v>35</v>
      </c>
      <c r="K353" s="661">
        <v>40</v>
      </c>
      <c r="L353" s="661">
        <v>126</v>
      </c>
      <c r="N353" s="479"/>
      <c r="O353" s="509"/>
      <c r="S353" s="19">
        <v>3</v>
      </c>
      <c r="T353" s="19">
        <v>1</v>
      </c>
      <c r="U353" s="19">
        <v>35</v>
      </c>
      <c r="V353" s="19">
        <v>40</v>
      </c>
      <c r="W353" s="19">
        <v>126</v>
      </c>
      <c r="X353" s="479">
        <f t="shared" si="29"/>
        <v>-95</v>
      </c>
      <c r="Y353" s="479">
        <f t="shared" si="29"/>
        <v>-3</v>
      </c>
      <c r="Z353" s="479">
        <f t="shared" si="29"/>
        <v>-7</v>
      </c>
      <c r="AA353" s="479">
        <f t="shared" si="29"/>
        <v>-2</v>
      </c>
      <c r="AB353" s="479">
        <f t="shared" si="29"/>
        <v>-222</v>
      </c>
      <c r="AC353" s="479">
        <f t="shared" si="28"/>
        <v>0</v>
      </c>
      <c r="AD353" s="479">
        <f t="shared" si="28"/>
        <v>0</v>
      </c>
      <c r="AE353" s="479">
        <f t="shared" si="28"/>
        <v>0</v>
      </c>
      <c r="AF353" s="479">
        <f t="shared" si="28"/>
        <v>0</v>
      </c>
      <c r="AG353" s="479">
        <f t="shared" si="28"/>
        <v>0</v>
      </c>
      <c r="AH353" s="509"/>
      <c r="AI353" s="509"/>
      <c r="AJ353" s="509"/>
      <c r="AK353" s="509"/>
      <c r="AL353" s="509"/>
    </row>
    <row r="354" spans="1:38" s="19" customFormat="1" ht="9" customHeight="1">
      <c r="A354" s="12" t="s">
        <v>8</v>
      </c>
      <c r="B354" s="661">
        <f t="shared" si="33"/>
        <v>2168</v>
      </c>
      <c r="C354" s="661">
        <v>525</v>
      </c>
      <c r="D354" s="661">
        <v>11</v>
      </c>
      <c r="E354" s="661">
        <v>15</v>
      </c>
      <c r="F354" s="661">
        <v>1</v>
      </c>
      <c r="G354" s="661">
        <v>966</v>
      </c>
      <c r="H354" s="661">
        <v>11</v>
      </c>
      <c r="I354" s="661">
        <v>9</v>
      </c>
      <c r="J354" s="661">
        <v>85</v>
      </c>
      <c r="K354" s="661">
        <v>264</v>
      </c>
      <c r="L354" s="661">
        <v>281</v>
      </c>
      <c r="N354" s="479"/>
      <c r="O354" s="509"/>
      <c r="S354" s="19">
        <v>11</v>
      </c>
      <c r="T354" s="19">
        <v>9</v>
      </c>
      <c r="U354" s="19">
        <v>85</v>
      </c>
      <c r="V354" s="19">
        <v>264</v>
      </c>
      <c r="W354" s="19">
        <v>281</v>
      </c>
      <c r="X354" s="479">
        <f t="shared" si="29"/>
        <v>-525</v>
      </c>
      <c r="Y354" s="479">
        <f t="shared" si="29"/>
        <v>-11</v>
      </c>
      <c r="Z354" s="479">
        <f t="shared" si="29"/>
        <v>-15</v>
      </c>
      <c r="AA354" s="479">
        <f t="shared" si="29"/>
        <v>-1</v>
      </c>
      <c r="AB354" s="479">
        <f t="shared" si="29"/>
        <v>-966</v>
      </c>
      <c r="AC354" s="479">
        <f t="shared" ref="AC354:AG404" si="34">S354-H354</f>
        <v>0</v>
      </c>
      <c r="AD354" s="479">
        <f t="shared" si="34"/>
        <v>0</v>
      </c>
      <c r="AE354" s="479">
        <f t="shared" si="34"/>
        <v>0</v>
      </c>
      <c r="AF354" s="479">
        <f t="shared" si="34"/>
        <v>0</v>
      </c>
      <c r="AG354" s="479">
        <f t="shared" si="34"/>
        <v>0</v>
      </c>
      <c r="AH354" s="509"/>
      <c r="AI354" s="509"/>
      <c r="AJ354" s="509"/>
      <c r="AK354" s="509"/>
      <c r="AL354" s="509"/>
    </row>
    <row r="355" spans="1:38" s="19" customFormat="1" ht="9" customHeight="1">
      <c r="A355" s="662" t="s">
        <v>9</v>
      </c>
      <c r="B355" s="23">
        <f t="shared" si="33"/>
        <v>4193</v>
      </c>
      <c r="C355" s="23">
        <v>627</v>
      </c>
      <c r="D355" s="23">
        <v>18</v>
      </c>
      <c r="E355" s="23">
        <v>9</v>
      </c>
      <c r="F355" s="23">
        <v>11</v>
      </c>
      <c r="G355" s="23">
        <v>1644</v>
      </c>
      <c r="H355" s="23">
        <v>102</v>
      </c>
      <c r="I355" s="23">
        <v>23</v>
      </c>
      <c r="J355" s="23">
        <v>88</v>
      </c>
      <c r="K355" s="23">
        <v>233</v>
      </c>
      <c r="L355" s="23">
        <v>1438</v>
      </c>
      <c r="N355" s="479"/>
      <c r="O355" s="509"/>
      <c r="S355" s="19">
        <v>102</v>
      </c>
      <c r="T355" s="19">
        <v>23</v>
      </c>
      <c r="U355" s="19">
        <v>88</v>
      </c>
      <c r="V355" s="19">
        <v>233</v>
      </c>
      <c r="W355" s="19">
        <v>1438</v>
      </c>
      <c r="X355" s="479">
        <f t="shared" ref="X355:AB405" si="35">N355-C355</f>
        <v>-627</v>
      </c>
      <c r="Y355" s="479">
        <f t="shared" si="35"/>
        <v>-18</v>
      </c>
      <c r="Z355" s="479">
        <f t="shared" si="35"/>
        <v>-9</v>
      </c>
      <c r="AA355" s="479">
        <f t="shared" si="35"/>
        <v>-11</v>
      </c>
      <c r="AB355" s="479">
        <f t="shared" si="35"/>
        <v>-1644</v>
      </c>
      <c r="AC355" s="479">
        <f t="shared" si="34"/>
        <v>0</v>
      </c>
      <c r="AD355" s="479">
        <f t="shared" si="34"/>
        <v>0</v>
      </c>
      <c r="AE355" s="479">
        <f t="shared" si="34"/>
        <v>0</v>
      </c>
      <c r="AF355" s="479">
        <f t="shared" si="34"/>
        <v>0</v>
      </c>
      <c r="AG355" s="479">
        <f t="shared" si="34"/>
        <v>0</v>
      </c>
      <c r="AH355" s="509"/>
      <c r="AI355" s="509"/>
      <c r="AJ355" s="509"/>
      <c r="AK355" s="509"/>
      <c r="AL355" s="509"/>
    </row>
    <row r="356" spans="1:38" s="19" customFormat="1" ht="9" customHeight="1">
      <c r="A356" s="194" t="s">
        <v>236</v>
      </c>
      <c r="B356" s="661">
        <f t="shared" si="33"/>
        <v>4200</v>
      </c>
      <c r="C356" s="661">
        <v>969</v>
      </c>
      <c r="D356" s="661">
        <v>28</v>
      </c>
      <c r="E356" s="661">
        <v>48</v>
      </c>
      <c r="F356" s="661">
        <v>18</v>
      </c>
      <c r="G356" s="661">
        <v>1940</v>
      </c>
      <c r="H356" s="661">
        <v>128</v>
      </c>
      <c r="I356" s="661">
        <v>81</v>
      </c>
      <c r="J356" s="661">
        <v>14</v>
      </c>
      <c r="K356" s="661">
        <v>242</v>
      </c>
      <c r="L356" s="661">
        <v>732</v>
      </c>
      <c r="N356" s="479"/>
      <c r="O356" s="509"/>
      <c r="S356" s="19">
        <v>128</v>
      </c>
      <c r="T356" s="19">
        <v>81</v>
      </c>
      <c r="U356" s="19">
        <v>14</v>
      </c>
      <c r="V356" s="19">
        <v>242</v>
      </c>
      <c r="W356" s="19">
        <v>732</v>
      </c>
      <c r="X356" s="479">
        <f t="shared" si="35"/>
        <v>-969</v>
      </c>
      <c r="Y356" s="479">
        <f t="shared" si="35"/>
        <v>-28</v>
      </c>
      <c r="Z356" s="479">
        <f t="shared" si="35"/>
        <v>-48</v>
      </c>
      <c r="AA356" s="479">
        <f t="shared" si="35"/>
        <v>-18</v>
      </c>
      <c r="AB356" s="479">
        <f t="shared" si="35"/>
        <v>-1940</v>
      </c>
      <c r="AC356" s="479">
        <f t="shared" si="34"/>
        <v>0</v>
      </c>
      <c r="AD356" s="479">
        <f t="shared" si="34"/>
        <v>0</v>
      </c>
      <c r="AE356" s="479">
        <f t="shared" si="34"/>
        <v>0</v>
      </c>
      <c r="AF356" s="479">
        <f t="shared" si="34"/>
        <v>0</v>
      </c>
      <c r="AG356" s="479">
        <f t="shared" si="34"/>
        <v>0</v>
      </c>
      <c r="AH356" s="509"/>
      <c r="AI356" s="509"/>
      <c r="AJ356" s="509"/>
      <c r="AK356" s="509"/>
      <c r="AL356" s="509"/>
    </row>
    <row r="357" spans="1:38" s="19" customFormat="1" ht="9" customHeight="1">
      <c r="A357" s="12" t="s">
        <v>10</v>
      </c>
      <c r="B357" s="661">
        <f t="shared" si="33"/>
        <v>1420</v>
      </c>
      <c r="C357" s="661">
        <v>275</v>
      </c>
      <c r="D357" s="661">
        <v>17</v>
      </c>
      <c r="E357" s="661">
        <v>2</v>
      </c>
      <c r="F357" s="661">
        <v>3</v>
      </c>
      <c r="G357" s="661">
        <v>762</v>
      </c>
      <c r="H357" s="661">
        <v>9</v>
      </c>
      <c r="I357" s="661">
        <v>17</v>
      </c>
      <c r="J357" s="661">
        <v>22</v>
      </c>
      <c r="K357" s="661">
        <v>152</v>
      </c>
      <c r="L357" s="661">
        <v>161</v>
      </c>
      <c r="N357" s="479"/>
      <c r="O357" s="509"/>
      <c r="S357" s="19">
        <v>9</v>
      </c>
      <c r="T357" s="19">
        <v>17</v>
      </c>
      <c r="U357" s="19">
        <v>22</v>
      </c>
      <c r="V357" s="19">
        <v>152</v>
      </c>
      <c r="W357" s="19">
        <v>161</v>
      </c>
      <c r="X357" s="479">
        <f t="shared" si="35"/>
        <v>-275</v>
      </c>
      <c r="Y357" s="479">
        <f t="shared" si="35"/>
        <v>-17</v>
      </c>
      <c r="Z357" s="479">
        <f t="shared" si="35"/>
        <v>-2</v>
      </c>
      <c r="AA357" s="479">
        <f t="shared" si="35"/>
        <v>-3</v>
      </c>
      <c r="AB357" s="479">
        <f t="shared" si="35"/>
        <v>-762</v>
      </c>
      <c r="AC357" s="479">
        <f t="shared" si="34"/>
        <v>0</v>
      </c>
      <c r="AD357" s="479">
        <f t="shared" si="34"/>
        <v>0</v>
      </c>
      <c r="AE357" s="479">
        <f t="shared" si="34"/>
        <v>0</v>
      </c>
      <c r="AF357" s="479">
        <f t="shared" si="34"/>
        <v>0</v>
      </c>
      <c r="AG357" s="479">
        <f t="shared" si="34"/>
        <v>0</v>
      </c>
      <c r="AH357" s="509"/>
      <c r="AI357" s="509"/>
      <c r="AJ357" s="509"/>
      <c r="AK357" s="509"/>
      <c r="AL357" s="509"/>
    </row>
    <row r="358" spans="1:38" s="19" customFormat="1" ht="9" customHeight="1">
      <c r="A358" s="12" t="s">
        <v>11</v>
      </c>
      <c r="B358" s="661">
        <f t="shared" si="33"/>
        <v>2849</v>
      </c>
      <c r="C358" s="661">
        <v>780</v>
      </c>
      <c r="D358" s="661">
        <v>7</v>
      </c>
      <c r="E358" s="661">
        <v>7</v>
      </c>
      <c r="F358" s="661">
        <v>5</v>
      </c>
      <c r="G358" s="661">
        <v>1562</v>
      </c>
      <c r="H358" s="661">
        <v>32</v>
      </c>
      <c r="I358" s="661">
        <v>26</v>
      </c>
      <c r="J358" s="661">
        <v>89</v>
      </c>
      <c r="K358" s="661">
        <v>170</v>
      </c>
      <c r="L358" s="661">
        <v>171</v>
      </c>
      <c r="N358" s="479"/>
      <c r="O358" s="509"/>
      <c r="S358" s="19">
        <v>32</v>
      </c>
      <c r="T358" s="19">
        <v>26</v>
      </c>
      <c r="U358" s="19">
        <v>89</v>
      </c>
      <c r="V358" s="19">
        <v>170</v>
      </c>
      <c r="W358" s="19">
        <v>171</v>
      </c>
      <c r="X358" s="479">
        <f t="shared" si="35"/>
        <v>-780</v>
      </c>
      <c r="Y358" s="479">
        <f t="shared" si="35"/>
        <v>-7</v>
      </c>
      <c r="Z358" s="479">
        <f t="shared" si="35"/>
        <v>-7</v>
      </c>
      <c r="AA358" s="479">
        <f t="shared" si="35"/>
        <v>-5</v>
      </c>
      <c r="AB358" s="479">
        <f t="shared" si="35"/>
        <v>-1562</v>
      </c>
      <c r="AC358" s="479">
        <f t="shared" si="34"/>
        <v>0</v>
      </c>
      <c r="AD358" s="479">
        <f t="shared" si="34"/>
        <v>0</v>
      </c>
      <c r="AE358" s="479">
        <f t="shared" si="34"/>
        <v>0</v>
      </c>
      <c r="AF358" s="479">
        <f t="shared" si="34"/>
        <v>0</v>
      </c>
      <c r="AG358" s="479">
        <f t="shared" si="34"/>
        <v>0</v>
      </c>
      <c r="AH358" s="509"/>
      <c r="AI358" s="509"/>
      <c r="AJ358" s="509"/>
      <c r="AK358" s="509"/>
      <c r="AL358" s="509"/>
    </row>
    <row r="359" spans="1:38" s="19" customFormat="1" ht="9" customHeight="1">
      <c r="A359" s="662" t="s">
        <v>12</v>
      </c>
      <c r="B359" s="23">
        <f t="shared" si="33"/>
        <v>3814</v>
      </c>
      <c r="C359" s="23">
        <v>414</v>
      </c>
      <c r="D359" s="23">
        <v>12</v>
      </c>
      <c r="E359" s="23">
        <v>7</v>
      </c>
      <c r="F359" s="23">
        <v>4</v>
      </c>
      <c r="G359" s="23">
        <v>1848</v>
      </c>
      <c r="H359" s="23">
        <v>30</v>
      </c>
      <c r="I359" s="23">
        <v>7</v>
      </c>
      <c r="J359" s="23">
        <v>63</v>
      </c>
      <c r="K359" s="23">
        <v>248</v>
      </c>
      <c r="L359" s="23">
        <v>1181</v>
      </c>
      <c r="N359" s="479"/>
      <c r="O359" s="509"/>
      <c r="S359" s="19">
        <v>30</v>
      </c>
      <c r="T359" s="19">
        <v>7</v>
      </c>
      <c r="U359" s="19">
        <v>63</v>
      </c>
      <c r="V359" s="19">
        <v>248</v>
      </c>
      <c r="W359" s="19">
        <v>1181</v>
      </c>
      <c r="X359" s="479">
        <f t="shared" si="35"/>
        <v>-414</v>
      </c>
      <c r="Y359" s="479">
        <f t="shared" si="35"/>
        <v>-12</v>
      </c>
      <c r="Z359" s="479">
        <f t="shared" si="35"/>
        <v>-7</v>
      </c>
      <c r="AA359" s="479">
        <f t="shared" si="35"/>
        <v>-4</v>
      </c>
      <c r="AB359" s="479">
        <f t="shared" si="35"/>
        <v>-1848</v>
      </c>
      <c r="AC359" s="479">
        <f t="shared" si="34"/>
        <v>0</v>
      </c>
      <c r="AD359" s="479">
        <f t="shared" si="34"/>
        <v>0</v>
      </c>
      <c r="AE359" s="479">
        <f t="shared" si="34"/>
        <v>0</v>
      </c>
      <c r="AF359" s="479">
        <f t="shared" si="34"/>
        <v>0</v>
      </c>
      <c r="AG359" s="479">
        <f t="shared" si="34"/>
        <v>0</v>
      </c>
      <c r="AH359" s="509"/>
      <c r="AI359" s="509"/>
      <c r="AJ359" s="509"/>
      <c r="AK359" s="509"/>
      <c r="AL359" s="509"/>
    </row>
    <row r="360" spans="1:38" s="19" customFormat="1" ht="9" customHeight="1">
      <c r="A360" s="12" t="s">
        <v>13</v>
      </c>
      <c r="B360" s="661">
        <f t="shared" si="33"/>
        <v>1308</v>
      </c>
      <c r="C360" s="661">
        <v>386</v>
      </c>
      <c r="D360" s="661">
        <v>2</v>
      </c>
      <c r="E360" s="661">
        <v>6</v>
      </c>
      <c r="F360" s="661">
        <v>3</v>
      </c>
      <c r="G360" s="661">
        <v>619</v>
      </c>
      <c r="H360" s="661">
        <v>8</v>
      </c>
      <c r="I360" s="661">
        <v>13</v>
      </c>
      <c r="J360" s="661">
        <v>27</v>
      </c>
      <c r="K360" s="661">
        <v>119</v>
      </c>
      <c r="L360" s="661">
        <v>125</v>
      </c>
      <c r="N360" s="479"/>
      <c r="O360" s="509"/>
      <c r="S360" s="19">
        <v>8</v>
      </c>
      <c r="T360" s="19">
        <v>13</v>
      </c>
      <c r="U360" s="19">
        <v>27</v>
      </c>
      <c r="V360" s="19">
        <v>119</v>
      </c>
      <c r="W360" s="19">
        <v>125</v>
      </c>
      <c r="X360" s="479">
        <f t="shared" si="35"/>
        <v>-386</v>
      </c>
      <c r="Y360" s="479">
        <f t="shared" si="35"/>
        <v>-2</v>
      </c>
      <c r="Z360" s="479">
        <f t="shared" si="35"/>
        <v>-6</v>
      </c>
      <c r="AA360" s="479">
        <f t="shared" si="35"/>
        <v>-3</v>
      </c>
      <c r="AB360" s="479">
        <f t="shared" si="35"/>
        <v>-619</v>
      </c>
      <c r="AC360" s="479">
        <f t="shared" si="34"/>
        <v>0</v>
      </c>
      <c r="AD360" s="479">
        <f t="shared" si="34"/>
        <v>0</v>
      </c>
      <c r="AE360" s="479">
        <f t="shared" si="34"/>
        <v>0</v>
      </c>
      <c r="AF360" s="479">
        <f t="shared" si="34"/>
        <v>0</v>
      </c>
      <c r="AG360" s="479">
        <f t="shared" si="34"/>
        <v>0</v>
      </c>
      <c r="AH360" s="509"/>
      <c r="AI360" s="509"/>
      <c r="AJ360" s="509"/>
      <c r="AK360" s="509"/>
      <c r="AL360" s="509"/>
    </row>
    <row r="361" spans="1:38" s="19" customFormat="1" ht="9" customHeight="1">
      <c r="A361" s="12" t="s">
        <v>14</v>
      </c>
      <c r="B361" s="661">
        <f t="shared" si="33"/>
        <v>4762</v>
      </c>
      <c r="C361" s="661">
        <v>541</v>
      </c>
      <c r="D361" s="661">
        <v>24</v>
      </c>
      <c r="E361" s="661">
        <v>5</v>
      </c>
      <c r="F361" s="661">
        <v>7</v>
      </c>
      <c r="G361" s="661">
        <v>1913</v>
      </c>
      <c r="H361" s="661">
        <v>16</v>
      </c>
      <c r="I361" s="661">
        <v>25</v>
      </c>
      <c r="J361" s="661">
        <v>102</v>
      </c>
      <c r="K361" s="661">
        <v>610</v>
      </c>
      <c r="L361" s="661">
        <v>1519</v>
      </c>
      <c r="N361" s="479"/>
      <c r="O361" s="509"/>
      <c r="S361" s="19">
        <v>16</v>
      </c>
      <c r="T361" s="19">
        <v>25</v>
      </c>
      <c r="U361" s="19">
        <v>102</v>
      </c>
      <c r="V361" s="19">
        <v>610</v>
      </c>
      <c r="W361" s="19">
        <v>1519</v>
      </c>
      <c r="X361" s="479">
        <f t="shared" si="35"/>
        <v>-541</v>
      </c>
      <c r="Y361" s="479">
        <f t="shared" si="35"/>
        <v>-24</v>
      </c>
      <c r="Z361" s="479">
        <f t="shared" si="35"/>
        <v>-5</v>
      </c>
      <c r="AA361" s="479">
        <f t="shared" si="35"/>
        <v>-7</v>
      </c>
      <c r="AB361" s="479">
        <f t="shared" si="35"/>
        <v>-1913</v>
      </c>
      <c r="AC361" s="479">
        <f t="shared" si="34"/>
        <v>0</v>
      </c>
      <c r="AD361" s="479">
        <f t="shared" si="34"/>
        <v>0</v>
      </c>
      <c r="AE361" s="479">
        <f t="shared" si="34"/>
        <v>0</v>
      </c>
      <c r="AF361" s="479">
        <f t="shared" si="34"/>
        <v>0</v>
      </c>
      <c r="AG361" s="479">
        <f t="shared" si="34"/>
        <v>0</v>
      </c>
      <c r="AH361" s="509"/>
      <c r="AI361" s="509"/>
      <c r="AJ361" s="509"/>
      <c r="AK361" s="509"/>
      <c r="AL361" s="509"/>
    </row>
    <row r="362" spans="1:38" s="19" customFormat="1" ht="9" customHeight="1">
      <c r="A362" s="12" t="s">
        <v>15</v>
      </c>
      <c r="B362" s="661">
        <f t="shared" si="33"/>
        <v>7768</v>
      </c>
      <c r="C362" s="661">
        <v>1654</v>
      </c>
      <c r="D362" s="661">
        <v>28</v>
      </c>
      <c r="E362" s="661">
        <v>17</v>
      </c>
      <c r="F362" s="661">
        <v>29</v>
      </c>
      <c r="G362" s="661">
        <v>4434</v>
      </c>
      <c r="H362" s="661">
        <v>153</v>
      </c>
      <c r="I362" s="661">
        <v>83</v>
      </c>
      <c r="J362" s="661">
        <v>146</v>
      </c>
      <c r="K362" s="661">
        <v>460</v>
      </c>
      <c r="L362" s="661">
        <v>764</v>
      </c>
      <c r="N362" s="479"/>
      <c r="O362" s="509"/>
      <c r="S362" s="19">
        <v>153</v>
      </c>
      <c r="T362" s="19">
        <v>83</v>
      </c>
      <c r="U362" s="19">
        <v>146</v>
      </c>
      <c r="V362" s="19">
        <v>460</v>
      </c>
      <c r="W362" s="19">
        <v>764</v>
      </c>
      <c r="X362" s="479">
        <f t="shared" si="35"/>
        <v>-1654</v>
      </c>
      <c r="Y362" s="479">
        <f t="shared" si="35"/>
        <v>-28</v>
      </c>
      <c r="Z362" s="479">
        <f t="shared" si="35"/>
        <v>-17</v>
      </c>
      <c r="AA362" s="479">
        <f t="shared" si="35"/>
        <v>-29</v>
      </c>
      <c r="AB362" s="479">
        <f t="shared" si="35"/>
        <v>-4434</v>
      </c>
      <c r="AC362" s="479">
        <f t="shared" si="34"/>
        <v>0</v>
      </c>
      <c r="AD362" s="479">
        <f t="shared" si="34"/>
        <v>0</v>
      </c>
      <c r="AE362" s="479">
        <f t="shared" si="34"/>
        <v>0</v>
      </c>
      <c r="AF362" s="479">
        <f t="shared" si="34"/>
        <v>0</v>
      </c>
      <c r="AG362" s="479">
        <f t="shared" si="34"/>
        <v>0</v>
      </c>
      <c r="AH362" s="509"/>
      <c r="AI362" s="509"/>
      <c r="AJ362" s="509"/>
      <c r="AK362" s="509"/>
      <c r="AL362" s="509"/>
    </row>
    <row r="363" spans="1:38" s="19" customFormat="1" ht="9" customHeight="1">
      <c r="A363" s="662" t="s">
        <v>16</v>
      </c>
      <c r="B363" s="23">
        <f t="shared" si="33"/>
        <v>3091</v>
      </c>
      <c r="C363" s="23">
        <v>510</v>
      </c>
      <c r="D363" s="23">
        <v>15</v>
      </c>
      <c r="E363" s="23">
        <v>64</v>
      </c>
      <c r="F363" s="23">
        <v>12</v>
      </c>
      <c r="G363" s="23">
        <v>1665</v>
      </c>
      <c r="H363" s="23">
        <v>27</v>
      </c>
      <c r="I363" s="23">
        <v>11</v>
      </c>
      <c r="J363" s="23">
        <v>108</v>
      </c>
      <c r="K363" s="23">
        <v>249</v>
      </c>
      <c r="L363" s="23">
        <v>430</v>
      </c>
      <c r="N363" s="479"/>
      <c r="O363" s="509"/>
      <c r="S363" s="19">
        <v>27</v>
      </c>
      <c r="T363" s="19">
        <v>11</v>
      </c>
      <c r="U363" s="19">
        <v>108</v>
      </c>
      <c r="V363" s="19">
        <v>249</v>
      </c>
      <c r="W363" s="19">
        <v>430</v>
      </c>
      <c r="X363" s="479">
        <f t="shared" si="35"/>
        <v>-510</v>
      </c>
      <c r="Y363" s="479">
        <f t="shared" si="35"/>
        <v>-15</v>
      </c>
      <c r="Z363" s="479">
        <f t="shared" si="35"/>
        <v>-64</v>
      </c>
      <c r="AA363" s="479">
        <f t="shared" si="35"/>
        <v>-12</v>
      </c>
      <c r="AB363" s="479">
        <f t="shared" si="35"/>
        <v>-1665</v>
      </c>
      <c r="AC363" s="479">
        <f t="shared" si="34"/>
        <v>0</v>
      </c>
      <c r="AD363" s="479">
        <f t="shared" si="34"/>
        <v>0</v>
      </c>
      <c r="AE363" s="479">
        <f t="shared" si="34"/>
        <v>0</v>
      </c>
      <c r="AF363" s="479">
        <f t="shared" si="34"/>
        <v>0</v>
      </c>
      <c r="AG363" s="479">
        <f t="shared" si="34"/>
        <v>0</v>
      </c>
      <c r="AH363" s="509"/>
      <c r="AI363" s="509"/>
      <c r="AJ363" s="509"/>
      <c r="AK363" s="509"/>
      <c r="AL363" s="509"/>
    </row>
    <row r="364" spans="1:38" s="19" customFormat="1" ht="9" customHeight="1">
      <c r="A364" s="12" t="s">
        <v>17</v>
      </c>
      <c r="B364" s="661">
        <f t="shared" si="33"/>
        <v>1290</v>
      </c>
      <c r="C364" s="661">
        <v>225</v>
      </c>
      <c r="D364" s="661">
        <v>5</v>
      </c>
      <c r="E364" s="661">
        <v>2</v>
      </c>
      <c r="F364" s="661">
        <v>4</v>
      </c>
      <c r="G364" s="661">
        <v>691</v>
      </c>
      <c r="H364" s="661">
        <v>17</v>
      </c>
      <c r="I364" s="661">
        <v>3</v>
      </c>
      <c r="J364" s="661">
        <v>21</v>
      </c>
      <c r="K364" s="661">
        <v>136</v>
      </c>
      <c r="L364" s="661">
        <v>186</v>
      </c>
      <c r="N364" s="479"/>
      <c r="O364" s="509"/>
      <c r="S364" s="19">
        <v>17</v>
      </c>
      <c r="T364" s="19">
        <v>3</v>
      </c>
      <c r="U364" s="19">
        <v>21</v>
      </c>
      <c r="V364" s="19">
        <v>136</v>
      </c>
      <c r="W364" s="19">
        <v>186</v>
      </c>
      <c r="X364" s="479">
        <f t="shared" si="35"/>
        <v>-225</v>
      </c>
      <c r="Y364" s="479">
        <f t="shared" si="35"/>
        <v>-5</v>
      </c>
      <c r="Z364" s="479">
        <f t="shared" si="35"/>
        <v>-2</v>
      </c>
      <c r="AA364" s="479">
        <f t="shared" si="35"/>
        <v>-4</v>
      </c>
      <c r="AB364" s="479">
        <f t="shared" si="35"/>
        <v>-691</v>
      </c>
      <c r="AC364" s="479">
        <f t="shared" si="34"/>
        <v>0</v>
      </c>
      <c r="AD364" s="479">
        <f t="shared" si="34"/>
        <v>0</v>
      </c>
      <c r="AE364" s="479">
        <f t="shared" si="34"/>
        <v>0</v>
      </c>
      <c r="AF364" s="479">
        <f t="shared" si="34"/>
        <v>0</v>
      </c>
      <c r="AG364" s="479">
        <f t="shared" si="34"/>
        <v>0</v>
      </c>
      <c r="AH364" s="509"/>
      <c r="AI364" s="509"/>
      <c r="AJ364" s="509"/>
      <c r="AK364" s="509"/>
      <c r="AL364" s="509"/>
    </row>
    <row r="365" spans="1:38" s="19" customFormat="1" ht="9" customHeight="1">
      <c r="A365" s="12" t="s">
        <v>18</v>
      </c>
      <c r="B365" s="661">
        <f t="shared" si="33"/>
        <v>741</v>
      </c>
      <c r="C365" s="661">
        <v>129</v>
      </c>
      <c r="D365" s="661">
        <v>5</v>
      </c>
      <c r="E365" s="661">
        <v>1</v>
      </c>
      <c r="F365" s="661">
        <v>8</v>
      </c>
      <c r="G365" s="661">
        <v>318</v>
      </c>
      <c r="H365" s="661">
        <v>5</v>
      </c>
      <c r="I365" s="661">
        <v>3</v>
      </c>
      <c r="J365" s="661">
        <v>16</v>
      </c>
      <c r="K365" s="661">
        <v>120</v>
      </c>
      <c r="L365" s="661">
        <v>136</v>
      </c>
      <c r="N365" s="479"/>
      <c r="O365" s="509"/>
      <c r="S365" s="19">
        <v>5</v>
      </c>
      <c r="T365" s="19">
        <v>3</v>
      </c>
      <c r="U365" s="19">
        <v>16</v>
      </c>
      <c r="V365" s="19">
        <v>120</v>
      </c>
      <c r="W365" s="19">
        <v>136</v>
      </c>
      <c r="X365" s="479">
        <f t="shared" si="35"/>
        <v>-129</v>
      </c>
      <c r="Y365" s="479">
        <f t="shared" si="35"/>
        <v>-5</v>
      </c>
      <c r="Z365" s="479">
        <f t="shared" si="35"/>
        <v>-1</v>
      </c>
      <c r="AA365" s="479">
        <f t="shared" si="35"/>
        <v>-8</v>
      </c>
      <c r="AB365" s="479">
        <f t="shared" si="35"/>
        <v>-318</v>
      </c>
      <c r="AC365" s="479">
        <f t="shared" si="34"/>
        <v>0</v>
      </c>
      <c r="AD365" s="479">
        <f t="shared" si="34"/>
        <v>0</v>
      </c>
      <c r="AE365" s="479">
        <f t="shared" si="34"/>
        <v>0</v>
      </c>
      <c r="AF365" s="479">
        <f t="shared" si="34"/>
        <v>0</v>
      </c>
      <c r="AG365" s="479">
        <f t="shared" si="34"/>
        <v>0</v>
      </c>
      <c r="AH365" s="509"/>
      <c r="AI365" s="509"/>
      <c r="AJ365" s="509"/>
      <c r="AK365" s="509"/>
      <c r="AL365" s="509"/>
    </row>
    <row r="366" spans="1:38" s="19" customFormat="1" ht="9" customHeight="1">
      <c r="A366" s="12" t="s">
        <v>19</v>
      </c>
      <c r="B366" s="661">
        <f t="shared" si="33"/>
        <v>2697</v>
      </c>
      <c r="C366" s="661">
        <v>555</v>
      </c>
      <c r="D366" s="661">
        <v>1</v>
      </c>
      <c r="E366" s="661">
        <v>4</v>
      </c>
      <c r="F366" s="661">
        <v>5</v>
      </c>
      <c r="G366" s="661">
        <v>1286</v>
      </c>
      <c r="H366" s="661">
        <v>52</v>
      </c>
      <c r="I366" s="661">
        <v>54</v>
      </c>
      <c r="J366" s="661">
        <v>45</v>
      </c>
      <c r="K366" s="661">
        <v>234</v>
      </c>
      <c r="L366" s="661">
        <v>461</v>
      </c>
      <c r="N366" s="479"/>
      <c r="O366" s="509"/>
      <c r="S366" s="19">
        <v>52</v>
      </c>
      <c r="T366" s="19">
        <v>54</v>
      </c>
      <c r="U366" s="19">
        <v>45</v>
      </c>
      <c r="V366" s="19">
        <v>234</v>
      </c>
      <c r="W366" s="19">
        <v>461</v>
      </c>
      <c r="X366" s="479">
        <f t="shared" si="35"/>
        <v>-555</v>
      </c>
      <c r="Y366" s="479">
        <f t="shared" si="35"/>
        <v>-1</v>
      </c>
      <c r="Z366" s="479">
        <f t="shared" si="35"/>
        <v>-4</v>
      </c>
      <c r="AA366" s="479">
        <f t="shared" si="35"/>
        <v>-5</v>
      </c>
      <c r="AB366" s="479">
        <f t="shared" si="35"/>
        <v>-1286</v>
      </c>
      <c r="AC366" s="479">
        <f t="shared" si="34"/>
        <v>0</v>
      </c>
      <c r="AD366" s="479">
        <f t="shared" si="34"/>
        <v>0</v>
      </c>
      <c r="AE366" s="479">
        <f t="shared" si="34"/>
        <v>0</v>
      </c>
      <c r="AF366" s="479">
        <f t="shared" si="34"/>
        <v>0</v>
      </c>
      <c r="AG366" s="479">
        <f t="shared" si="34"/>
        <v>0</v>
      </c>
      <c r="AH366" s="509"/>
      <c r="AI366" s="509"/>
      <c r="AJ366" s="509"/>
      <c r="AK366" s="509"/>
      <c r="AL366" s="509"/>
    </row>
    <row r="367" spans="1:38" s="19" customFormat="1" ht="9" customHeight="1">
      <c r="A367" s="662" t="s">
        <v>20</v>
      </c>
      <c r="B367" s="23">
        <f t="shared" si="33"/>
        <v>2225</v>
      </c>
      <c r="C367" s="23">
        <v>500</v>
      </c>
      <c r="D367" s="23">
        <v>9</v>
      </c>
      <c r="E367" s="23">
        <v>5</v>
      </c>
      <c r="F367" s="23">
        <v>8</v>
      </c>
      <c r="G367" s="23">
        <v>1025</v>
      </c>
      <c r="H367" s="23">
        <v>33</v>
      </c>
      <c r="I367" s="23">
        <v>11</v>
      </c>
      <c r="J367" s="23">
        <v>103</v>
      </c>
      <c r="K367" s="23">
        <v>227</v>
      </c>
      <c r="L367" s="23">
        <v>304</v>
      </c>
      <c r="N367" s="479"/>
      <c r="O367" s="509"/>
      <c r="S367" s="19">
        <v>33</v>
      </c>
      <c r="T367" s="19">
        <v>11</v>
      </c>
      <c r="U367" s="19">
        <v>103</v>
      </c>
      <c r="V367" s="19">
        <v>227</v>
      </c>
      <c r="W367" s="19">
        <v>304</v>
      </c>
      <c r="X367" s="479">
        <f t="shared" si="35"/>
        <v>-500</v>
      </c>
      <c r="Y367" s="479">
        <f t="shared" si="35"/>
        <v>-9</v>
      </c>
      <c r="Z367" s="479">
        <f t="shared" si="35"/>
        <v>-5</v>
      </c>
      <c r="AA367" s="479">
        <f t="shared" si="35"/>
        <v>-8</v>
      </c>
      <c r="AB367" s="479">
        <f t="shared" si="35"/>
        <v>-1025</v>
      </c>
      <c r="AC367" s="479">
        <f t="shared" si="34"/>
        <v>0</v>
      </c>
      <c r="AD367" s="479">
        <f t="shared" si="34"/>
        <v>0</v>
      </c>
      <c r="AE367" s="479">
        <f t="shared" si="34"/>
        <v>0</v>
      </c>
      <c r="AF367" s="479">
        <f t="shared" si="34"/>
        <v>0</v>
      </c>
      <c r="AG367" s="479">
        <f t="shared" si="34"/>
        <v>0</v>
      </c>
      <c r="AH367" s="509"/>
      <c r="AI367" s="509"/>
      <c r="AJ367" s="509"/>
      <c r="AK367" s="509"/>
      <c r="AL367" s="509"/>
    </row>
    <row r="368" spans="1:38" s="19" customFormat="1" ht="9" customHeight="1">
      <c r="A368" s="12" t="s">
        <v>21</v>
      </c>
      <c r="B368" s="661">
        <f t="shared" si="33"/>
        <v>2751</v>
      </c>
      <c r="C368" s="661">
        <v>636</v>
      </c>
      <c r="D368" s="661">
        <v>12</v>
      </c>
      <c r="E368" s="661">
        <v>13</v>
      </c>
      <c r="F368" s="661">
        <v>2</v>
      </c>
      <c r="G368" s="661">
        <v>1187</v>
      </c>
      <c r="H368" s="661">
        <v>25</v>
      </c>
      <c r="I368" s="661">
        <v>32</v>
      </c>
      <c r="J368" s="661">
        <v>97</v>
      </c>
      <c r="K368" s="661">
        <v>301</v>
      </c>
      <c r="L368" s="661">
        <v>446</v>
      </c>
      <c r="N368" s="479"/>
      <c r="O368" s="509"/>
      <c r="S368" s="19">
        <v>25</v>
      </c>
      <c r="T368" s="19">
        <v>32</v>
      </c>
      <c r="U368" s="19">
        <v>97</v>
      </c>
      <c r="V368" s="19">
        <v>301</v>
      </c>
      <c r="W368" s="19">
        <v>446</v>
      </c>
      <c r="X368" s="479">
        <f t="shared" si="35"/>
        <v>-636</v>
      </c>
      <c r="Y368" s="479">
        <f t="shared" si="35"/>
        <v>-12</v>
      </c>
      <c r="Z368" s="479">
        <f t="shared" si="35"/>
        <v>-13</v>
      </c>
      <c r="AA368" s="479">
        <f t="shared" si="35"/>
        <v>-2</v>
      </c>
      <c r="AB368" s="479">
        <f t="shared" si="35"/>
        <v>-1187</v>
      </c>
      <c r="AC368" s="479">
        <f t="shared" si="34"/>
        <v>0</v>
      </c>
      <c r="AD368" s="479">
        <f t="shared" si="34"/>
        <v>0</v>
      </c>
      <c r="AE368" s="479">
        <f t="shared" si="34"/>
        <v>0</v>
      </c>
      <c r="AF368" s="479">
        <f t="shared" si="34"/>
        <v>0</v>
      </c>
      <c r="AG368" s="479">
        <f t="shared" si="34"/>
        <v>0</v>
      </c>
      <c r="AH368" s="509"/>
      <c r="AI368" s="509"/>
      <c r="AJ368" s="509"/>
      <c r="AK368" s="509"/>
      <c r="AL368" s="509"/>
    </row>
    <row r="369" spans="1:38" s="19" customFormat="1" ht="9" customHeight="1">
      <c r="A369" s="12" t="s">
        <v>22</v>
      </c>
      <c r="B369" s="661">
        <f t="shared" si="33"/>
        <v>887</v>
      </c>
      <c r="C369" s="661">
        <v>234</v>
      </c>
      <c r="D369" s="661">
        <v>2</v>
      </c>
      <c r="E369" s="661">
        <v>3</v>
      </c>
      <c r="F369" s="661">
        <v>3</v>
      </c>
      <c r="G369" s="661">
        <v>425</v>
      </c>
      <c r="H369" s="661">
        <v>14</v>
      </c>
      <c r="I369" s="661">
        <v>16</v>
      </c>
      <c r="J369" s="661">
        <v>28</v>
      </c>
      <c r="K369" s="661">
        <v>63</v>
      </c>
      <c r="L369" s="661">
        <v>99</v>
      </c>
      <c r="N369" s="479"/>
      <c r="O369" s="509"/>
      <c r="S369" s="19">
        <v>14</v>
      </c>
      <c r="T369" s="19">
        <v>16</v>
      </c>
      <c r="U369" s="19">
        <v>28</v>
      </c>
      <c r="V369" s="19">
        <v>63</v>
      </c>
      <c r="W369" s="19">
        <v>99</v>
      </c>
      <c r="X369" s="479">
        <f t="shared" si="35"/>
        <v>-234</v>
      </c>
      <c r="Y369" s="479">
        <f t="shared" si="35"/>
        <v>-2</v>
      </c>
      <c r="Z369" s="479">
        <f t="shared" si="35"/>
        <v>-3</v>
      </c>
      <c r="AA369" s="479">
        <f t="shared" si="35"/>
        <v>-3</v>
      </c>
      <c r="AB369" s="479">
        <f t="shared" si="35"/>
        <v>-425</v>
      </c>
      <c r="AC369" s="479">
        <f t="shared" si="34"/>
        <v>0</v>
      </c>
      <c r="AD369" s="479">
        <f t="shared" si="34"/>
        <v>0</v>
      </c>
      <c r="AE369" s="479">
        <f t="shared" si="34"/>
        <v>0</v>
      </c>
      <c r="AF369" s="479">
        <f t="shared" si="34"/>
        <v>0</v>
      </c>
      <c r="AG369" s="479">
        <f t="shared" si="34"/>
        <v>0</v>
      </c>
      <c r="AH369" s="509"/>
      <c r="AI369" s="509"/>
      <c r="AJ369" s="509"/>
      <c r="AK369" s="509"/>
      <c r="AL369" s="509"/>
    </row>
    <row r="370" spans="1:38" s="19" customFormat="1" ht="9" customHeight="1">
      <c r="A370" s="12" t="s">
        <v>23</v>
      </c>
      <c r="B370" s="661">
        <f t="shared" si="33"/>
        <v>782</v>
      </c>
      <c r="C370" s="661">
        <v>199</v>
      </c>
      <c r="D370" s="661">
        <v>1</v>
      </c>
      <c r="E370" s="661">
        <v>3</v>
      </c>
      <c r="F370" s="661">
        <v>0</v>
      </c>
      <c r="G370" s="661">
        <v>280</v>
      </c>
      <c r="H370" s="661">
        <v>10</v>
      </c>
      <c r="I370" s="661">
        <v>3</v>
      </c>
      <c r="J370" s="661">
        <v>5</v>
      </c>
      <c r="K370" s="661">
        <v>113</v>
      </c>
      <c r="L370" s="661">
        <v>168</v>
      </c>
      <c r="N370" s="479"/>
      <c r="O370" s="509"/>
      <c r="S370" s="19">
        <v>10</v>
      </c>
      <c r="T370" s="19">
        <v>3</v>
      </c>
      <c r="U370" s="19">
        <v>5</v>
      </c>
      <c r="V370" s="19">
        <v>113</v>
      </c>
      <c r="W370" s="19">
        <v>168</v>
      </c>
      <c r="X370" s="479">
        <f t="shared" si="35"/>
        <v>-199</v>
      </c>
      <c r="Y370" s="479">
        <f t="shared" si="35"/>
        <v>-1</v>
      </c>
      <c r="Z370" s="479">
        <f t="shared" si="35"/>
        <v>-3</v>
      </c>
      <c r="AA370" s="479">
        <f t="shared" si="35"/>
        <v>0</v>
      </c>
      <c r="AB370" s="479">
        <f t="shared" si="35"/>
        <v>-280</v>
      </c>
      <c r="AC370" s="479">
        <f t="shared" si="34"/>
        <v>0</v>
      </c>
      <c r="AD370" s="479">
        <f t="shared" si="34"/>
        <v>0</v>
      </c>
      <c r="AE370" s="479">
        <f t="shared" si="34"/>
        <v>0</v>
      </c>
      <c r="AF370" s="479">
        <f t="shared" si="34"/>
        <v>0</v>
      </c>
      <c r="AG370" s="479">
        <f t="shared" si="34"/>
        <v>0</v>
      </c>
      <c r="AH370" s="509"/>
      <c r="AI370" s="509"/>
      <c r="AJ370" s="509"/>
      <c r="AK370" s="509"/>
      <c r="AL370" s="509"/>
    </row>
    <row r="371" spans="1:38" s="19" customFormat="1" ht="9" customHeight="1">
      <c r="A371" s="662" t="s">
        <v>24</v>
      </c>
      <c r="B371" s="23">
        <f t="shared" si="33"/>
        <v>1390</v>
      </c>
      <c r="C371" s="23">
        <v>372</v>
      </c>
      <c r="D371" s="23">
        <v>18</v>
      </c>
      <c r="E371" s="23">
        <v>2</v>
      </c>
      <c r="F371" s="23">
        <v>11</v>
      </c>
      <c r="G371" s="23">
        <v>701</v>
      </c>
      <c r="H371" s="23">
        <v>12</v>
      </c>
      <c r="I371" s="23">
        <v>16</v>
      </c>
      <c r="J371" s="23">
        <v>47</v>
      </c>
      <c r="K371" s="23">
        <v>95</v>
      </c>
      <c r="L371" s="23">
        <v>116</v>
      </c>
      <c r="N371" s="479"/>
      <c r="O371" s="509"/>
      <c r="S371" s="19">
        <v>12</v>
      </c>
      <c r="T371" s="19">
        <v>16</v>
      </c>
      <c r="U371" s="19">
        <v>47</v>
      </c>
      <c r="V371" s="19">
        <v>95</v>
      </c>
      <c r="W371" s="19">
        <v>116</v>
      </c>
      <c r="X371" s="479">
        <f t="shared" si="35"/>
        <v>-372</v>
      </c>
      <c r="Y371" s="479">
        <f t="shared" si="35"/>
        <v>-18</v>
      </c>
      <c r="Z371" s="479">
        <f t="shared" si="35"/>
        <v>-2</v>
      </c>
      <c r="AA371" s="479">
        <f t="shared" si="35"/>
        <v>-11</v>
      </c>
      <c r="AB371" s="479">
        <f t="shared" si="35"/>
        <v>-701</v>
      </c>
      <c r="AC371" s="479">
        <f t="shared" si="34"/>
        <v>0</v>
      </c>
      <c r="AD371" s="479">
        <f t="shared" si="34"/>
        <v>0</v>
      </c>
      <c r="AE371" s="479">
        <f t="shared" si="34"/>
        <v>0</v>
      </c>
      <c r="AF371" s="479">
        <f t="shared" si="34"/>
        <v>0</v>
      </c>
      <c r="AG371" s="479">
        <f t="shared" si="34"/>
        <v>0</v>
      </c>
      <c r="AH371" s="509"/>
      <c r="AI371" s="509"/>
      <c r="AJ371" s="509"/>
      <c r="AK371" s="509"/>
      <c r="AL371" s="509"/>
    </row>
    <row r="372" spans="1:38" s="19" customFormat="1" ht="9" customHeight="1">
      <c r="A372" s="12" t="s">
        <v>25</v>
      </c>
      <c r="B372" s="661">
        <f t="shared" si="33"/>
        <v>2710</v>
      </c>
      <c r="C372" s="661">
        <v>329</v>
      </c>
      <c r="D372" s="661">
        <v>2</v>
      </c>
      <c r="E372" s="661">
        <v>6</v>
      </c>
      <c r="F372" s="661">
        <v>4</v>
      </c>
      <c r="G372" s="661">
        <v>1535</v>
      </c>
      <c r="H372" s="661">
        <v>28</v>
      </c>
      <c r="I372" s="661">
        <v>7</v>
      </c>
      <c r="J372" s="661">
        <v>78</v>
      </c>
      <c r="K372" s="661">
        <v>361</v>
      </c>
      <c r="L372" s="661">
        <v>360</v>
      </c>
      <c r="N372" s="479"/>
      <c r="O372" s="509"/>
      <c r="S372" s="19">
        <v>28</v>
      </c>
      <c r="T372" s="19">
        <v>7</v>
      </c>
      <c r="U372" s="19">
        <v>78</v>
      </c>
      <c r="V372" s="19">
        <v>361</v>
      </c>
      <c r="W372" s="19">
        <v>360</v>
      </c>
      <c r="X372" s="479">
        <f t="shared" si="35"/>
        <v>-329</v>
      </c>
      <c r="Y372" s="479">
        <f t="shared" si="35"/>
        <v>-2</v>
      </c>
      <c r="Z372" s="479">
        <f t="shared" si="35"/>
        <v>-6</v>
      </c>
      <c r="AA372" s="479">
        <f t="shared" si="35"/>
        <v>-4</v>
      </c>
      <c r="AB372" s="479">
        <f t="shared" si="35"/>
        <v>-1535</v>
      </c>
      <c r="AC372" s="479">
        <f t="shared" si="34"/>
        <v>0</v>
      </c>
      <c r="AD372" s="479">
        <f t="shared" si="34"/>
        <v>0</v>
      </c>
      <c r="AE372" s="479">
        <f t="shared" si="34"/>
        <v>0</v>
      </c>
      <c r="AF372" s="479">
        <f t="shared" si="34"/>
        <v>0</v>
      </c>
      <c r="AG372" s="479">
        <f t="shared" si="34"/>
        <v>0</v>
      </c>
      <c r="AH372" s="509"/>
      <c r="AI372" s="509"/>
      <c r="AJ372" s="509"/>
      <c r="AK372" s="509"/>
      <c r="AL372" s="509"/>
    </row>
    <row r="373" spans="1:38" s="19" customFormat="1" ht="9" customHeight="1">
      <c r="A373" s="12" t="s">
        <v>26</v>
      </c>
      <c r="B373" s="661">
        <f t="shared" si="33"/>
        <v>2029</v>
      </c>
      <c r="C373" s="661">
        <v>381</v>
      </c>
      <c r="D373" s="661">
        <v>15</v>
      </c>
      <c r="E373" s="661">
        <v>8</v>
      </c>
      <c r="F373" s="661">
        <v>13</v>
      </c>
      <c r="G373" s="661">
        <v>999</v>
      </c>
      <c r="H373" s="661">
        <v>19</v>
      </c>
      <c r="I373" s="661">
        <v>6</v>
      </c>
      <c r="J373" s="661">
        <v>60</v>
      </c>
      <c r="K373" s="661">
        <v>207</v>
      </c>
      <c r="L373" s="661">
        <v>321</v>
      </c>
      <c r="N373" s="479"/>
      <c r="O373" s="509"/>
      <c r="S373" s="19">
        <v>19</v>
      </c>
      <c r="T373" s="19">
        <v>6</v>
      </c>
      <c r="U373" s="19">
        <v>60</v>
      </c>
      <c r="V373" s="19">
        <v>207</v>
      </c>
      <c r="W373" s="19">
        <v>321</v>
      </c>
      <c r="X373" s="479">
        <f t="shared" si="35"/>
        <v>-381</v>
      </c>
      <c r="Y373" s="479">
        <f t="shared" si="35"/>
        <v>-15</v>
      </c>
      <c r="Z373" s="479">
        <f t="shared" si="35"/>
        <v>-8</v>
      </c>
      <c r="AA373" s="479">
        <f t="shared" si="35"/>
        <v>-13</v>
      </c>
      <c r="AB373" s="479">
        <f t="shared" si="35"/>
        <v>-999</v>
      </c>
      <c r="AC373" s="479">
        <f t="shared" si="34"/>
        <v>0</v>
      </c>
      <c r="AD373" s="479">
        <f t="shared" si="34"/>
        <v>0</v>
      </c>
      <c r="AE373" s="479">
        <f t="shared" si="34"/>
        <v>0</v>
      </c>
      <c r="AF373" s="479">
        <f t="shared" si="34"/>
        <v>0</v>
      </c>
      <c r="AG373" s="479">
        <f t="shared" si="34"/>
        <v>0</v>
      </c>
      <c r="AH373" s="509"/>
      <c r="AI373" s="509"/>
      <c r="AJ373" s="509"/>
      <c r="AK373" s="509"/>
      <c r="AL373" s="509"/>
    </row>
    <row r="374" spans="1:38" s="19" customFormat="1" ht="9" customHeight="1">
      <c r="A374" s="12" t="s">
        <v>27</v>
      </c>
      <c r="B374" s="661">
        <f t="shared" si="33"/>
        <v>1555</v>
      </c>
      <c r="C374" s="661">
        <v>283</v>
      </c>
      <c r="D374" s="661">
        <v>12</v>
      </c>
      <c r="E374" s="661">
        <v>1</v>
      </c>
      <c r="F374" s="661">
        <v>7</v>
      </c>
      <c r="G374" s="661">
        <v>843</v>
      </c>
      <c r="H374" s="661">
        <v>6</v>
      </c>
      <c r="I374" s="661">
        <v>19</v>
      </c>
      <c r="J374" s="661">
        <v>38</v>
      </c>
      <c r="K374" s="661">
        <v>135</v>
      </c>
      <c r="L374" s="661">
        <v>211</v>
      </c>
      <c r="N374" s="479"/>
      <c r="O374" s="509"/>
      <c r="S374" s="19">
        <v>6</v>
      </c>
      <c r="T374" s="19">
        <v>19</v>
      </c>
      <c r="U374" s="19">
        <v>38</v>
      </c>
      <c r="V374" s="19">
        <v>135</v>
      </c>
      <c r="W374" s="19">
        <v>211</v>
      </c>
      <c r="X374" s="479">
        <f t="shared" si="35"/>
        <v>-283</v>
      </c>
      <c r="Y374" s="479">
        <f t="shared" si="35"/>
        <v>-12</v>
      </c>
      <c r="Z374" s="479">
        <f t="shared" si="35"/>
        <v>-1</v>
      </c>
      <c r="AA374" s="479">
        <f t="shared" si="35"/>
        <v>-7</v>
      </c>
      <c r="AB374" s="479">
        <f t="shared" si="35"/>
        <v>-843</v>
      </c>
      <c r="AC374" s="479">
        <f t="shared" si="34"/>
        <v>0</v>
      </c>
      <c r="AD374" s="479">
        <f t="shared" si="34"/>
        <v>0</v>
      </c>
      <c r="AE374" s="479">
        <f t="shared" si="34"/>
        <v>0</v>
      </c>
      <c r="AF374" s="479">
        <f t="shared" si="34"/>
        <v>0</v>
      </c>
      <c r="AG374" s="479">
        <f t="shared" si="34"/>
        <v>0</v>
      </c>
      <c r="AH374" s="509"/>
      <c r="AI374" s="509"/>
      <c r="AJ374" s="509"/>
      <c r="AK374" s="509"/>
      <c r="AL374" s="509"/>
    </row>
    <row r="375" spans="1:38" s="19" customFormat="1" ht="9" customHeight="1">
      <c r="A375" s="662" t="s">
        <v>28</v>
      </c>
      <c r="B375" s="23">
        <f t="shared" si="33"/>
        <v>2343</v>
      </c>
      <c r="C375" s="23">
        <v>382</v>
      </c>
      <c r="D375" s="23">
        <v>50</v>
      </c>
      <c r="E375" s="23">
        <v>19</v>
      </c>
      <c r="F375" s="23">
        <v>3</v>
      </c>
      <c r="G375" s="23">
        <v>1207</v>
      </c>
      <c r="H375" s="23">
        <v>30</v>
      </c>
      <c r="I375" s="23">
        <v>15</v>
      </c>
      <c r="J375" s="23">
        <v>64</v>
      </c>
      <c r="K375" s="23">
        <v>254</v>
      </c>
      <c r="L375" s="23">
        <v>319</v>
      </c>
      <c r="N375" s="479"/>
      <c r="O375" s="509"/>
      <c r="S375" s="19">
        <v>30</v>
      </c>
      <c r="T375" s="19">
        <v>15</v>
      </c>
      <c r="U375" s="19">
        <v>64</v>
      </c>
      <c r="V375" s="19">
        <v>254</v>
      </c>
      <c r="W375" s="19">
        <v>319</v>
      </c>
      <c r="X375" s="479">
        <f t="shared" si="35"/>
        <v>-382</v>
      </c>
      <c r="Y375" s="479">
        <f t="shared" si="35"/>
        <v>-50</v>
      </c>
      <c r="Z375" s="479">
        <f t="shared" si="35"/>
        <v>-19</v>
      </c>
      <c r="AA375" s="479">
        <f t="shared" si="35"/>
        <v>-3</v>
      </c>
      <c r="AB375" s="479">
        <f t="shared" si="35"/>
        <v>-1207</v>
      </c>
      <c r="AC375" s="479">
        <f t="shared" si="34"/>
        <v>0</v>
      </c>
      <c r="AD375" s="479">
        <f t="shared" si="34"/>
        <v>0</v>
      </c>
      <c r="AE375" s="479">
        <f t="shared" si="34"/>
        <v>0</v>
      </c>
      <c r="AF375" s="479">
        <f t="shared" si="34"/>
        <v>0</v>
      </c>
      <c r="AG375" s="479">
        <f t="shared" si="34"/>
        <v>0</v>
      </c>
      <c r="AH375" s="509"/>
      <c r="AI375" s="509"/>
      <c r="AJ375" s="509"/>
      <c r="AK375" s="509"/>
      <c r="AL375" s="509"/>
    </row>
    <row r="376" spans="1:38" s="19" customFormat="1" ht="9" customHeight="1">
      <c r="A376" s="12" t="s">
        <v>29</v>
      </c>
      <c r="B376" s="661">
        <f t="shared" si="33"/>
        <v>558</v>
      </c>
      <c r="C376" s="661">
        <v>186</v>
      </c>
      <c r="D376" s="661">
        <v>3</v>
      </c>
      <c r="E376" s="661">
        <v>2</v>
      </c>
      <c r="F376" s="661">
        <v>1</v>
      </c>
      <c r="G376" s="661">
        <v>297</v>
      </c>
      <c r="H376" s="661">
        <v>4</v>
      </c>
      <c r="I376" s="661">
        <v>3</v>
      </c>
      <c r="J376" s="661">
        <v>15</v>
      </c>
      <c r="K376" s="661">
        <v>27</v>
      </c>
      <c r="L376" s="661">
        <v>20</v>
      </c>
      <c r="N376" s="479"/>
      <c r="O376" s="509"/>
      <c r="S376" s="19">
        <v>4</v>
      </c>
      <c r="T376" s="19">
        <v>3</v>
      </c>
      <c r="U376" s="19">
        <v>15</v>
      </c>
      <c r="V376" s="19">
        <v>27</v>
      </c>
      <c r="W376" s="19">
        <v>20</v>
      </c>
      <c r="X376" s="479">
        <f t="shared" si="35"/>
        <v>-186</v>
      </c>
      <c r="Y376" s="479">
        <f t="shared" si="35"/>
        <v>-3</v>
      </c>
      <c r="Z376" s="479">
        <f t="shared" si="35"/>
        <v>-2</v>
      </c>
      <c r="AA376" s="479">
        <f t="shared" si="35"/>
        <v>-1</v>
      </c>
      <c r="AB376" s="479">
        <f t="shared" si="35"/>
        <v>-297</v>
      </c>
      <c r="AC376" s="479">
        <f t="shared" si="34"/>
        <v>0</v>
      </c>
      <c r="AD376" s="479">
        <f t="shared" si="34"/>
        <v>0</v>
      </c>
      <c r="AE376" s="479">
        <f t="shared" si="34"/>
        <v>0</v>
      </c>
      <c r="AF376" s="479">
        <f t="shared" si="34"/>
        <v>0</v>
      </c>
      <c r="AG376" s="479">
        <f t="shared" si="34"/>
        <v>0</v>
      </c>
      <c r="AH376" s="509"/>
      <c r="AI376" s="509"/>
      <c r="AJ376" s="509"/>
      <c r="AK376" s="509"/>
      <c r="AL376" s="509"/>
    </row>
    <row r="377" spans="1:38" s="19" customFormat="1" ht="9" customHeight="1">
      <c r="A377" s="12" t="s">
        <v>30</v>
      </c>
      <c r="B377" s="661">
        <f t="shared" si="33"/>
        <v>3955</v>
      </c>
      <c r="C377" s="661">
        <v>909</v>
      </c>
      <c r="D377" s="661">
        <v>9</v>
      </c>
      <c r="E377" s="661">
        <v>10</v>
      </c>
      <c r="F377" s="661">
        <v>6</v>
      </c>
      <c r="G377" s="661">
        <v>1743</v>
      </c>
      <c r="H377" s="661">
        <v>24</v>
      </c>
      <c r="I377" s="661">
        <v>17</v>
      </c>
      <c r="J377" s="661">
        <v>141</v>
      </c>
      <c r="K377" s="661">
        <v>503</v>
      </c>
      <c r="L377" s="661">
        <v>593</v>
      </c>
      <c r="N377" s="479"/>
      <c r="O377" s="509"/>
      <c r="S377" s="19">
        <v>24</v>
      </c>
      <c r="T377" s="19">
        <v>17</v>
      </c>
      <c r="U377" s="19">
        <v>141</v>
      </c>
      <c r="V377" s="19">
        <v>503</v>
      </c>
      <c r="W377" s="19">
        <v>593</v>
      </c>
      <c r="X377" s="479">
        <f t="shared" si="35"/>
        <v>-909</v>
      </c>
      <c r="Y377" s="479">
        <f t="shared" si="35"/>
        <v>-9</v>
      </c>
      <c r="Z377" s="479">
        <f t="shared" si="35"/>
        <v>-10</v>
      </c>
      <c r="AA377" s="479">
        <f t="shared" si="35"/>
        <v>-6</v>
      </c>
      <c r="AB377" s="479">
        <f t="shared" si="35"/>
        <v>-1743</v>
      </c>
      <c r="AC377" s="479">
        <f t="shared" si="34"/>
        <v>0</v>
      </c>
      <c r="AD377" s="479">
        <f t="shared" si="34"/>
        <v>0</v>
      </c>
      <c r="AE377" s="479">
        <f t="shared" si="34"/>
        <v>0</v>
      </c>
      <c r="AF377" s="479">
        <f t="shared" si="34"/>
        <v>0</v>
      </c>
      <c r="AG377" s="479">
        <f t="shared" si="34"/>
        <v>0</v>
      </c>
      <c r="AH377" s="509"/>
      <c r="AI377" s="509"/>
      <c r="AJ377" s="509"/>
      <c r="AK377" s="509"/>
      <c r="AL377" s="509"/>
    </row>
    <row r="378" spans="1:38" s="19" customFormat="1" ht="9" customHeight="1">
      <c r="A378" s="12" t="s">
        <v>31</v>
      </c>
      <c r="B378" s="661">
        <f t="shared" si="33"/>
        <v>753</v>
      </c>
      <c r="C378" s="661">
        <v>223</v>
      </c>
      <c r="D378" s="661">
        <v>7</v>
      </c>
      <c r="E378" s="661">
        <v>0</v>
      </c>
      <c r="F378" s="661">
        <v>1</v>
      </c>
      <c r="G378" s="661">
        <v>282</v>
      </c>
      <c r="H378" s="661">
        <v>4</v>
      </c>
      <c r="I378" s="661">
        <v>11</v>
      </c>
      <c r="J378" s="661">
        <v>14</v>
      </c>
      <c r="K378" s="661">
        <v>103</v>
      </c>
      <c r="L378" s="661">
        <v>108</v>
      </c>
      <c r="N378" s="479"/>
      <c r="O378" s="509"/>
      <c r="S378" s="19">
        <v>4</v>
      </c>
      <c r="T378" s="19">
        <v>11</v>
      </c>
      <c r="U378" s="19">
        <v>14</v>
      </c>
      <c r="V378" s="19">
        <v>103</v>
      </c>
      <c r="W378" s="19">
        <v>108</v>
      </c>
      <c r="X378" s="479">
        <f t="shared" si="35"/>
        <v>-223</v>
      </c>
      <c r="Y378" s="479">
        <f t="shared" si="35"/>
        <v>-7</v>
      </c>
      <c r="Z378" s="479">
        <f t="shared" si="35"/>
        <v>0</v>
      </c>
      <c r="AA378" s="479">
        <f t="shared" si="35"/>
        <v>-1</v>
      </c>
      <c r="AB378" s="479">
        <f t="shared" si="35"/>
        <v>-282</v>
      </c>
      <c r="AC378" s="479">
        <f t="shared" si="34"/>
        <v>0</v>
      </c>
      <c r="AD378" s="479">
        <f t="shared" si="34"/>
        <v>0</v>
      </c>
      <c r="AE378" s="479">
        <f t="shared" si="34"/>
        <v>0</v>
      </c>
      <c r="AF378" s="479">
        <f t="shared" si="34"/>
        <v>0</v>
      </c>
      <c r="AG378" s="479">
        <f t="shared" si="34"/>
        <v>0</v>
      </c>
      <c r="AH378" s="509"/>
      <c r="AI378" s="509"/>
      <c r="AJ378" s="509"/>
      <c r="AK378" s="509"/>
      <c r="AL378" s="509"/>
    </row>
    <row r="379" spans="1:38" s="19" customFormat="1" ht="9" customHeight="1">
      <c r="A379" s="662" t="s">
        <v>32</v>
      </c>
      <c r="B379" s="23">
        <f t="shared" si="33"/>
        <v>1283</v>
      </c>
      <c r="C379" s="23">
        <v>258</v>
      </c>
      <c r="D379" s="23">
        <v>2</v>
      </c>
      <c r="E379" s="23">
        <v>4</v>
      </c>
      <c r="F379" s="23">
        <v>1</v>
      </c>
      <c r="G379" s="23">
        <v>766</v>
      </c>
      <c r="H379" s="23">
        <v>2</v>
      </c>
      <c r="I379" s="23">
        <v>13</v>
      </c>
      <c r="J379" s="23">
        <v>43</v>
      </c>
      <c r="K379" s="23">
        <v>63</v>
      </c>
      <c r="L379" s="23">
        <v>131</v>
      </c>
      <c r="N379" s="479"/>
      <c r="O379" s="509"/>
      <c r="S379" s="19">
        <v>2</v>
      </c>
      <c r="T379" s="19">
        <v>13</v>
      </c>
      <c r="U379" s="19">
        <v>43</v>
      </c>
      <c r="V379" s="19">
        <v>63</v>
      </c>
      <c r="W379" s="19">
        <v>131</v>
      </c>
      <c r="X379" s="479">
        <f t="shared" si="35"/>
        <v>-258</v>
      </c>
      <c r="Y379" s="479">
        <f t="shared" si="35"/>
        <v>-2</v>
      </c>
      <c r="Z379" s="479">
        <f t="shared" si="35"/>
        <v>-4</v>
      </c>
      <c r="AA379" s="479">
        <f t="shared" si="35"/>
        <v>-1</v>
      </c>
      <c r="AB379" s="479">
        <f t="shared" si="35"/>
        <v>-766</v>
      </c>
      <c r="AC379" s="479">
        <f t="shared" si="34"/>
        <v>0</v>
      </c>
      <c r="AD379" s="479">
        <f t="shared" si="34"/>
        <v>0</v>
      </c>
      <c r="AE379" s="479">
        <f t="shared" si="34"/>
        <v>0</v>
      </c>
      <c r="AF379" s="479">
        <f t="shared" si="34"/>
        <v>0</v>
      </c>
      <c r="AG379" s="479">
        <f t="shared" si="34"/>
        <v>0</v>
      </c>
      <c r="AH379" s="509"/>
      <c r="AI379" s="509"/>
      <c r="AJ379" s="509"/>
      <c r="AK379" s="509"/>
      <c r="AL379" s="509"/>
    </row>
    <row r="380" spans="1:38" s="19" customFormat="1" ht="9" customHeight="1">
      <c r="A380" s="12" t="s">
        <v>503</v>
      </c>
      <c r="B380" s="661">
        <f t="shared" si="33"/>
        <v>5</v>
      </c>
      <c r="C380" s="661">
        <v>4</v>
      </c>
      <c r="D380" s="661">
        <v>0</v>
      </c>
      <c r="E380" s="661">
        <v>0</v>
      </c>
      <c r="F380" s="661">
        <v>0</v>
      </c>
      <c r="G380" s="661">
        <v>0</v>
      </c>
      <c r="H380" s="661">
        <v>0</v>
      </c>
      <c r="I380" s="661">
        <v>0</v>
      </c>
      <c r="J380" s="661">
        <v>0</v>
      </c>
      <c r="K380" s="661">
        <v>0</v>
      </c>
      <c r="L380" s="661">
        <v>1</v>
      </c>
      <c r="N380" s="479"/>
      <c r="O380" s="509"/>
      <c r="W380" s="19">
        <v>1</v>
      </c>
      <c r="X380" s="479">
        <f t="shared" si="35"/>
        <v>-4</v>
      </c>
      <c r="Y380" s="479">
        <f t="shared" si="35"/>
        <v>0</v>
      </c>
      <c r="Z380" s="479">
        <f t="shared" si="35"/>
        <v>0</v>
      </c>
      <c r="AA380" s="479">
        <f t="shared" si="35"/>
        <v>0</v>
      </c>
      <c r="AB380" s="479">
        <f t="shared" si="35"/>
        <v>0</v>
      </c>
      <c r="AC380" s="479">
        <f t="shared" si="34"/>
        <v>0</v>
      </c>
      <c r="AD380" s="479">
        <f t="shared" si="34"/>
        <v>0</v>
      </c>
      <c r="AE380" s="479">
        <f t="shared" si="34"/>
        <v>0</v>
      </c>
      <c r="AF380" s="479">
        <f t="shared" si="34"/>
        <v>0</v>
      </c>
      <c r="AG380" s="479">
        <f t="shared" si="34"/>
        <v>0</v>
      </c>
      <c r="AH380" s="509"/>
      <c r="AI380" s="509"/>
      <c r="AJ380" s="509"/>
      <c r="AK380" s="509"/>
      <c r="AL380" s="509"/>
    </row>
    <row r="381" spans="1:38" s="19" customFormat="1" ht="9" customHeight="1">
      <c r="A381" s="12"/>
      <c r="B381" s="661"/>
      <c r="C381" s="661"/>
      <c r="D381" s="661"/>
      <c r="E381" s="661"/>
      <c r="F381" s="661"/>
      <c r="G381" s="661"/>
      <c r="H381" s="661"/>
      <c r="I381" s="661"/>
      <c r="J381" s="661"/>
      <c r="K381" s="661"/>
      <c r="L381" s="661"/>
      <c r="X381" s="479">
        <f t="shared" si="35"/>
        <v>0</v>
      </c>
      <c r="Y381" s="479">
        <f t="shared" si="35"/>
        <v>0</v>
      </c>
      <c r="Z381" s="479">
        <f t="shared" si="35"/>
        <v>0</v>
      </c>
      <c r="AA381" s="479">
        <f t="shared" si="35"/>
        <v>0</v>
      </c>
      <c r="AB381" s="479">
        <f t="shared" si="35"/>
        <v>0</v>
      </c>
      <c r="AC381" s="479">
        <f t="shared" si="34"/>
        <v>0</v>
      </c>
      <c r="AD381" s="479">
        <f t="shared" si="34"/>
        <v>0</v>
      </c>
      <c r="AE381" s="479">
        <f t="shared" si="34"/>
        <v>0</v>
      </c>
      <c r="AF381" s="479">
        <f t="shared" si="34"/>
        <v>0</v>
      </c>
      <c r="AG381" s="479">
        <f t="shared" si="34"/>
        <v>0</v>
      </c>
    </row>
    <row r="382" spans="1:38" ht="9" customHeight="1">
      <c r="A382" s="10">
        <v>2014</v>
      </c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39"/>
      <c r="N382" s="239"/>
      <c r="O382" s="239"/>
      <c r="P382" s="239"/>
      <c r="Q382" s="239"/>
      <c r="R382" s="239"/>
      <c r="S382" s="239"/>
      <c r="T382" s="239"/>
      <c r="X382" s="479">
        <f t="shared" si="35"/>
        <v>0</v>
      </c>
      <c r="Y382" s="479">
        <f t="shared" si="35"/>
        <v>0</v>
      </c>
      <c r="Z382" s="479">
        <f t="shared" si="35"/>
        <v>0</v>
      </c>
      <c r="AA382" s="479">
        <f t="shared" si="35"/>
        <v>0</v>
      </c>
      <c r="AB382" s="479">
        <f t="shared" si="35"/>
        <v>0</v>
      </c>
      <c r="AC382" s="479">
        <f t="shared" si="34"/>
        <v>0</v>
      </c>
      <c r="AD382" s="479">
        <f t="shared" si="34"/>
        <v>0</v>
      </c>
      <c r="AE382" s="479">
        <f t="shared" si="34"/>
        <v>0</v>
      </c>
      <c r="AF382" s="479">
        <f t="shared" si="34"/>
        <v>0</v>
      </c>
      <c r="AG382" s="479">
        <f t="shared" si="34"/>
        <v>0</v>
      </c>
    </row>
    <row r="383" spans="1:38" s="529" customFormat="1" ht="9" customHeight="1">
      <c r="A383" s="10" t="s">
        <v>0</v>
      </c>
      <c r="B383" s="660">
        <f t="shared" ref="B383:L383" si="36">SUM(B385:B417)</f>
        <v>66640</v>
      </c>
      <c r="C383" s="660">
        <f t="shared" si="36"/>
        <v>13900</v>
      </c>
      <c r="D383" s="660">
        <f t="shared" si="36"/>
        <v>252</v>
      </c>
      <c r="E383" s="660">
        <f t="shared" si="36"/>
        <v>232</v>
      </c>
      <c r="F383" s="660">
        <f t="shared" si="36"/>
        <v>159</v>
      </c>
      <c r="G383" s="660">
        <f t="shared" si="36"/>
        <v>30823</v>
      </c>
      <c r="H383" s="660">
        <f t="shared" si="36"/>
        <v>805</v>
      </c>
      <c r="I383" s="660">
        <f t="shared" si="36"/>
        <v>639</v>
      </c>
      <c r="J383" s="660">
        <f t="shared" si="36"/>
        <v>1717</v>
      </c>
      <c r="K383" s="660">
        <f t="shared" si="36"/>
        <v>6965</v>
      </c>
      <c r="L383" s="660">
        <f t="shared" si="36"/>
        <v>11148</v>
      </c>
      <c r="O383" s="479"/>
      <c r="X383" s="479">
        <f t="shared" si="35"/>
        <v>-13900</v>
      </c>
      <c r="Y383" s="479">
        <f t="shared" si="35"/>
        <v>-252</v>
      </c>
      <c r="Z383" s="479">
        <f t="shared" si="35"/>
        <v>-232</v>
      </c>
      <c r="AA383" s="479">
        <f t="shared" si="35"/>
        <v>-159</v>
      </c>
      <c r="AB383" s="479">
        <f t="shared" si="35"/>
        <v>-30823</v>
      </c>
      <c r="AC383" s="479">
        <f t="shared" si="34"/>
        <v>-805</v>
      </c>
      <c r="AD383" s="479">
        <f t="shared" si="34"/>
        <v>-639</v>
      </c>
      <c r="AE383" s="479">
        <f t="shared" si="34"/>
        <v>-1717</v>
      </c>
      <c r="AF383" s="479">
        <f t="shared" si="34"/>
        <v>-6965</v>
      </c>
      <c r="AG383" s="479">
        <f t="shared" si="34"/>
        <v>-11148</v>
      </c>
    </row>
    <row r="384" spans="1:38" s="529" customFormat="1" ht="3.95" customHeight="1">
      <c r="A384" s="10"/>
      <c r="B384" s="660"/>
      <c r="C384" s="660"/>
      <c r="D384" s="660"/>
      <c r="E384" s="660"/>
      <c r="F384" s="660"/>
      <c r="G384" s="660"/>
      <c r="H384" s="660"/>
      <c r="I384" s="660"/>
      <c r="J384" s="660"/>
      <c r="K384" s="660"/>
      <c r="L384" s="660"/>
      <c r="O384" s="509"/>
      <c r="X384" s="479">
        <f t="shared" si="35"/>
        <v>0</v>
      </c>
      <c r="Y384" s="479">
        <f t="shared" si="35"/>
        <v>0</v>
      </c>
      <c r="Z384" s="479">
        <f t="shared" si="35"/>
        <v>0</v>
      </c>
      <c r="AA384" s="479">
        <f t="shared" si="35"/>
        <v>0</v>
      </c>
      <c r="AB384" s="479">
        <f t="shared" si="35"/>
        <v>0</v>
      </c>
      <c r="AC384" s="479">
        <f t="shared" si="34"/>
        <v>0</v>
      </c>
      <c r="AD384" s="479">
        <f t="shared" si="34"/>
        <v>0</v>
      </c>
      <c r="AE384" s="479">
        <f t="shared" si="34"/>
        <v>0</v>
      </c>
      <c r="AF384" s="479">
        <f t="shared" si="34"/>
        <v>0</v>
      </c>
      <c r="AG384" s="479">
        <f t="shared" si="34"/>
        <v>0</v>
      </c>
    </row>
    <row r="385" spans="1:33" s="19" customFormat="1" ht="9" customHeight="1">
      <c r="A385" s="12" t="s">
        <v>2</v>
      </c>
      <c r="B385" s="661">
        <f t="shared" ref="B385:B417" si="37">SUM(C385:L385)</f>
        <v>574</v>
      </c>
      <c r="C385" s="661">
        <v>136</v>
      </c>
      <c r="D385" s="661">
        <v>2</v>
      </c>
      <c r="E385" s="661">
        <v>1</v>
      </c>
      <c r="F385" s="661">
        <v>0</v>
      </c>
      <c r="G385" s="661">
        <v>264</v>
      </c>
      <c r="H385" s="661">
        <v>2</v>
      </c>
      <c r="I385" s="661">
        <v>7</v>
      </c>
      <c r="J385" s="661">
        <v>13</v>
      </c>
      <c r="K385" s="661">
        <v>26</v>
      </c>
      <c r="L385" s="661">
        <v>123</v>
      </c>
      <c r="N385" s="529"/>
      <c r="O385" s="479"/>
      <c r="S385" s="19">
        <v>2</v>
      </c>
      <c r="T385" s="19">
        <v>7</v>
      </c>
      <c r="U385" s="19">
        <v>13</v>
      </c>
      <c r="V385" s="19">
        <v>26</v>
      </c>
      <c r="W385" s="19">
        <v>123</v>
      </c>
      <c r="X385" s="479">
        <f t="shared" si="35"/>
        <v>-136</v>
      </c>
      <c r="Y385" s="479">
        <f t="shared" si="35"/>
        <v>-2</v>
      </c>
      <c r="Z385" s="479">
        <f t="shared" si="35"/>
        <v>-1</v>
      </c>
      <c r="AA385" s="479">
        <f t="shared" si="35"/>
        <v>0</v>
      </c>
      <c r="AB385" s="479">
        <f t="shared" si="35"/>
        <v>-264</v>
      </c>
      <c r="AC385" s="479">
        <f t="shared" si="34"/>
        <v>0</v>
      </c>
      <c r="AD385" s="479">
        <f t="shared" si="34"/>
        <v>0</v>
      </c>
      <c r="AE385" s="479">
        <f t="shared" si="34"/>
        <v>0</v>
      </c>
      <c r="AF385" s="479">
        <f t="shared" si="34"/>
        <v>0</v>
      </c>
      <c r="AG385" s="479">
        <f t="shared" si="34"/>
        <v>0</v>
      </c>
    </row>
    <row r="386" spans="1:33" s="19" customFormat="1" ht="9" customHeight="1">
      <c r="A386" s="12" t="s">
        <v>3</v>
      </c>
      <c r="B386" s="661">
        <f t="shared" si="37"/>
        <v>2174</v>
      </c>
      <c r="C386" s="661">
        <v>383</v>
      </c>
      <c r="D386" s="661">
        <v>2</v>
      </c>
      <c r="E386" s="661">
        <v>7</v>
      </c>
      <c r="F386" s="661">
        <v>1</v>
      </c>
      <c r="G386" s="661">
        <v>763</v>
      </c>
      <c r="H386" s="661">
        <v>25</v>
      </c>
      <c r="I386" s="661">
        <v>10</v>
      </c>
      <c r="J386" s="661">
        <v>12</v>
      </c>
      <c r="K386" s="661">
        <v>298</v>
      </c>
      <c r="L386" s="661">
        <v>673</v>
      </c>
      <c r="O386" s="479"/>
      <c r="S386" s="19">
        <v>25</v>
      </c>
      <c r="T386" s="19">
        <v>10</v>
      </c>
      <c r="U386" s="19">
        <v>12</v>
      </c>
      <c r="V386" s="19">
        <v>298</v>
      </c>
      <c r="W386" s="19">
        <v>673</v>
      </c>
      <c r="X386" s="479">
        <f t="shared" si="35"/>
        <v>-383</v>
      </c>
      <c r="Y386" s="479">
        <f t="shared" si="35"/>
        <v>-2</v>
      </c>
      <c r="Z386" s="479">
        <f t="shared" si="35"/>
        <v>-7</v>
      </c>
      <c r="AA386" s="479">
        <f t="shared" si="35"/>
        <v>-1</v>
      </c>
      <c r="AB386" s="479">
        <f t="shared" si="35"/>
        <v>-763</v>
      </c>
      <c r="AC386" s="479">
        <f t="shared" si="34"/>
        <v>0</v>
      </c>
      <c r="AD386" s="479">
        <f t="shared" si="34"/>
        <v>0</v>
      </c>
      <c r="AE386" s="479">
        <f t="shared" si="34"/>
        <v>0</v>
      </c>
      <c r="AF386" s="479">
        <f t="shared" si="34"/>
        <v>0</v>
      </c>
      <c r="AG386" s="479">
        <f t="shared" si="34"/>
        <v>0</v>
      </c>
    </row>
    <row r="387" spans="1:33" s="19" customFormat="1" ht="9" customHeight="1">
      <c r="A387" s="12" t="s">
        <v>4</v>
      </c>
      <c r="B387" s="661">
        <f t="shared" si="37"/>
        <v>414</v>
      </c>
      <c r="C387" s="661">
        <v>90</v>
      </c>
      <c r="D387" s="661">
        <v>2</v>
      </c>
      <c r="E387" s="661">
        <v>2</v>
      </c>
      <c r="F387" s="661">
        <v>1</v>
      </c>
      <c r="G387" s="661">
        <v>198</v>
      </c>
      <c r="H387" s="661">
        <v>9</v>
      </c>
      <c r="I387" s="661">
        <v>10</v>
      </c>
      <c r="J387" s="661">
        <v>8</v>
      </c>
      <c r="K387" s="661">
        <v>60</v>
      </c>
      <c r="L387" s="661">
        <v>34</v>
      </c>
      <c r="O387" s="479"/>
      <c r="S387" s="19">
        <v>9</v>
      </c>
      <c r="T387" s="19">
        <v>10</v>
      </c>
      <c r="U387" s="19">
        <v>8</v>
      </c>
      <c r="V387" s="19">
        <v>60</v>
      </c>
      <c r="W387" s="19">
        <v>34</v>
      </c>
      <c r="X387" s="479">
        <f t="shared" si="35"/>
        <v>-90</v>
      </c>
      <c r="Y387" s="479">
        <f t="shared" si="35"/>
        <v>-2</v>
      </c>
      <c r="Z387" s="479">
        <f t="shared" si="35"/>
        <v>-2</v>
      </c>
      <c r="AA387" s="479">
        <f t="shared" si="35"/>
        <v>-1</v>
      </c>
      <c r="AB387" s="479">
        <f t="shared" si="35"/>
        <v>-198</v>
      </c>
      <c r="AC387" s="479">
        <f t="shared" si="34"/>
        <v>0</v>
      </c>
      <c r="AD387" s="479">
        <f t="shared" si="34"/>
        <v>0</v>
      </c>
      <c r="AE387" s="479">
        <f t="shared" si="34"/>
        <v>0</v>
      </c>
      <c r="AF387" s="479">
        <f t="shared" si="34"/>
        <v>0</v>
      </c>
      <c r="AG387" s="479">
        <f t="shared" si="34"/>
        <v>0</v>
      </c>
    </row>
    <row r="388" spans="1:33" s="19" customFormat="1" ht="9" customHeight="1">
      <c r="A388" s="662" t="s">
        <v>5</v>
      </c>
      <c r="B388" s="23">
        <f t="shared" si="37"/>
        <v>501</v>
      </c>
      <c r="C388" s="23">
        <v>156</v>
      </c>
      <c r="D388" s="23">
        <v>3</v>
      </c>
      <c r="E388" s="23">
        <v>0</v>
      </c>
      <c r="F388" s="23">
        <v>2</v>
      </c>
      <c r="G388" s="23">
        <v>216</v>
      </c>
      <c r="H388" s="23">
        <v>1</v>
      </c>
      <c r="I388" s="23">
        <v>7</v>
      </c>
      <c r="J388" s="23">
        <v>13</v>
      </c>
      <c r="K388" s="23">
        <v>45</v>
      </c>
      <c r="L388" s="23">
        <v>58</v>
      </c>
      <c r="O388" s="479"/>
      <c r="S388" s="19">
        <v>1</v>
      </c>
      <c r="T388" s="19">
        <v>7</v>
      </c>
      <c r="U388" s="19">
        <v>13</v>
      </c>
      <c r="V388" s="19">
        <v>45</v>
      </c>
      <c r="W388" s="19">
        <v>58</v>
      </c>
      <c r="X388" s="479">
        <f t="shared" si="35"/>
        <v>-156</v>
      </c>
      <c r="Y388" s="479">
        <f t="shared" si="35"/>
        <v>-3</v>
      </c>
      <c r="Z388" s="479">
        <f t="shared" si="35"/>
        <v>0</v>
      </c>
      <c r="AA388" s="479">
        <f t="shared" si="35"/>
        <v>-2</v>
      </c>
      <c r="AB388" s="479">
        <f t="shared" si="35"/>
        <v>-216</v>
      </c>
      <c r="AC388" s="479">
        <f t="shared" si="34"/>
        <v>0</v>
      </c>
      <c r="AD388" s="479">
        <f t="shared" si="34"/>
        <v>0</v>
      </c>
      <c r="AE388" s="479">
        <f t="shared" si="34"/>
        <v>0</v>
      </c>
      <c r="AF388" s="479">
        <f t="shared" si="34"/>
        <v>0</v>
      </c>
      <c r="AG388" s="479">
        <f t="shared" si="34"/>
        <v>0</v>
      </c>
    </row>
    <row r="389" spans="1:33" s="19" customFormat="1" ht="9" customHeight="1">
      <c r="A389" s="12" t="s">
        <v>6</v>
      </c>
      <c r="B389" s="661">
        <f t="shared" si="37"/>
        <v>1862</v>
      </c>
      <c r="C389" s="661">
        <v>489</v>
      </c>
      <c r="D389" s="661">
        <v>4</v>
      </c>
      <c r="E389" s="661">
        <v>4</v>
      </c>
      <c r="F389" s="661">
        <v>9</v>
      </c>
      <c r="G389" s="661">
        <v>723</v>
      </c>
      <c r="H389" s="661">
        <v>23</v>
      </c>
      <c r="I389" s="661">
        <v>36</v>
      </c>
      <c r="J389" s="661">
        <v>37</v>
      </c>
      <c r="K389" s="661">
        <v>287</v>
      </c>
      <c r="L389" s="661">
        <v>250</v>
      </c>
      <c r="O389" s="479"/>
      <c r="S389" s="19">
        <v>23</v>
      </c>
      <c r="T389" s="19">
        <v>36</v>
      </c>
      <c r="U389" s="19">
        <v>37</v>
      </c>
      <c r="V389" s="19">
        <v>287</v>
      </c>
      <c r="W389" s="19">
        <v>250</v>
      </c>
      <c r="X389" s="479">
        <f t="shared" si="35"/>
        <v>-489</v>
      </c>
      <c r="Y389" s="479">
        <f t="shared" si="35"/>
        <v>-4</v>
      </c>
      <c r="Z389" s="479">
        <f t="shared" si="35"/>
        <v>-4</v>
      </c>
      <c r="AA389" s="479">
        <f t="shared" si="35"/>
        <v>-9</v>
      </c>
      <c r="AB389" s="479">
        <f t="shared" si="35"/>
        <v>-723</v>
      </c>
      <c r="AC389" s="479">
        <f t="shared" si="34"/>
        <v>0</v>
      </c>
      <c r="AD389" s="479">
        <f t="shared" si="34"/>
        <v>0</v>
      </c>
      <c r="AE389" s="479">
        <f t="shared" si="34"/>
        <v>0</v>
      </c>
      <c r="AF389" s="479">
        <f t="shared" si="34"/>
        <v>0</v>
      </c>
      <c r="AG389" s="479">
        <f t="shared" si="34"/>
        <v>0</v>
      </c>
    </row>
    <row r="390" spans="1:33" s="19" customFormat="1" ht="9" customHeight="1">
      <c r="A390" s="12" t="s">
        <v>7</v>
      </c>
      <c r="B390" s="661">
        <f t="shared" si="37"/>
        <v>447</v>
      </c>
      <c r="C390" s="661">
        <v>94</v>
      </c>
      <c r="D390" s="661">
        <v>3</v>
      </c>
      <c r="E390" s="661">
        <v>11</v>
      </c>
      <c r="F390" s="661">
        <v>1</v>
      </c>
      <c r="G390" s="661">
        <v>169</v>
      </c>
      <c r="H390" s="661">
        <v>3</v>
      </c>
      <c r="I390" s="661">
        <v>3</v>
      </c>
      <c r="J390" s="661">
        <v>19</v>
      </c>
      <c r="K390" s="661">
        <v>59</v>
      </c>
      <c r="L390" s="661">
        <v>85</v>
      </c>
      <c r="O390" s="479"/>
      <c r="S390" s="19">
        <v>3</v>
      </c>
      <c r="T390" s="19">
        <v>3</v>
      </c>
      <c r="U390" s="19">
        <v>19</v>
      </c>
      <c r="V390" s="19">
        <v>59</v>
      </c>
      <c r="W390" s="19">
        <v>85</v>
      </c>
      <c r="X390" s="479">
        <f t="shared" si="35"/>
        <v>-94</v>
      </c>
      <c r="Y390" s="479">
        <f t="shared" si="35"/>
        <v>-3</v>
      </c>
      <c r="Z390" s="479">
        <f t="shared" si="35"/>
        <v>-11</v>
      </c>
      <c r="AA390" s="479">
        <f t="shared" si="35"/>
        <v>-1</v>
      </c>
      <c r="AB390" s="479">
        <f t="shared" si="35"/>
        <v>-169</v>
      </c>
      <c r="AC390" s="479">
        <f t="shared" si="34"/>
        <v>0</v>
      </c>
      <c r="AD390" s="479">
        <f t="shared" si="34"/>
        <v>0</v>
      </c>
      <c r="AE390" s="479">
        <f t="shared" si="34"/>
        <v>0</v>
      </c>
      <c r="AF390" s="479">
        <f t="shared" si="34"/>
        <v>0</v>
      </c>
      <c r="AG390" s="479">
        <f t="shared" si="34"/>
        <v>0</v>
      </c>
    </row>
    <row r="391" spans="1:33" s="19" customFormat="1" ht="9" customHeight="1">
      <c r="A391" s="12" t="s">
        <v>8</v>
      </c>
      <c r="B391" s="661">
        <f t="shared" si="37"/>
        <v>2103</v>
      </c>
      <c r="C391" s="661">
        <v>462</v>
      </c>
      <c r="D391" s="661">
        <v>8</v>
      </c>
      <c r="E391" s="661">
        <v>11</v>
      </c>
      <c r="F391" s="661">
        <v>8</v>
      </c>
      <c r="G391" s="661">
        <v>995</v>
      </c>
      <c r="H391" s="661">
        <v>15</v>
      </c>
      <c r="I391" s="661">
        <v>13</v>
      </c>
      <c r="J391" s="661">
        <v>94</v>
      </c>
      <c r="K391" s="661">
        <v>293</v>
      </c>
      <c r="L391" s="661">
        <v>204</v>
      </c>
      <c r="O391" s="479"/>
      <c r="S391" s="19">
        <v>15</v>
      </c>
      <c r="T391" s="19">
        <v>13</v>
      </c>
      <c r="U391" s="19">
        <v>94</v>
      </c>
      <c r="V391" s="19">
        <v>293</v>
      </c>
      <c r="W391" s="19">
        <v>204</v>
      </c>
      <c r="X391" s="479">
        <f t="shared" si="35"/>
        <v>-462</v>
      </c>
      <c r="Y391" s="479">
        <f t="shared" si="35"/>
        <v>-8</v>
      </c>
      <c r="Z391" s="479">
        <f t="shared" si="35"/>
        <v>-11</v>
      </c>
      <c r="AA391" s="479">
        <f t="shared" si="35"/>
        <v>-8</v>
      </c>
      <c r="AB391" s="479">
        <f t="shared" si="35"/>
        <v>-995</v>
      </c>
      <c r="AC391" s="479">
        <f t="shared" si="34"/>
        <v>0</v>
      </c>
      <c r="AD391" s="479">
        <f t="shared" si="34"/>
        <v>0</v>
      </c>
      <c r="AE391" s="479">
        <f t="shared" si="34"/>
        <v>0</v>
      </c>
      <c r="AF391" s="479">
        <f t="shared" si="34"/>
        <v>0</v>
      </c>
      <c r="AG391" s="479">
        <f t="shared" si="34"/>
        <v>0</v>
      </c>
    </row>
    <row r="392" spans="1:33" s="19" customFormat="1" ht="9" customHeight="1">
      <c r="A392" s="662" t="s">
        <v>9</v>
      </c>
      <c r="B392" s="23">
        <f t="shared" si="37"/>
        <v>3704</v>
      </c>
      <c r="C392" s="23">
        <v>720</v>
      </c>
      <c r="D392" s="23">
        <v>32</v>
      </c>
      <c r="E392" s="23">
        <v>3</v>
      </c>
      <c r="F392" s="23">
        <v>4</v>
      </c>
      <c r="G392" s="23">
        <v>1644</v>
      </c>
      <c r="H392" s="23">
        <v>100</v>
      </c>
      <c r="I392" s="23">
        <v>15</v>
      </c>
      <c r="J392" s="23">
        <v>96</v>
      </c>
      <c r="K392" s="23">
        <v>609</v>
      </c>
      <c r="L392" s="23">
        <v>481</v>
      </c>
      <c r="O392" s="479"/>
      <c r="S392" s="19">
        <v>100</v>
      </c>
      <c r="T392" s="19">
        <v>15</v>
      </c>
      <c r="U392" s="19">
        <v>96</v>
      </c>
      <c r="V392" s="19">
        <v>609</v>
      </c>
      <c r="W392" s="19">
        <v>481</v>
      </c>
      <c r="X392" s="479">
        <f t="shared" si="35"/>
        <v>-720</v>
      </c>
      <c r="Y392" s="479">
        <f t="shared" si="35"/>
        <v>-32</v>
      </c>
      <c r="Z392" s="479">
        <f t="shared" si="35"/>
        <v>-3</v>
      </c>
      <c r="AA392" s="479">
        <f t="shared" si="35"/>
        <v>-4</v>
      </c>
      <c r="AB392" s="479">
        <f t="shared" si="35"/>
        <v>-1644</v>
      </c>
      <c r="AC392" s="479">
        <f t="shared" si="34"/>
        <v>0</v>
      </c>
      <c r="AD392" s="479">
        <f t="shared" si="34"/>
        <v>0</v>
      </c>
      <c r="AE392" s="479">
        <f t="shared" si="34"/>
        <v>0</v>
      </c>
      <c r="AF392" s="479">
        <f t="shared" si="34"/>
        <v>0</v>
      </c>
      <c r="AG392" s="479">
        <f t="shared" si="34"/>
        <v>0</v>
      </c>
    </row>
    <row r="393" spans="1:33" s="19" customFormat="1" ht="9" customHeight="1">
      <c r="A393" s="194" t="s">
        <v>236</v>
      </c>
      <c r="B393" s="661">
        <f t="shared" si="37"/>
        <v>4072</v>
      </c>
      <c r="C393" s="661">
        <v>959</v>
      </c>
      <c r="D393" s="661">
        <v>17</v>
      </c>
      <c r="E393" s="661">
        <v>21</v>
      </c>
      <c r="F393" s="661">
        <v>8</v>
      </c>
      <c r="G393" s="661">
        <v>1862</v>
      </c>
      <c r="H393" s="661">
        <v>104</v>
      </c>
      <c r="I393" s="661">
        <v>72</v>
      </c>
      <c r="J393" s="661">
        <v>4</v>
      </c>
      <c r="K393" s="661">
        <v>233</v>
      </c>
      <c r="L393" s="661">
        <v>792</v>
      </c>
      <c r="O393" s="479"/>
      <c r="S393" s="19">
        <v>104</v>
      </c>
      <c r="T393" s="19">
        <v>72</v>
      </c>
      <c r="U393" s="19">
        <v>4</v>
      </c>
      <c r="V393" s="19">
        <v>233</v>
      </c>
      <c r="W393" s="19">
        <v>792</v>
      </c>
      <c r="X393" s="479">
        <f t="shared" si="35"/>
        <v>-959</v>
      </c>
      <c r="Y393" s="479">
        <f t="shared" si="35"/>
        <v>-17</v>
      </c>
      <c r="Z393" s="479">
        <f t="shared" si="35"/>
        <v>-21</v>
      </c>
      <c r="AA393" s="479">
        <f t="shared" si="35"/>
        <v>-8</v>
      </c>
      <c r="AB393" s="479">
        <f t="shared" si="35"/>
        <v>-1862</v>
      </c>
      <c r="AC393" s="479">
        <f t="shared" si="34"/>
        <v>0</v>
      </c>
      <c r="AD393" s="479">
        <f t="shared" si="34"/>
        <v>0</v>
      </c>
      <c r="AE393" s="479">
        <f t="shared" si="34"/>
        <v>0</v>
      </c>
      <c r="AF393" s="479">
        <f t="shared" si="34"/>
        <v>0</v>
      </c>
      <c r="AG393" s="479">
        <f t="shared" si="34"/>
        <v>0</v>
      </c>
    </row>
    <row r="394" spans="1:33" s="19" customFormat="1" ht="9" customHeight="1">
      <c r="A394" s="12" t="s">
        <v>10</v>
      </c>
      <c r="B394" s="661">
        <f t="shared" si="37"/>
        <v>1221</v>
      </c>
      <c r="C394" s="661">
        <v>237</v>
      </c>
      <c r="D394" s="661">
        <v>7</v>
      </c>
      <c r="E394" s="661">
        <v>4</v>
      </c>
      <c r="F394" s="661">
        <v>4</v>
      </c>
      <c r="G394" s="661">
        <v>605</v>
      </c>
      <c r="H394" s="661">
        <v>9</v>
      </c>
      <c r="I394" s="661">
        <v>29</v>
      </c>
      <c r="J394" s="661">
        <v>41</v>
      </c>
      <c r="K394" s="661">
        <v>140</v>
      </c>
      <c r="L394" s="661">
        <v>145</v>
      </c>
      <c r="O394" s="479"/>
      <c r="S394" s="19">
        <v>9</v>
      </c>
      <c r="T394" s="19">
        <v>29</v>
      </c>
      <c r="U394" s="19">
        <v>41</v>
      </c>
      <c r="V394" s="19">
        <v>140</v>
      </c>
      <c r="W394" s="19">
        <v>145</v>
      </c>
      <c r="X394" s="479">
        <f t="shared" si="35"/>
        <v>-237</v>
      </c>
      <c r="Y394" s="479">
        <f t="shared" si="35"/>
        <v>-7</v>
      </c>
      <c r="Z394" s="479">
        <f t="shared" si="35"/>
        <v>-4</v>
      </c>
      <c r="AA394" s="479">
        <f t="shared" si="35"/>
        <v>-4</v>
      </c>
      <c r="AB394" s="479">
        <f t="shared" si="35"/>
        <v>-605</v>
      </c>
      <c r="AC394" s="479">
        <f t="shared" si="34"/>
        <v>0</v>
      </c>
      <c r="AD394" s="479">
        <f t="shared" si="34"/>
        <v>0</v>
      </c>
      <c r="AE394" s="479">
        <f t="shared" si="34"/>
        <v>0</v>
      </c>
      <c r="AF394" s="479">
        <f t="shared" si="34"/>
        <v>0</v>
      </c>
      <c r="AG394" s="479">
        <f t="shared" si="34"/>
        <v>0</v>
      </c>
    </row>
    <row r="395" spans="1:33" s="19" customFormat="1" ht="9" customHeight="1">
      <c r="A395" s="12" t="s">
        <v>11</v>
      </c>
      <c r="B395" s="661">
        <f t="shared" si="37"/>
        <v>2930</v>
      </c>
      <c r="C395" s="661">
        <v>653</v>
      </c>
      <c r="D395" s="661">
        <v>8</v>
      </c>
      <c r="E395" s="661">
        <v>5</v>
      </c>
      <c r="F395" s="661">
        <v>8</v>
      </c>
      <c r="G395" s="661">
        <v>1627</v>
      </c>
      <c r="H395" s="661">
        <v>21</v>
      </c>
      <c r="I395" s="661">
        <v>31</v>
      </c>
      <c r="J395" s="661">
        <v>65</v>
      </c>
      <c r="K395" s="661">
        <v>163</v>
      </c>
      <c r="L395" s="661">
        <v>349</v>
      </c>
      <c r="O395" s="479"/>
      <c r="S395" s="19">
        <v>21</v>
      </c>
      <c r="T395" s="19">
        <v>31</v>
      </c>
      <c r="U395" s="19">
        <v>65</v>
      </c>
      <c r="V395" s="19">
        <v>163</v>
      </c>
      <c r="W395" s="19">
        <v>349</v>
      </c>
      <c r="X395" s="479">
        <f t="shared" si="35"/>
        <v>-653</v>
      </c>
      <c r="Y395" s="479">
        <f t="shared" si="35"/>
        <v>-8</v>
      </c>
      <c r="Z395" s="479">
        <f t="shared" si="35"/>
        <v>-5</v>
      </c>
      <c r="AA395" s="479">
        <f t="shared" si="35"/>
        <v>-8</v>
      </c>
      <c r="AB395" s="479">
        <f t="shared" si="35"/>
        <v>-1627</v>
      </c>
      <c r="AC395" s="479">
        <f t="shared" si="34"/>
        <v>0</v>
      </c>
      <c r="AD395" s="479">
        <f t="shared" si="34"/>
        <v>0</v>
      </c>
      <c r="AE395" s="479">
        <f t="shared" si="34"/>
        <v>0</v>
      </c>
      <c r="AF395" s="479">
        <f t="shared" si="34"/>
        <v>0</v>
      </c>
      <c r="AG395" s="479">
        <f t="shared" si="34"/>
        <v>0</v>
      </c>
    </row>
    <row r="396" spans="1:33" s="19" customFormat="1" ht="9" customHeight="1">
      <c r="A396" s="662" t="s">
        <v>12</v>
      </c>
      <c r="B396" s="23">
        <f t="shared" si="37"/>
        <v>3108</v>
      </c>
      <c r="C396" s="23">
        <v>286</v>
      </c>
      <c r="D396" s="23">
        <v>16</v>
      </c>
      <c r="E396" s="23">
        <v>5</v>
      </c>
      <c r="F396" s="23">
        <v>8</v>
      </c>
      <c r="G396" s="23">
        <v>1377</v>
      </c>
      <c r="H396" s="23">
        <v>15</v>
      </c>
      <c r="I396" s="23">
        <v>8</v>
      </c>
      <c r="J396" s="23">
        <v>40</v>
      </c>
      <c r="K396" s="23">
        <v>323</v>
      </c>
      <c r="L396" s="23">
        <v>1030</v>
      </c>
      <c r="O396" s="479"/>
      <c r="S396" s="19">
        <v>15</v>
      </c>
      <c r="T396" s="19">
        <v>8</v>
      </c>
      <c r="U396" s="19">
        <v>40</v>
      </c>
      <c r="V396" s="19">
        <v>323</v>
      </c>
      <c r="W396" s="19">
        <v>1030</v>
      </c>
      <c r="X396" s="479">
        <f t="shared" si="35"/>
        <v>-286</v>
      </c>
      <c r="Y396" s="479">
        <f t="shared" si="35"/>
        <v>-16</v>
      </c>
      <c r="Z396" s="479">
        <f t="shared" si="35"/>
        <v>-5</v>
      </c>
      <c r="AA396" s="479">
        <f t="shared" si="35"/>
        <v>-8</v>
      </c>
      <c r="AB396" s="479">
        <f t="shared" si="35"/>
        <v>-1377</v>
      </c>
      <c r="AC396" s="479">
        <f t="shared" si="34"/>
        <v>0</v>
      </c>
      <c r="AD396" s="479">
        <f t="shared" si="34"/>
        <v>0</v>
      </c>
      <c r="AE396" s="479">
        <f t="shared" si="34"/>
        <v>0</v>
      </c>
      <c r="AF396" s="479">
        <f t="shared" si="34"/>
        <v>0</v>
      </c>
      <c r="AG396" s="479">
        <f t="shared" si="34"/>
        <v>0</v>
      </c>
    </row>
    <row r="397" spans="1:33" s="19" customFormat="1" ht="9" customHeight="1">
      <c r="A397" s="12" t="s">
        <v>13</v>
      </c>
      <c r="B397" s="661">
        <f t="shared" si="37"/>
        <v>1314</v>
      </c>
      <c r="C397" s="661">
        <v>361</v>
      </c>
      <c r="D397" s="661">
        <v>2</v>
      </c>
      <c r="E397" s="661">
        <v>3</v>
      </c>
      <c r="F397" s="661">
        <v>6</v>
      </c>
      <c r="G397" s="661">
        <v>570</v>
      </c>
      <c r="H397" s="661">
        <v>6</v>
      </c>
      <c r="I397" s="661">
        <v>13</v>
      </c>
      <c r="J397" s="661">
        <v>24</v>
      </c>
      <c r="K397" s="661">
        <v>105</v>
      </c>
      <c r="L397" s="661">
        <v>224</v>
      </c>
      <c r="O397" s="479"/>
      <c r="S397" s="19">
        <v>6</v>
      </c>
      <c r="T397" s="19">
        <v>13</v>
      </c>
      <c r="U397" s="19">
        <v>24</v>
      </c>
      <c r="V397" s="19">
        <v>105</v>
      </c>
      <c r="W397" s="19">
        <v>224</v>
      </c>
      <c r="X397" s="479">
        <f t="shared" si="35"/>
        <v>-361</v>
      </c>
      <c r="Y397" s="479">
        <f t="shared" si="35"/>
        <v>-2</v>
      </c>
      <c r="Z397" s="479">
        <f t="shared" si="35"/>
        <v>-3</v>
      </c>
      <c r="AA397" s="479">
        <f t="shared" si="35"/>
        <v>-6</v>
      </c>
      <c r="AB397" s="479">
        <f t="shared" si="35"/>
        <v>-570</v>
      </c>
      <c r="AC397" s="479">
        <f t="shared" si="34"/>
        <v>0</v>
      </c>
      <c r="AD397" s="479">
        <f t="shared" si="34"/>
        <v>0</v>
      </c>
      <c r="AE397" s="479">
        <f t="shared" si="34"/>
        <v>0</v>
      </c>
      <c r="AF397" s="479">
        <f t="shared" si="34"/>
        <v>0</v>
      </c>
      <c r="AG397" s="479">
        <f t="shared" si="34"/>
        <v>0</v>
      </c>
    </row>
    <row r="398" spans="1:33" s="19" customFormat="1" ht="9" customHeight="1">
      <c r="A398" s="12" t="s">
        <v>14</v>
      </c>
      <c r="B398" s="661">
        <f t="shared" si="37"/>
        <v>4414</v>
      </c>
      <c r="C398" s="661">
        <v>695</v>
      </c>
      <c r="D398" s="661">
        <v>7</v>
      </c>
      <c r="E398" s="661">
        <v>9</v>
      </c>
      <c r="F398" s="661">
        <v>8</v>
      </c>
      <c r="G398" s="661">
        <v>1560</v>
      </c>
      <c r="H398" s="661">
        <v>12</v>
      </c>
      <c r="I398" s="661">
        <v>21</v>
      </c>
      <c r="J398" s="661">
        <v>110</v>
      </c>
      <c r="K398" s="661">
        <v>655</v>
      </c>
      <c r="L398" s="661">
        <v>1337</v>
      </c>
      <c r="O398" s="479"/>
      <c r="S398" s="19">
        <v>12</v>
      </c>
      <c r="T398" s="19">
        <v>21</v>
      </c>
      <c r="U398" s="19">
        <v>110</v>
      </c>
      <c r="V398" s="19">
        <v>655</v>
      </c>
      <c r="W398" s="19">
        <v>1337</v>
      </c>
      <c r="X398" s="479">
        <f t="shared" si="35"/>
        <v>-695</v>
      </c>
      <c r="Y398" s="479">
        <f t="shared" si="35"/>
        <v>-7</v>
      </c>
      <c r="Z398" s="479">
        <f t="shared" si="35"/>
        <v>-9</v>
      </c>
      <c r="AA398" s="479">
        <f t="shared" si="35"/>
        <v>-8</v>
      </c>
      <c r="AB398" s="479">
        <f t="shared" si="35"/>
        <v>-1560</v>
      </c>
      <c r="AC398" s="479">
        <f t="shared" si="34"/>
        <v>0</v>
      </c>
      <c r="AD398" s="479">
        <f t="shared" si="34"/>
        <v>0</v>
      </c>
      <c r="AE398" s="479">
        <f t="shared" si="34"/>
        <v>0</v>
      </c>
      <c r="AF398" s="479">
        <f t="shared" si="34"/>
        <v>0</v>
      </c>
      <c r="AG398" s="479">
        <f t="shared" si="34"/>
        <v>0</v>
      </c>
    </row>
    <row r="399" spans="1:33" s="19" customFormat="1" ht="9" customHeight="1">
      <c r="A399" s="12" t="s">
        <v>15</v>
      </c>
      <c r="B399" s="661">
        <f t="shared" si="37"/>
        <v>7488</v>
      </c>
      <c r="C399" s="661">
        <v>1709</v>
      </c>
      <c r="D399" s="661">
        <v>27</v>
      </c>
      <c r="E399" s="661">
        <v>25</v>
      </c>
      <c r="F399" s="661">
        <v>19</v>
      </c>
      <c r="G399" s="661">
        <v>4086</v>
      </c>
      <c r="H399" s="661">
        <v>113</v>
      </c>
      <c r="I399" s="661">
        <v>88</v>
      </c>
      <c r="J399" s="661">
        <v>109</v>
      </c>
      <c r="K399" s="661">
        <v>440</v>
      </c>
      <c r="L399" s="661">
        <v>872</v>
      </c>
      <c r="O399" s="479"/>
      <c r="S399" s="19">
        <v>113</v>
      </c>
      <c r="T399" s="19">
        <v>88</v>
      </c>
      <c r="U399" s="19">
        <v>109</v>
      </c>
      <c r="V399" s="19">
        <v>440</v>
      </c>
      <c r="W399" s="19">
        <v>872</v>
      </c>
      <c r="X399" s="479">
        <f t="shared" si="35"/>
        <v>-1709</v>
      </c>
      <c r="Y399" s="479">
        <f t="shared" si="35"/>
        <v>-27</v>
      </c>
      <c r="Z399" s="479">
        <f t="shared" si="35"/>
        <v>-25</v>
      </c>
      <c r="AA399" s="479">
        <f t="shared" si="35"/>
        <v>-19</v>
      </c>
      <c r="AB399" s="479">
        <f t="shared" si="35"/>
        <v>-4086</v>
      </c>
      <c r="AC399" s="479">
        <f t="shared" si="34"/>
        <v>0</v>
      </c>
      <c r="AD399" s="479">
        <f t="shared" si="34"/>
        <v>0</v>
      </c>
      <c r="AE399" s="479">
        <f t="shared" si="34"/>
        <v>0</v>
      </c>
      <c r="AF399" s="479">
        <f t="shared" si="34"/>
        <v>0</v>
      </c>
      <c r="AG399" s="479">
        <f t="shared" si="34"/>
        <v>0</v>
      </c>
    </row>
    <row r="400" spans="1:33" s="19" customFormat="1" ht="9" customHeight="1">
      <c r="A400" s="662" t="s">
        <v>16</v>
      </c>
      <c r="B400" s="23">
        <f t="shared" si="37"/>
        <v>2883</v>
      </c>
      <c r="C400" s="23">
        <v>503</v>
      </c>
      <c r="D400" s="23">
        <v>13</v>
      </c>
      <c r="E400" s="23">
        <v>31</v>
      </c>
      <c r="F400" s="23">
        <v>15</v>
      </c>
      <c r="G400" s="23">
        <v>1497</v>
      </c>
      <c r="H400" s="23">
        <v>27</v>
      </c>
      <c r="I400" s="23">
        <v>17</v>
      </c>
      <c r="J400" s="23">
        <v>171</v>
      </c>
      <c r="K400" s="23">
        <v>264</v>
      </c>
      <c r="L400" s="23">
        <v>345</v>
      </c>
      <c r="O400" s="479"/>
      <c r="S400" s="19">
        <v>27</v>
      </c>
      <c r="T400" s="19">
        <v>17</v>
      </c>
      <c r="U400" s="19">
        <v>171</v>
      </c>
      <c r="V400" s="19">
        <v>264</v>
      </c>
      <c r="W400" s="19">
        <v>345</v>
      </c>
      <c r="X400" s="479">
        <f t="shared" si="35"/>
        <v>-503</v>
      </c>
      <c r="Y400" s="479">
        <f t="shared" si="35"/>
        <v>-13</v>
      </c>
      <c r="Z400" s="479">
        <f t="shared" si="35"/>
        <v>-31</v>
      </c>
      <c r="AA400" s="479">
        <f t="shared" si="35"/>
        <v>-15</v>
      </c>
      <c r="AB400" s="479">
        <f t="shared" si="35"/>
        <v>-1497</v>
      </c>
      <c r="AC400" s="479">
        <f t="shared" si="34"/>
        <v>0</v>
      </c>
      <c r="AD400" s="479">
        <f t="shared" si="34"/>
        <v>0</v>
      </c>
      <c r="AE400" s="479">
        <f t="shared" si="34"/>
        <v>0</v>
      </c>
      <c r="AF400" s="479">
        <f t="shared" si="34"/>
        <v>0</v>
      </c>
      <c r="AG400" s="479">
        <f t="shared" si="34"/>
        <v>0</v>
      </c>
    </row>
    <row r="401" spans="1:33" s="19" customFormat="1" ht="9" customHeight="1">
      <c r="A401" s="12" t="s">
        <v>17</v>
      </c>
      <c r="B401" s="661">
        <f t="shared" si="37"/>
        <v>1062</v>
      </c>
      <c r="C401" s="661">
        <v>262</v>
      </c>
      <c r="D401" s="661">
        <v>3</v>
      </c>
      <c r="E401" s="661">
        <v>3</v>
      </c>
      <c r="F401" s="661">
        <v>1</v>
      </c>
      <c r="G401" s="661">
        <v>454</v>
      </c>
      <c r="H401" s="661">
        <v>8</v>
      </c>
      <c r="I401" s="661">
        <v>4</v>
      </c>
      <c r="J401" s="661">
        <v>19</v>
      </c>
      <c r="K401" s="661">
        <v>122</v>
      </c>
      <c r="L401" s="661">
        <v>186</v>
      </c>
      <c r="O401" s="479"/>
      <c r="S401" s="19">
        <v>8</v>
      </c>
      <c r="T401" s="19">
        <v>4</v>
      </c>
      <c r="U401" s="19">
        <v>19</v>
      </c>
      <c r="V401" s="19">
        <v>122</v>
      </c>
      <c r="W401" s="19">
        <v>186</v>
      </c>
      <c r="X401" s="479">
        <f t="shared" si="35"/>
        <v>-262</v>
      </c>
      <c r="Y401" s="479">
        <f t="shared" si="35"/>
        <v>-3</v>
      </c>
      <c r="Z401" s="479">
        <f t="shared" si="35"/>
        <v>-3</v>
      </c>
      <c r="AA401" s="479">
        <f t="shared" si="35"/>
        <v>-1</v>
      </c>
      <c r="AB401" s="479">
        <f t="shared" si="35"/>
        <v>-454</v>
      </c>
      <c r="AC401" s="479">
        <f t="shared" si="34"/>
        <v>0</v>
      </c>
      <c r="AD401" s="479">
        <f t="shared" si="34"/>
        <v>0</v>
      </c>
      <c r="AE401" s="479">
        <f t="shared" si="34"/>
        <v>0</v>
      </c>
      <c r="AF401" s="479">
        <f t="shared" si="34"/>
        <v>0</v>
      </c>
      <c r="AG401" s="479">
        <f t="shared" si="34"/>
        <v>0</v>
      </c>
    </row>
    <row r="402" spans="1:33" s="19" customFormat="1" ht="9" customHeight="1">
      <c r="A402" s="12" t="s">
        <v>18</v>
      </c>
      <c r="B402" s="661">
        <f t="shared" si="37"/>
        <v>760</v>
      </c>
      <c r="C402" s="661">
        <v>143</v>
      </c>
      <c r="D402" s="661">
        <v>2</v>
      </c>
      <c r="E402" s="661">
        <v>4</v>
      </c>
      <c r="F402" s="661">
        <v>3</v>
      </c>
      <c r="G402" s="661">
        <v>299</v>
      </c>
      <c r="H402" s="661">
        <v>8</v>
      </c>
      <c r="I402" s="661">
        <v>1</v>
      </c>
      <c r="J402" s="661">
        <v>35</v>
      </c>
      <c r="K402" s="661">
        <v>104</v>
      </c>
      <c r="L402" s="661">
        <v>161</v>
      </c>
      <c r="O402" s="479"/>
      <c r="S402" s="19">
        <v>8</v>
      </c>
      <c r="T402" s="19">
        <v>1</v>
      </c>
      <c r="U402" s="19">
        <v>35</v>
      </c>
      <c r="V402" s="19">
        <v>104</v>
      </c>
      <c r="W402" s="19">
        <v>161</v>
      </c>
      <c r="X402" s="479">
        <f t="shared" si="35"/>
        <v>-143</v>
      </c>
      <c r="Y402" s="479">
        <f t="shared" si="35"/>
        <v>-2</v>
      </c>
      <c r="Z402" s="479">
        <f t="shared" si="35"/>
        <v>-4</v>
      </c>
      <c r="AA402" s="479">
        <f t="shared" si="35"/>
        <v>-3</v>
      </c>
      <c r="AB402" s="479">
        <f t="shared" si="35"/>
        <v>-299</v>
      </c>
      <c r="AC402" s="479">
        <f t="shared" si="34"/>
        <v>0</v>
      </c>
      <c r="AD402" s="479">
        <f t="shared" si="34"/>
        <v>0</v>
      </c>
      <c r="AE402" s="479">
        <f t="shared" si="34"/>
        <v>0</v>
      </c>
      <c r="AF402" s="479">
        <f t="shared" si="34"/>
        <v>0</v>
      </c>
      <c r="AG402" s="479">
        <f t="shared" si="34"/>
        <v>0</v>
      </c>
    </row>
    <row r="403" spans="1:33" s="19" customFormat="1" ht="9" customHeight="1">
      <c r="A403" s="12" t="s">
        <v>19</v>
      </c>
      <c r="B403" s="661">
        <f t="shared" si="37"/>
        <v>2254</v>
      </c>
      <c r="C403" s="661">
        <v>415</v>
      </c>
      <c r="D403" s="661">
        <v>4</v>
      </c>
      <c r="E403" s="661">
        <v>2</v>
      </c>
      <c r="F403" s="661">
        <v>2</v>
      </c>
      <c r="G403" s="661">
        <v>971</v>
      </c>
      <c r="H403" s="661">
        <v>39</v>
      </c>
      <c r="I403" s="661">
        <v>38</v>
      </c>
      <c r="J403" s="661">
        <v>27</v>
      </c>
      <c r="K403" s="661">
        <v>233</v>
      </c>
      <c r="L403" s="661">
        <v>523</v>
      </c>
      <c r="O403" s="479"/>
      <c r="S403" s="19">
        <v>39</v>
      </c>
      <c r="T403" s="19">
        <v>38</v>
      </c>
      <c r="U403" s="19">
        <v>27</v>
      </c>
      <c r="V403" s="19">
        <v>233</v>
      </c>
      <c r="W403" s="19">
        <v>523</v>
      </c>
      <c r="X403" s="479">
        <f t="shared" si="35"/>
        <v>-415</v>
      </c>
      <c r="Y403" s="479">
        <f t="shared" si="35"/>
        <v>-4</v>
      </c>
      <c r="Z403" s="479">
        <f t="shared" si="35"/>
        <v>-2</v>
      </c>
      <c r="AA403" s="479">
        <f t="shared" si="35"/>
        <v>-2</v>
      </c>
      <c r="AB403" s="479">
        <f t="shared" si="35"/>
        <v>-971</v>
      </c>
      <c r="AC403" s="479">
        <f t="shared" si="34"/>
        <v>0</v>
      </c>
      <c r="AD403" s="479">
        <f t="shared" si="34"/>
        <v>0</v>
      </c>
      <c r="AE403" s="479">
        <f t="shared" si="34"/>
        <v>0</v>
      </c>
      <c r="AF403" s="479">
        <f t="shared" si="34"/>
        <v>0</v>
      </c>
      <c r="AG403" s="479">
        <f t="shared" si="34"/>
        <v>0</v>
      </c>
    </row>
    <row r="404" spans="1:33" s="19" customFormat="1" ht="9" customHeight="1">
      <c r="A404" s="662" t="s">
        <v>20</v>
      </c>
      <c r="B404" s="23">
        <f t="shared" si="37"/>
        <v>2252</v>
      </c>
      <c r="C404" s="23">
        <v>552</v>
      </c>
      <c r="D404" s="23">
        <v>6</v>
      </c>
      <c r="E404" s="23">
        <v>7</v>
      </c>
      <c r="F404" s="23">
        <v>5</v>
      </c>
      <c r="G404" s="23">
        <v>946</v>
      </c>
      <c r="H404" s="23">
        <v>38</v>
      </c>
      <c r="I404" s="23">
        <v>10</v>
      </c>
      <c r="J404" s="23">
        <v>109</v>
      </c>
      <c r="K404" s="23">
        <v>227</v>
      </c>
      <c r="L404" s="23">
        <v>352</v>
      </c>
      <c r="O404" s="479"/>
      <c r="S404" s="19">
        <v>38</v>
      </c>
      <c r="T404" s="19">
        <v>10</v>
      </c>
      <c r="U404" s="19">
        <v>109</v>
      </c>
      <c r="V404" s="19">
        <v>227</v>
      </c>
      <c r="W404" s="19">
        <v>352</v>
      </c>
      <c r="X404" s="479">
        <f t="shared" si="35"/>
        <v>-552</v>
      </c>
      <c r="Y404" s="479">
        <f t="shared" si="35"/>
        <v>-6</v>
      </c>
      <c r="Z404" s="479">
        <f t="shared" si="35"/>
        <v>-7</v>
      </c>
      <c r="AA404" s="479">
        <f t="shared" si="35"/>
        <v>-5</v>
      </c>
      <c r="AB404" s="479">
        <f t="shared" si="35"/>
        <v>-946</v>
      </c>
      <c r="AC404" s="479">
        <f t="shared" si="34"/>
        <v>0</v>
      </c>
      <c r="AD404" s="479">
        <f t="shared" si="34"/>
        <v>0</v>
      </c>
      <c r="AE404" s="479">
        <f t="shared" si="34"/>
        <v>0</v>
      </c>
      <c r="AF404" s="479">
        <f t="shared" si="34"/>
        <v>0</v>
      </c>
      <c r="AG404" s="479">
        <f t="shared" si="34"/>
        <v>0</v>
      </c>
    </row>
    <row r="405" spans="1:33" s="19" customFormat="1" ht="9" customHeight="1">
      <c r="A405" s="12" t="s">
        <v>21</v>
      </c>
      <c r="B405" s="661">
        <f t="shared" si="37"/>
        <v>2848</v>
      </c>
      <c r="C405" s="661">
        <v>748</v>
      </c>
      <c r="D405" s="661">
        <v>8</v>
      </c>
      <c r="E405" s="661">
        <v>9</v>
      </c>
      <c r="F405" s="661">
        <v>6</v>
      </c>
      <c r="G405" s="661">
        <v>1214</v>
      </c>
      <c r="H405" s="661">
        <v>43</v>
      </c>
      <c r="I405" s="661">
        <v>26</v>
      </c>
      <c r="J405" s="661">
        <v>118</v>
      </c>
      <c r="K405" s="661">
        <v>291</v>
      </c>
      <c r="L405" s="661">
        <v>385</v>
      </c>
      <c r="O405" s="479"/>
      <c r="S405" s="19">
        <v>43</v>
      </c>
      <c r="T405" s="19">
        <v>26</v>
      </c>
      <c r="U405" s="19">
        <v>118</v>
      </c>
      <c r="V405" s="19">
        <v>291</v>
      </c>
      <c r="W405" s="19">
        <v>385</v>
      </c>
      <c r="X405" s="479">
        <f t="shared" si="35"/>
        <v>-748</v>
      </c>
      <c r="Y405" s="479">
        <f t="shared" si="35"/>
        <v>-8</v>
      </c>
      <c r="Z405" s="479">
        <f t="shared" si="35"/>
        <v>-9</v>
      </c>
      <c r="AA405" s="479">
        <f t="shared" si="35"/>
        <v>-6</v>
      </c>
      <c r="AB405" s="479">
        <f t="shared" si="35"/>
        <v>-1214</v>
      </c>
      <c r="AC405" s="479">
        <f t="shared" ref="AC405:AG455" si="38">S405-H405</f>
        <v>0</v>
      </c>
      <c r="AD405" s="479">
        <f t="shared" si="38"/>
        <v>0</v>
      </c>
      <c r="AE405" s="479">
        <f t="shared" si="38"/>
        <v>0</v>
      </c>
      <c r="AF405" s="479">
        <f t="shared" si="38"/>
        <v>0</v>
      </c>
      <c r="AG405" s="479">
        <f t="shared" si="38"/>
        <v>0</v>
      </c>
    </row>
    <row r="406" spans="1:33" s="19" customFormat="1" ht="9" customHeight="1">
      <c r="A406" s="12" t="s">
        <v>22</v>
      </c>
      <c r="B406" s="661">
        <f t="shared" si="37"/>
        <v>878</v>
      </c>
      <c r="C406" s="661">
        <v>223</v>
      </c>
      <c r="D406" s="661">
        <v>1</v>
      </c>
      <c r="E406" s="661">
        <v>3</v>
      </c>
      <c r="F406" s="661">
        <v>2</v>
      </c>
      <c r="G406" s="661">
        <v>412</v>
      </c>
      <c r="H406" s="661">
        <v>10</v>
      </c>
      <c r="I406" s="661">
        <v>28</v>
      </c>
      <c r="J406" s="661">
        <v>19</v>
      </c>
      <c r="K406" s="661">
        <v>58</v>
      </c>
      <c r="L406" s="661">
        <v>122</v>
      </c>
      <c r="O406" s="479"/>
      <c r="S406" s="19">
        <v>10</v>
      </c>
      <c r="T406" s="19">
        <v>28</v>
      </c>
      <c r="U406" s="19">
        <v>19</v>
      </c>
      <c r="V406" s="19">
        <v>58</v>
      </c>
      <c r="W406" s="19">
        <v>122</v>
      </c>
      <c r="X406" s="479">
        <f t="shared" ref="X406:AB456" si="39">N406-C406</f>
        <v>-223</v>
      </c>
      <c r="Y406" s="479">
        <f t="shared" si="39"/>
        <v>-1</v>
      </c>
      <c r="Z406" s="479">
        <f t="shared" si="39"/>
        <v>-3</v>
      </c>
      <c r="AA406" s="479">
        <f t="shared" si="39"/>
        <v>-2</v>
      </c>
      <c r="AB406" s="479">
        <f t="shared" si="39"/>
        <v>-412</v>
      </c>
      <c r="AC406" s="479">
        <f t="shared" si="38"/>
        <v>0</v>
      </c>
      <c r="AD406" s="479">
        <f t="shared" si="38"/>
        <v>0</v>
      </c>
      <c r="AE406" s="479">
        <f t="shared" si="38"/>
        <v>0</v>
      </c>
      <c r="AF406" s="479">
        <f t="shared" si="38"/>
        <v>0</v>
      </c>
      <c r="AG406" s="479">
        <f t="shared" si="38"/>
        <v>0</v>
      </c>
    </row>
    <row r="407" spans="1:33" s="19" customFormat="1" ht="9" customHeight="1">
      <c r="A407" s="12" t="s">
        <v>23</v>
      </c>
      <c r="B407" s="661">
        <f t="shared" si="37"/>
        <v>707</v>
      </c>
      <c r="C407" s="661">
        <v>162</v>
      </c>
      <c r="D407" s="661">
        <v>5</v>
      </c>
      <c r="E407" s="661">
        <v>1</v>
      </c>
      <c r="F407" s="661">
        <v>1</v>
      </c>
      <c r="G407" s="661">
        <v>227</v>
      </c>
      <c r="H407" s="661">
        <v>14</v>
      </c>
      <c r="I407" s="661">
        <v>11</v>
      </c>
      <c r="J407" s="661">
        <v>3</v>
      </c>
      <c r="K407" s="661">
        <v>108</v>
      </c>
      <c r="L407" s="661">
        <v>175</v>
      </c>
      <c r="O407" s="479"/>
      <c r="S407" s="19">
        <v>14</v>
      </c>
      <c r="T407" s="19">
        <v>11</v>
      </c>
      <c r="U407" s="19">
        <v>3</v>
      </c>
      <c r="V407" s="19">
        <v>108</v>
      </c>
      <c r="W407" s="19">
        <v>175</v>
      </c>
      <c r="X407" s="479">
        <f t="shared" si="39"/>
        <v>-162</v>
      </c>
      <c r="Y407" s="479">
        <f t="shared" si="39"/>
        <v>-5</v>
      </c>
      <c r="Z407" s="479">
        <f t="shared" si="39"/>
        <v>-1</v>
      </c>
      <c r="AA407" s="479">
        <f t="shared" si="39"/>
        <v>-1</v>
      </c>
      <c r="AB407" s="479">
        <f t="shared" si="39"/>
        <v>-227</v>
      </c>
      <c r="AC407" s="479">
        <f t="shared" si="38"/>
        <v>0</v>
      </c>
      <c r="AD407" s="479">
        <f t="shared" si="38"/>
        <v>0</v>
      </c>
      <c r="AE407" s="479">
        <f t="shared" si="38"/>
        <v>0</v>
      </c>
      <c r="AF407" s="479">
        <f t="shared" si="38"/>
        <v>0</v>
      </c>
      <c r="AG407" s="479">
        <f t="shared" si="38"/>
        <v>0</v>
      </c>
    </row>
    <row r="408" spans="1:33" s="19" customFormat="1" ht="9" customHeight="1">
      <c r="A408" s="662" t="s">
        <v>24</v>
      </c>
      <c r="B408" s="23">
        <f t="shared" si="37"/>
        <v>1474</v>
      </c>
      <c r="C408" s="23">
        <v>391</v>
      </c>
      <c r="D408" s="23">
        <v>6</v>
      </c>
      <c r="E408" s="23">
        <v>4</v>
      </c>
      <c r="F408" s="23">
        <v>2</v>
      </c>
      <c r="G408" s="23">
        <v>712</v>
      </c>
      <c r="H408" s="23">
        <v>16</v>
      </c>
      <c r="I408" s="23">
        <v>15</v>
      </c>
      <c r="J408" s="23">
        <v>44</v>
      </c>
      <c r="K408" s="23">
        <v>105</v>
      </c>
      <c r="L408" s="23">
        <v>179</v>
      </c>
      <c r="O408" s="479"/>
      <c r="S408" s="19">
        <v>16</v>
      </c>
      <c r="T408" s="19">
        <v>15</v>
      </c>
      <c r="U408" s="19">
        <v>44</v>
      </c>
      <c r="V408" s="19">
        <v>105</v>
      </c>
      <c r="W408" s="19">
        <v>179</v>
      </c>
      <c r="X408" s="479">
        <f t="shared" si="39"/>
        <v>-391</v>
      </c>
      <c r="Y408" s="479">
        <f t="shared" si="39"/>
        <v>-6</v>
      </c>
      <c r="Z408" s="479">
        <f t="shared" si="39"/>
        <v>-4</v>
      </c>
      <c r="AA408" s="479">
        <f t="shared" si="39"/>
        <v>-2</v>
      </c>
      <c r="AB408" s="479">
        <f t="shared" si="39"/>
        <v>-712</v>
      </c>
      <c r="AC408" s="479">
        <f t="shared" si="38"/>
        <v>0</v>
      </c>
      <c r="AD408" s="479">
        <f t="shared" si="38"/>
        <v>0</v>
      </c>
      <c r="AE408" s="479">
        <f t="shared" si="38"/>
        <v>0</v>
      </c>
      <c r="AF408" s="479">
        <f t="shared" si="38"/>
        <v>0</v>
      </c>
      <c r="AG408" s="479">
        <f t="shared" si="38"/>
        <v>0</v>
      </c>
    </row>
    <row r="409" spans="1:33" s="19" customFormat="1" ht="9" customHeight="1">
      <c r="A409" s="12" t="s">
        <v>25</v>
      </c>
      <c r="B409" s="661">
        <f t="shared" si="37"/>
        <v>2654</v>
      </c>
      <c r="C409" s="661">
        <v>345</v>
      </c>
      <c r="D409" s="661">
        <v>5</v>
      </c>
      <c r="E409" s="661">
        <v>6</v>
      </c>
      <c r="F409" s="661">
        <v>7</v>
      </c>
      <c r="G409" s="661">
        <v>1522</v>
      </c>
      <c r="H409" s="661">
        <v>28</v>
      </c>
      <c r="I409" s="661">
        <v>17</v>
      </c>
      <c r="J409" s="661">
        <v>71</v>
      </c>
      <c r="K409" s="661">
        <v>334</v>
      </c>
      <c r="L409" s="661">
        <v>319</v>
      </c>
      <c r="O409" s="479"/>
      <c r="S409" s="19">
        <v>28</v>
      </c>
      <c r="T409" s="19">
        <v>17</v>
      </c>
      <c r="U409" s="19">
        <v>71</v>
      </c>
      <c r="V409" s="19">
        <v>334</v>
      </c>
      <c r="W409" s="19">
        <v>319</v>
      </c>
      <c r="X409" s="479">
        <f t="shared" si="39"/>
        <v>-345</v>
      </c>
      <c r="Y409" s="479">
        <f t="shared" si="39"/>
        <v>-5</v>
      </c>
      <c r="Z409" s="479">
        <f t="shared" si="39"/>
        <v>-6</v>
      </c>
      <c r="AA409" s="479">
        <f t="shared" si="39"/>
        <v>-7</v>
      </c>
      <c r="AB409" s="479">
        <f t="shared" si="39"/>
        <v>-1522</v>
      </c>
      <c r="AC409" s="479">
        <f t="shared" si="38"/>
        <v>0</v>
      </c>
      <c r="AD409" s="479">
        <f t="shared" si="38"/>
        <v>0</v>
      </c>
      <c r="AE409" s="479">
        <f t="shared" si="38"/>
        <v>0</v>
      </c>
      <c r="AF409" s="479">
        <f t="shared" si="38"/>
        <v>0</v>
      </c>
      <c r="AG409" s="479">
        <f t="shared" si="38"/>
        <v>0</v>
      </c>
    </row>
    <row r="410" spans="1:33" s="19" customFormat="1" ht="9" customHeight="1">
      <c r="A410" s="12" t="s">
        <v>26</v>
      </c>
      <c r="B410" s="661">
        <f t="shared" si="37"/>
        <v>2150</v>
      </c>
      <c r="C410" s="661">
        <v>389</v>
      </c>
      <c r="D410" s="661">
        <v>15</v>
      </c>
      <c r="E410" s="661">
        <v>0</v>
      </c>
      <c r="F410" s="661">
        <v>12</v>
      </c>
      <c r="G410" s="661">
        <v>1023</v>
      </c>
      <c r="H410" s="661">
        <v>23</v>
      </c>
      <c r="I410" s="661">
        <v>13</v>
      </c>
      <c r="J410" s="661">
        <v>80</v>
      </c>
      <c r="K410" s="661">
        <v>253</v>
      </c>
      <c r="L410" s="661">
        <v>342</v>
      </c>
      <c r="O410" s="479"/>
      <c r="S410" s="19">
        <v>23</v>
      </c>
      <c r="T410" s="19">
        <v>13</v>
      </c>
      <c r="U410" s="19">
        <v>80</v>
      </c>
      <c r="V410" s="19">
        <v>253</v>
      </c>
      <c r="W410" s="19">
        <v>342</v>
      </c>
      <c r="X410" s="479">
        <f t="shared" si="39"/>
        <v>-389</v>
      </c>
      <c r="Y410" s="479">
        <f t="shared" si="39"/>
        <v>-15</v>
      </c>
      <c r="Z410" s="479">
        <f t="shared" si="39"/>
        <v>0</v>
      </c>
      <c r="AA410" s="479">
        <f t="shared" si="39"/>
        <v>-12</v>
      </c>
      <c r="AB410" s="479">
        <f t="shared" si="39"/>
        <v>-1023</v>
      </c>
      <c r="AC410" s="479">
        <f t="shared" si="38"/>
        <v>0</v>
      </c>
      <c r="AD410" s="479">
        <f t="shared" si="38"/>
        <v>0</v>
      </c>
      <c r="AE410" s="479">
        <f t="shared" si="38"/>
        <v>0</v>
      </c>
      <c r="AF410" s="479">
        <f t="shared" si="38"/>
        <v>0</v>
      </c>
      <c r="AG410" s="479">
        <f t="shared" si="38"/>
        <v>0</v>
      </c>
    </row>
    <row r="411" spans="1:33" s="19" customFormat="1" ht="9" customHeight="1">
      <c r="A411" s="12" t="s">
        <v>27</v>
      </c>
      <c r="B411" s="661">
        <f t="shared" si="37"/>
        <v>1433</v>
      </c>
      <c r="C411" s="661">
        <v>258</v>
      </c>
      <c r="D411" s="661">
        <v>11</v>
      </c>
      <c r="E411" s="661">
        <v>5</v>
      </c>
      <c r="F411" s="661">
        <v>1</v>
      </c>
      <c r="G411" s="661">
        <v>810</v>
      </c>
      <c r="H411" s="661">
        <v>17</v>
      </c>
      <c r="I411" s="661">
        <v>11</v>
      </c>
      <c r="J411" s="661">
        <v>31</v>
      </c>
      <c r="K411" s="661">
        <v>128</v>
      </c>
      <c r="L411" s="661">
        <v>161</v>
      </c>
      <c r="O411" s="479"/>
      <c r="S411" s="19">
        <v>17</v>
      </c>
      <c r="T411" s="19">
        <v>11</v>
      </c>
      <c r="U411" s="19">
        <v>31</v>
      </c>
      <c r="V411" s="19">
        <v>128</v>
      </c>
      <c r="W411" s="19">
        <v>161</v>
      </c>
      <c r="X411" s="479">
        <f t="shared" si="39"/>
        <v>-258</v>
      </c>
      <c r="Y411" s="479">
        <f t="shared" si="39"/>
        <v>-11</v>
      </c>
      <c r="Z411" s="479">
        <f t="shared" si="39"/>
        <v>-5</v>
      </c>
      <c r="AA411" s="479">
        <f t="shared" si="39"/>
        <v>-1</v>
      </c>
      <c r="AB411" s="479">
        <f t="shared" si="39"/>
        <v>-810</v>
      </c>
      <c r="AC411" s="479">
        <f t="shared" si="38"/>
        <v>0</v>
      </c>
      <c r="AD411" s="479">
        <f t="shared" si="38"/>
        <v>0</v>
      </c>
      <c r="AE411" s="479">
        <f t="shared" si="38"/>
        <v>0</v>
      </c>
      <c r="AF411" s="479">
        <f t="shared" si="38"/>
        <v>0</v>
      </c>
      <c r="AG411" s="479">
        <f t="shared" si="38"/>
        <v>0</v>
      </c>
    </row>
    <row r="412" spans="1:33" s="19" customFormat="1" ht="9" customHeight="1">
      <c r="A412" s="662" t="s">
        <v>28</v>
      </c>
      <c r="B412" s="23">
        <f t="shared" si="37"/>
        <v>2458</v>
      </c>
      <c r="C412" s="23">
        <v>447</v>
      </c>
      <c r="D412" s="23">
        <v>12</v>
      </c>
      <c r="E412" s="23">
        <v>30</v>
      </c>
      <c r="F412" s="23">
        <v>2</v>
      </c>
      <c r="G412" s="23">
        <v>1194</v>
      </c>
      <c r="H412" s="23">
        <v>27</v>
      </c>
      <c r="I412" s="23">
        <v>27</v>
      </c>
      <c r="J412" s="23">
        <v>47</v>
      </c>
      <c r="K412" s="23">
        <v>285</v>
      </c>
      <c r="L412" s="23">
        <v>387</v>
      </c>
      <c r="O412" s="479"/>
      <c r="S412" s="19">
        <v>27</v>
      </c>
      <c r="T412" s="19">
        <v>27</v>
      </c>
      <c r="U412" s="19">
        <v>47</v>
      </c>
      <c r="V412" s="19">
        <v>285</v>
      </c>
      <c r="W412" s="19">
        <v>387</v>
      </c>
      <c r="X412" s="479">
        <f t="shared" si="39"/>
        <v>-447</v>
      </c>
      <c r="Y412" s="479">
        <f t="shared" si="39"/>
        <v>-12</v>
      </c>
      <c r="Z412" s="479">
        <f t="shared" si="39"/>
        <v>-30</v>
      </c>
      <c r="AA412" s="479">
        <f t="shared" si="39"/>
        <v>-2</v>
      </c>
      <c r="AB412" s="479">
        <f t="shared" si="39"/>
        <v>-1194</v>
      </c>
      <c r="AC412" s="479">
        <f t="shared" si="38"/>
        <v>0</v>
      </c>
      <c r="AD412" s="479">
        <f t="shared" si="38"/>
        <v>0</v>
      </c>
      <c r="AE412" s="479">
        <f t="shared" si="38"/>
        <v>0</v>
      </c>
      <c r="AF412" s="479">
        <f t="shared" si="38"/>
        <v>0</v>
      </c>
      <c r="AG412" s="479">
        <f t="shared" si="38"/>
        <v>0</v>
      </c>
    </row>
    <row r="413" spans="1:33" s="19" customFormat="1" ht="9" customHeight="1">
      <c r="A413" s="12" t="s">
        <v>29</v>
      </c>
      <c r="B413" s="661">
        <f t="shared" si="37"/>
        <v>538</v>
      </c>
      <c r="C413" s="661">
        <v>208</v>
      </c>
      <c r="D413" s="661">
        <v>0</v>
      </c>
      <c r="E413" s="661">
        <v>5</v>
      </c>
      <c r="F413" s="661">
        <v>1</v>
      </c>
      <c r="G413" s="661">
        <v>255</v>
      </c>
      <c r="H413" s="661">
        <v>4</v>
      </c>
      <c r="I413" s="661">
        <v>7</v>
      </c>
      <c r="J413" s="661">
        <v>17</v>
      </c>
      <c r="K413" s="661">
        <v>31</v>
      </c>
      <c r="L413" s="661">
        <v>10</v>
      </c>
      <c r="O413" s="479"/>
      <c r="S413" s="19">
        <v>4</v>
      </c>
      <c r="T413" s="19">
        <v>7</v>
      </c>
      <c r="U413" s="19">
        <v>17</v>
      </c>
      <c r="V413" s="19">
        <v>31</v>
      </c>
      <c r="W413" s="19">
        <v>10</v>
      </c>
      <c r="X413" s="479">
        <f t="shared" si="39"/>
        <v>-208</v>
      </c>
      <c r="Y413" s="479">
        <f t="shared" si="39"/>
        <v>0</v>
      </c>
      <c r="Z413" s="479">
        <f t="shared" si="39"/>
        <v>-5</v>
      </c>
      <c r="AA413" s="479">
        <f t="shared" si="39"/>
        <v>-1</v>
      </c>
      <c r="AB413" s="479">
        <f t="shared" si="39"/>
        <v>-255</v>
      </c>
      <c r="AC413" s="479">
        <f t="shared" si="38"/>
        <v>0</v>
      </c>
      <c r="AD413" s="479">
        <f t="shared" si="38"/>
        <v>0</v>
      </c>
      <c r="AE413" s="479">
        <f t="shared" si="38"/>
        <v>0</v>
      </c>
      <c r="AF413" s="479">
        <f t="shared" si="38"/>
        <v>0</v>
      </c>
      <c r="AG413" s="479">
        <f t="shared" si="38"/>
        <v>0</v>
      </c>
    </row>
    <row r="414" spans="1:33" s="19" customFormat="1" ht="9" customHeight="1">
      <c r="A414" s="12" t="s">
        <v>30</v>
      </c>
      <c r="B414" s="661">
        <f t="shared" si="37"/>
        <v>4088</v>
      </c>
      <c r="C414" s="661">
        <v>947</v>
      </c>
      <c r="D414" s="661">
        <v>14</v>
      </c>
      <c r="E414" s="661">
        <v>6</v>
      </c>
      <c r="F414" s="661">
        <v>8</v>
      </c>
      <c r="G414" s="661">
        <v>1773</v>
      </c>
      <c r="H414" s="661">
        <v>37</v>
      </c>
      <c r="I414" s="661">
        <v>38</v>
      </c>
      <c r="J414" s="661">
        <v>191</v>
      </c>
      <c r="K414" s="661">
        <v>516</v>
      </c>
      <c r="L414" s="661">
        <v>558</v>
      </c>
      <c r="O414" s="479"/>
      <c r="S414" s="19">
        <v>37</v>
      </c>
      <c r="T414" s="19">
        <v>38</v>
      </c>
      <c r="U414" s="19">
        <v>191</v>
      </c>
      <c r="V414" s="19">
        <v>516</v>
      </c>
      <c r="W414" s="19">
        <v>558</v>
      </c>
      <c r="X414" s="479">
        <f t="shared" si="39"/>
        <v>-947</v>
      </c>
      <c r="Y414" s="479">
        <f t="shared" si="39"/>
        <v>-14</v>
      </c>
      <c r="Z414" s="479">
        <f t="shared" si="39"/>
        <v>-6</v>
      </c>
      <c r="AA414" s="479">
        <f t="shared" si="39"/>
        <v>-8</v>
      </c>
      <c r="AB414" s="479">
        <f t="shared" si="39"/>
        <v>-1773</v>
      </c>
      <c r="AC414" s="479">
        <f t="shared" si="38"/>
        <v>0</v>
      </c>
      <c r="AD414" s="479">
        <f t="shared" si="38"/>
        <v>0</v>
      </c>
      <c r="AE414" s="479">
        <f t="shared" si="38"/>
        <v>0</v>
      </c>
      <c r="AF414" s="479">
        <f t="shared" si="38"/>
        <v>0</v>
      </c>
      <c r="AG414" s="479">
        <f t="shared" si="38"/>
        <v>0</v>
      </c>
    </row>
    <row r="415" spans="1:33" s="19" customFormat="1" ht="9" customHeight="1">
      <c r="A415" s="12" t="s">
        <v>31</v>
      </c>
      <c r="B415" s="661">
        <f t="shared" si="37"/>
        <v>818</v>
      </c>
      <c r="C415" s="661">
        <v>228</v>
      </c>
      <c r="D415" s="661">
        <v>5</v>
      </c>
      <c r="E415" s="661">
        <v>1</v>
      </c>
      <c r="F415" s="661">
        <v>1</v>
      </c>
      <c r="G415" s="661">
        <v>290</v>
      </c>
      <c r="H415" s="661">
        <v>4</v>
      </c>
      <c r="I415" s="661">
        <v>5</v>
      </c>
      <c r="J415" s="661">
        <v>20</v>
      </c>
      <c r="K415" s="661">
        <v>99</v>
      </c>
      <c r="L415" s="661">
        <v>165</v>
      </c>
      <c r="O415" s="479"/>
      <c r="S415" s="19">
        <v>4</v>
      </c>
      <c r="T415" s="19">
        <v>5</v>
      </c>
      <c r="U415" s="19">
        <v>20</v>
      </c>
      <c r="V415" s="19">
        <v>99</v>
      </c>
      <c r="W415" s="19">
        <v>165</v>
      </c>
      <c r="X415" s="479">
        <f t="shared" si="39"/>
        <v>-228</v>
      </c>
      <c r="Y415" s="479">
        <f t="shared" si="39"/>
        <v>-5</v>
      </c>
      <c r="Z415" s="479">
        <f t="shared" si="39"/>
        <v>-1</v>
      </c>
      <c r="AA415" s="479">
        <f t="shared" si="39"/>
        <v>-1</v>
      </c>
      <c r="AB415" s="479">
        <f t="shared" si="39"/>
        <v>-290</v>
      </c>
      <c r="AC415" s="479">
        <f t="shared" si="38"/>
        <v>0</v>
      </c>
      <c r="AD415" s="479">
        <f t="shared" si="38"/>
        <v>0</v>
      </c>
      <c r="AE415" s="479">
        <f t="shared" si="38"/>
        <v>0</v>
      </c>
      <c r="AF415" s="479">
        <f t="shared" si="38"/>
        <v>0</v>
      </c>
      <c r="AG415" s="479">
        <f t="shared" si="38"/>
        <v>0</v>
      </c>
    </row>
    <row r="416" spans="1:33" s="19" customFormat="1" ht="9" customHeight="1">
      <c r="A416" s="662" t="s">
        <v>32</v>
      </c>
      <c r="B416" s="23">
        <f t="shared" si="37"/>
        <v>1053</v>
      </c>
      <c r="C416" s="23">
        <v>248</v>
      </c>
      <c r="D416" s="23">
        <v>2</v>
      </c>
      <c r="E416" s="23">
        <v>4</v>
      </c>
      <c r="F416" s="23">
        <v>3</v>
      </c>
      <c r="G416" s="23">
        <v>565</v>
      </c>
      <c r="H416" s="23">
        <v>4</v>
      </c>
      <c r="I416" s="23">
        <v>8</v>
      </c>
      <c r="J416" s="23">
        <v>30</v>
      </c>
      <c r="K416" s="23">
        <v>71</v>
      </c>
      <c r="L416" s="23">
        <v>118</v>
      </c>
      <c r="O416" s="479"/>
      <c r="S416" s="19">
        <v>4</v>
      </c>
      <c r="T416" s="19">
        <v>8</v>
      </c>
      <c r="U416" s="19">
        <v>30</v>
      </c>
      <c r="V416" s="19">
        <v>71</v>
      </c>
      <c r="W416" s="19">
        <v>118</v>
      </c>
      <c r="X416" s="479">
        <f t="shared" si="39"/>
        <v>-248</v>
      </c>
      <c r="Y416" s="479">
        <f t="shared" si="39"/>
        <v>-2</v>
      </c>
      <c r="Z416" s="479">
        <f t="shared" si="39"/>
        <v>-4</v>
      </c>
      <c r="AA416" s="479">
        <f t="shared" si="39"/>
        <v>-3</v>
      </c>
      <c r="AB416" s="479">
        <f t="shared" si="39"/>
        <v>-565</v>
      </c>
      <c r="AC416" s="479">
        <f t="shared" si="38"/>
        <v>0</v>
      </c>
      <c r="AD416" s="479">
        <f t="shared" si="38"/>
        <v>0</v>
      </c>
      <c r="AE416" s="479">
        <f t="shared" si="38"/>
        <v>0</v>
      </c>
      <c r="AF416" s="479">
        <f t="shared" si="38"/>
        <v>0</v>
      </c>
      <c r="AG416" s="479">
        <f t="shared" si="38"/>
        <v>0</v>
      </c>
    </row>
    <row r="417" spans="1:33" s="19" customFormat="1" ht="9" customHeight="1">
      <c r="A417" s="12" t="s">
        <v>503</v>
      </c>
      <c r="B417" s="661">
        <f t="shared" si="37"/>
        <v>4</v>
      </c>
      <c r="C417" s="661">
        <v>1</v>
      </c>
      <c r="D417" s="661">
        <v>0</v>
      </c>
      <c r="E417" s="661">
        <v>0</v>
      </c>
      <c r="F417" s="661">
        <v>0</v>
      </c>
      <c r="G417" s="661">
        <v>0</v>
      </c>
      <c r="H417" s="661">
        <v>0</v>
      </c>
      <c r="I417" s="661">
        <v>0</v>
      </c>
      <c r="J417" s="661">
        <v>0</v>
      </c>
      <c r="K417" s="661">
        <v>0</v>
      </c>
      <c r="L417" s="661">
        <v>3</v>
      </c>
      <c r="O417" s="479"/>
      <c r="W417" s="19">
        <v>3</v>
      </c>
      <c r="X417" s="479">
        <f t="shared" si="39"/>
        <v>-1</v>
      </c>
      <c r="Y417" s="479">
        <f t="shared" si="39"/>
        <v>0</v>
      </c>
      <c r="Z417" s="479">
        <f t="shared" si="39"/>
        <v>0</v>
      </c>
      <c r="AA417" s="479">
        <f t="shared" si="39"/>
        <v>0</v>
      </c>
      <c r="AB417" s="479">
        <f t="shared" si="39"/>
        <v>0</v>
      </c>
      <c r="AC417" s="479">
        <f t="shared" si="38"/>
        <v>0</v>
      </c>
      <c r="AD417" s="479">
        <f t="shared" si="38"/>
        <v>0</v>
      </c>
      <c r="AE417" s="479">
        <f t="shared" si="38"/>
        <v>0</v>
      </c>
      <c r="AF417" s="479">
        <f t="shared" si="38"/>
        <v>0</v>
      </c>
      <c r="AG417" s="479">
        <f t="shared" si="38"/>
        <v>0</v>
      </c>
    </row>
    <row r="418" spans="1:33" s="19" customFormat="1" ht="9" customHeight="1">
      <c r="A418" s="12"/>
      <c r="B418" s="661"/>
      <c r="C418" s="661"/>
      <c r="D418" s="661"/>
      <c r="E418" s="661"/>
      <c r="F418" s="661"/>
      <c r="G418" s="661"/>
      <c r="H418" s="661"/>
      <c r="I418" s="661"/>
      <c r="J418" s="661"/>
      <c r="K418" s="661"/>
      <c r="L418" s="661"/>
      <c r="X418" s="479">
        <f t="shared" si="39"/>
        <v>0</v>
      </c>
      <c r="Y418" s="479">
        <f t="shared" si="39"/>
        <v>0</v>
      </c>
      <c r="Z418" s="479">
        <f t="shared" si="39"/>
        <v>0</v>
      </c>
      <c r="AA418" s="479">
        <f t="shared" si="39"/>
        <v>0</v>
      </c>
      <c r="AB418" s="479">
        <f t="shared" si="39"/>
        <v>0</v>
      </c>
      <c r="AC418" s="479">
        <f t="shared" si="38"/>
        <v>0</v>
      </c>
      <c r="AD418" s="479">
        <f t="shared" si="38"/>
        <v>0</v>
      </c>
      <c r="AE418" s="479">
        <f t="shared" si="38"/>
        <v>0</v>
      </c>
      <c r="AF418" s="479">
        <f t="shared" si="38"/>
        <v>0</v>
      </c>
      <c r="AG418" s="479">
        <f t="shared" si="38"/>
        <v>0</v>
      </c>
    </row>
    <row r="419" spans="1:33" ht="9" customHeight="1">
      <c r="A419" s="10">
        <v>2015</v>
      </c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39"/>
      <c r="N419" s="239"/>
      <c r="O419" s="239"/>
      <c r="P419" s="239"/>
      <c r="Q419" s="239"/>
      <c r="R419" s="239"/>
      <c r="S419" s="239"/>
      <c r="T419" s="239"/>
      <c r="X419" s="479">
        <f t="shared" si="39"/>
        <v>0</v>
      </c>
      <c r="Y419" s="479">
        <f t="shared" si="39"/>
        <v>0</v>
      </c>
      <c r="Z419" s="479">
        <f t="shared" si="39"/>
        <v>0</v>
      </c>
      <c r="AA419" s="479">
        <f t="shared" si="39"/>
        <v>0</v>
      </c>
      <c r="AB419" s="479">
        <f t="shared" si="39"/>
        <v>0</v>
      </c>
      <c r="AC419" s="479">
        <f t="shared" si="38"/>
        <v>0</v>
      </c>
      <c r="AD419" s="479">
        <f t="shared" si="38"/>
        <v>0</v>
      </c>
      <c r="AE419" s="479">
        <f t="shared" si="38"/>
        <v>0</v>
      </c>
      <c r="AF419" s="479">
        <f t="shared" si="38"/>
        <v>0</v>
      </c>
      <c r="AG419" s="479">
        <f t="shared" si="38"/>
        <v>0</v>
      </c>
    </row>
    <row r="420" spans="1:33" s="529" customFormat="1" ht="9" customHeight="1">
      <c r="A420" s="10" t="s">
        <v>0</v>
      </c>
      <c r="B420" s="660">
        <f t="shared" ref="B420:L420" si="40">SUM(B422:B454)</f>
        <v>68577</v>
      </c>
      <c r="C420" s="660">
        <f t="shared" si="40"/>
        <v>13844</v>
      </c>
      <c r="D420" s="660">
        <f t="shared" si="40"/>
        <v>267</v>
      </c>
      <c r="E420" s="660">
        <f t="shared" si="40"/>
        <v>244</v>
      </c>
      <c r="F420" s="660">
        <f t="shared" si="40"/>
        <v>239</v>
      </c>
      <c r="G420" s="660">
        <f t="shared" si="40"/>
        <v>31994</v>
      </c>
      <c r="H420" s="660">
        <f t="shared" si="40"/>
        <v>871</v>
      </c>
      <c r="I420" s="660">
        <f t="shared" si="40"/>
        <v>635</v>
      </c>
      <c r="J420" s="660">
        <f t="shared" si="40"/>
        <v>1910</v>
      </c>
      <c r="K420" s="660">
        <f t="shared" si="40"/>
        <v>6434</v>
      </c>
      <c r="L420" s="660">
        <f t="shared" si="40"/>
        <v>12139</v>
      </c>
      <c r="O420" s="479"/>
      <c r="X420" s="479">
        <f t="shared" si="39"/>
        <v>-13844</v>
      </c>
      <c r="Y420" s="479">
        <f t="shared" si="39"/>
        <v>-267</v>
      </c>
      <c r="Z420" s="479">
        <f t="shared" si="39"/>
        <v>-244</v>
      </c>
      <c r="AA420" s="479">
        <f t="shared" si="39"/>
        <v>-239</v>
      </c>
      <c r="AB420" s="479">
        <f t="shared" si="39"/>
        <v>-31994</v>
      </c>
      <c r="AC420" s="479">
        <f t="shared" si="38"/>
        <v>-871</v>
      </c>
      <c r="AD420" s="479">
        <f t="shared" si="38"/>
        <v>-635</v>
      </c>
      <c r="AE420" s="479">
        <f t="shared" si="38"/>
        <v>-1910</v>
      </c>
      <c r="AF420" s="479">
        <f t="shared" si="38"/>
        <v>-6434</v>
      </c>
      <c r="AG420" s="479">
        <f t="shared" si="38"/>
        <v>-12139</v>
      </c>
    </row>
    <row r="421" spans="1:33" s="529" customFormat="1" ht="3.95" customHeight="1">
      <c r="A421" s="10"/>
      <c r="B421" s="660"/>
      <c r="C421" s="660"/>
      <c r="D421" s="660"/>
      <c r="E421" s="660"/>
      <c r="F421" s="660"/>
      <c r="G421" s="660"/>
      <c r="H421" s="660"/>
      <c r="I421" s="660"/>
      <c r="J421" s="660"/>
      <c r="K421" s="660"/>
      <c r="L421" s="660"/>
      <c r="O421" s="509"/>
      <c r="X421" s="479">
        <f t="shared" si="39"/>
        <v>0</v>
      </c>
      <c r="Y421" s="479">
        <f t="shared" si="39"/>
        <v>0</v>
      </c>
      <c r="Z421" s="479">
        <f t="shared" si="39"/>
        <v>0</v>
      </c>
      <c r="AA421" s="479">
        <f t="shared" si="39"/>
        <v>0</v>
      </c>
      <c r="AB421" s="479">
        <f t="shared" si="39"/>
        <v>0</v>
      </c>
      <c r="AC421" s="479">
        <f t="shared" si="38"/>
        <v>0</v>
      </c>
      <c r="AD421" s="479">
        <f t="shared" si="38"/>
        <v>0</v>
      </c>
      <c r="AE421" s="479">
        <f t="shared" si="38"/>
        <v>0</v>
      </c>
      <c r="AF421" s="479">
        <f t="shared" si="38"/>
        <v>0</v>
      </c>
      <c r="AG421" s="479">
        <f t="shared" si="38"/>
        <v>0</v>
      </c>
    </row>
    <row r="422" spans="1:33" s="19" customFormat="1" ht="9" customHeight="1">
      <c r="A422" s="12" t="s">
        <v>2</v>
      </c>
      <c r="B422" s="661">
        <f t="shared" ref="B422:B454" si="41">SUM(C422:L422)</f>
        <v>603</v>
      </c>
      <c r="C422" s="661">
        <v>169</v>
      </c>
      <c r="D422" s="661">
        <v>0</v>
      </c>
      <c r="E422" s="661">
        <v>1</v>
      </c>
      <c r="F422" s="661">
        <v>3</v>
      </c>
      <c r="G422" s="661">
        <v>255</v>
      </c>
      <c r="H422" s="661">
        <v>2</v>
      </c>
      <c r="I422" s="661">
        <v>9</v>
      </c>
      <c r="J422" s="661">
        <v>16</v>
      </c>
      <c r="K422" s="661">
        <v>34</v>
      </c>
      <c r="L422" s="661">
        <v>114</v>
      </c>
      <c r="N422" s="529"/>
      <c r="O422" s="479"/>
      <c r="S422" s="19">
        <v>2</v>
      </c>
      <c r="T422" s="19">
        <v>9</v>
      </c>
      <c r="U422" s="19">
        <v>16</v>
      </c>
      <c r="V422" s="19">
        <v>34</v>
      </c>
      <c r="W422" s="19">
        <v>114</v>
      </c>
      <c r="X422" s="479">
        <f t="shared" si="39"/>
        <v>-169</v>
      </c>
      <c r="Y422" s="479">
        <f t="shared" si="39"/>
        <v>0</v>
      </c>
      <c r="Z422" s="479">
        <f t="shared" si="39"/>
        <v>-1</v>
      </c>
      <c r="AA422" s="479">
        <f t="shared" si="39"/>
        <v>-3</v>
      </c>
      <c r="AB422" s="479">
        <f t="shared" si="39"/>
        <v>-255</v>
      </c>
      <c r="AC422" s="479">
        <f t="shared" si="38"/>
        <v>0</v>
      </c>
      <c r="AD422" s="479">
        <f t="shared" si="38"/>
        <v>0</v>
      </c>
      <c r="AE422" s="479">
        <f t="shared" si="38"/>
        <v>0</v>
      </c>
      <c r="AF422" s="479">
        <f t="shared" si="38"/>
        <v>0</v>
      </c>
      <c r="AG422" s="479">
        <f t="shared" si="38"/>
        <v>0</v>
      </c>
    </row>
    <row r="423" spans="1:33" s="19" customFormat="1" ht="9" customHeight="1">
      <c r="A423" s="12" t="s">
        <v>3</v>
      </c>
      <c r="B423" s="661">
        <f t="shared" si="41"/>
        <v>2378</v>
      </c>
      <c r="C423" s="661">
        <v>411</v>
      </c>
      <c r="D423" s="661">
        <v>21</v>
      </c>
      <c r="E423" s="661">
        <v>20</v>
      </c>
      <c r="F423" s="661">
        <v>3</v>
      </c>
      <c r="G423" s="661">
        <v>951</v>
      </c>
      <c r="H423" s="661">
        <v>56</v>
      </c>
      <c r="I423" s="661">
        <v>20</v>
      </c>
      <c r="J423" s="661">
        <v>22</v>
      </c>
      <c r="K423" s="661">
        <v>173</v>
      </c>
      <c r="L423" s="661">
        <v>701</v>
      </c>
      <c r="N423" s="529"/>
      <c r="O423" s="479"/>
      <c r="S423" s="19">
        <v>56</v>
      </c>
      <c r="T423" s="19">
        <v>20</v>
      </c>
      <c r="U423" s="19">
        <v>22</v>
      </c>
      <c r="V423" s="19">
        <v>173</v>
      </c>
      <c r="W423" s="19">
        <v>701</v>
      </c>
      <c r="X423" s="479">
        <f t="shared" si="39"/>
        <v>-411</v>
      </c>
      <c r="Y423" s="479">
        <f t="shared" si="39"/>
        <v>-21</v>
      </c>
      <c r="Z423" s="479">
        <f t="shared" si="39"/>
        <v>-20</v>
      </c>
      <c r="AA423" s="479">
        <f t="shared" si="39"/>
        <v>-3</v>
      </c>
      <c r="AB423" s="479">
        <f t="shared" si="39"/>
        <v>-951</v>
      </c>
      <c r="AC423" s="479">
        <f t="shared" si="38"/>
        <v>0</v>
      </c>
      <c r="AD423" s="479">
        <f t="shared" si="38"/>
        <v>0</v>
      </c>
      <c r="AE423" s="479">
        <f t="shared" si="38"/>
        <v>0</v>
      </c>
      <c r="AF423" s="479">
        <f t="shared" si="38"/>
        <v>0</v>
      </c>
      <c r="AG423" s="479">
        <f t="shared" si="38"/>
        <v>0</v>
      </c>
    </row>
    <row r="424" spans="1:33" s="19" customFormat="1" ht="9" customHeight="1">
      <c r="A424" s="12" t="s">
        <v>4</v>
      </c>
      <c r="B424" s="661">
        <f t="shared" si="41"/>
        <v>485</v>
      </c>
      <c r="C424" s="661">
        <v>97</v>
      </c>
      <c r="D424" s="661">
        <v>9</v>
      </c>
      <c r="E424" s="661">
        <v>3</v>
      </c>
      <c r="F424" s="661">
        <v>0</v>
      </c>
      <c r="G424" s="661">
        <v>279</v>
      </c>
      <c r="H424" s="661">
        <v>9</v>
      </c>
      <c r="I424" s="661">
        <v>9</v>
      </c>
      <c r="J424" s="661">
        <v>11</v>
      </c>
      <c r="K424" s="661">
        <v>46</v>
      </c>
      <c r="L424" s="661">
        <v>22</v>
      </c>
      <c r="N424" s="529"/>
      <c r="O424" s="479"/>
      <c r="S424" s="19">
        <v>9</v>
      </c>
      <c r="T424" s="19">
        <v>9</v>
      </c>
      <c r="U424" s="19">
        <v>11</v>
      </c>
      <c r="V424" s="19">
        <v>46</v>
      </c>
      <c r="W424" s="19">
        <v>22</v>
      </c>
      <c r="X424" s="479">
        <f t="shared" si="39"/>
        <v>-97</v>
      </c>
      <c r="Y424" s="479">
        <f t="shared" si="39"/>
        <v>-9</v>
      </c>
      <c r="Z424" s="479">
        <f t="shared" si="39"/>
        <v>-3</v>
      </c>
      <c r="AA424" s="479">
        <f t="shared" si="39"/>
        <v>0</v>
      </c>
      <c r="AB424" s="479">
        <f t="shared" si="39"/>
        <v>-279</v>
      </c>
      <c r="AC424" s="479">
        <f t="shared" si="38"/>
        <v>0</v>
      </c>
      <c r="AD424" s="479">
        <f t="shared" si="38"/>
        <v>0</v>
      </c>
      <c r="AE424" s="479">
        <f t="shared" si="38"/>
        <v>0</v>
      </c>
      <c r="AF424" s="479">
        <f t="shared" si="38"/>
        <v>0</v>
      </c>
      <c r="AG424" s="479">
        <f t="shared" si="38"/>
        <v>0</v>
      </c>
    </row>
    <row r="425" spans="1:33" s="19" customFormat="1" ht="9" customHeight="1">
      <c r="A425" s="662" t="s">
        <v>5</v>
      </c>
      <c r="B425" s="23">
        <f t="shared" si="41"/>
        <v>443</v>
      </c>
      <c r="C425" s="23">
        <v>125</v>
      </c>
      <c r="D425" s="23">
        <v>1</v>
      </c>
      <c r="E425" s="23">
        <v>1</v>
      </c>
      <c r="F425" s="23">
        <v>0</v>
      </c>
      <c r="G425" s="23">
        <v>188</v>
      </c>
      <c r="H425" s="23">
        <v>3</v>
      </c>
      <c r="I425" s="23">
        <v>2</v>
      </c>
      <c r="J425" s="23">
        <v>5</v>
      </c>
      <c r="K425" s="23">
        <v>58</v>
      </c>
      <c r="L425" s="23">
        <v>60</v>
      </c>
      <c r="O425" s="479"/>
      <c r="S425" s="19">
        <v>3</v>
      </c>
      <c r="T425" s="19">
        <v>2</v>
      </c>
      <c r="U425" s="19">
        <v>5</v>
      </c>
      <c r="V425" s="19">
        <v>58</v>
      </c>
      <c r="W425" s="19">
        <v>60</v>
      </c>
      <c r="X425" s="479">
        <f t="shared" si="39"/>
        <v>-125</v>
      </c>
      <c r="Y425" s="479">
        <f t="shared" si="39"/>
        <v>-1</v>
      </c>
      <c r="Z425" s="479">
        <f t="shared" si="39"/>
        <v>-1</v>
      </c>
      <c r="AA425" s="479">
        <f t="shared" si="39"/>
        <v>0</v>
      </c>
      <c r="AB425" s="479">
        <f t="shared" si="39"/>
        <v>-188</v>
      </c>
      <c r="AC425" s="479">
        <f t="shared" si="38"/>
        <v>0</v>
      </c>
      <c r="AD425" s="479">
        <f t="shared" si="38"/>
        <v>0</v>
      </c>
      <c r="AE425" s="479">
        <f t="shared" si="38"/>
        <v>0</v>
      </c>
      <c r="AF425" s="479">
        <f t="shared" si="38"/>
        <v>0</v>
      </c>
      <c r="AG425" s="479">
        <f t="shared" si="38"/>
        <v>0</v>
      </c>
    </row>
    <row r="426" spans="1:33" s="19" customFormat="1" ht="9" customHeight="1">
      <c r="A426" s="12" t="s">
        <v>6</v>
      </c>
      <c r="B426" s="661">
        <f t="shared" si="41"/>
        <v>1469</v>
      </c>
      <c r="C426" s="661">
        <v>398</v>
      </c>
      <c r="D426" s="661">
        <v>1</v>
      </c>
      <c r="E426" s="661">
        <v>3</v>
      </c>
      <c r="F426" s="661">
        <v>8</v>
      </c>
      <c r="G426" s="661">
        <v>568</v>
      </c>
      <c r="H426" s="661">
        <v>14</v>
      </c>
      <c r="I426" s="661">
        <v>25</v>
      </c>
      <c r="J426" s="661">
        <v>19</v>
      </c>
      <c r="K426" s="661">
        <v>91</v>
      </c>
      <c r="L426" s="661">
        <v>342</v>
      </c>
      <c r="O426" s="479"/>
      <c r="S426" s="19">
        <v>14</v>
      </c>
      <c r="T426" s="19">
        <v>25</v>
      </c>
      <c r="U426" s="19">
        <v>19</v>
      </c>
      <c r="V426" s="19">
        <v>91</v>
      </c>
      <c r="W426" s="19">
        <v>342</v>
      </c>
      <c r="X426" s="479">
        <f t="shared" si="39"/>
        <v>-398</v>
      </c>
      <c r="Y426" s="479">
        <f t="shared" si="39"/>
        <v>-1</v>
      </c>
      <c r="Z426" s="479">
        <f t="shared" si="39"/>
        <v>-3</v>
      </c>
      <c r="AA426" s="479">
        <f t="shared" si="39"/>
        <v>-8</v>
      </c>
      <c r="AB426" s="479">
        <f t="shared" si="39"/>
        <v>-568</v>
      </c>
      <c r="AC426" s="479">
        <f t="shared" si="38"/>
        <v>0</v>
      </c>
      <c r="AD426" s="479">
        <f t="shared" si="38"/>
        <v>0</v>
      </c>
      <c r="AE426" s="479">
        <f t="shared" si="38"/>
        <v>0</v>
      </c>
      <c r="AF426" s="479">
        <f t="shared" si="38"/>
        <v>0</v>
      </c>
      <c r="AG426" s="479">
        <f t="shared" si="38"/>
        <v>0</v>
      </c>
    </row>
    <row r="427" spans="1:33" s="19" customFormat="1" ht="9" customHeight="1">
      <c r="A427" s="12" t="s">
        <v>7</v>
      </c>
      <c r="B427" s="661">
        <f t="shared" si="41"/>
        <v>565</v>
      </c>
      <c r="C427" s="661">
        <v>91</v>
      </c>
      <c r="D427" s="661">
        <v>1</v>
      </c>
      <c r="E427" s="661">
        <v>48</v>
      </c>
      <c r="F427" s="661">
        <v>1</v>
      </c>
      <c r="G427" s="661">
        <v>251</v>
      </c>
      <c r="H427" s="661">
        <v>3</v>
      </c>
      <c r="I427" s="661">
        <v>1</v>
      </c>
      <c r="J427" s="661">
        <v>39</v>
      </c>
      <c r="K427" s="661">
        <v>50</v>
      </c>
      <c r="L427" s="661">
        <v>80</v>
      </c>
      <c r="O427" s="479"/>
      <c r="S427" s="19">
        <v>3</v>
      </c>
      <c r="T427" s="19">
        <v>1</v>
      </c>
      <c r="U427" s="19">
        <v>39</v>
      </c>
      <c r="V427" s="19">
        <v>50</v>
      </c>
      <c r="W427" s="19">
        <v>80</v>
      </c>
      <c r="X427" s="479">
        <f t="shared" si="39"/>
        <v>-91</v>
      </c>
      <c r="Y427" s="479">
        <f t="shared" si="39"/>
        <v>-1</v>
      </c>
      <c r="Z427" s="479">
        <f t="shared" si="39"/>
        <v>-48</v>
      </c>
      <c r="AA427" s="479">
        <f t="shared" si="39"/>
        <v>-1</v>
      </c>
      <c r="AB427" s="479">
        <f t="shared" si="39"/>
        <v>-251</v>
      </c>
      <c r="AC427" s="479">
        <f t="shared" si="38"/>
        <v>0</v>
      </c>
      <c r="AD427" s="479">
        <f t="shared" si="38"/>
        <v>0</v>
      </c>
      <c r="AE427" s="479">
        <f t="shared" si="38"/>
        <v>0</v>
      </c>
      <c r="AF427" s="479">
        <f t="shared" si="38"/>
        <v>0</v>
      </c>
      <c r="AG427" s="479">
        <f t="shared" si="38"/>
        <v>0</v>
      </c>
    </row>
    <row r="428" spans="1:33" s="19" customFormat="1" ht="9" customHeight="1">
      <c r="A428" s="12" t="s">
        <v>8</v>
      </c>
      <c r="B428" s="661">
        <f t="shared" si="41"/>
        <v>2198</v>
      </c>
      <c r="C428" s="661">
        <v>482</v>
      </c>
      <c r="D428" s="661">
        <v>6</v>
      </c>
      <c r="E428" s="661">
        <v>11</v>
      </c>
      <c r="F428" s="661">
        <v>4</v>
      </c>
      <c r="G428" s="661">
        <v>1112</v>
      </c>
      <c r="H428" s="661">
        <v>20</v>
      </c>
      <c r="I428" s="661">
        <v>10</v>
      </c>
      <c r="J428" s="661">
        <v>132</v>
      </c>
      <c r="K428" s="661">
        <v>190</v>
      </c>
      <c r="L428" s="661">
        <v>231</v>
      </c>
      <c r="O428" s="479"/>
      <c r="S428" s="19">
        <v>20</v>
      </c>
      <c r="T428" s="19">
        <v>10</v>
      </c>
      <c r="U428" s="19">
        <v>132</v>
      </c>
      <c r="V428" s="19">
        <v>190</v>
      </c>
      <c r="W428" s="19">
        <v>231</v>
      </c>
      <c r="X428" s="479">
        <f t="shared" si="39"/>
        <v>-482</v>
      </c>
      <c r="Y428" s="479">
        <f t="shared" si="39"/>
        <v>-6</v>
      </c>
      <c r="Z428" s="479">
        <f t="shared" si="39"/>
        <v>-11</v>
      </c>
      <c r="AA428" s="479">
        <f t="shared" si="39"/>
        <v>-4</v>
      </c>
      <c r="AB428" s="479">
        <f t="shared" si="39"/>
        <v>-1112</v>
      </c>
      <c r="AC428" s="479">
        <f t="shared" si="38"/>
        <v>0</v>
      </c>
      <c r="AD428" s="479">
        <f t="shared" si="38"/>
        <v>0</v>
      </c>
      <c r="AE428" s="479">
        <f t="shared" si="38"/>
        <v>0</v>
      </c>
      <c r="AF428" s="479">
        <f t="shared" si="38"/>
        <v>0</v>
      </c>
      <c r="AG428" s="479">
        <f t="shared" si="38"/>
        <v>0</v>
      </c>
    </row>
    <row r="429" spans="1:33" s="19" customFormat="1" ht="9" customHeight="1">
      <c r="A429" s="662" t="s">
        <v>9</v>
      </c>
      <c r="B429" s="23">
        <f t="shared" si="41"/>
        <v>3717</v>
      </c>
      <c r="C429" s="23">
        <v>770</v>
      </c>
      <c r="D429" s="23">
        <v>27</v>
      </c>
      <c r="E429" s="23">
        <v>8</v>
      </c>
      <c r="F429" s="23">
        <v>8</v>
      </c>
      <c r="G429" s="23">
        <v>1782</v>
      </c>
      <c r="H429" s="23">
        <v>71</v>
      </c>
      <c r="I429" s="23">
        <v>10</v>
      </c>
      <c r="J429" s="23">
        <v>158</v>
      </c>
      <c r="K429" s="23">
        <v>465</v>
      </c>
      <c r="L429" s="23">
        <v>418</v>
      </c>
      <c r="O429" s="479"/>
      <c r="S429" s="19">
        <v>71</v>
      </c>
      <c r="T429" s="19">
        <v>10</v>
      </c>
      <c r="U429" s="19">
        <v>158</v>
      </c>
      <c r="V429" s="19">
        <v>465</v>
      </c>
      <c r="W429" s="19">
        <v>418</v>
      </c>
      <c r="X429" s="479">
        <f t="shared" si="39"/>
        <v>-770</v>
      </c>
      <c r="Y429" s="479">
        <f t="shared" si="39"/>
        <v>-27</v>
      </c>
      <c r="Z429" s="479">
        <f t="shared" si="39"/>
        <v>-8</v>
      </c>
      <c r="AA429" s="479">
        <f t="shared" si="39"/>
        <v>-8</v>
      </c>
      <c r="AB429" s="479">
        <f t="shared" si="39"/>
        <v>-1782</v>
      </c>
      <c r="AC429" s="479">
        <f t="shared" si="38"/>
        <v>0</v>
      </c>
      <c r="AD429" s="479">
        <f t="shared" si="38"/>
        <v>0</v>
      </c>
      <c r="AE429" s="479">
        <f t="shared" si="38"/>
        <v>0</v>
      </c>
      <c r="AF429" s="479">
        <f t="shared" si="38"/>
        <v>0</v>
      </c>
      <c r="AG429" s="479">
        <f t="shared" si="38"/>
        <v>0</v>
      </c>
    </row>
    <row r="430" spans="1:33" s="19" customFormat="1" ht="9" customHeight="1">
      <c r="A430" s="194" t="s">
        <v>236</v>
      </c>
      <c r="B430" s="661">
        <f t="shared" si="41"/>
        <v>4211</v>
      </c>
      <c r="C430" s="661">
        <v>882</v>
      </c>
      <c r="D430" s="661">
        <v>16</v>
      </c>
      <c r="E430" s="661">
        <v>17</v>
      </c>
      <c r="F430" s="661">
        <v>13</v>
      </c>
      <c r="G430" s="661">
        <v>1794</v>
      </c>
      <c r="H430" s="661">
        <v>87</v>
      </c>
      <c r="I430" s="661">
        <v>67</v>
      </c>
      <c r="J430" s="661">
        <v>4</v>
      </c>
      <c r="K430" s="661">
        <v>273</v>
      </c>
      <c r="L430" s="661">
        <v>1058</v>
      </c>
      <c r="O430" s="479"/>
      <c r="S430" s="19">
        <v>87</v>
      </c>
      <c r="T430" s="19">
        <v>67</v>
      </c>
      <c r="U430" s="19">
        <v>4</v>
      </c>
      <c r="V430" s="19">
        <v>273</v>
      </c>
      <c r="W430" s="19">
        <v>1058</v>
      </c>
      <c r="X430" s="479">
        <f t="shared" si="39"/>
        <v>-882</v>
      </c>
      <c r="Y430" s="479">
        <f t="shared" si="39"/>
        <v>-16</v>
      </c>
      <c r="Z430" s="479">
        <f t="shared" si="39"/>
        <v>-17</v>
      </c>
      <c r="AA430" s="479">
        <f t="shared" si="39"/>
        <v>-13</v>
      </c>
      <c r="AB430" s="479">
        <f t="shared" si="39"/>
        <v>-1794</v>
      </c>
      <c r="AC430" s="479">
        <f t="shared" si="38"/>
        <v>0</v>
      </c>
      <c r="AD430" s="479">
        <f t="shared" si="38"/>
        <v>0</v>
      </c>
      <c r="AE430" s="479">
        <f t="shared" si="38"/>
        <v>0</v>
      </c>
      <c r="AF430" s="479">
        <f t="shared" si="38"/>
        <v>0</v>
      </c>
      <c r="AG430" s="479">
        <f t="shared" si="38"/>
        <v>0</v>
      </c>
    </row>
    <row r="431" spans="1:33" s="19" customFormat="1" ht="9" customHeight="1">
      <c r="A431" s="12" t="s">
        <v>10</v>
      </c>
      <c r="B431" s="661">
        <f t="shared" si="41"/>
        <v>1141</v>
      </c>
      <c r="C431" s="661">
        <v>260</v>
      </c>
      <c r="D431" s="661">
        <v>23</v>
      </c>
      <c r="E431" s="661">
        <v>4</v>
      </c>
      <c r="F431" s="661">
        <v>4</v>
      </c>
      <c r="G431" s="661">
        <v>569</v>
      </c>
      <c r="H431" s="661">
        <v>12</v>
      </c>
      <c r="I431" s="661">
        <v>15</v>
      </c>
      <c r="J431" s="661">
        <v>35</v>
      </c>
      <c r="K431" s="661">
        <v>112</v>
      </c>
      <c r="L431" s="661">
        <v>107</v>
      </c>
      <c r="O431" s="479"/>
      <c r="S431" s="19">
        <v>12</v>
      </c>
      <c r="T431" s="19">
        <v>15</v>
      </c>
      <c r="U431" s="19">
        <v>35</v>
      </c>
      <c r="V431" s="19">
        <v>112</v>
      </c>
      <c r="W431" s="19">
        <v>107</v>
      </c>
      <c r="X431" s="479">
        <f t="shared" si="39"/>
        <v>-260</v>
      </c>
      <c r="Y431" s="479">
        <f t="shared" si="39"/>
        <v>-23</v>
      </c>
      <c r="Z431" s="479">
        <f t="shared" si="39"/>
        <v>-4</v>
      </c>
      <c r="AA431" s="479">
        <f t="shared" si="39"/>
        <v>-4</v>
      </c>
      <c r="AB431" s="479">
        <f t="shared" si="39"/>
        <v>-569</v>
      </c>
      <c r="AC431" s="479">
        <f t="shared" si="38"/>
        <v>0</v>
      </c>
      <c r="AD431" s="479">
        <f t="shared" si="38"/>
        <v>0</v>
      </c>
      <c r="AE431" s="479">
        <f t="shared" si="38"/>
        <v>0</v>
      </c>
      <c r="AF431" s="479">
        <f t="shared" si="38"/>
        <v>0</v>
      </c>
      <c r="AG431" s="479">
        <f t="shared" si="38"/>
        <v>0</v>
      </c>
    </row>
    <row r="432" spans="1:33" s="19" customFormat="1" ht="9" customHeight="1">
      <c r="A432" s="12" t="s">
        <v>11</v>
      </c>
      <c r="B432" s="661">
        <f t="shared" si="41"/>
        <v>3398</v>
      </c>
      <c r="C432" s="661">
        <v>751</v>
      </c>
      <c r="D432" s="661">
        <v>11</v>
      </c>
      <c r="E432" s="661">
        <v>7</v>
      </c>
      <c r="F432" s="661">
        <v>10</v>
      </c>
      <c r="G432" s="661">
        <v>1833</v>
      </c>
      <c r="H432" s="661">
        <v>24</v>
      </c>
      <c r="I432" s="661">
        <v>35</v>
      </c>
      <c r="J432" s="661">
        <v>92</v>
      </c>
      <c r="K432" s="661">
        <v>170</v>
      </c>
      <c r="L432" s="661">
        <v>465</v>
      </c>
      <c r="O432" s="479"/>
      <c r="S432" s="19">
        <v>24</v>
      </c>
      <c r="T432" s="19">
        <v>35</v>
      </c>
      <c r="U432" s="19">
        <v>92</v>
      </c>
      <c r="V432" s="19">
        <v>170</v>
      </c>
      <c r="W432" s="19">
        <v>465</v>
      </c>
      <c r="X432" s="479">
        <f t="shared" si="39"/>
        <v>-751</v>
      </c>
      <c r="Y432" s="479">
        <f t="shared" si="39"/>
        <v>-11</v>
      </c>
      <c r="Z432" s="479">
        <f t="shared" si="39"/>
        <v>-7</v>
      </c>
      <c r="AA432" s="479">
        <f t="shared" si="39"/>
        <v>-10</v>
      </c>
      <c r="AB432" s="479">
        <f t="shared" si="39"/>
        <v>-1833</v>
      </c>
      <c r="AC432" s="479">
        <f t="shared" si="38"/>
        <v>0</v>
      </c>
      <c r="AD432" s="479">
        <f t="shared" si="38"/>
        <v>0</v>
      </c>
      <c r="AE432" s="479">
        <f t="shared" si="38"/>
        <v>0</v>
      </c>
      <c r="AF432" s="479">
        <f t="shared" si="38"/>
        <v>0</v>
      </c>
      <c r="AG432" s="479">
        <f t="shared" si="38"/>
        <v>0</v>
      </c>
    </row>
    <row r="433" spans="1:33" s="19" customFormat="1" ht="9" customHeight="1">
      <c r="A433" s="662" t="s">
        <v>12</v>
      </c>
      <c r="B433" s="23">
        <f t="shared" si="41"/>
        <v>3862</v>
      </c>
      <c r="C433" s="23">
        <v>314</v>
      </c>
      <c r="D433" s="23">
        <v>9</v>
      </c>
      <c r="E433" s="23">
        <v>8</v>
      </c>
      <c r="F433" s="23">
        <v>30</v>
      </c>
      <c r="G433" s="23">
        <v>2217</v>
      </c>
      <c r="H433" s="23">
        <v>54</v>
      </c>
      <c r="I433" s="23">
        <v>16</v>
      </c>
      <c r="J433" s="23">
        <v>83</v>
      </c>
      <c r="K433" s="23">
        <v>373</v>
      </c>
      <c r="L433" s="23">
        <v>758</v>
      </c>
      <c r="O433" s="479"/>
      <c r="S433" s="19">
        <v>54</v>
      </c>
      <c r="T433" s="19">
        <v>16</v>
      </c>
      <c r="U433" s="19">
        <v>83</v>
      </c>
      <c r="V433" s="19">
        <v>373</v>
      </c>
      <c r="W433" s="19">
        <v>758</v>
      </c>
      <c r="X433" s="479">
        <f t="shared" si="39"/>
        <v>-314</v>
      </c>
      <c r="Y433" s="479">
        <f t="shared" si="39"/>
        <v>-9</v>
      </c>
      <c r="Z433" s="479">
        <f t="shared" si="39"/>
        <v>-8</v>
      </c>
      <c r="AA433" s="479">
        <f t="shared" si="39"/>
        <v>-30</v>
      </c>
      <c r="AB433" s="479">
        <f t="shared" si="39"/>
        <v>-2217</v>
      </c>
      <c r="AC433" s="479">
        <f t="shared" si="38"/>
        <v>0</v>
      </c>
      <c r="AD433" s="479">
        <f t="shared" si="38"/>
        <v>0</v>
      </c>
      <c r="AE433" s="479">
        <f t="shared" si="38"/>
        <v>0</v>
      </c>
      <c r="AF433" s="479">
        <f t="shared" si="38"/>
        <v>0</v>
      </c>
      <c r="AG433" s="479">
        <f t="shared" si="38"/>
        <v>0</v>
      </c>
    </row>
    <row r="434" spans="1:33" s="19" customFormat="1" ht="9" customHeight="1">
      <c r="A434" s="12" t="s">
        <v>13</v>
      </c>
      <c r="B434" s="661">
        <f t="shared" si="41"/>
        <v>1300</v>
      </c>
      <c r="C434" s="661">
        <v>297</v>
      </c>
      <c r="D434" s="661">
        <v>4</v>
      </c>
      <c r="E434" s="661">
        <v>4</v>
      </c>
      <c r="F434" s="661">
        <v>1</v>
      </c>
      <c r="G434" s="661">
        <v>601</v>
      </c>
      <c r="H434" s="661">
        <v>11</v>
      </c>
      <c r="I434" s="661">
        <v>23</v>
      </c>
      <c r="J434" s="661">
        <v>31</v>
      </c>
      <c r="K434" s="661">
        <v>100</v>
      </c>
      <c r="L434" s="661">
        <v>228</v>
      </c>
      <c r="O434" s="479"/>
      <c r="S434" s="19">
        <v>11</v>
      </c>
      <c r="T434" s="19">
        <v>23</v>
      </c>
      <c r="U434" s="19">
        <v>31</v>
      </c>
      <c r="V434" s="19">
        <v>100</v>
      </c>
      <c r="W434" s="19">
        <v>228</v>
      </c>
      <c r="X434" s="479">
        <f t="shared" si="39"/>
        <v>-297</v>
      </c>
      <c r="Y434" s="479">
        <f t="shared" si="39"/>
        <v>-4</v>
      </c>
      <c r="Z434" s="479">
        <f t="shared" si="39"/>
        <v>-4</v>
      </c>
      <c r="AA434" s="479">
        <f t="shared" si="39"/>
        <v>-1</v>
      </c>
      <c r="AB434" s="479">
        <f t="shared" si="39"/>
        <v>-601</v>
      </c>
      <c r="AC434" s="479">
        <f t="shared" si="38"/>
        <v>0</v>
      </c>
      <c r="AD434" s="479">
        <f t="shared" si="38"/>
        <v>0</v>
      </c>
      <c r="AE434" s="479">
        <f t="shared" si="38"/>
        <v>0</v>
      </c>
      <c r="AF434" s="479">
        <f t="shared" si="38"/>
        <v>0</v>
      </c>
      <c r="AG434" s="479">
        <f t="shared" si="38"/>
        <v>0</v>
      </c>
    </row>
    <row r="435" spans="1:33" s="19" customFormat="1" ht="9" customHeight="1">
      <c r="A435" s="12" t="s">
        <v>14</v>
      </c>
      <c r="B435" s="661">
        <f t="shared" si="41"/>
        <v>4483</v>
      </c>
      <c r="C435" s="661">
        <v>675</v>
      </c>
      <c r="D435" s="661">
        <v>21</v>
      </c>
      <c r="E435" s="661">
        <v>1</v>
      </c>
      <c r="F435" s="661">
        <v>5</v>
      </c>
      <c r="G435" s="661">
        <v>1542</v>
      </c>
      <c r="H435" s="661">
        <v>25</v>
      </c>
      <c r="I435" s="661">
        <v>19</v>
      </c>
      <c r="J435" s="661">
        <v>124</v>
      </c>
      <c r="K435" s="661">
        <v>730</v>
      </c>
      <c r="L435" s="661">
        <v>1341</v>
      </c>
      <c r="O435" s="479"/>
      <c r="S435" s="19">
        <v>25</v>
      </c>
      <c r="T435" s="19">
        <v>19</v>
      </c>
      <c r="U435" s="19">
        <v>124</v>
      </c>
      <c r="V435" s="19">
        <v>730</v>
      </c>
      <c r="W435" s="19">
        <v>1341</v>
      </c>
      <c r="X435" s="479">
        <f t="shared" si="39"/>
        <v>-675</v>
      </c>
      <c r="Y435" s="479">
        <f t="shared" si="39"/>
        <v>-21</v>
      </c>
      <c r="Z435" s="479">
        <f t="shared" si="39"/>
        <v>-1</v>
      </c>
      <c r="AA435" s="479">
        <f t="shared" si="39"/>
        <v>-5</v>
      </c>
      <c r="AB435" s="479">
        <f t="shared" si="39"/>
        <v>-1542</v>
      </c>
      <c r="AC435" s="479">
        <f t="shared" si="38"/>
        <v>0</v>
      </c>
      <c r="AD435" s="479">
        <f t="shared" si="38"/>
        <v>0</v>
      </c>
      <c r="AE435" s="479">
        <f t="shared" si="38"/>
        <v>0</v>
      </c>
      <c r="AF435" s="479">
        <f t="shared" si="38"/>
        <v>0</v>
      </c>
      <c r="AG435" s="479">
        <f t="shared" si="38"/>
        <v>0</v>
      </c>
    </row>
    <row r="436" spans="1:33" s="19" customFormat="1" ht="9" customHeight="1">
      <c r="A436" s="12" t="s">
        <v>15</v>
      </c>
      <c r="B436" s="661">
        <f t="shared" si="41"/>
        <v>7622</v>
      </c>
      <c r="C436" s="661">
        <v>1821</v>
      </c>
      <c r="D436" s="661">
        <v>34</v>
      </c>
      <c r="E436" s="661">
        <v>17</v>
      </c>
      <c r="F436" s="661">
        <v>18</v>
      </c>
      <c r="G436" s="661">
        <v>3766</v>
      </c>
      <c r="H436" s="661">
        <v>119</v>
      </c>
      <c r="I436" s="661">
        <v>90</v>
      </c>
      <c r="J436" s="661">
        <v>111</v>
      </c>
      <c r="K436" s="661">
        <v>530</v>
      </c>
      <c r="L436" s="661">
        <v>1116</v>
      </c>
      <c r="O436" s="479"/>
      <c r="S436" s="19">
        <v>119</v>
      </c>
      <c r="T436" s="19">
        <v>90</v>
      </c>
      <c r="U436" s="19">
        <v>111</v>
      </c>
      <c r="V436" s="19">
        <v>530</v>
      </c>
      <c r="W436" s="19">
        <v>1116</v>
      </c>
      <c r="X436" s="479">
        <f t="shared" si="39"/>
        <v>-1821</v>
      </c>
      <c r="Y436" s="479">
        <f t="shared" si="39"/>
        <v>-34</v>
      </c>
      <c r="Z436" s="479">
        <f t="shared" si="39"/>
        <v>-17</v>
      </c>
      <c r="AA436" s="479">
        <f t="shared" si="39"/>
        <v>-18</v>
      </c>
      <c r="AB436" s="479">
        <f t="shared" si="39"/>
        <v>-3766</v>
      </c>
      <c r="AC436" s="479">
        <f t="shared" si="38"/>
        <v>0</v>
      </c>
      <c r="AD436" s="479">
        <f t="shared" si="38"/>
        <v>0</v>
      </c>
      <c r="AE436" s="479">
        <f t="shared" si="38"/>
        <v>0</v>
      </c>
      <c r="AF436" s="479">
        <f t="shared" si="38"/>
        <v>0</v>
      </c>
      <c r="AG436" s="479">
        <f t="shared" si="38"/>
        <v>0</v>
      </c>
    </row>
    <row r="437" spans="1:33" s="19" customFormat="1" ht="9" customHeight="1">
      <c r="A437" s="662" t="s">
        <v>16</v>
      </c>
      <c r="B437" s="23">
        <f t="shared" si="41"/>
        <v>2934</v>
      </c>
      <c r="C437" s="23">
        <v>463</v>
      </c>
      <c r="D437" s="23">
        <v>4</v>
      </c>
      <c r="E437" s="23">
        <v>10</v>
      </c>
      <c r="F437" s="23">
        <v>16</v>
      </c>
      <c r="G437" s="23">
        <v>1410</v>
      </c>
      <c r="H437" s="23">
        <v>44</v>
      </c>
      <c r="I437" s="23">
        <v>9</v>
      </c>
      <c r="J437" s="23">
        <v>135</v>
      </c>
      <c r="K437" s="23">
        <v>318</v>
      </c>
      <c r="L437" s="23">
        <v>525</v>
      </c>
      <c r="O437" s="479"/>
      <c r="S437" s="19">
        <v>44</v>
      </c>
      <c r="T437" s="19">
        <v>9</v>
      </c>
      <c r="U437" s="19">
        <v>135</v>
      </c>
      <c r="V437" s="19">
        <v>318</v>
      </c>
      <c r="W437" s="19">
        <v>525</v>
      </c>
      <c r="X437" s="479">
        <f t="shared" si="39"/>
        <v>-463</v>
      </c>
      <c r="Y437" s="479">
        <f t="shared" si="39"/>
        <v>-4</v>
      </c>
      <c r="Z437" s="479">
        <f t="shared" si="39"/>
        <v>-10</v>
      </c>
      <c r="AA437" s="479">
        <f t="shared" si="39"/>
        <v>-16</v>
      </c>
      <c r="AB437" s="479">
        <f t="shared" si="39"/>
        <v>-1410</v>
      </c>
      <c r="AC437" s="479">
        <f t="shared" si="38"/>
        <v>0</v>
      </c>
      <c r="AD437" s="479">
        <f t="shared" si="38"/>
        <v>0</v>
      </c>
      <c r="AE437" s="479">
        <f t="shared" si="38"/>
        <v>0</v>
      </c>
      <c r="AF437" s="479">
        <f t="shared" si="38"/>
        <v>0</v>
      </c>
      <c r="AG437" s="479">
        <f t="shared" si="38"/>
        <v>0</v>
      </c>
    </row>
    <row r="438" spans="1:33" s="19" customFormat="1" ht="9" customHeight="1">
      <c r="A438" s="12" t="s">
        <v>17</v>
      </c>
      <c r="B438" s="661">
        <f t="shared" si="41"/>
        <v>1168</v>
      </c>
      <c r="C438" s="661">
        <v>152</v>
      </c>
      <c r="D438" s="661">
        <v>2</v>
      </c>
      <c r="E438" s="661">
        <v>0</v>
      </c>
      <c r="F438" s="661">
        <v>2</v>
      </c>
      <c r="G438" s="661">
        <v>478</v>
      </c>
      <c r="H438" s="661">
        <v>11</v>
      </c>
      <c r="I438" s="661">
        <v>9</v>
      </c>
      <c r="J438" s="661">
        <v>21</v>
      </c>
      <c r="K438" s="661">
        <v>81</v>
      </c>
      <c r="L438" s="661">
        <v>412</v>
      </c>
      <c r="O438" s="479"/>
      <c r="S438" s="19">
        <v>11</v>
      </c>
      <c r="T438" s="19">
        <v>9</v>
      </c>
      <c r="U438" s="19">
        <v>21</v>
      </c>
      <c r="V438" s="19">
        <v>81</v>
      </c>
      <c r="W438" s="19">
        <v>412</v>
      </c>
      <c r="X438" s="479">
        <f t="shared" si="39"/>
        <v>-152</v>
      </c>
      <c r="Y438" s="479">
        <f t="shared" si="39"/>
        <v>-2</v>
      </c>
      <c r="Z438" s="479">
        <f t="shared" si="39"/>
        <v>0</v>
      </c>
      <c r="AA438" s="479">
        <f t="shared" si="39"/>
        <v>-2</v>
      </c>
      <c r="AB438" s="479">
        <f t="shared" si="39"/>
        <v>-478</v>
      </c>
      <c r="AC438" s="479">
        <f t="shared" si="38"/>
        <v>0</v>
      </c>
      <c r="AD438" s="479">
        <f t="shared" si="38"/>
        <v>0</v>
      </c>
      <c r="AE438" s="479">
        <f t="shared" si="38"/>
        <v>0</v>
      </c>
      <c r="AF438" s="479">
        <f t="shared" si="38"/>
        <v>0</v>
      </c>
      <c r="AG438" s="479">
        <f t="shared" si="38"/>
        <v>0</v>
      </c>
    </row>
    <row r="439" spans="1:33" s="19" customFormat="1" ht="9" customHeight="1">
      <c r="A439" s="12" t="s">
        <v>18</v>
      </c>
      <c r="B439" s="661">
        <f t="shared" si="41"/>
        <v>726</v>
      </c>
      <c r="C439" s="661">
        <v>133</v>
      </c>
      <c r="D439" s="661">
        <v>4</v>
      </c>
      <c r="E439" s="661">
        <v>3</v>
      </c>
      <c r="F439" s="661">
        <v>6</v>
      </c>
      <c r="G439" s="661">
        <v>300</v>
      </c>
      <c r="H439" s="661">
        <v>4</v>
      </c>
      <c r="I439" s="661">
        <v>7</v>
      </c>
      <c r="J439" s="661">
        <v>30</v>
      </c>
      <c r="K439" s="661">
        <v>94</v>
      </c>
      <c r="L439" s="661">
        <v>145</v>
      </c>
      <c r="O439" s="479"/>
      <c r="S439" s="19">
        <v>4</v>
      </c>
      <c r="T439" s="19">
        <v>7</v>
      </c>
      <c r="U439" s="19">
        <v>30</v>
      </c>
      <c r="V439" s="19">
        <v>94</v>
      </c>
      <c r="W439" s="19">
        <v>145</v>
      </c>
      <c r="X439" s="479">
        <f t="shared" si="39"/>
        <v>-133</v>
      </c>
      <c r="Y439" s="479">
        <f t="shared" si="39"/>
        <v>-4</v>
      </c>
      <c r="Z439" s="479">
        <f t="shared" si="39"/>
        <v>-3</v>
      </c>
      <c r="AA439" s="479">
        <f t="shared" si="39"/>
        <v>-6</v>
      </c>
      <c r="AB439" s="479">
        <f t="shared" si="39"/>
        <v>-300</v>
      </c>
      <c r="AC439" s="479">
        <f t="shared" si="38"/>
        <v>0</v>
      </c>
      <c r="AD439" s="479">
        <f t="shared" si="38"/>
        <v>0</v>
      </c>
      <c r="AE439" s="479">
        <f t="shared" si="38"/>
        <v>0</v>
      </c>
      <c r="AF439" s="479">
        <f t="shared" si="38"/>
        <v>0</v>
      </c>
      <c r="AG439" s="479">
        <f t="shared" si="38"/>
        <v>0</v>
      </c>
    </row>
    <row r="440" spans="1:33" s="19" customFormat="1" ht="9" customHeight="1">
      <c r="A440" s="12" t="s">
        <v>19</v>
      </c>
      <c r="B440" s="661">
        <f t="shared" si="41"/>
        <v>2305</v>
      </c>
      <c r="C440" s="661">
        <v>496</v>
      </c>
      <c r="D440" s="661">
        <v>1</v>
      </c>
      <c r="E440" s="661">
        <v>4</v>
      </c>
      <c r="F440" s="661">
        <v>7</v>
      </c>
      <c r="G440" s="661">
        <v>999</v>
      </c>
      <c r="H440" s="661">
        <v>50</v>
      </c>
      <c r="I440" s="661">
        <v>61</v>
      </c>
      <c r="J440" s="661">
        <v>25</v>
      </c>
      <c r="K440" s="661">
        <v>177</v>
      </c>
      <c r="L440" s="661">
        <v>485</v>
      </c>
      <c r="O440" s="479"/>
      <c r="S440" s="19">
        <v>50</v>
      </c>
      <c r="T440" s="19">
        <v>61</v>
      </c>
      <c r="U440" s="19">
        <v>25</v>
      </c>
      <c r="V440" s="19">
        <v>177</v>
      </c>
      <c r="W440" s="19">
        <v>485</v>
      </c>
      <c r="X440" s="479">
        <f t="shared" si="39"/>
        <v>-496</v>
      </c>
      <c r="Y440" s="479">
        <f t="shared" si="39"/>
        <v>-1</v>
      </c>
      <c r="Z440" s="479">
        <f t="shared" si="39"/>
        <v>-4</v>
      </c>
      <c r="AA440" s="479">
        <f t="shared" si="39"/>
        <v>-7</v>
      </c>
      <c r="AB440" s="479">
        <f t="shared" si="39"/>
        <v>-999</v>
      </c>
      <c r="AC440" s="479">
        <f t="shared" si="38"/>
        <v>0</v>
      </c>
      <c r="AD440" s="479">
        <f t="shared" si="38"/>
        <v>0</v>
      </c>
      <c r="AE440" s="479">
        <f t="shared" si="38"/>
        <v>0</v>
      </c>
      <c r="AF440" s="479">
        <f t="shared" si="38"/>
        <v>0</v>
      </c>
      <c r="AG440" s="479">
        <f t="shared" si="38"/>
        <v>0</v>
      </c>
    </row>
    <row r="441" spans="1:33" s="19" customFormat="1" ht="9" customHeight="1">
      <c r="A441" s="662" t="s">
        <v>20</v>
      </c>
      <c r="B441" s="23">
        <f t="shared" si="41"/>
        <v>2396</v>
      </c>
      <c r="C441" s="23">
        <v>431</v>
      </c>
      <c r="D441" s="23">
        <v>8</v>
      </c>
      <c r="E441" s="23">
        <v>3</v>
      </c>
      <c r="F441" s="23">
        <v>6</v>
      </c>
      <c r="G441" s="23">
        <v>1100</v>
      </c>
      <c r="H441" s="23">
        <v>41</v>
      </c>
      <c r="I441" s="23">
        <v>15</v>
      </c>
      <c r="J441" s="23">
        <v>95</v>
      </c>
      <c r="K441" s="23">
        <v>192</v>
      </c>
      <c r="L441" s="23">
        <v>505</v>
      </c>
      <c r="O441" s="479"/>
      <c r="S441" s="19">
        <v>41</v>
      </c>
      <c r="T441" s="19">
        <v>15</v>
      </c>
      <c r="U441" s="19">
        <v>95</v>
      </c>
      <c r="V441" s="19">
        <v>192</v>
      </c>
      <c r="W441" s="19">
        <v>505</v>
      </c>
      <c r="X441" s="479">
        <f t="shared" si="39"/>
        <v>-431</v>
      </c>
      <c r="Y441" s="479">
        <f t="shared" si="39"/>
        <v>-8</v>
      </c>
      <c r="Z441" s="479">
        <f t="shared" si="39"/>
        <v>-3</v>
      </c>
      <c r="AA441" s="479">
        <f t="shared" si="39"/>
        <v>-6</v>
      </c>
      <c r="AB441" s="479">
        <f t="shared" si="39"/>
        <v>-1100</v>
      </c>
      <c r="AC441" s="479">
        <f t="shared" si="38"/>
        <v>0</v>
      </c>
      <c r="AD441" s="479">
        <f t="shared" si="38"/>
        <v>0</v>
      </c>
      <c r="AE441" s="479">
        <f t="shared" si="38"/>
        <v>0</v>
      </c>
      <c r="AF441" s="479">
        <f t="shared" si="38"/>
        <v>0</v>
      </c>
      <c r="AG441" s="479">
        <f t="shared" si="38"/>
        <v>0</v>
      </c>
    </row>
    <row r="442" spans="1:33" s="19" customFormat="1" ht="9" customHeight="1">
      <c r="A442" s="12" t="s">
        <v>21</v>
      </c>
      <c r="B442" s="661">
        <f t="shared" si="41"/>
        <v>2870</v>
      </c>
      <c r="C442" s="661">
        <v>768</v>
      </c>
      <c r="D442" s="661">
        <v>4</v>
      </c>
      <c r="E442" s="661">
        <v>12</v>
      </c>
      <c r="F442" s="661">
        <v>7</v>
      </c>
      <c r="G442" s="661">
        <v>1363</v>
      </c>
      <c r="H442" s="661">
        <v>20</v>
      </c>
      <c r="I442" s="661">
        <v>24</v>
      </c>
      <c r="J442" s="661">
        <v>86</v>
      </c>
      <c r="K442" s="661">
        <v>313</v>
      </c>
      <c r="L442" s="661">
        <v>273</v>
      </c>
      <c r="O442" s="479"/>
      <c r="S442" s="19">
        <v>20</v>
      </c>
      <c r="T442" s="19">
        <v>24</v>
      </c>
      <c r="U442" s="19">
        <v>86</v>
      </c>
      <c r="V442" s="19">
        <v>313</v>
      </c>
      <c r="W442" s="19">
        <v>273</v>
      </c>
      <c r="X442" s="479">
        <f t="shared" si="39"/>
        <v>-768</v>
      </c>
      <c r="Y442" s="479">
        <f t="shared" si="39"/>
        <v>-4</v>
      </c>
      <c r="Z442" s="479">
        <f t="shared" si="39"/>
        <v>-12</v>
      </c>
      <c r="AA442" s="479">
        <f t="shared" si="39"/>
        <v>-7</v>
      </c>
      <c r="AB442" s="479">
        <f t="shared" si="39"/>
        <v>-1363</v>
      </c>
      <c r="AC442" s="479">
        <f t="shared" si="38"/>
        <v>0</v>
      </c>
      <c r="AD442" s="479">
        <f t="shared" si="38"/>
        <v>0</v>
      </c>
      <c r="AE442" s="479">
        <f t="shared" si="38"/>
        <v>0</v>
      </c>
      <c r="AF442" s="479">
        <f t="shared" si="38"/>
        <v>0</v>
      </c>
      <c r="AG442" s="479">
        <f t="shared" si="38"/>
        <v>0</v>
      </c>
    </row>
    <row r="443" spans="1:33" s="19" customFormat="1" ht="9" customHeight="1">
      <c r="A443" s="12" t="s">
        <v>22</v>
      </c>
      <c r="B443" s="661">
        <f t="shared" si="41"/>
        <v>948</v>
      </c>
      <c r="C443" s="661">
        <v>233</v>
      </c>
      <c r="D443" s="661">
        <v>3</v>
      </c>
      <c r="E443" s="661">
        <v>2</v>
      </c>
      <c r="F443" s="661">
        <v>3</v>
      </c>
      <c r="G443" s="661">
        <v>506</v>
      </c>
      <c r="H443" s="661">
        <v>6</v>
      </c>
      <c r="I443" s="661">
        <v>21</v>
      </c>
      <c r="J443" s="661">
        <v>21</v>
      </c>
      <c r="K443" s="661">
        <v>55</v>
      </c>
      <c r="L443" s="661">
        <v>98</v>
      </c>
      <c r="O443" s="479"/>
      <c r="S443" s="19">
        <v>6</v>
      </c>
      <c r="T443" s="19">
        <v>21</v>
      </c>
      <c r="U443" s="19">
        <v>21</v>
      </c>
      <c r="V443" s="19">
        <v>55</v>
      </c>
      <c r="W443" s="19">
        <v>98</v>
      </c>
      <c r="X443" s="479">
        <f t="shared" si="39"/>
        <v>-233</v>
      </c>
      <c r="Y443" s="479">
        <f t="shared" si="39"/>
        <v>-3</v>
      </c>
      <c r="Z443" s="479">
        <f t="shared" si="39"/>
        <v>-2</v>
      </c>
      <c r="AA443" s="479">
        <f t="shared" si="39"/>
        <v>-3</v>
      </c>
      <c r="AB443" s="479">
        <f t="shared" si="39"/>
        <v>-506</v>
      </c>
      <c r="AC443" s="479">
        <f t="shared" si="38"/>
        <v>0</v>
      </c>
      <c r="AD443" s="479">
        <f t="shared" si="38"/>
        <v>0</v>
      </c>
      <c r="AE443" s="479">
        <f t="shared" si="38"/>
        <v>0</v>
      </c>
      <c r="AF443" s="479">
        <f t="shared" si="38"/>
        <v>0</v>
      </c>
      <c r="AG443" s="479">
        <f t="shared" si="38"/>
        <v>0</v>
      </c>
    </row>
    <row r="444" spans="1:33" s="19" customFormat="1" ht="9" customHeight="1">
      <c r="A444" s="12" t="s">
        <v>23</v>
      </c>
      <c r="B444" s="661">
        <f t="shared" si="41"/>
        <v>816</v>
      </c>
      <c r="C444" s="661">
        <v>196</v>
      </c>
      <c r="D444" s="661">
        <v>3</v>
      </c>
      <c r="E444" s="661">
        <v>1</v>
      </c>
      <c r="F444" s="661">
        <v>3</v>
      </c>
      <c r="G444" s="661">
        <v>285</v>
      </c>
      <c r="H444" s="661">
        <v>13</v>
      </c>
      <c r="I444" s="661">
        <v>10</v>
      </c>
      <c r="J444" s="661">
        <v>5</v>
      </c>
      <c r="K444" s="661">
        <v>89</v>
      </c>
      <c r="L444" s="661">
        <v>211</v>
      </c>
      <c r="O444" s="479"/>
      <c r="S444" s="19">
        <v>13</v>
      </c>
      <c r="T444" s="19">
        <v>10</v>
      </c>
      <c r="U444" s="19">
        <v>5</v>
      </c>
      <c r="V444" s="19">
        <v>89</v>
      </c>
      <c r="W444" s="19">
        <v>211</v>
      </c>
      <c r="X444" s="479">
        <f t="shared" si="39"/>
        <v>-196</v>
      </c>
      <c r="Y444" s="479">
        <f t="shared" si="39"/>
        <v>-3</v>
      </c>
      <c r="Z444" s="479">
        <f t="shared" si="39"/>
        <v>-1</v>
      </c>
      <c r="AA444" s="479">
        <f t="shared" si="39"/>
        <v>-3</v>
      </c>
      <c r="AB444" s="479">
        <f t="shared" si="39"/>
        <v>-285</v>
      </c>
      <c r="AC444" s="479">
        <f t="shared" si="38"/>
        <v>0</v>
      </c>
      <c r="AD444" s="479">
        <f t="shared" si="38"/>
        <v>0</v>
      </c>
      <c r="AE444" s="479">
        <f t="shared" si="38"/>
        <v>0</v>
      </c>
      <c r="AF444" s="479">
        <f t="shared" si="38"/>
        <v>0</v>
      </c>
      <c r="AG444" s="479">
        <f t="shared" si="38"/>
        <v>0</v>
      </c>
    </row>
    <row r="445" spans="1:33" s="19" customFormat="1" ht="9" customHeight="1">
      <c r="A445" s="662" t="s">
        <v>24</v>
      </c>
      <c r="B445" s="23">
        <f t="shared" si="41"/>
        <v>1352</v>
      </c>
      <c r="C445" s="23">
        <v>333</v>
      </c>
      <c r="D445" s="23">
        <v>6</v>
      </c>
      <c r="E445" s="23">
        <v>5</v>
      </c>
      <c r="F445" s="23">
        <v>9</v>
      </c>
      <c r="G445" s="23">
        <v>663</v>
      </c>
      <c r="H445" s="23">
        <v>12</v>
      </c>
      <c r="I445" s="23">
        <v>13</v>
      </c>
      <c r="J445" s="23">
        <v>42</v>
      </c>
      <c r="K445" s="23">
        <v>89</v>
      </c>
      <c r="L445" s="23">
        <v>180</v>
      </c>
      <c r="O445" s="479"/>
      <c r="S445" s="19">
        <v>12</v>
      </c>
      <c r="T445" s="19">
        <v>13</v>
      </c>
      <c r="U445" s="19">
        <v>42</v>
      </c>
      <c r="V445" s="19">
        <v>89</v>
      </c>
      <c r="W445" s="19">
        <v>180</v>
      </c>
      <c r="X445" s="479">
        <f t="shared" si="39"/>
        <v>-333</v>
      </c>
      <c r="Y445" s="479">
        <f t="shared" si="39"/>
        <v>-6</v>
      </c>
      <c r="Z445" s="479">
        <f t="shared" si="39"/>
        <v>-5</v>
      </c>
      <c r="AA445" s="479">
        <f t="shared" si="39"/>
        <v>-9</v>
      </c>
      <c r="AB445" s="479">
        <f t="shared" si="39"/>
        <v>-663</v>
      </c>
      <c r="AC445" s="479">
        <f t="shared" si="38"/>
        <v>0</v>
      </c>
      <c r="AD445" s="479">
        <f t="shared" si="38"/>
        <v>0</v>
      </c>
      <c r="AE445" s="479">
        <f t="shared" si="38"/>
        <v>0</v>
      </c>
      <c r="AF445" s="479">
        <f t="shared" si="38"/>
        <v>0</v>
      </c>
      <c r="AG445" s="479">
        <f t="shared" si="38"/>
        <v>0</v>
      </c>
    </row>
    <row r="446" spans="1:33" s="19" customFormat="1" ht="9" customHeight="1">
      <c r="A446" s="12" t="s">
        <v>25</v>
      </c>
      <c r="B446" s="661">
        <f t="shared" si="41"/>
        <v>2541</v>
      </c>
      <c r="C446" s="661">
        <v>341</v>
      </c>
      <c r="D446" s="661">
        <v>6</v>
      </c>
      <c r="E446" s="661">
        <v>5</v>
      </c>
      <c r="F446" s="661">
        <v>6</v>
      </c>
      <c r="G446" s="661">
        <v>1425</v>
      </c>
      <c r="H446" s="661">
        <v>25</v>
      </c>
      <c r="I446" s="661">
        <v>21</v>
      </c>
      <c r="J446" s="661">
        <v>66</v>
      </c>
      <c r="K446" s="661">
        <v>325</v>
      </c>
      <c r="L446" s="661">
        <v>321</v>
      </c>
      <c r="O446" s="479"/>
      <c r="S446" s="19">
        <v>25</v>
      </c>
      <c r="T446" s="19">
        <v>21</v>
      </c>
      <c r="U446" s="19">
        <v>66</v>
      </c>
      <c r="V446" s="19">
        <v>325</v>
      </c>
      <c r="W446" s="19">
        <v>321</v>
      </c>
      <c r="X446" s="479">
        <f t="shared" si="39"/>
        <v>-341</v>
      </c>
      <c r="Y446" s="479">
        <f t="shared" si="39"/>
        <v>-6</v>
      </c>
      <c r="Z446" s="479">
        <f t="shared" si="39"/>
        <v>-5</v>
      </c>
      <c r="AA446" s="479">
        <f t="shared" si="39"/>
        <v>-6</v>
      </c>
      <c r="AB446" s="479">
        <f t="shared" si="39"/>
        <v>-1425</v>
      </c>
      <c r="AC446" s="479">
        <f t="shared" si="38"/>
        <v>0</v>
      </c>
      <c r="AD446" s="479">
        <f t="shared" si="38"/>
        <v>0</v>
      </c>
      <c r="AE446" s="479">
        <f t="shared" si="38"/>
        <v>0</v>
      </c>
      <c r="AF446" s="479">
        <f t="shared" si="38"/>
        <v>0</v>
      </c>
      <c r="AG446" s="479">
        <f t="shared" si="38"/>
        <v>0</v>
      </c>
    </row>
    <row r="447" spans="1:33" s="19" customFormat="1" ht="9" customHeight="1">
      <c r="A447" s="12" t="s">
        <v>26</v>
      </c>
      <c r="B447" s="661">
        <f t="shared" si="41"/>
        <v>2002</v>
      </c>
      <c r="C447" s="661">
        <v>398</v>
      </c>
      <c r="D447" s="661">
        <v>7</v>
      </c>
      <c r="E447" s="661">
        <v>8</v>
      </c>
      <c r="F447" s="661">
        <v>33</v>
      </c>
      <c r="G447" s="661">
        <v>841</v>
      </c>
      <c r="H447" s="661">
        <v>23</v>
      </c>
      <c r="I447" s="661">
        <v>15</v>
      </c>
      <c r="J447" s="661">
        <v>87</v>
      </c>
      <c r="K447" s="661">
        <v>219</v>
      </c>
      <c r="L447" s="661">
        <v>371</v>
      </c>
      <c r="O447" s="479"/>
      <c r="S447" s="19">
        <v>23</v>
      </c>
      <c r="T447" s="19">
        <v>15</v>
      </c>
      <c r="U447" s="19">
        <v>87</v>
      </c>
      <c r="V447" s="19">
        <v>219</v>
      </c>
      <c r="W447" s="19">
        <v>371</v>
      </c>
      <c r="X447" s="479">
        <f t="shared" si="39"/>
        <v>-398</v>
      </c>
      <c r="Y447" s="479">
        <f t="shared" si="39"/>
        <v>-7</v>
      </c>
      <c r="Z447" s="479">
        <f t="shared" si="39"/>
        <v>-8</v>
      </c>
      <c r="AA447" s="479">
        <f t="shared" si="39"/>
        <v>-33</v>
      </c>
      <c r="AB447" s="479">
        <f t="shared" si="39"/>
        <v>-841</v>
      </c>
      <c r="AC447" s="479">
        <f t="shared" si="38"/>
        <v>0</v>
      </c>
      <c r="AD447" s="479">
        <f t="shared" si="38"/>
        <v>0</v>
      </c>
      <c r="AE447" s="479">
        <f t="shared" si="38"/>
        <v>0</v>
      </c>
      <c r="AF447" s="479">
        <f t="shared" si="38"/>
        <v>0</v>
      </c>
      <c r="AG447" s="479">
        <f t="shared" si="38"/>
        <v>0</v>
      </c>
    </row>
    <row r="448" spans="1:33" s="19" customFormat="1" ht="9" customHeight="1">
      <c r="A448" s="12" t="s">
        <v>27</v>
      </c>
      <c r="B448" s="661">
        <f t="shared" si="41"/>
        <v>1613</v>
      </c>
      <c r="C448" s="661">
        <v>281</v>
      </c>
      <c r="D448" s="661">
        <v>5</v>
      </c>
      <c r="E448" s="661">
        <v>7</v>
      </c>
      <c r="F448" s="661">
        <v>3</v>
      </c>
      <c r="G448" s="661">
        <v>943</v>
      </c>
      <c r="H448" s="661">
        <v>25</v>
      </c>
      <c r="I448" s="661">
        <v>15</v>
      </c>
      <c r="J448" s="661">
        <v>38</v>
      </c>
      <c r="K448" s="661">
        <v>159</v>
      </c>
      <c r="L448" s="661">
        <v>137</v>
      </c>
      <c r="O448" s="479"/>
      <c r="S448" s="19">
        <v>25</v>
      </c>
      <c r="T448" s="19">
        <v>15</v>
      </c>
      <c r="U448" s="19">
        <v>38</v>
      </c>
      <c r="V448" s="19">
        <v>159</v>
      </c>
      <c r="W448" s="19">
        <v>137</v>
      </c>
      <c r="X448" s="479">
        <f t="shared" si="39"/>
        <v>-281</v>
      </c>
      <c r="Y448" s="479">
        <f t="shared" si="39"/>
        <v>-5</v>
      </c>
      <c r="Z448" s="479">
        <f t="shared" si="39"/>
        <v>-7</v>
      </c>
      <c r="AA448" s="479">
        <f t="shared" si="39"/>
        <v>-3</v>
      </c>
      <c r="AB448" s="479">
        <f t="shared" si="39"/>
        <v>-943</v>
      </c>
      <c r="AC448" s="479">
        <f t="shared" si="38"/>
        <v>0</v>
      </c>
      <c r="AD448" s="479">
        <f t="shared" si="38"/>
        <v>0</v>
      </c>
      <c r="AE448" s="479">
        <f t="shared" si="38"/>
        <v>0</v>
      </c>
      <c r="AF448" s="479">
        <f t="shared" si="38"/>
        <v>0</v>
      </c>
      <c r="AG448" s="479">
        <f t="shared" si="38"/>
        <v>0</v>
      </c>
    </row>
    <row r="449" spans="1:33" s="19" customFormat="1" ht="9" customHeight="1">
      <c r="A449" s="662" t="s">
        <v>28</v>
      </c>
      <c r="B449" s="23">
        <f t="shared" si="41"/>
        <v>2214</v>
      </c>
      <c r="C449" s="23">
        <v>333</v>
      </c>
      <c r="D449" s="23">
        <v>4</v>
      </c>
      <c r="E449" s="23">
        <v>15</v>
      </c>
      <c r="F449" s="23">
        <v>5</v>
      </c>
      <c r="G449" s="23">
        <v>1120</v>
      </c>
      <c r="H449" s="23">
        <v>26</v>
      </c>
      <c r="I449" s="23">
        <v>18</v>
      </c>
      <c r="J449" s="23">
        <v>58</v>
      </c>
      <c r="K449" s="23">
        <v>190</v>
      </c>
      <c r="L449" s="23">
        <v>445</v>
      </c>
      <c r="O449" s="479"/>
      <c r="S449" s="19">
        <v>26</v>
      </c>
      <c r="T449" s="19">
        <v>18</v>
      </c>
      <c r="U449" s="19">
        <v>58</v>
      </c>
      <c r="V449" s="19">
        <v>190</v>
      </c>
      <c r="W449" s="19">
        <v>445</v>
      </c>
      <c r="X449" s="479">
        <f t="shared" si="39"/>
        <v>-333</v>
      </c>
      <c r="Y449" s="479">
        <f t="shared" si="39"/>
        <v>-4</v>
      </c>
      <c r="Z449" s="479">
        <f t="shared" si="39"/>
        <v>-15</v>
      </c>
      <c r="AA449" s="479">
        <f t="shared" si="39"/>
        <v>-5</v>
      </c>
      <c r="AB449" s="479">
        <f t="shared" si="39"/>
        <v>-1120</v>
      </c>
      <c r="AC449" s="479">
        <f t="shared" si="38"/>
        <v>0</v>
      </c>
      <c r="AD449" s="479">
        <f t="shared" si="38"/>
        <v>0</v>
      </c>
      <c r="AE449" s="479">
        <f t="shared" si="38"/>
        <v>0</v>
      </c>
      <c r="AF449" s="479">
        <f t="shared" si="38"/>
        <v>0</v>
      </c>
      <c r="AG449" s="479">
        <f t="shared" si="38"/>
        <v>0</v>
      </c>
    </row>
    <row r="450" spans="1:33" s="19" customFormat="1" ht="9" customHeight="1">
      <c r="A450" s="12" t="s">
        <v>29</v>
      </c>
      <c r="B450" s="661">
        <f t="shared" si="41"/>
        <v>579</v>
      </c>
      <c r="C450" s="661">
        <v>146</v>
      </c>
      <c r="D450" s="661">
        <v>3</v>
      </c>
      <c r="E450" s="661">
        <v>3</v>
      </c>
      <c r="F450" s="661">
        <v>1</v>
      </c>
      <c r="G450" s="661">
        <v>282</v>
      </c>
      <c r="H450" s="661">
        <v>8</v>
      </c>
      <c r="I450" s="661">
        <v>11</v>
      </c>
      <c r="J450" s="661">
        <v>14</v>
      </c>
      <c r="K450" s="661">
        <v>35</v>
      </c>
      <c r="L450" s="661">
        <v>76</v>
      </c>
      <c r="O450" s="479"/>
      <c r="S450" s="19">
        <v>8</v>
      </c>
      <c r="T450" s="19">
        <v>11</v>
      </c>
      <c r="U450" s="19">
        <v>14</v>
      </c>
      <c r="V450" s="19">
        <v>35</v>
      </c>
      <c r="W450" s="19">
        <v>76</v>
      </c>
      <c r="X450" s="479">
        <f t="shared" si="39"/>
        <v>-146</v>
      </c>
      <c r="Y450" s="479">
        <f t="shared" si="39"/>
        <v>-3</v>
      </c>
      <c r="Z450" s="479">
        <f t="shared" si="39"/>
        <v>-3</v>
      </c>
      <c r="AA450" s="479">
        <f t="shared" si="39"/>
        <v>-1</v>
      </c>
      <c r="AB450" s="479">
        <f t="shared" si="39"/>
        <v>-282</v>
      </c>
      <c r="AC450" s="479">
        <f t="shared" si="38"/>
        <v>0</v>
      </c>
      <c r="AD450" s="479">
        <f t="shared" si="38"/>
        <v>0</v>
      </c>
      <c r="AE450" s="479">
        <f t="shared" si="38"/>
        <v>0</v>
      </c>
      <c r="AF450" s="479">
        <f t="shared" si="38"/>
        <v>0</v>
      </c>
      <c r="AG450" s="479">
        <f t="shared" si="38"/>
        <v>0</v>
      </c>
    </row>
    <row r="451" spans="1:33" s="19" customFormat="1" ht="9" customHeight="1">
      <c r="A451" s="12" t="s">
        <v>30</v>
      </c>
      <c r="B451" s="661">
        <f t="shared" si="41"/>
        <v>4168</v>
      </c>
      <c r="C451" s="661">
        <v>1102</v>
      </c>
      <c r="D451" s="661">
        <v>8</v>
      </c>
      <c r="E451" s="661">
        <v>12</v>
      </c>
      <c r="F451" s="661">
        <v>14</v>
      </c>
      <c r="G451" s="661">
        <v>1673</v>
      </c>
      <c r="H451" s="661">
        <v>26</v>
      </c>
      <c r="I451" s="661">
        <v>20</v>
      </c>
      <c r="J451" s="661">
        <v>172</v>
      </c>
      <c r="K451" s="661">
        <v>534</v>
      </c>
      <c r="L451" s="661">
        <v>607</v>
      </c>
      <c r="O451" s="479"/>
      <c r="S451" s="19">
        <v>26</v>
      </c>
      <c r="T451" s="19">
        <v>20</v>
      </c>
      <c r="U451" s="19">
        <v>172</v>
      </c>
      <c r="V451" s="19">
        <v>534</v>
      </c>
      <c r="W451" s="19">
        <v>607</v>
      </c>
      <c r="X451" s="479">
        <f t="shared" si="39"/>
        <v>-1102</v>
      </c>
      <c r="Y451" s="479">
        <f t="shared" si="39"/>
        <v>-8</v>
      </c>
      <c r="Z451" s="479">
        <f t="shared" si="39"/>
        <v>-12</v>
      </c>
      <c r="AA451" s="479">
        <f t="shared" si="39"/>
        <v>-14</v>
      </c>
      <c r="AB451" s="479">
        <f t="shared" si="39"/>
        <v>-1673</v>
      </c>
      <c r="AC451" s="479">
        <f t="shared" si="38"/>
        <v>0</v>
      </c>
      <c r="AD451" s="479">
        <f t="shared" si="38"/>
        <v>0</v>
      </c>
      <c r="AE451" s="479">
        <f t="shared" si="38"/>
        <v>0</v>
      </c>
      <c r="AF451" s="479">
        <f t="shared" si="38"/>
        <v>0</v>
      </c>
      <c r="AG451" s="479">
        <f t="shared" si="38"/>
        <v>0</v>
      </c>
    </row>
    <row r="452" spans="1:33" s="19" customFormat="1" ht="9" customHeight="1">
      <c r="A452" s="12" t="s">
        <v>31</v>
      </c>
      <c r="B452" s="661">
        <f t="shared" si="41"/>
        <v>827</v>
      </c>
      <c r="C452" s="661">
        <v>237</v>
      </c>
      <c r="D452" s="661">
        <v>6</v>
      </c>
      <c r="E452" s="661">
        <v>1</v>
      </c>
      <c r="F452" s="661">
        <v>3</v>
      </c>
      <c r="G452" s="661">
        <v>297</v>
      </c>
      <c r="H452" s="661">
        <v>6</v>
      </c>
      <c r="I452" s="661">
        <v>9</v>
      </c>
      <c r="J452" s="661">
        <v>13</v>
      </c>
      <c r="K452" s="661">
        <v>95</v>
      </c>
      <c r="L452" s="661">
        <v>160</v>
      </c>
      <c r="O452" s="479"/>
      <c r="S452" s="19">
        <v>6</v>
      </c>
      <c r="T452" s="19">
        <v>9</v>
      </c>
      <c r="U452" s="19">
        <v>13</v>
      </c>
      <c r="V452" s="19">
        <v>95</v>
      </c>
      <c r="W452" s="19">
        <v>160</v>
      </c>
      <c r="X452" s="479">
        <f t="shared" si="39"/>
        <v>-237</v>
      </c>
      <c r="Y452" s="479">
        <f t="shared" si="39"/>
        <v>-6</v>
      </c>
      <c r="Z452" s="479">
        <f t="shared" si="39"/>
        <v>-1</v>
      </c>
      <c r="AA452" s="479">
        <f t="shared" si="39"/>
        <v>-3</v>
      </c>
      <c r="AB452" s="479">
        <f t="shared" si="39"/>
        <v>-297</v>
      </c>
      <c r="AC452" s="479">
        <f t="shared" si="38"/>
        <v>0</v>
      </c>
      <c r="AD452" s="479">
        <f t="shared" si="38"/>
        <v>0</v>
      </c>
      <c r="AE452" s="479">
        <f t="shared" si="38"/>
        <v>0</v>
      </c>
      <c r="AF452" s="479">
        <f t="shared" si="38"/>
        <v>0</v>
      </c>
      <c r="AG452" s="479">
        <f t="shared" si="38"/>
        <v>0</v>
      </c>
    </row>
    <row r="453" spans="1:33" s="19" customFormat="1" ht="9" customHeight="1">
      <c r="A453" s="662" t="s">
        <v>32</v>
      </c>
      <c r="B453" s="23">
        <f t="shared" si="41"/>
        <v>1238</v>
      </c>
      <c r="C453" s="23">
        <v>258</v>
      </c>
      <c r="D453" s="23">
        <v>8</v>
      </c>
      <c r="E453" s="23">
        <v>0</v>
      </c>
      <c r="F453" s="23">
        <v>7</v>
      </c>
      <c r="G453" s="23">
        <v>600</v>
      </c>
      <c r="H453" s="23">
        <v>21</v>
      </c>
      <c r="I453" s="23">
        <v>6</v>
      </c>
      <c r="J453" s="23">
        <v>119</v>
      </c>
      <c r="K453" s="23">
        <v>73</v>
      </c>
      <c r="L453" s="23">
        <v>146</v>
      </c>
      <c r="O453" s="479"/>
      <c r="S453" s="19">
        <v>21</v>
      </c>
      <c r="T453" s="19">
        <v>6</v>
      </c>
      <c r="U453" s="19">
        <v>119</v>
      </c>
      <c r="V453" s="19">
        <v>73</v>
      </c>
      <c r="W453" s="19">
        <v>146</v>
      </c>
      <c r="X453" s="479">
        <f t="shared" si="39"/>
        <v>-258</v>
      </c>
      <c r="Y453" s="479">
        <f t="shared" si="39"/>
        <v>-8</v>
      </c>
      <c r="Z453" s="479">
        <f t="shared" si="39"/>
        <v>0</v>
      </c>
      <c r="AA453" s="479">
        <f t="shared" si="39"/>
        <v>-7</v>
      </c>
      <c r="AB453" s="479">
        <f t="shared" si="39"/>
        <v>-600</v>
      </c>
      <c r="AC453" s="479">
        <f t="shared" si="38"/>
        <v>0</v>
      </c>
      <c r="AD453" s="479">
        <f t="shared" si="38"/>
        <v>0</v>
      </c>
      <c r="AE453" s="479">
        <f t="shared" si="38"/>
        <v>0</v>
      </c>
      <c r="AF453" s="479">
        <f t="shared" si="38"/>
        <v>0</v>
      </c>
      <c r="AG453" s="479">
        <f t="shared" si="38"/>
        <v>0</v>
      </c>
    </row>
    <row r="454" spans="1:33" s="19" customFormat="1" ht="9" customHeight="1">
      <c r="A454" s="12" t="s">
        <v>503</v>
      </c>
      <c r="B454" s="661">
        <f t="shared" si="41"/>
        <v>5</v>
      </c>
      <c r="C454" s="661">
        <v>0</v>
      </c>
      <c r="D454" s="661">
        <v>1</v>
      </c>
      <c r="E454" s="661">
        <v>0</v>
      </c>
      <c r="F454" s="661">
        <v>0</v>
      </c>
      <c r="G454" s="661">
        <v>1</v>
      </c>
      <c r="H454" s="661">
        <v>0</v>
      </c>
      <c r="I454" s="661">
        <v>0</v>
      </c>
      <c r="J454" s="661">
        <v>1</v>
      </c>
      <c r="K454" s="661">
        <v>1</v>
      </c>
      <c r="L454" s="661">
        <v>1</v>
      </c>
      <c r="O454" s="479"/>
      <c r="U454" s="19">
        <v>1</v>
      </c>
      <c r="V454" s="19">
        <v>1</v>
      </c>
      <c r="W454" s="19">
        <v>1</v>
      </c>
      <c r="X454" s="479">
        <f t="shared" si="39"/>
        <v>0</v>
      </c>
      <c r="Y454" s="479">
        <f t="shared" si="39"/>
        <v>-1</v>
      </c>
      <c r="Z454" s="479">
        <f t="shared" si="39"/>
        <v>0</v>
      </c>
      <c r="AA454" s="479">
        <f t="shared" si="39"/>
        <v>0</v>
      </c>
      <c r="AB454" s="479">
        <f t="shared" si="39"/>
        <v>-1</v>
      </c>
      <c r="AC454" s="479">
        <f t="shared" si="38"/>
        <v>0</v>
      </c>
      <c r="AD454" s="479">
        <f t="shared" si="38"/>
        <v>0</v>
      </c>
      <c r="AE454" s="479">
        <f t="shared" si="38"/>
        <v>0</v>
      </c>
      <c r="AF454" s="479">
        <f t="shared" si="38"/>
        <v>0</v>
      </c>
      <c r="AG454" s="479">
        <f t="shared" si="38"/>
        <v>0</v>
      </c>
    </row>
    <row r="455" spans="1:33" s="19" customFormat="1" ht="9" customHeight="1">
      <c r="A455" s="12"/>
      <c r="B455" s="661"/>
      <c r="C455" s="661"/>
      <c r="D455" s="661"/>
      <c r="E455" s="661"/>
      <c r="F455" s="661"/>
      <c r="G455" s="661"/>
      <c r="H455" s="661"/>
      <c r="I455" s="661"/>
      <c r="J455" s="661"/>
      <c r="K455" s="661"/>
      <c r="L455" s="661"/>
      <c r="O455" s="479"/>
      <c r="X455" s="479">
        <f t="shared" si="39"/>
        <v>0</v>
      </c>
      <c r="Y455" s="479">
        <f t="shared" si="39"/>
        <v>0</v>
      </c>
      <c r="Z455" s="479">
        <f t="shared" si="39"/>
        <v>0</v>
      </c>
      <c r="AA455" s="479">
        <f t="shared" si="39"/>
        <v>0</v>
      </c>
      <c r="AB455" s="479">
        <f t="shared" si="39"/>
        <v>0</v>
      </c>
      <c r="AC455" s="479">
        <f t="shared" si="38"/>
        <v>0</v>
      </c>
      <c r="AD455" s="479">
        <f t="shared" si="38"/>
        <v>0</v>
      </c>
      <c r="AE455" s="479">
        <f t="shared" si="38"/>
        <v>0</v>
      </c>
      <c r="AF455" s="479">
        <f t="shared" si="38"/>
        <v>0</v>
      </c>
      <c r="AG455" s="479">
        <f t="shared" si="38"/>
        <v>0</v>
      </c>
    </row>
    <row r="456" spans="1:33" ht="9" customHeight="1">
      <c r="A456" s="10">
        <v>2016</v>
      </c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39"/>
      <c r="N456" s="239"/>
      <c r="O456" s="479"/>
      <c r="P456" s="239"/>
      <c r="Q456" s="239"/>
      <c r="R456" s="239"/>
      <c r="S456" s="239"/>
      <c r="T456" s="239"/>
      <c r="X456" s="479">
        <f t="shared" si="39"/>
        <v>0</v>
      </c>
      <c r="Y456" s="479">
        <f t="shared" si="39"/>
        <v>0</v>
      </c>
      <c r="Z456" s="479">
        <f t="shared" si="39"/>
        <v>0</v>
      </c>
      <c r="AA456" s="479">
        <f t="shared" si="39"/>
        <v>0</v>
      </c>
      <c r="AB456" s="479">
        <f t="shared" si="39"/>
        <v>0</v>
      </c>
      <c r="AC456" s="479">
        <f t="shared" ref="AC456:AG506" si="42">S456-H456</f>
        <v>0</v>
      </c>
      <c r="AD456" s="479">
        <f t="shared" si="42"/>
        <v>0</v>
      </c>
      <c r="AE456" s="479">
        <f t="shared" si="42"/>
        <v>0</v>
      </c>
      <c r="AF456" s="479">
        <f t="shared" si="42"/>
        <v>0</v>
      </c>
      <c r="AG456" s="479">
        <f t="shared" si="42"/>
        <v>0</v>
      </c>
    </row>
    <row r="457" spans="1:33" s="529" customFormat="1" ht="9" customHeight="1">
      <c r="A457" s="10" t="s">
        <v>0</v>
      </c>
      <c r="B457" s="660">
        <f t="shared" ref="B457:L457" si="43">SUM(B459:B491)</f>
        <v>72821</v>
      </c>
      <c r="C457" s="660">
        <f t="shared" si="43"/>
        <v>14111</v>
      </c>
      <c r="D457" s="660">
        <f t="shared" si="43"/>
        <v>315</v>
      </c>
      <c r="E457" s="660">
        <f t="shared" si="43"/>
        <v>223</v>
      </c>
      <c r="F457" s="660">
        <f t="shared" si="43"/>
        <v>201</v>
      </c>
      <c r="G457" s="660">
        <f t="shared" si="43"/>
        <v>35426</v>
      </c>
      <c r="H457" s="660">
        <f t="shared" si="43"/>
        <v>982</v>
      </c>
      <c r="I457" s="660">
        <f t="shared" si="43"/>
        <v>701</v>
      </c>
      <c r="J457" s="660">
        <f t="shared" si="43"/>
        <v>1798</v>
      </c>
      <c r="K457" s="660">
        <f t="shared" si="43"/>
        <v>6488</v>
      </c>
      <c r="L457" s="660">
        <f t="shared" si="43"/>
        <v>12576</v>
      </c>
      <c r="O457" s="479"/>
      <c r="X457" s="479">
        <f t="shared" ref="X457:AB507" si="44">N457-C457</f>
        <v>-14111</v>
      </c>
      <c r="Y457" s="479">
        <f t="shared" si="44"/>
        <v>-315</v>
      </c>
      <c r="Z457" s="479">
        <f t="shared" si="44"/>
        <v>-223</v>
      </c>
      <c r="AA457" s="479">
        <f t="shared" si="44"/>
        <v>-201</v>
      </c>
      <c r="AB457" s="479">
        <f t="shared" si="44"/>
        <v>-35426</v>
      </c>
      <c r="AC457" s="479">
        <f t="shared" si="42"/>
        <v>-982</v>
      </c>
      <c r="AD457" s="479">
        <f t="shared" si="42"/>
        <v>-701</v>
      </c>
      <c r="AE457" s="479">
        <f t="shared" si="42"/>
        <v>-1798</v>
      </c>
      <c r="AF457" s="479">
        <f t="shared" si="42"/>
        <v>-6488</v>
      </c>
      <c r="AG457" s="479">
        <f t="shared" si="42"/>
        <v>-12576</v>
      </c>
    </row>
    <row r="458" spans="1:33" s="529" customFormat="1" ht="3.95" customHeight="1">
      <c r="A458" s="10"/>
      <c r="B458" s="660"/>
      <c r="C458" s="660"/>
      <c r="D458" s="660"/>
      <c r="E458" s="660"/>
      <c r="F458" s="660"/>
      <c r="G458" s="660"/>
      <c r="H458" s="660"/>
      <c r="I458" s="660"/>
      <c r="J458" s="660"/>
      <c r="K458" s="660"/>
      <c r="L458" s="660"/>
      <c r="O458" s="479"/>
      <c r="X458" s="479">
        <f t="shared" si="44"/>
        <v>0</v>
      </c>
      <c r="Y458" s="479">
        <f t="shared" si="44"/>
        <v>0</v>
      </c>
      <c r="Z458" s="479">
        <f t="shared" si="44"/>
        <v>0</v>
      </c>
      <c r="AA458" s="479">
        <f t="shared" si="44"/>
        <v>0</v>
      </c>
      <c r="AB458" s="479">
        <f t="shared" si="44"/>
        <v>0</v>
      </c>
      <c r="AC458" s="479">
        <f t="shared" si="42"/>
        <v>0</v>
      </c>
      <c r="AD458" s="479">
        <f t="shared" si="42"/>
        <v>0</v>
      </c>
      <c r="AE458" s="479">
        <f t="shared" si="42"/>
        <v>0</v>
      </c>
      <c r="AF458" s="479">
        <f t="shared" si="42"/>
        <v>0</v>
      </c>
      <c r="AG458" s="479">
        <f t="shared" si="42"/>
        <v>0</v>
      </c>
    </row>
    <row r="459" spans="1:33" s="19" customFormat="1" ht="9" customHeight="1">
      <c r="A459" s="12" t="s">
        <v>2</v>
      </c>
      <c r="B459" s="661">
        <f t="shared" ref="B459:B491" si="45">SUM(C459:L459)</f>
        <v>612</v>
      </c>
      <c r="C459" s="661">
        <v>143</v>
      </c>
      <c r="D459" s="661">
        <v>1</v>
      </c>
      <c r="E459" s="661">
        <v>1</v>
      </c>
      <c r="F459" s="661">
        <v>2</v>
      </c>
      <c r="G459" s="661">
        <v>277</v>
      </c>
      <c r="H459" s="661">
        <v>3</v>
      </c>
      <c r="I459" s="661">
        <v>6</v>
      </c>
      <c r="J459" s="661">
        <v>19</v>
      </c>
      <c r="K459" s="661">
        <v>24</v>
      </c>
      <c r="L459" s="661">
        <v>136</v>
      </c>
      <c r="N459" s="529"/>
      <c r="O459" s="479"/>
      <c r="Q459" s="479"/>
      <c r="S459" s="19">
        <v>3</v>
      </c>
      <c r="T459" s="19">
        <v>6</v>
      </c>
      <c r="U459" s="19">
        <v>19</v>
      </c>
      <c r="V459" s="19">
        <v>24</v>
      </c>
      <c r="W459" s="19">
        <v>136</v>
      </c>
      <c r="X459" s="479">
        <f t="shared" si="44"/>
        <v>-143</v>
      </c>
      <c r="Y459" s="479">
        <f t="shared" si="44"/>
        <v>-1</v>
      </c>
      <c r="Z459" s="479">
        <f t="shared" si="44"/>
        <v>-1</v>
      </c>
      <c r="AA459" s="479">
        <f t="shared" si="44"/>
        <v>-2</v>
      </c>
      <c r="AB459" s="479">
        <f t="shared" si="44"/>
        <v>-277</v>
      </c>
      <c r="AC459" s="479">
        <f t="shared" si="42"/>
        <v>0</v>
      </c>
      <c r="AD459" s="479">
        <f t="shared" si="42"/>
        <v>0</v>
      </c>
      <c r="AE459" s="479">
        <f t="shared" si="42"/>
        <v>0</v>
      </c>
      <c r="AF459" s="479">
        <f t="shared" si="42"/>
        <v>0</v>
      </c>
      <c r="AG459" s="479">
        <f t="shared" si="42"/>
        <v>0</v>
      </c>
    </row>
    <row r="460" spans="1:33" s="19" customFormat="1" ht="9" customHeight="1">
      <c r="A460" s="12" t="s">
        <v>3</v>
      </c>
      <c r="B460" s="661">
        <f t="shared" si="45"/>
        <v>2731</v>
      </c>
      <c r="C460" s="661">
        <v>534</v>
      </c>
      <c r="D460" s="661">
        <v>5</v>
      </c>
      <c r="E460" s="661">
        <v>2</v>
      </c>
      <c r="F460" s="661">
        <v>1</v>
      </c>
      <c r="G460" s="661">
        <v>1074</v>
      </c>
      <c r="H460" s="661">
        <v>57</v>
      </c>
      <c r="I460" s="661">
        <v>18</v>
      </c>
      <c r="J460" s="661">
        <v>17</v>
      </c>
      <c r="K460" s="661">
        <v>222</v>
      </c>
      <c r="L460" s="661">
        <v>801</v>
      </c>
      <c r="N460" s="529"/>
      <c r="O460" s="479"/>
      <c r="Q460" s="479"/>
      <c r="S460" s="19">
        <v>57</v>
      </c>
      <c r="T460" s="19">
        <v>18</v>
      </c>
      <c r="U460" s="19">
        <v>17</v>
      </c>
      <c r="V460" s="19">
        <v>222</v>
      </c>
      <c r="W460" s="19">
        <v>801</v>
      </c>
      <c r="X460" s="479">
        <f t="shared" si="44"/>
        <v>-534</v>
      </c>
      <c r="Y460" s="479">
        <f t="shared" si="44"/>
        <v>-5</v>
      </c>
      <c r="Z460" s="479">
        <f t="shared" si="44"/>
        <v>-2</v>
      </c>
      <c r="AA460" s="479">
        <f t="shared" si="44"/>
        <v>-1</v>
      </c>
      <c r="AB460" s="479">
        <f t="shared" si="44"/>
        <v>-1074</v>
      </c>
      <c r="AC460" s="479">
        <f t="shared" si="42"/>
        <v>0</v>
      </c>
      <c r="AD460" s="479">
        <f t="shared" si="42"/>
        <v>0</v>
      </c>
      <c r="AE460" s="479">
        <f t="shared" si="42"/>
        <v>0</v>
      </c>
      <c r="AF460" s="479">
        <f t="shared" si="42"/>
        <v>0</v>
      </c>
      <c r="AG460" s="479">
        <f t="shared" si="42"/>
        <v>0</v>
      </c>
    </row>
    <row r="461" spans="1:33" s="19" customFormat="1" ht="9" customHeight="1">
      <c r="A461" s="12" t="s">
        <v>4</v>
      </c>
      <c r="B461" s="661">
        <f t="shared" si="45"/>
        <v>534</v>
      </c>
      <c r="C461" s="661">
        <v>136</v>
      </c>
      <c r="D461" s="661">
        <v>3</v>
      </c>
      <c r="E461" s="661">
        <v>3</v>
      </c>
      <c r="F461" s="661">
        <v>0</v>
      </c>
      <c r="G461" s="661">
        <v>266</v>
      </c>
      <c r="H461" s="661">
        <v>21</v>
      </c>
      <c r="I461" s="661">
        <v>7</v>
      </c>
      <c r="J461" s="661">
        <v>10</v>
      </c>
      <c r="K461" s="661">
        <v>59</v>
      </c>
      <c r="L461" s="661">
        <v>29</v>
      </c>
      <c r="O461" s="479"/>
      <c r="Q461" s="479"/>
      <c r="S461" s="19">
        <v>21</v>
      </c>
      <c r="T461" s="19">
        <v>7</v>
      </c>
      <c r="U461" s="19">
        <v>10</v>
      </c>
      <c r="V461" s="19">
        <v>59</v>
      </c>
      <c r="W461" s="19">
        <v>29</v>
      </c>
      <c r="X461" s="479">
        <f t="shared" si="44"/>
        <v>-136</v>
      </c>
      <c r="Y461" s="479">
        <f t="shared" si="44"/>
        <v>-3</v>
      </c>
      <c r="Z461" s="479">
        <f t="shared" si="44"/>
        <v>-3</v>
      </c>
      <c r="AA461" s="479">
        <f t="shared" si="44"/>
        <v>0</v>
      </c>
      <c r="AB461" s="479">
        <f t="shared" si="44"/>
        <v>-266</v>
      </c>
      <c r="AC461" s="479">
        <f t="shared" si="42"/>
        <v>0</v>
      </c>
      <c r="AD461" s="479">
        <f t="shared" si="42"/>
        <v>0</v>
      </c>
      <c r="AE461" s="479">
        <f t="shared" si="42"/>
        <v>0</v>
      </c>
      <c r="AF461" s="479">
        <f t="shared" si="42"/>
        <v>0</v>
      </c>
      <c r="AG461" s="479">
        <f t="shared" si="42"/>
        <v>0</v>
      </c>
    </row>
    <row r="462" spans="1:33" s="19" customFormat="1" ht="9" customHeight="1">
      <c r="A462" s="662" t="s">
        <v>5</v>
      </c>
      <c r="B462" s="23">
        <f t="shared" si="45"/>
        <v>454</v>
      </c>
      <c r="C462" s="23">
        <v>143</v>
      </c>
      <c r="D462" s="23">
        <v>1</v>
      </c>
      <c r="E462" s="23">
        <v>0</v>
      </c>
      <c r="F462" s="23">
        <v>1</v>
      </c>
      <c r="G462" s="23">
        <v>191</v>
      </c>
      <c r="H462" s="23">
        <v>1</v>
      </c>
      <c r="I462" s="23">
        <v>2</v>
      </c>
      <c r="J462" s="23">
        <v>10</v>
      </c>
      <c r="K462" s="23">
        <v>42</v>
      </c>
      <c r="L462" s="23">
        <v>63</v>
      </c>
      <c r="O462" s="479"/>
      <c r="Q462" s="479"/>
      <c r="S462" s="19">
        <v>1</v>
      </c>
      <c r="T462" s="19">
        <v>2</v>
      </c>
      <c r="U462" s="19">
        <v>10</v>
      </c>
      <c r="V462" s="19">
        <v>42</v>
      </c>
      <c r="W462" s="19">
        <v>63</v>
      </c>
      <c r="X462" s="479">
        <f t="shared" si="44"/>
        <v>-143</v>
      </c>
      <c r="Y462" s="479">
        <f t="shared" si="44"/>
        <v>-1</v>
      </c>
      <c r="Z462" s="479">
        <f t="shared" si="44"/>
        <v>0</v>
      </c>
      <c r="AA462" s="479">
        <f t="shared" si="44"/>
        <v>-1</v>
      </c>
      <c r="AB462" s="479">
        <f t="shared" si="44"/>
        <v>-191</v>
      </c>
      <c r="AC462" s="479">
        <f t="shared" si="42"/>
        <v>0</v>
      </c>
      <c r="AD462" s="479">
        <f t="shared" si="42"/>
        <v>0</v>
      </c>
      <c r="AE462" s="479">
        <f t="shared" si="42"/>
        <v>0</v>
      </c>
      <c r="AF462" s="479">
        <f t="shared" si="42"/>
        <v>0</v>
      </c>
      <c r="AG462" s="479">
        <f t="shared" si="42"/>
        <v>0</v>
      </c>
    </row>
    <row r="463" spans="1:33" s="19" customFormat="1" ht="9" customHeight="1">
      <c r="A463" s="12" t="s">
        <v>6</v>
      </c>
      <c r="B463" s="661">
        <f t="shared" si="45"/>
        <v>1417</v>
      </c>
      <c r="C463" s="661">
        <v>357</v>
      </c>
      <c r="D463" s="661">
        <v>2</v>
      </c>
      <c r="E463" s="661">
        <v>4</v>
      </c>
      <c r="F463" s="661">
        <v>4</v>
      </c>
      <c r="G463" s="661">
        <v>534</v>
      </c>
      <c r="H463" s="661">
        <v>13</v>
      </c>
      <c r="I463" s="661">
        <v>24</v>
      </c>
      <c r="J463" s="661">
        <v>26</v>
      </c>
      <c r="K463" s="661">
        <v>78</v>
      </c>
      <c r="L463" s="661">
        <v>375</v>
      </c>
      <c r="O463" s="479"/>
      <c r="Q463" s="479"/>
      <c r="S463" s="19">
        <v>13</v>
      </c>
      <c r="T463" s="19">
        <v>24</v>
      </c>
      <c r="U463" s="19">
        <v>26</v>
      </c>
      <c r="V463" s="19">
        <v>78</v>
      </c>
      <c r="W463" s="19">
        <v>375</v>
      </c>
      <c r="X463" s="479">
        <f t="shared" si="44"/>
        <v>-357</v>
      </c>
      <c r="Y463" s="479">
        <f t="shared" si="44"/>
        <v>-2</v>
      </c>
      <c r="Z463" s="479">
        <f t="shared" si="44"/>
        <v>-4</v>
      </c>
      <c r="AA463" s="479">
        <f t="shared" si="44"/>
        <v>-4</v>
      </c>
      <c r="AB463" s="479">
        <f t="shared" si="44"/>
        <v>-534</v>
      </c>
      <c r="AC463" s="479">
        <f t="shared" si="42"/>
        <v>0</v>
      </c>
      <c r="AD463" s="479">
        <f t="shared" si="42"/>
        <v>0</v>
      </c>
      <c r="AE463" s="479">
        <f t="shared" si="42"/>
        <v>0</v>
      </c>
      <c r="AF463" s="479">
        <f t="shared" si="42"/>
        <v>0</v>
      </c>
      <c r="AG463" s="479">
        <f t="shared" si="42"/>
        <v>0</v>
      </c>
    </row>
    <row r="464" spans="1:33" s="19" customFormat="1" ht="9" customHeight="1">
      <c r="A464" s="12" t="s">
        <v>7</v>
      </c>
      <c r="B464" s="661">
        <f t="shared" si="45"/>
        <v>985</v>
      </c>
      <c r="C464" s="661">
        <v>171</v>
      </c>
      <c r="D464" s="661">
        <v>4</v>
      </c>
      <c r="E464" s="661">
        <v>14</v>
      </c>
      <c r="F464" s="661">
        <v>0</v>
      </c>
      <c r="G464" s="661">
        <v>524</v>
      </c>
      <c r="H464" s="661">
        <v>4</v>
      </c>
      <c r="I464" s="661">
        <v>5</v>
      </c>
      <c r="J464" s="661">
        <v>48</v>
      </c>
      <c r="K464" s="661">
        <v>77</v>
      </c>
      <c r="L464" s="661">
        <v>138</v>
      </c>
      <c r="O464" s="479"/>
      <c r="Q464" s="479"/>
      <c r="S464" s="19">
        <v>4</v>
      </c>
      <c r="T464" s="19">
        <v>5</v>
      </c>
      <c r="U464" s="19">
        <v>48</v>
      </c>
      <c r="V464" s="19">
        <v>77</v>
      </c>
      <c r="W464" s="19">
        <v>138</v>
      </c>
      <c r="X464" s="479">
        <f t="shared" si="44"/>
        <v>-171</v>
      </c>
      <c r="Y464" s="479">
        <f t="shared" si="44"/>
        <v>-4</v>
      </c>
      <c r="Z464" s="479">
        <f t="shared" si="44"/>
        <v>-14</v>
      </c>
      <c r="AA464" s="479">
        <f t="shared" si="44"/>
        <v>0</v>
      </c>
      <c r="AB464" s="479">
        <f t="shared" si="44"/>
        <v>-524</v>
      </c>
      <c r="AC464" s="479">
        <f t="shared" si="42"/>
        <v>0</v>
      </c>
      <c r="AD464" s="479">
        <f t="shared" si="42"/>
        <v>0</v>
      </c>
      <c r="AE464" s="479">
        <f t="shared" si="42"/>
        <v>0</v>
      </c>
      <c r="AF464" s="479">
        <f t="shared" si="42"/>
        <v>0</v>
      </c>
      <c r="AG464" s="479">
        <f t="shared" si="42"/>
        <v>0</v>
      </c>
    </row>
    <row r="465" spans="1:33" s="19" customFormat="1" ht="9" customHeight="1">
      <c r="A465" s="12" t="s">
        <v>8</v>
      </c>
      <c r="B465" s="661">
        <f t="shared" si="45"/>
        <v>2062</v>
      </c>
      <c r="C465" s="661">
        <v>395</v>
      </c>
      <c r="D465" s="661">
        <v>11</v>
      </c>
      <c r="E465" s="661">
        <v>12</v>
      </c>
      <c r="F465" s="661">
        <v>4</v>
      </c>
      <c r="G465" s="661">
        <v>1060</v>
      </c>
      <c r="H465" s="661">
        <v>25</v>
      </c>
      <c r="I465" s="661">
        <v>6</v>
      </c>
      <c r="J465" s="661">
        <v>117</v>
      </c>
      <c r="K465" s="661">
        <v>207</v>
      </c>
      <c r="L465" s="661">
        <v>225</v>
      </c>
      <c r="O465" s="479"/>
      <c r="Q465" s="479"/>
      <c r="S465" s="19">
        <v>25</v>
      </c>
      <c r="T465" s="19">
        <v>6</v>
      </c>
      <c r="U465" s="19">
        <v>117</v>
      </c>
      <c r="V465" s="19">
        <v>207</v>
      </c>
      <c r="W465" s="19">
        <v>225</v>
      </c>
      <c r="X465" s="479">
        <f t="shared" si="44"/>
        <v>-395</v>
      </c>
      <c r="Y465" s="479">
        <f t="shared" si="44"/>
        <v>-11</v>
      </c>
      <c r="Z465" s="479">
        <f t="shared" si="44"/>
        <v>-12</v>
      </c>
      <c r="AA465" s="479">
        <f t="shared" si="44"/>
        <v>-4</v>
      </c>
      <c r="AB465" s="479">
        <f t="shared" si="44"/>
        <v>-1060</v>
      </c>
      <c r="AC465" s="479">
        <f t="shared" si="42"/>
        <v>0</v>
      </c>
      <c r="AD465" s="479">
        <f t="shared" si="42"/>
        <v>0</v>
      </c>
      <c r="AE465" s="479">
        <f t="shared" si="42"/>
        <v>0</v>
      </c>
      <c r="AF465" s="479">
        <f t="shared" si="42"/>
        <v>0</v>
      </c>
      <c r="AG465" s="479">
        <f t="shared" si="42"/>
        <v>0</v>
      </c>
    </row>
    <row r="466" spans="1:33" s="19" customFormat="1" ht="9" customHeight="1">
      <c r="A466" s="662" t="s">
        <v>9</v>
      </c>
      <c r="B466" s="23">
        <f t="shared" si="45"/>
        <v>3943</v>
      </c>
      <c r="C466" s="23">
        <v>891</v>
      </c>
      <c r="D466" s="23">
        <v>14</v>
      </c>
      <c r="E466" s="23">
        <v>9</v>
      </c>
      <c r="F466" s="23">
        <v>7</v>
      </c>
      <c r="G466" s="23">
        <v>1848</v>
      </c>
      <c r="H466" s="23">
        <v>63</v>
      </c>
      <c r="I466" s="23">
        <v>16</v>
      </c>
      <c r="J466" s="23">
        <v>127</v>
      </c>
      <c r="K466" s="23">
        <v>378</v>
      </c>
      <c r="L466" s="23">
        <v>590</v>
      </c>
      <c r="O466" s="479"/>
      <c r="Q466" s="479"/>
      <c r="S466" s="19">
        <v>63</v>
      </c>
      <c r="T466" s="19">
        <v>16</v>
      </c>
      <c r="U466" s="19">
        <v>127</v>
      </c>
      <c r="V466" s="19">
        <v>378</v>
      </c>
      <c r="W466" s="19">
        <v>590</v>
      </c>
      <c r="X466" s="479">
        <f t="shared" si="44"/>
        <v>-891</v>
      </c>
      <c r="Y466" s="479">
        <f t="shared" si="44"/>
        <v>-14</v>
      </c>
      <c r="Z466" s="479">
        <f t="shared" si="44"/>
        <v>-9</v>
      </c>
      <c r="AA466" s="479">
        <f t="shared" si="44"/>
        <v>-7</v>
      </c>
      <c r="AB466" s="479">
        <f t="shared" si="44"/>
        <v>-1848</v>
      </c>
      <c r="AC466" s="479">
        <f t="shared" si="42"/>
        <v>0</v>
      </c>
      <c r="AD466" s="479">
        <f t="shared" si="42"/>
        <v>0</v>
      </c>
      <c r="AE466" s="479">
        <f t="shared" si="42"/>
        <v>0</v>
      </c>
      <c r="AF466" s="479">
        <f t="shared" si="42"/>
        <v>0</v>
      </c>
      <c r="AG466" s="479">
        <f t="shared" si="42"/>
        <v>0</v>
      </c>
    </row>
    <row r="467" spans="1:33" s="19" customFormat="1" ht="9" customHeight="1">
      <c r="A467" s="194" t="s">
        <v>236</v>
      </c>
      <c r="B467" s="661">
        <f t="shared" si="45"/>
        <v>4305</v>
      </c>
      <c r="C467" s="661">
        <v>839</v>
      </c>
      <c r="D467" s="661">
        <v>16</v>
      </c>
      <c r="E467" s="661">
        <v>16</v>
      </c>
      <c r="F467" s="661">
        <v>8</v>
      </c>
      <c r="G467" s="661">
        <v>1843</v>
      </c>
      <c r="H467" s="661">
        <v>94</v>
      </c>
      <c r="I467" s="661">
        <v>75</v>
      </c>
      <c r="J467" s="661">
        <v>6</v>
      </c>
      <c r="K467" s="661">
        <v>252</v>
      </c>
      <c r="L467" s="661">
        <v>1156</v>
      </c>
      <c r="O467" s="479"/>
      <c r="Q467" s="479"/>
      <c r="S467" s="19">
        <v>94</v>
      </c>
      <c r="T467" s="19">
        <v>75</v>
      </c>
      <c r="U467" s="19">
        <v>6</v>
      </c>
      <c r="V467" s="19">
        <v>252</v>
      </c>
      <c r="W467" s="19">
        <v>1156</v>
      </c>
      <c r="X467" s="479">
        <f t="shared" si="44"/>
        <v>-839</v>
      </c>
      <c r="Y467" s="479">
        <f t="shared" si="44"/>
        <v>-16</v>
      </c>
      <c r="Z467" s="479">
        <f t="shared" si="44"/>
        <v>-16</v>
      </c>
      <c r="AA467" s="479">
        <f t="shared" si="44"/>
        <v>-8</v>
      </c>
      <c r="AB467" s="479">
        <f t="shared" si="44"/>
        <v>-1843</v>
      </c>
      <c r="AC467" s="479">
        <f t="shared" si="42"/>
        <v>0</v>
      </c>
      <c r="AD467" s="479">
        <f t="shared" si="42"/>
        <v>0</v>
      </c>
      <c r="AE467" s="479">
        <f t="shared" si="42"/>
        <v>0</v>
      </c>
      <c r="AF467" s="479">
        <f t="shared" si="42"/>
        <v>0</v>
      </c>
      <c r="AG467" s="479">
        <f t="shared" si="42"/>
        <v>0</v>
      </c>
    </row>
    <row r="468" spans="1:33" s="19" customFormat="1" ht="9" customHeight="1">
      <c r="A468" s="12" t="s">
        <v>10</v>
      </c>
      <c r="B468" s="661">
        <f t="shared" si="45"/>
        <v>1173</v>
      </c>
      <c r="C468" s="661">
        <v>241</v>
      </c>
      <c r="D468" s="661">
        <v>25</v>
      </c>
      <c r="E468" s="661">
        <v>0</v>
      </c>
      <c r="F468" s="661">
        <v>0</v>
      </c>
      <c r="G468" s="661">
        <v>609</v>
      </c>
      <c r="H468" s="661">
        <v>7</v>
      </c>
      <c r="I468" s="661">
        <v>19</v>
      </c>
      <c r="J468" s="661">
        <v>23</v>
      </c>
      <c r="K468" s="661">
        <v>134</v>
      </c>
      <c r="L468" s="661">
        <v>115</v>
      </c>
      <c r="O468" s="479"/>
      <c r="Q468" s="479"/>
      <c r="S468" s="19">
        <v>7</v>
      </c>
      <c r="T468" s="19">
        <v>19</v>
      </c>
      <c r="U468" s="19">
        <v>23</v>
      </c>
      <c r="V468" s="19">
        <v>134</v>
      </c>
      <c r="W468" s="19">
        <v>115</v>
      </c>
      <c r="X468" s="479">
        <f t="shared" si="44"/>
        <v>-241</v>
      </c>
      <c r="Y468" s="479">
        <f t="shared" si="44"/>
        <v>-25</v>
      </c>
      <c r="Z468" s="479">
        <f t="shared" si="44"/>
        <v>0</v>
      </c>
      <c r="AA468" s="479">
        <f t="shared" si="44"/>
        <v>0</v>
      </c>
      <c r="AB468" s="479">
        <f t="shared" si="44"/>
        <v>-609</v>
      </c>
      <c r="AC468" s="479">
        <f t="shared" si="42"/>
        <v>0</v>
      </c>
      <c r="AD468" s="479">
        <f t="shared" si="42"/>
        <v>0</v>
      </c>
      <c r="AE468" s="479">
        <f t="shared" si="42"/>
        <v>0</v>
      </c>
      <c r="AF468" s="479">
        <f t="shared" si="42"/>
        <v>0</v>
      </c>
      <c r="AG468" s="479">
        <f t="shared" si="42"/>
        <v>0</v>
      </c>
    </row>
    <row r="469" spans="1:33" s="19" customFormat="1" ht="9" customHeight="1">
      <c r="A469" s="12" t="s">
        <v>11</v>
      </c>
      <c r="B469" s="661">
        <f t="shared" si="45"/>
        <v>3724</v>
      </c>
      <c r="C469" s="661">
        <v>767</v>
      </c>
      <c r="D469" s="661">
        <v>4</v>
      </c>
      <c r="E469" s="661">
        <v>4</v>
      </c>
      <c r="F469" s="661">
        <v>7</v>
      </c>
      <c r="G469" s="661">
        <v>2091</v>
      </c>
      <c r="H469" s="661">
        <v>50</v>
      </c>
      <c r="I469" s="661">
        <v>29</v>
      </c>
      <c r="J469" s="661">
        <v>72</v>
      </c>
      <c r="K469" s="661">
        <v>196</v>
      </c>
      <c r="L469" s="661">
        <v>504</v>
      </c>
      <c r="O469" s="479"/>
      <c r="Q469" s="479"/>
      <c r="S469" s="19">
        <v>50</v>
      </c>
      <c r="T469" s="19">
        <v>29</v>
      </c>
      <c r="U469" s="19">
        <v>72</v>
      </c>
      <c r="V469" s="19">
        <v>196</v>
      </c>
      <c r="W469" s="19">
        <v>504</v>
      </c>
      <c r="X469" s="479">
        <f t="shared" si="44"/>
        <v>-767</v>
      </c>
      <c r="Y469" s="479">
        <f t="shared" si="44"/>
        <v>-4</v>
      </c>
      <c r="Z469" s="479">
        <f t="shared" si="44"/>
        <v>-4</v>
      </c>
      <c r="AA469" s="479">
        <f t="shared" si="44"/>
        <v>-7</v>
      </c>
      <c r="AB469" s="479">
        <f t="shared" si="44"/>
        <v>-2091</v>
      </c>
      <c r="AC469" s="479">
        <f t="shared" si="42"/>
        <v>0</v>
      </c>
      <c r="AD469" s="479">
        <f t="shared" si="42"/>
        <v>0</v>
      </c>
      <c r="AE469" s="479">
        <f t="shared" si="42"/>
        <v>0</v>
      </c>
      <c r="AF469" s="479">
        <f t="shared" si="42"/>
        <v>0</v>
      </c>
      <c r="AG469" s="479">
        <f t="shared" si="42"/>
        <v>0</v>
      </c>
    </row>
    <row r="470" spans="1:33" s="19" customFormat="1" ht="9" customHeight="1">
      <c r="A470" s="662" t="s">
        <v>12</v>
      </c>
      <c r="B470" s="23">
        <f t="shared" si="45"/>
        <v>3916</v>
      </c>
      <c r="C470" s="23">
        <v>334</v>
      </c>
      <c r="D470" s="23">
        <v>15</v>
      </c>
      <c r="E470" s="23">
        <v>13</v>
      </c>
      <c r="F470" s="23">
        <v>21</v>
      </c>
      <c r="G470" s="23">
        <v>2356</v>
      </c>
      <c r="H470" s="23">
        <v>54</v>
      </c>
      <c r="I470" s="23">
        <v>8</v>
      </c>
      <c r="J470" s="23">
        <v>70</v>
      </c>
      <c r="K470" s="23">
        <v>408</v>
      </c>
      <c r="L470" s="23">
        <v>637</v>
      </c>
      <c r="O470" s="479"/>
      <c r="Q470" s="479"/>
      <c r="S470" s="19">
        <v>54</v>
      </c>
      <c r="T470" s="19">
        <v>8</v>
      </c>
      <c r="U470" s="19">
        <v>70</v>
      </c>
      <c r="V470" s="19">
        <v>408</v>
      </c>
      <c r="W470" s="19">
        <v>637</v>
      </c>
      <c r="X470" s="479">
        <f t="shared" si="44"/>
        <v>-334</v>
      </c>
      <c r="Y470" s="479">
        <f t="shared" si="44"/>
        <v>-15</v>
      </c>
      <c r="Z470" s="479">
        <f t="shared" si="44"/>
        <v>-13</v>
      </c>
      <c r="AA470" s="479">
        <f t="shared" si="44"/>
        <v>-21</v>
      </c>
      <c r="AB470" s="479">
        <f t="shared" si="44"/>
        <v>-2356</v>
      </c>
      <c r="AC470" s="479">
        <f t="shared" si="42"/>
        <v>0</v>
      </c>
      <c r="AD470" s="479">
        <f t="shared" si="42"/>
        <v>0</v>
      </c>
      <c r="AE470" s="479">
        <f t="shared" si="42"/>
        <v>0</v>
      </c>
      <c r="AF470" s="479">
        <f t="shared" si="42"/>
        <v>0</v>
      </c>
      <c r="AG470" s="479">
        <f t="shared" si="42"/>
        <v>0</v>
      </c>
    </row>
    <row r="471" spans="1:33" s="19" customFormat="1" ht="9" customHeight="1">
      <c r="A471" s="12" t="s">
        <v>13</v>
      </c>
      <c r="B471" s="661">
        <f t="shared" si="45"/>
        <v>1355</v>
      </c>
      <c r="C471" s="661">
        <v>349</v>
      </c>
      <c r="D471" s="661">
        <v>6</v>
      </c>
      <c r="E471" s="661">
        <v>5</v>
      </c>
      <c r="F471" s="661">
        <v>4</v>
      </c>
      <c r="G471" s="661">
        <v>616</v>
      </c>
      <c r="H471" s="661">
        <v>17</v>
      </c>
      <c r="I471" s="661">
        <v>22</v>
      </c>
      <c r="J471" s="661">
        <v>27</v>
      </c>
      <c r="K471" s="661">
        <v>112</v>
      </c>
      <c r="L471" s="661">
        <v>197</v>
      </c>
      <c r="O471" s="479"/>
      <c r="Q471" s="479"/>
      <c r="S471" s="19">
        <v>17</v>
      </c>
      <c r="T471" s="19">
        <v>22</v>
      </c>
      <c r="U471" s="19">
        <v>27</v>
      </c>
      <c r="V471" s="19">
        <v>112</v>
      </c>
      <c r="W471" s="19">
        <v>197</v>
      </c>
      <c r="X471" s="479">
        <f t="shared" si="44"/>
        <v>-349</v>
      </c>
      <c r="Y471" s="479">
        <f t="shared" si="44"/>
        <v>-6</v>
      </c>
      <c r="Z471" s="479">
        <f t="shared" si="44"/>
        <v>-5</v>
      </c>
      <c r="AA471" s="479">
        <f t="shared" si="44"/>
        <v>-4</v>
      </c>
      <c r="AB471" s="479">
        <f t="shared" si="44"/>
        <v>-616</v>
      </c>
      <c r="AC471" s="479">
        <f t="shared" si="42"/>
        <v>0</v>
      </c>
      <c r="AD471" s="479">
        <f t="shared" si="42"/>
        <v>0</v>
      </c>
      <c r="AE471" s="479">
        <f t="shared" si="42"/>
        <v>0</v>
      </c>
      <c r="AF471" s="479">
        <f t="shared" si="42"/>
        <v>0</v>
      </c>
      <c r="AG471" s="479">
        <f t="shared" si="42"/>
        <v>0</v>
      </c>
    </row>
    <row r="472" spans="1:33" s="19" customFormat="1" ht="9" customHeight="1">
      <c r="A472" s="12" t="s">
        <v>14</v>
      </c>
      <c r="B472" s="661">
        <f t="shared" si="45"/>
        <v>4825</v>
      </c>
      <c r="C472" s="661">
        <v>819</v>
      </c>
      <c r="D472" s="661">
        <v>13</v>
      </c>
      <c r="E472" s="661">
        <v>12</v>
      </c>
      <c r="F472" s="661">
        <v>13</v>
      </c>
      <c r="G472" s="661">
        <v>2082</v>
      </c>
      <c r="H472" s="661">
        <v>38</v>
      </c>
      <c r="I472" s="661">
        <v>43</v>
      </c>
      <c r="J472" s="661">
        <v>116</v>
      </c>
      <c r="K472" s="661">
        <v>615</v>
      </c>
      <c r="L472" s="661">
        <v>1074</v>
      </c>
      <c r="O472" s="479"/>
      <c r="Q472" s="479"/>
      <c r="S472" s="19">
        <v>38</v>
      </c>
      <c r="T472" s="19">
        <v>43</v>
      </c>
      <c r="U472" s="19">
        <v>116</v>
      </c>
      <c r="V472" s="19">
        <v>615</v>
      </c>
      <c r="W472" s="19">
        <v>1074</v>
      </c>
      <c r="X472" s="479">
        <f t="shared" si="44"/>
        <v>-819</v>
      </c>
      <c r="Y472" s="479">
        <f t="shared" si="44"/>
        <v>-13</v>
      </c>
      <c r="Z472" s="479">
        <f t="shared" si="44"/>
        <v>-12</v>
      </c>
      <c r="AA472" s="479">
        <f t="shared" si="44"/>
        <v>-13</v>
      </c>
      <c r="AB472" s="479">
        <f t="shared" si="44"/>
        <v>-2082</v>
      </c>
      <c r="AC472" s="479">
        <f t="shared" si="42"/>
        <v>0</v>
      </c>
      <c r="AD472" s="479">
        <f t="shared" si="42"/>
        <v>0</v>
      </c>
      <c r="AE472" s="479">
        <f t="shared" si="42"/>
        <v>0</v>
      </c>
      <c r="AF472" s="479">
        <f t="shared" si="42"/>
        <v>0</v>
      </c>
      <c r="AG472" s="479">
        <f t="shared" si="42"/>
        <v>0</v>
      </c>
    </row>
    <row r="473" spans="1:33" s="19" customFormat="1" ht="9" customHeight="1">
      <c r="A473" s="12" t="s">
        <v>15</v>
      </c>
      <c r="B473" s="661">
        <f t="shared" si="45"/>
        <v>7659</v>
      </c>
      <c r="C473" s="661">
        <v>1778</v>
      </c>
      <c r="D473" s="661">
        <v>44</v>
      </c>
      <c r="E473" s="661">
        <v>19</v>
      </c>
      <c r="F473" s="661">
        <v>21</v>
      </c>
      <c r="G473" s="661">
        <v>3924</v>
      </c>
      <c r="H473" s="661">
        <v>125</v>
      </c>
      <c r="I473" s="661">
        <v>90</v>
      </c>
      <c r="J473" s="661">
        <v>102</v>
      </c>
      <c r="K473" s="661">
        <v>546</v>
      </c>
      <c r="L473" s="661">
        <v>1010</v>
      </c>
      <c r="O473" s="479"/>
      <c r="Q473" s="479"/>
      <c r="S473" s="19">
        <v>125</v>
      </c>
      <c r="T473" s="19">
        <v>90</v>
      </c>
      <c r="U473" s="19">
        <v>102</v>
      </c>
      <c r="V473" s="19">
        <v>546</v>
      </c>
      <c r="W473" s="19">
        <v>1010</v>
      </c>
      <c r="X473" s="479">
        <f t="shared" si="44"/>
        <v>-1778</v>
      </c>
      <c r="Y473" s="479">
        <f t="shared" si="44"/>
        <v>-44</v>
      </c>
      <c r="Z473" s="479">
        <f t="shared" si="44"/>
        <v>-19</v>
      </c>
      <c r="AA473" s="479">
        <f t="shared" si="44"/>
        <v>-21</v>
      </c>
      <c r="AB473" s="479">
        <f t="shared" si="44"/>
        <v>-3924</v>
      </c>
      <c r="AC473" s="479">
        <f t="shared" si="42"/>
        <v>0</v>
      </c>
      <c r="AD473" s="479">
        <f t="shared" si="42"/>
        <v>0</v>
      </c>
      <c r="AE473" s="479">
        <f t="shared" si="42"/>
        <v>0</v>
      </c>
      <c r="AF473" s="479">
        <f t="shared" si="42"/>
        <v>0</v>
      </c>
      <c r="AG473" s="479">
        <f t="shared" si="42"/>
        <v>0</v>
      </c>
    </row>
    <row r="474" spans="1:33" s="19" customFormat="1" ht="9" customHeight="1">
      <c r="A474" s="662" t="s">
        <v>16</v>
      </c>
      <c r="B474" s="23">
        <f t="shared" si="45"/>
        <v>3740</v>
      </c>
      <c r="C474" s="23">
        <v>535</v>
      </c>
      <c r="D474" s="23">
        <v>4</v>
      </c>
      <c r="E474" s="23">
        <v>12</v>
      </c>
      <c r="F474" s="23">
        <v>2</v>
      </c>
      <c r="G474" s="23">
        <v>1904</v>
      </c>
      <c r="H474" s="23">
        <v>54</v>
      </c>
      <c r="I474" s="23">
        <v>23</v>
      </c>
      <c r="J474" s="23">
        <v>183</v>
      </c>
      <c r="K474" s="23">
        <v>322</v>
      </c>
      <c r="L474" s="23">
        <v>701</v>
      </c>
      <c r="O474" s="479"/>
      <c r="Q474" s="479"/>
      <c r="S474" s="19">
        <v>54</v>
      </c>
      <c r="T474" s="19">
        <v>23</v>
      </c>
      <c r="U474" s="19">
        <v>183</v>
      </c>
      <c r="V474" s="19">
        <v>322</v>
      </c>
      <c r="W474" s="19">
        <v>701</v>
      </c>
      <c r="X474" s="479">
        <f t="shared" si="44"/>
        <v>-535</v>
      </c>
      <c r="Y474" s="479">
        <f t="shared" si="44"/>
        <v>-4</v>
      </c>
      <c r="Z474" s="479">
        <f t="shared" si="44"/>
        <v>-12</v>
      </c>
      <c r="AA474" s="479">
        <f t="shared" si="44"/>
        <v>-2</v>
      </c>
      <c r="AB474" s="479">
        <f t="shared" si="44"/>
        <v>-1904</v>
      </c>
      <c r="AC474" s="479">
        <f t="shared" si="42"/>
        <v>0</v>
      </c>
      <c r="AD474" s="479">
        <f t="shared" si="42"/>
        <v>0</v>
      </c>
      <c r="AE474" s="479">
        <f t="shared" si="42"/>
        <v>0</v>
      </c>
      <c r="AF474" s="479">
        <f t="shared" si="42"/>
        <v>0</v>
      </c>
      <c r="AG474" s="479">
        <f t="shared" si="42"/>
        <v>0</v>
      </c>
    </row>
    <row r="475" spans="1:33" s="19" customFormat="1" ht="9" customHeight="1">
      <c r="A475" s="12" t="s">
        <v>17</v>
      </c>
      <c r="B475" s="661">
        <f t="shared" si="45"/>
        <v>1387</v>
      </c>
      <c r="C475" s="661">
        <v>208</v>
      </c>
      <c r="D475" s="661">
        <v>3</v>
      </c>
      <c r="E475" s="661">
        <v>1</v>
      </c>
      <c r="F475" s="661">
        <v>3</v>
      </c>
      <c r="G475" s="661">
        <v>694</v>
      </c>
      <c r="H475" s="661">
        <v>17</v>
      </c>
      <c r="I475" s="661">
        <v>5</v>
      </c>
      <c r="J475" s="661">
        <v>18</v>
      </c>
      <c r="K475" s="661">
        <v>112</v>
      </c>
      <c r="L475" s="661">
        <v>326</v>
      </c>
      <c r="O475" s="479"/>
      <c r="Q475" s="479"/>
      <c r="S475" s="19">
        <v>17</v>
      </c>
      <c r="T475" s="19">
        <v>5</v>
      </c>
      <c r="U475" s="19">
        <v>18</v>
      </c>
      <c r="V475" s="19">
        <v>112</v>
      </c>
      <c r="W475" s="19">
        <v>326</v>
      </c>
      <c r="X475" s="479">
        <f t="shared" si="44"/>
        <v>-208</v>
      </c>
      <c r="Y475" s="479">
        <f t="shared" si="44"/>
        <v>-3</v>
      </c>
      <c r="Z475" s="479">
        <f t="shared" si="44"/>
        <v>-1</v>
      </c>
      <c r="AA475" s="479">
        <f t="shared" si="44"/>
        <v>-3</v>
      </c>
      <c r="AB475" s="479">
        <f t="shared" si="44"/>
        <v>-694</v>
      </c>
      <c r="AC475" s="479">
        <f t="shared" si="42"/>
        <v>0</v>
      </c>
      <c r="AD475" s="479">
        <f t="shared" si="42"/>
        <v>0</v>
      </c>
      <c r="AE475" s="479">
        <f t="shared" si="42"/>
        <v>0</v>
      </c>
      <c r="AF475" s="479">
        <f t="shared" si="42"/>
        <v>0</v>
      </c>
      <c r="AG475" s="479">
        <f t="shared" si="42"/>
        <v>0</v>
      </c>
    </row>
    <row r="476" spans="1:33" s="19" customFormat="1" ht="9" customHeight="1">
      <c r="A476" s="12" t="s">
        <v>18</v>
      </c>
      <c r="B476" s="661">
        <f t="shared" si="45"/>
        <v>840</v>
      </c>
      <c r="C476" s="661">
        <v>126</v>
      </c>
      <c r="D476" s="661">
        <v>6</v>
      </c>
      <c r="E476" s="661">
        <v>1</v>
      </c>
      <c r="F476" s="661">
        <v>3</v>
      </c>
      <c r="G476" s="661">
        <v>395</v>
      </c>
      <c r="H476" s="661">
        <v>5</v>
      </c>
      <c r="I476" s="661">
        <v>4</v>
      </c>
      <c r="J476" s="661">
        <v>22</v>
      </c>
      <c r="K476" s="661">
        <v>118</v>
      </c>
      <c r="L476" s="661">
        <v>160</v>
      </c>
      <c r="O476" s="479"/>
      <c r="Q476" s="479"/>
      <c r="S476" s="19">
        <v>5</v>
      </c>
      <c r="T476" s="19">
        <v>4</v>
      </c>
      <c r="U476" s="19">
        <v>22</v>
      </c>
      <c r="V476" s="19">
        <v>118</v>
      </c>
      <c r="W476" s="19">
        <v>160</v>
      </c>
      <c r="X476" s="479">
        <f t="shared" si="44"/>
        <v>-126</v>
      </c>
      <c r="Y476" s="479">
        <f t="shared" si="44"/>
        <v>-6</v>
      </c>
      <c r="Z476" s="479">
        <f t="shared" si="44"/>
        <v>-1</v>
      </c>
      <c r="AA476" s="479">
        <f t="shared" si="44"/>
        <v>-3</v>
      </c>
      <c r="AB476" s="479">
        <f t="shared" si="44"/>
        <v>-395</v>
      </c>
      <c r="AC476" s="479">
        <f t="shared" si="42"/>
        <v>0</v>
      </c>
      <c r="AD476" s="479">
        <f t="shared" si="42"/>
        <v>0</v>
      </c>
      <c r="AE476" s="479">
        <f t="shared" si="42"/>
        <v>0</v>
      </c>
      <c r="AF476" s="479">
        <f t="shared" si="42"/>
        <v>0</v>
      </c>
      <c r="AG476" s="479">
        <f t="shared" si="42"/>
        <v>0</v>
      </c>
    </row>
    <row r="477" spans="1:33" s="19" customFormat="1" ht="9" customHeight="1">
      <c r="A477" s="12" t="s">
        <v>19</v>
      </c>
      <c r="B477" s="661">
        <f t="shared" si="45"/>
        <v>2368</v>
      </c>
      <c r="C477" s="661">
        <v>532</v>
      </c>
      <c r="D477" s="661">
        <v>3</v>
      </c>
      <c r="E477" s="661">
        <v>0</v>
      </c>
      <c r="F477" s="661">
        <v>8</v>
      </c>
      <c r="G477" s="661">
        <v>1024</v>
      </c>
      <c r="H477" s="661">
        <v>29</v>
      </c>
      <c r="I477" s="661">
        <v>54</v>
      </c>
      <c r="J477" s="661">
        <v>28</v>
      </c>
      <c r="K477" s="661">
        <v>227</v>
      </c>
      <c r="L477" s="661">
        <v>463</v>
      </c>
      <c r="O477" s="479"/>
      <c r="Q477" s="479"/>
      <c r="S477" s="19">
        <v>29</v>
      </c>
      <c r="T477" s="19">
        <v>54</v>
      </c>
      <c r="U477" s="19">
        <v>28</v>
      </c>
      <c r="V477" s="19">
        <v>227</v>
      </c>
      <c r="W477" s="19">
        <v>463</v>
      </c>
      <c r="X477" s="479">
        <f t="shared" si="44"/>
        <v>-532</v>
      </c>
      <c r="Y477" s="479">
        <f t="shared" si="44"/>
        <v>-3</v>
      </c>
      <c r="Z477" s="479">
        <f t="shared" si="44"/>
        <v>0</v>
      </c>
      <c r="AA477" s="479">
        <f t="shared" si="44"/>
        <v>-8</v>
      </c>
      <c r="AB477" s="479">
        <f t="shared" si="44"/>
        <v>-1024</v>
      </c>
      <c r="AC477" s="479">
        <f t="shared" si="42"/>
        <v>0</v>
      </c>
      <c r="AD477" s="479">
        <f t="shared" si="42"/>
        <v>0</v>
      </c>
      <c r="AE477" s="479">
        <f t="shared" si="42"/>
        <v>0</v>
      </c>
      <c r="AF477" s="479">
        <f t="shared" si="42"/>
        <v>0</v>
      </c>
      <c r="AG477" s="479">
        <f t="shared" si="42"/>
        <v>0</v>
      </c>
    </row>
    <row r="478" spans="1:33" s="19" customFormat="1" ht="9" customHeight="1">
      <c r="A478" s="662" t="s">
        <v>20</v>
      </c>
      <c r="B478" s="23">
        <f t="shared" si="45"/>
        <v>2241</v>
      </c>
      <c r="C478" s="23">
        <v>430</v>
      </c>
      <c r="D478" s="23">
        <v>3</v>
      </c>
      <c r="E478" s="23">
        <v>11</v>
      </c>
      <c r="F478" s="23">
        <v>5</v>
      </c>
      <c r="G478" s="23">
        <v>1004</v>
      </c>
      <c r="H478" s="23">
        <v>50</v>
      </c>
      <c r="I478" s="23">
        <v>9</v>
      </c>
      <c r="J478" s="23">
        <v>80</v>
      </c>
      <c r="K478" s="23">
        <v>204</v>
      </c>
      <c r="L478" s="23">
        <v>445</v>
      </c>
      <c r="O478" s="479"/>
      <c r="Q478" s="479"/>
      <c r="S478" s="19">
        <v>50</v>
      </c>
      <c r="T478" s="19">
        <v>9</v>
      </c>
      <c r="U478" s="19">
        <v>80</v>
      </c>
      <c r="V478" s="19">
        <v>204</v>
      </c>
      <c r="W478" s="19">
        <v>445</v>
      </c>
      <c r="X478" s="479">
        <f t="shared" si="44"/>
        <v>-430</v>
      </c>
      <c r="Y478" s="479">
        <f t="shared" si="44"/>
        <v>-3</v>
      </c>
      <c r="Z478" s="479">
        <f t="shared" si="44"/>
        <v>-11</v>
      </c>
      <c r="AA478" s="479">
        <f t="shared" si="44"/>
        <v>-5</v>
      </c>
      <c r="AB478" s="479">
        <f t="shared" si="44"/>
        <v>-1004</v>
      </c>
      <c r="AC478" s="479">
        <f t="shared" si="42"/>
        <v>0</v>
      </c>
      <c r="AD478" s="479">
        <f t="shared" si="42"/>
        <v>0</v>
      </c>
      <c r="AE478" s="479">
        <f t="shared" si="42"/>
        <v>0</v>
      </c>
      <c r="AF478" s="479">
        <f t="shared" si="42"/>
        <v>0</v>
      </c>
      <c r="AG478" s="479">
        <f t="shared" si="42"/>
        <v>0</v>
      </c>
    </row>
    <row r="479" spans="1:33" s="19" customFormat="1" ht="9" customHeight="1">
      <c r="A479" s="12" t="s">
        <v>21</v>
      </c>
      <c r="B479" s="661">
        <f t="shared" si="45"/>
        <v>2967</v>
      </c>
      <c r="C479" s="661">
        <v>757</v>
      </c>
      <c r="D479" s="661">
        <v>4</v>
      </c>
      <c r="E479" s="661">
        <v>11</v>
      </c>
      <c r="F479" s="661">
        <v>14</v>
      </c>
      <c r="G479" s="661">
        <v>1387</v>
      </c>
      <c r="H479" s="661">
        <v>21</v>
      </c>
      <c r="I479" s="661">
        <v>27</v>
      </c>
      <c r="J479" s="661">
        <v>76</v>
      </c>
      <c r="K479" s="661">
        <v>291</v>
      </c>
      <c r="L479" s="661">
        <v>379</v>
      </c>
      <c r="O479" s="479"/>
      <c r="Q479" s="479"/>
      <c r="S479" s="19">
        <v>21</v>
      </c>
      <c r="T479" s="19">
        <v>27</v>
      </c>
      <c r="U479" s="19">
        <v>76</v>
      </c>
      <c r="V479" s="19">
        <v>291</v>
      </c>
      <c r="W479" s="19">
        <v>379</v>
      </c>
      <c r="X479" s="479">
        <f t="shared" si="44"/>
        <v>-757</v>
      </c>
      <c r="Y479" s="479">
        <f t="shared" si="44"/>
        <v>-4</v>
      </c>
      <c r="Z479" s="479">
        <f t="shared" si="44"/>
        <v>-11</v>
      </c>
      <c r="AA479" s="479">
        <f t="shared" si="44"/>
        <v>-14</v>
      </c>
      <c r="AB479" s="479">
        <f t="shared" si="44"/>
        <v>-1387</v>
      </c>
      <c r="AC479" s="479">
        <f t="shared" si="42"/>
        <v>0</v>
      </c>
      <c r="AD479" s="479">
        <f t="shared" si="42"/>
        <v>0</v>
      </c>
      <c r="AE479" s="479">
        <f t="shared" si="42"/>
        <v>0</v>
      </c>
      <c r="AF479" s="479">
        <f t="shared" si="42"/>
        <v>0</v>
      </c>
      <c r="AG479" s="479">
        <f t="shared" si="42"/>
        <v>0</v>
      </c>
    </row>
    <row r="480" spans="1:33" s="19" customFormat="1" ht="9" customHeight="1">
      <c r="A480" s="12" t="s">
        <v>22</v>
      </c>
      <c r="B480" s="661">
        <f t="shared" si="45"/>
        <v>932</v>
      </c>
      <c r="C480" s="661">
        <v>223</v>
      </c>
      <c r="D480" s="661">
        <v>1</v>
      </c>
      <c r="E480" s="661">
        <v>3</v>
      </c>
      <c r="F480" s="661">
        <v>2</v>
      </c>
      <c r="G480" s="661">
        <v>468</v>
      </c>
      <c r="H480" s="661">
        <v>7</v>
      </c>
      <c r="I480" s="661">
        <v>30</v>
      </c>
      <c r="J480" s="661">
        <v>25</v>
      </c>
      <c r="K480" s="661">
        <v>73</v>
      </c>
      <c r="L480" s="661">
        <v>100</v>
      </c>
      <c r="O480" s="479"/>
      <c r="Q480" s="479"/>
      <c r="S480" s="19">
        <v>7</v>
      </c>
      <c r="T480" s="19">
        <v>30</v>
      </c>
      <c r="U480" s="19">
        <v>25</v>
      </c>
      <c r="V480" s="19">
        <v>73</v>
      </c>
      <c r="W480" s="19">
        <v>100</v>
      </c>
      <c r="X480" s="479">
        <f t="shared" si="44"/>
        <v>-223</v>
      </c>
      <c r="Y480" s="479">
        <f t="shared" si="44"/>
        <v>-1</v>
      </c>
      <c r="Z480" s="479">
        <f t="shared" si="44"/>
        <v>-3</v>
      </c>
      <c r="AA480" s="479">
        <f t="shared" si="44"/>
        <v>-2</v>
      </c>
      <c r="AB480" s="479">
        <f t="shared" si="44"/>
        <v>-468</v>
      </c>
      <c r="AC480" s="479">
        <f t="shared" si="42"/>
        <v>0</v>
      </c>
      <c r="AD480" s="479">
        <f t="shared" si="42"/>
        <v>0</v>
      </c>
      <c r="AE480" s="479">
        <f t="shared" si="42"/>
        <v>0</v>
      </c>
      <c r="AF480" s="479">
        <f t="shared" si="42"/>
        <v>0</v>
      </c>
      <c r="AG480" s="479">
        <f t="shared" si="42"/>
        <v>0</v>
      </c>
    </row>
    <row r="481" spans="1:33" s="19" customFormat="1" ht="9" customHeight="1">
      <c r="A481" s="12" t="s">
        <v>23</v>
      </c>
      <c r="B481" s="661">
        <f t="shared" si="45"/>
        <v>892</v>
      </c>
      <c r="C481" s="661">
        <v>173</v>
      </c>
      <c r="D481" s="661">
        <v>1</v>
      </c>
      <c r="E481" s="661">
        <v>1</v>
      </c>
      <c r="F481" s="661">
        <v>3</v>
      </c>
      <c r="G481" s="661">
        <v>315</v>
      </c>
      <c r="H481" s="661">
        <v>31</v>
      </c>
      <c r="I481" s="661">
        <v>15</v>
      </c>
      <c r="J481" s="661">
        <v>2</v>
      </c>
      <c r="K481" s="661">
        <v>91</v>
      </c>
      <c r="L481" s="661">
        <v>260</v>
      </c>
      <c r="O481" s="479"/>
      <c r="Q481" s="479"/>
      <c r="S481" s="19">
        <v>31</v>
      </c>
      <c r="T481" s="19">
        <v>15</v>
      </c>
      <c r="U481" s="19">
        <v>2</v>
      </c>
      <c r="V481" s="19">
        <v>91</v>
      </c>
      <c r="W481" s="19">
        <v>260</v>
      </c>
      <c r="X481" s="479">
        <f t="shared" si="44"/>
        <v>-173</v>
      </c>
      <c r="Y481" s="479">
        <f t="shared" si="44"/>
        <v>-1</v>
      </c>
      <c r="Z481" s="479">
        <f t="shared" si="44"/>
        <v>-1</v>
      </c>
      <c r="AA481" s="479">
        <f t="shared" si="44"/>
        <v>-3</v>
      </c>
      <c r="AB481" s="479">
        <f t="shared" si="44"/>
        <v>-315</v>
      </c>
      <c r="AC481" s="479">
        <f t="shared" si="42"/>
        <v>0</v>
      </c>
      <c r="AD481" s="479">
        <f t="shared" si="42"/>
        <v>0</v>
      </c>
      <c r="AE481" s="479">
        <f t="shared" si="42"/>
        <v>0</v>
      </c>
      <c r="AF481" s="479">
        <f t="shared" si="42"/>
        <v>0</v>
      </c>
      <c r="AG481" s="479">
        <f t="shared" si="42"/>
        <v>0</v>
      </c>
    </row>
    <row r="482" spans="1:33" s="19" customFormat="1" ht="9" customHeight="1">
      <c r="A482" s="662" t="s">
        <v>24</v>
      </c>
      <c r="B482" s="23">
        <f t="shared" si="45"/>
        <v>1522</v>
      </c>
      <c r="C482" s="23">
        <v>267</v>
      </c>
      <c r="D482" s="23">
        <v>7</v>
      </c>
      <c r="E482" s="23">
        <v>3</v>
      </c>
      <c r="F482" s="23">
        <v>2</v>
      </c>
      <c r="G482" s="23">
        <v>788</v>
      </c>
      <c r="H482" s="23">
        <v>13</v>
      </c>
      <c r="I482" s="23">
        <v>13</v>
      </c>
      <c r="J482" s="23">
        <v>50</v>
      </c>
      <c r="K482" s="23">
        <v>63</v>
      </c>
      <c r="L482" s="23">
        <v>316</v>
      </c>
      <c r="O482" s="479"/>
      <c r="Q482" s="479"/>
      <c r="S482" s="19">
        <v>13</v>
      </c>
      <c r="T482" s="19">
        <v>13</v>
      </c>
      <c r="U482" s="19">
        <v>50</v>
      </c>
      <c r="V482" s="19">
        <v>63</v>
      </c>
      <c r="W482" s="19">
        <v>316</v>
      </c>
      <c r="X482" s="479">
        <f t="shared" si="44"/>
        <v>-267</v>
      </c>
      <c r="Y482" s="479">
        <f t="shared" si="44"/>
        <v>-7</v>
      </c>
      <c r="Z482" s="479">
        <f t="shared" si="44"/>
        <v>-3</v>
      </c>
      <c r="AA482" s="479">
        <f t="shared" si="44"/>
        <v>-2</v>
      </c>
      <c r="AB482" s="479">
        <f t="shared" si="44"/>
        <v>-788</v>
      </c>
      <c r="AC482" s="479">
        <f t="shared" si="42"/>
        <v>0</v>
      </c>
      <c r="AD482" s="479">
        <f t="shared" si="42"/>
        <v>0</v>
      </c>
      <c r="AE482" s="479">
        <f t="shared" si="42"/>
        <v>0</v>
      </c>
      <c r="AF482" s="479">
        <f t="shared" si="42"/>
        <v>0</v>
      </c>
      <c r="AG482" s="479">
        <f t="shared" si="42"/>
        <v>0</v>
      </c>
    </row>
    <row r="483" spans="1:33" s="19" customFormat="1" ht="9" customHeight="1">
      <c r="A483" s="12" t="s">
        <v>25</v>
      </c>
      <c r="B483" s="661">
        <f t="shared" si="45"/>
        <v>2846</v>
      </c>
      <c r="C483" s="661">
        <v>320</v>
      </c>
      <c r="D483" s="661">
        <v>8</v>
      </c>
      <c r="E483" s="661">
        <v>2</v>
      </c>
      <c r="F483" s="661">
        <v>4</v>
      </c>
      <c r="G483" s="661">
        <v>1659</v>
      </c>
      <c r="H483" s="661">
        <v>18</v>
      </c>
      <c r="I483" s="661">
        <v>10</v>
      </c>
      <c r="J483" s="661">
        <v>54</v>
      </c>
      <c r="K483" s="661">
        <v>392</v>
      </c>
      <c r="L483" s="661">
        <v>379</v>
      </c>
      <c r="O483" s="479"/>
      <c r="Q483" s="479"/>
      <c r="S483" s="19">
        <v>18</v>
      </c>
      <c r="T483" s="19">
        <v>10</v>
      </c>
      <c r="U483" s="19">
        <v>54</v>
      </c>
      <c r="V483" s="19">
        <v>392</v>
      </c>
      <c r="W483" s="19">
        <v>379</v>
      </c>
      <c r="X483" s="479">
        <f t="shared" si="44"/>
        <v>-320</v>
      </c>
      <c r="Y483" s="479">
        <f t="shared" si="44"/>
        <v>-8</v>
      </c>
      <c r="Z483" s="479">
        <f t="shared" si="44"/>
        <v>-2</v>
      </c>
      <c r="AA483" s="479">
        <f t="shared" si="44"/>
        <v>-4</v>
      </c>
      <c r="AB483" s="479">
        <f t="shared" si="44"/>
        <v>-1659</v>
      </c>
      <c r="AC483" s="479">
        <f t="shared" si="42"/>
        <v>0</v>
      </c>
      <c r="AD483" s="479">
        <f t="shared" si="42"/>
        <v>0</v>
      </c>
      <c r="AE483" s="479">
        <f t="shared" si="42"/>
        <v>0</v>
      </c>
      <c r="AF483" s="479">
        <f t="shared" si="42"/>
        <v>0</v>
      </c>
      <c r="AG483" s="479">
        <f t="shared" si="42"/>
        <v>0</v>
      </c>
    </row>
    <row r="484" spans="1:33" s="19" customFormat="1" ht="9" customHeight="1">
      <c r="A484" s="12" t="s">
        <v>26</v>
      </c>
      <c r="B484" s="661">
        <f t="shared" si="45"/>
        <v>2076</v>
      </c>
      <c r="C484" s="661">
        <v>378</v>
      </c>
      <c r="D484" s="661">
        <v>16</v>
      </c>
      <c r="E484" s="661">
        <v>3</v>
      </c>
      <c r="F484" s="661">
        <v>6</v>
      </c>
      <c r="G484" s="661">
        <v>982</v>
      </c>
      <c r="H484" s="661">
        <v>21</v>
      </c>
      <c r="I484" s="661">
        <v>22</v>
      </c>
      <c r="J484" s="661">
        <v>63</v>
      </c>
      <c r="K484" s="661">
        <v>239</v>
      </c>
      <c r="L484" s="661">
        <v>346</v>
      </c>
      <c r="O484" s="479"/>
      <c r="Q484" s="479"/>
      <c r="S484" s="19">
        <v>21</v>
      </c>
      <c r="T484" s="19">
        <v>22</v>
      </c>
      <c r="U484" s="19">
        <v>63</v>
      </c>
      <c r="V484" s="19">
        <v>239</v>
      </c>
      <c r="W484" s="19">
        <v>346</v>
      </c>
      <c r="X484" s="479">
        <f t="shared" si="44"/>
        <v>-378</v>
      </c>
      <c r="Y484" s="479">
        <f t="shared" si="44"/>
        <v>-16</v>
      </c>
      <c r="Z484" s="479">
        <f t="shared" si="44"/>
        <v>-3</v>
      </c>
      <c r="AA484" s="479">
        <f t="shared" si="44"/>
        <v>-6</v>
      </c>
      <c r="AB484" s="479">
        <f t="shared" si="44"/>
        <v>-982</v>
      </c>
      <c r="AC484" s="479">
        <f t="shared" si="42"/>
        <v>0</v>
      </c>
      <c r="AD484" s="479">
        <f t="shared" si="42"/>
        <v>0</v>
      </c>
      <c r="AE484" s="479">
        <f t="shared" si="42"/>
        <v>0</v>
      </c>
      <c r="AF484" s="479">
        <f t="shared" si="42"/>
        <v>0</v>
      </c>
      <c r="AG484" s="479">
        <f t="shared" si="42"/>
        <v>0</v>
      </c>
    </row>
    <row r="485" spans="1:33" s="19" customFormat="1" ht="9" customHeight="1">
      <c r="A485" s="12" t="s">
        <v>27</v>
      </c>
      <c r="B485" s="661">
        <f t="shared" si="45"/>
        <v>1572</v>
      </c>
      <c r="C485" s="661">
        <v>282</v>
      </c>
      <c r="D485" s="661">
        <v>7</v>
      </c>
      <c r="E485" s="661">
        <v>3</v>
      </c>
      <c r="F485" s="661">
        <v>2</v>
      </c>
      <c r="G485" s="661">
        <v>979</v>
      </c>
      <c r="H485" s="661">
        <v>30</v>
      </c>
      <c r="I485" s="661">
        <v>20</v>
      </c>
      <c r="J485" s="661">
        <v>38</v>
      </c>
      <c r="K485" s="661">
        <v>98</v>
      </c>
      <c r="L485" s="661">
        <v>113</v>
      </c>
      <c r="O485" s="479"/>
      <c r="Q485" s="479"/>
      <c r="S485" s="19">
        <v>30</v>
      </c>
      <c r="T485" s="19">
        <v>20</v>
      </c>
      <c r="U485" s="19">
        <v>38</v>
      </c>
      <c r="V485" s="19">
        <v>98</v>
      </c>
      <c r="W485" s="19">
        <v>113</v>
      </c>
      <c r="X485" s="479">
        <f t="shared" si="44"/>
        <v>-282</v>
      </c>
      <c r="Y485" s="479">
        <f t="shared" si="44"/>
        <v>-7</v>
      </c>
      <c r="Z485" s="479">
        <f t="shared" si="44"/>
        <v>-3</v>
      </c>
      <c r="AA485" s="479">
        <f t="shared" si="44"/>
        <v>-2</v>
      </c>
      <c r="AB485" s="479">
        <f t="shared" si="44"/>
        <v>-979</v>
      </c>
      <c r="AC485" s="479">
        <f t="shared" si="42"/>
        <v>0</v>
      </c>
      <c r="AD485" s="479">
        <f t="shared" si="42"/>
        <v>0</v>
      </c>
      <c r="AE485" s="479">
        <f t="shared" si="42"/>
        <v>0</v>
      </c>
      <c r="AF485" s="479">
        <f t="shared" si="42"/>
        <v>0</v>
      </c>
      <c r="AG485" s="479">
        <f t="shared" si="42"/>
        <v>0</v>
      </c>
    </row>
    <row r="486" spans="1:33" s="19" customFormat="1" ht="9" customHeight="1">
      <c r="A486" s="662" t="s">
        <v>28</v>
      </c>
      <c r="B486" s="23">
        <f t="shared" si="45"/>
        <v>2326</v>
      </c>
      <c r="C486" s="23">
        <v>481</v>
      </c>
      <c r="D486" s="23">
        <v>15</v>
      </c>
      <c r="E486" s="23">
        <v>21</v>
      </c>
      <c r="F486" s="23">
        <v>8</v>
      </c>
      <c r="G486" s="23">
        <v>1107</v>
      </c>
      <c r="H486" s="23">
        <v>35</v>
      </c>
      <c r="I486" s="23">
        <v>9</v>
      </c>
      <c r="J486" s="23">
        <v>54</v>
      </c>
      <c r="K486" s="23">
        <v>221</v>
      </c>
      <c r="L486" s="23">
        <v>375</v>
      </c>
      <c r="O486" s="479"/>
      <c r="Q486" s="479"/>
      <c r="S486" s="19">
        <v>35</v>
      </c>
      <c r="T486" s="19">
        <v>9</v>
      </c>
      <c r="U486" s="19">
        <v>54</v>
      </c>
      <c r="V486" s="19">
        <v>221</v>
      </c>
      <c r="W486" s="19">
        <v>375</v>
      </c>
      <c r="X486" s="479">
        <f t="shared" si="44"/>
        <v>-481</v>
      </c>
      <c r="Y486" s="479">
        <f t="shared" si="44"/>
        <v>-15</v>
      </c>
      <c r="Z486" s="479">
        <f t="shared" si="44"/>
        <v>-21</v>
      </c>
      <c r="AA486" s="479">
        <f t="shared" si="44"/>
        <v>-8</v>
      </c>
      <c r="AB486" s="479">
        <f t="shared" si="44"/>
        <v>-1107</v>
      </c>
      <c r="AC486" s="479">
        <f t="shared" si="42"/>
        <v>0</v>
      </c>
      <c r="AD486" s="479">
        <f t="shared" si="42"/>
        <v>0</v>
      </c>
      <c r="AE486" s="479">
        <f t="shared" si="42"/>
        <v>0</v>
      </c>
      <c r="AF486" s="479">
        <f t="shared" si="42"/>
        <v>0</v>
      </c>
      <c r="AG486" s="479">
        <f t="shared" si="42"/>
        <v>0</v>
      </c>
    </row>
    <row r="487" spans="1:33" s="19" customFormat="1" ht="9" customHeight="1">
      <c r="A487" s="12" t="s">
        <v>29</v>
      </c>
      <c r="B487" s="661">
        <f t="shared" si="45"/>
        <v>547</v>
      </c>
      <c r="C487" s="661">
        <v>146</v>
      </c>
      <c r="D487" s="661">
        <v>4</v>
      </c>
      <c r="E487" s="661">
        <v>2</v>
      </c>
      <c r="F487" s="661">
        <v>5</v>
      </c>
      <c r="G487" s="661">
        <v>261</v>
      </c>
      <c r="H487" s="661">
        <v>4</v>
      </c>
      <c r="I487" s="661">
        <v>11</v>
      </c>
      <c r="J487" s="661">
        <v>25</v>
      </c>
      <c r="K487" s="661">
        <v>16</v>
      </c>
      <c r="L487" s="661">
        <v>73</v>
      </c>
      <c r="O487" s="479"/>
      <c r="Q487" s="479"/>
      <c r="S487" s="19">
        <v>4</v>
      </c>
      <c r="T487" s="19">
        <v>11</v>
      </c>
      <c r="U487" s="19">
        <v>25</v>
      </c>
      <c r="V487" s="19">
        <v>16</v>
      </c>
      <c r="W487" s="19">
        <v>73</v>
      </c>
      <c r="X487" s="479">
        <f t="shared" si="44"/>
        <v>-146</v>
      </c>
      <c r="Y487" s="479">
        <f t="shared" si="44"/>
        <v>-4</v>
      </c>
      <c r="Z487" s="479">
        <f t="shared" si="44"/>
        <v>-2</v>
      </c>
      <c r="AA487" s="479">
        <f t="shared" si="44"/>
        <v>-5</v>
      </c>
      <c r="AB487" s="479">
        <f t="shared" si="44"/>
        <v>-261</v>
      </c>
      <c r="AC487" s="479">
        <f t="shared" si="42"/>
        <v>0</v>
      </c>
      <c r="AD487" s="479">
        <f t="shared" si="42"/>
        <v>0</v>
      </c>
      <c r="AE487" s="479">
        <f t="shared" si="42"/>
        <v>0</v>
      </c>
      <c r="AF487" s="479">
        <f t="shared" si="42"/>
        <v>0</v>
      </c>
      <c r="AG487" s="479">
        <f t="shared" si="42"/>
        <v>0</v>
      </c>
    </row>
    <row r="488" spans="1:33" s="19" customFormat="1" ht="9" customHeight="1">
      <c r="A488" s="12" t="s">
        <v>30</v>
      </c>
      <c r="B488" s="661">
        <f t="shared" si="45"/>
        <v>4528</v>
      </c>
      <c r="C488" s="661">
        <v>872</v>
      </c>
      <c r="D488" s="661">
        <v>56</v>
      </c>
      <c r="E488" s="661">
        <v>31</v>
      </c>
      <c r="F488" s="661">
        <v>35</v>
      </c>
      <c r="G488" s="661">
        <v>1999</v>
      </c>
      <c r="H488" s="661">
        <v>41</v>
      </c>
      <c r="I488" s="661">
        <v>53</v>
      </c>
      <c r="J488" s="661">
        <v>142</v>
      </c>
      <c r="K488" s="661">
        <v>522</v>
      </c>
      <c r="L488" s="661">
        <v>777</v>
      </c>
      <c r="O488" s="479"/>
      <c r="Q488" s="479"/>
      <c r="S488" s="19">
        <v>41</v>
      </c>
      <c r="T488" s="19">
        <v>53</v>
      </c>
      <c r="U488" s="19">
        <v>142</v>
      </c>
      <c r="V488" s="19">
        <v>522</v>
      </c>
      <c r="W488" s="19">
        <v>777</v>
      </c>
      <c r="X488" s="479">
        <f t="shared" si="44"/>
        <v>-872</v>
      </c>
      <c r="Y488" s="479">
        <f t="shared" si="44"/>
        <v>-56</v>
      </c>
      <c r="Z488" s="479">
        <f t="shared" si="44"/>
        <v>-31</v>
      </c>
      <c r="AA488" s="479">
        <f t="shared" si="44"/>
        <v>-35</v>
      </c>
      <c r="AB488" s="479">
        <f t="shared" si="44"/>
        <v>-1999</v>
      </c>
      <c r="AC488" s="479">
        <f t="shared" si="42"/>
        <v>0</v>
      </c>
      <c r="AD488" s="479">
        <f t="shared" si="42"/>
        <v>0</v>
      </c>
      <c r="AE488" s="479">
        <f t="shared" si="42"/>
        <v>0</v>
      </c>
      <c r="AF488" s="479">
        <f t="shared" si="42"/>
        <v>0</v>
      </c>
      <c r="AG488" s="479">
        <f t="shared" si="42"/>
        <v>0</v>
      </c>
    </row>
    <row r="489" spans="1:33" s="19" customFormat="1" ht="9" customHeight="1">
      <c r="A489" s="12" t="s">
        <v>31</v>
      </c>
      <c r="B489" s="661">
        <f t="shared" si="45"/>
        <v>860</v>
      </c>
      <c r="C489" s="661">
        <v>253</v>
      </c>
      <c r="D489" s="661">
        <v>5</v>
      </c>
      <c r="E489" s="661">
        <v>3</v>
      </c>
      <c r="F489" s="661">
        <v>1</v>
      </c>
      <c r="G489" s="661">
        <v>318</v>
      </c>
      <c r="H489" s="661">
        <v>10</v>
      </c>
      <c r="I489" s="661">
        <v>11</v>
      </c>
      <c r="J489" s="661">
        <v>25</v>
      </c>
      <c r="K489" s="661">
        <v>73</v>
      </c>
      <c r="L489" s="661">
        <v>161</v>
      </c>
      <c r="O489" s="479"/>
      <c r="Q489" s="479"/>
      <c r="S489" s="19">
        <v>10</v>
      </c>
      <c r="T489" s="19">
        <v>11</v>
      </c>
      <c r="U489" s="19">
        <v>25</v>
      </c>
      <c r="V489" s="19">
        <v>73</v>
      </c>
      <c r="W489" s="19">
        <v>161</v>
      </c>
      <c r="X489" s="479">
        <f t="shared" si="44"/>
        <v>-253</v>
      </c>
      <c r="Y489" s="479">
        <f t="shared" si="44"/>
        <v>-5</v>
      </c>
      <c r="Z489" s="479">
        <f t="shared" si="44"/>
        <v>-3</v>
      </c>
      <c r="AA489" s="479">
        <f t="shared" si="44"/>
        <v>-1</v>
      </c>
      <c r="AB489" s="479">
        <f t="shared" si="44"/>
        <v>-318</v>
      </c>
      <c r="AC489" s="479">
        <f t="shared" si="42"/>
        <v>0</v>
      </c>
      <c r="AD489" s="479">
        <f t="shared" si="42"/>
        <v>0</v>
      </c>
      <c r="AE489" s="479">
        <f t="shared" si="42"/>
        <v>0</v>
      </c>
      <c r="AF489" s="479">
        <f t="shared" si="42"/>
        <v>0</v>
      </c>
      <c r="AG489" s="479">
        <f t="shared" si="42"/>
        <v>0</v>
      </c>
    </row>
    <row r="490" spans="1:33" s="19" customFormat="1" ht="9" customHeight="1">
      <c r="A490" s="662" t="s">
        <v>32</v>
      </c>
      <c r="B490" s="23">
        <f t="shared" si="45"/>
        <v>1481</v>
      </c>
      <c r="C490" s="23">
        <v>231</v>
      </c>
      <c r="D490" s="23">
        <v>8</v>
      </c>
      <c r="E490" s="23">
        <v>1</v>
      </c>
      <c r="F490" s="23">
        <v>5</v>
      </c>
      <c r="G490" s="23">
        <v>846</v>
      </c>
      <c r="H490" s="23">
        <v>24</v>
      </c>
      <c r="I490" s="23">
        <v>15</v>
      </c>
      <c r="J490" s="23">
        <v>123</v>
      </c>
      <c r="K490" s="23">
        <v>76</v>
      </c>
      <c r="L490" s="23">
        <v>152</v>
      </c>
      <c r="O490" s="479"/>
      <c r="Q490" s="479"/>
      <c r="S490" s="19">
        <v>24</v>
      </c>
      <c r="T490" s="19">
        <v>15</v>
      </c>
      <c r="U490" s="19">
        <v>123</v>
      </c>
      <c r="V490" s="19">
        <v>76</v>
      </c>
      <c r="W490" s="19">
        <v>152</v>
      </c>
      <c r="X490" s="479">
        <f t="shared" si="44"/>
        <v>-231</v>
      </c>
      <c r="Y490" s="479">
        <f t="shared" si="44"/>
        <v>-8</v>
      </c>
      <c r="Z490" s="479">
        <f t="shared" si="44"/>
        <v>-1</v>
      </c>
      <c r="AA490" s="479">
        <f t="shared" si="44"/>
        <v>-5</v>
      </c>
      <c r="AB490" s="479">
        <f t="shared" si="44"/>
        <v>-846</v>
      </c>
      <c r="AC490" s="479">
        <f t="shared" si="42"/>
        <v>0</v>
      </c>
      <c r="AD490" s="479">
        <f t="shared" si="42"/>
        <v>0</v>
      </c>
      <c r="AE490" s="479">
        <f t="shared" si="42"/>
        <v>0</v>
      </c>
      <c r="AF490" s="479">
        <f t="shared" si="42"/>
        <v>0</v>
      </c>
      <c r="AG490" s="479">
        <f t="shared" si="42"/>
        <v>0</v>
      </c>
    </row>
    <row r="491" spans="1:33" s="19" customFormat="1" ht="9" customHeight="1">
      <c r="A491" s="12" t="s">
        <v>503</v>
      </c>
      <c r="B491" s="661">
        <f t="shared" si="45"/>
        <v>1</v>
      </c>
      <c r="C491" s="661">
        <v>0</v>
      </c>
      <c r="D491" s="661">
        <v>0</v>
      </c>
      <c r="E491" s="661">
        <v>0</v>
      </c>
      <c r="F491" s="661">
        <v>0</v>
      </c>
      <c r="G491" s="661">
        <v>1</v>
      </c>
      <c r="H491" s="661">
        <v>0</v>
      </c>
      <c r="I491" s="661">
        <v>0</v>
      </c>
      <c r="J491" s="661">
        <v>0</v>
      </c>
      <c r="K491" s="661">
        <v>0</v>
      </c>
      <c r="L491" s="661">
        <v>0</v>
      </c>
      <c r="O491" s="479"/>
      <c r="X491" s="479">
        <f t="shared" si="44"/>
        <v>0</v>
      </c>
      <c r="Y491" s="479">
        <f t="shared" si="44"/>
        <v>0</v>
      </c>
      <c r="Z491" s="479">
        <f t="shared" si="44"/>
        <v>0</v>
      </c>
      <c r="AA491" s="479">
        <f t="shared" si="44"/>
        <v>0</v>
      </c>
      <c r="AB491" s="479">
        <f t="shared" si="44"/>
        <v>-1</v>
      </c>
      <c r="AC491" s="479">
        <f t="shared" si="42"/>
        <v>0</v>
      </c>
      <c r="AD491" s="479">
        <f t="shared" si="42"/>
        <v>0</v>
      </c>
      <c r="AE491" s="479">
        <f t="shared" si="42"/>
        <v>0</v>
      </c>
      <c r="AF491" s="479">
        <f t="shared" si="42"/>
        <v>0</v>
      </c>
      <c r="AG491" s="479">
        <f t="shared" si="42"/>
        <v>0</v>
      </c>
    </row>
    <row r="492" spans="1:33" s="19" customFormat="1" ht="9" customHeight="1">
      <c r="A492" s="12"/>
      <c r="B492" s="661"/>
      <c r="C492" s="661"/>
      <c r="D492" s="661"/>
      <c r="E492" s="661"/>
      <c r="F492" s="661"/>
      <c r="G492" s="661"/>
      <c r="H492" s="661"/>
      <c r="I492" s="661"/>
      <c r="J492" s="661"/>
      <c r="K492" s="661"/>
      <c r="L492" s="661"/>
      <c r="X492" s="479">
        <f t="shared" si="44"/>
        <v>0</v>
      </c>
      <c r="Y492" s="479">
        <f t="shared" si="44"/>
        <v>0</v>
      </c>
      <c r="Z492" s="479">
        <f t="shared" si="44"/>
        <v>0</v>
      </c>
      <c r="AA492" s="479">
        <f t="shared" si="44"/>
        <v>0</v>
      </c>
      <c r="AB492" s="479">
        <f t="shared" si="44"/>
        <v>0</v>
      </c>
      <c r="AC492" s="479">
        <f t="shared" si="42"/>
        <v>0</v>
      </c>
      <c r="AD492" s="479">
        <f t="shared" si="42"/>
        <v>0</v>
      </c>
      <c r="AE492" s="479">
        <f t="shared" si="42"/>
        <v>0</v>
      </c>
      <c r="AF492" s="479">
        <f t="shared" si="42"/>
        <v>0</v>
      </c>
      <c r="AG492" s="479">
        <f t="shared" si="42"/>
        <v>0</v>
      </c>
    </row>
    <row r="493" spans="1:33" ht="9" customHeight="1">
      <c r="A493" s="10">
        <v>2017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39"/>
      <c r="N493" s="239"/>
      <c r="O493" s="239"/>
      <c r="P493" s="239"/>
      <c r="Q493" s="239"/>
      <c r="R493" s="239"/>
      <c r="S493" s="239"/>
      <c r="T493" s="239"/>
      <c r="X493" s="479">
        <f t="shared" si="44"/>
        <v>0</v>
      </c>
      <c r="Y493" s="479">
        <f t="shared" si="44"/>
        <v>0</v>
      </c>
      <c r="Z493" s="479">
        <f t="shared" si="44"/>
        <v>0</v>
      </c>
      <c r="AA493" s="479">
        <f t="shared" si="44"/>
        <v>0</v>
      </c>
      <c r="AB493" s="479">
        <f t="shared" si="44"/>
        <v>0</v>
      </c>
      <c r="AC493" s="479">
        <f t="shared" si="42"/>
        <v>0</v>
      </c>
      <c r="AD493" s="479">
        <f t="shared" si="42"/>
        <v>0</v>
      </c>
      <c r="AE493" s="479">
        <f t="shared" si="42"/>
        <v>0</v>
      </c>
      <c r="AF493" s="479">
        <f t="shared" si="42"/>
        <v>0</v>
      </c>
      <c r="AG493" s="479">
        <f t="shared" si="42"/>
        <v>0</v>
      </c>
    </row>
    <row r="494" spans="1:33" s="529" customFormat="1" ht="9" customHeight="1">
      <c r="A494" s="10" t="s">
        <v>0</v>
      </c>
      <c r="B494" s="660">
        <f>SUM(B496:B529)</f>
        <v>80400</v>
      </c>
      <c r="C494" s="660">
        <f t="shared" ref="C494:L494" si="46">SUM(C496:C529)</f>
        <v>15630</v>
      </c>
      <c r="D494" s="660">
        <f t="shared" si="46"/>
        <v>306</v>
      </c>
      <c r="E494" s="660">
        <f t="shared" si="46"/>
        <v>233</v>
      </c>
      <c r="F494" s="660">
        <f t="shared" si="46"/>
        <v>212</v>
      </c>
      <c r="G494" s="660">
        <f t="shared" si="46"/>
        <v>39326</v>
      </c>
      <c r="H494" s="660">
        <f t="shared" si="46"/>
        <v>1223</v>
      </c>
      <c r="I494" s="660">
        <f t="shared" si="46"/>
        <v>639</v>
      </c>
      <c r="J494" s="660">
        <f t="shared" si="46"/>
        <v>2023</v>
      </c>
      <c r="K494" s="660">
        <f t="shared" si="46"/>
        <v>6838</v>
      </c>
      <c r="L494" s="660">
        <f t="shared" si="46"/>
        <v>13970</v>
      </c>
      <c r="O494" s="479"/>
      <c r="X494" s="479">
        <f t="shared" si="44"/>
        <v>-15630</v>
      </c>
      <c r="Y494" s="479">
        <f t="shared" si="44"/>
        <v>-306</v>
      </c>
      <c r="Z494" s="479">
        <f t="shared" si="44"/>
        <v>-233</v>
      </c>
      <c r="AA494" s="479">
        <f t="shared" si="44"/>
        <v>-212</v>
      </c>
      <c r="AB494" s="479">
        <f t="shared" si="44"/>
        <v>-39326</v>
      </c>
      <c r="AC494" s="479">
        <f t="shared" si="42"/>
        <v>-1223</v>
      </c>
      <c r="AD494" s="479">
        <f t="shared" si="42"/>
        <v>-639</v>
      </c>
      <c r="AE494" s="479">
        <f t="shared" si="42"/>
        <v>-2023</v>
      </c>
      <c r="AF494" s="479">
        <f t="shared" si="42"/>
        <v>-6838</v>
      </c>
      <c r="AG494" s="479">
        <f t="shared" si="42"/>
        <v>-13970</v>
      </c>
    </row>
    <row r="495" spans="1:33" s="529" customFormat="1" ht="3.95" customHeight="1">
      <c r="A495" s="10"/>
      <c r="B495" s="660"/>
      <c r="C495" s="660"/>
      <c r="D495" s="660"/>
      <c r="E495" s="660"/>
      <c r="F495" s="660"/>
      <c r="G495" s="660"/>
      <c r="H495" s="660"/>
      <c r="I495" s="660"/>
      <c r="J495" s="660"/>
      <c r="K495" s="660"/>
      <c r="L495" s="660"/>
      <c r="O495" s="479"/>
      <c r="X495" s="479">
        <f t="shared" si="44"/>
        <v>0</v>
      </c>
      <c r="Y495" s="479">
        <f t="shared" si="44"/>
        <v>0</v>
      </c>
      <c r="Z495" s="479">
        <f t="shared" si="44"/>
        <v>0</v>
      </c>
      <c r="AA495" s="479">
        <f t="shared" si="44"/>
        <v>0</v>
      </c>
      <c r="AB495" s="479">
        <f t="shared" si="44"/>
        <v>0</v>
      </c>
      <c r="AC495" s="479">
        <f t="shared" si="42"/>
        <v>0</v>
      </c>
      <c r="AD495" s="479">
        <f t="shared" si="42"/>
        <v>0</v>
      </c>
      <c r="AE495" s="479">
        <f t="shared" si="42"/>
        <v>0</v>
      </c>
      <c r="AF495" s="479">
        <f t="shared" si="42"/>
        <v>0</v>
      </c>
      <c r="AG495" s="479">
        <f t="shared" si="42"/>
        <v>0</v>
      </c>
    </row>
    <row r="496" spans="1:33" s="19" customFormat="1" ht="9" customHeight="1">
      <c r="A496" s="12" t="s">
        <v>2</v>
      </c>
      <c r="B496" s="661">
        <f t="shared" ref="B496:B529" si="47">SUM(C496:L496)</f>
        <v>642</v>
      </c>
      <c r="C496" s="661">
        <v>163</v>
      </c>
      <c r="D496" s="661">
        <v>0</v>
      </c>
      <c r="E496" s="661">
        <v>0</v>
      </c>
      <c r="F496" s="661">
        <v>1</v>
      </c>
      <c r="G496" s="661">
        <v>262</v>
      </c>
      <c r="H496" s="661">
        <v>2</v>
      </c>
      <c r="I496" s="661">
        <v>3</v>
      </c>
      <c r="J496" s="661">
        <v>18</v>
      </c>
      <c r="K496" s="661">
        <v>43</v>
      </c>
      <c r="L496" s="661">
        <v>150</v>
      </c>
      <c r="N496" s="529"/>
      <c r="O496" s="479"/>
      <c r="S496" s="19">
        <v>2</v>
      </c>
      <c r="T496" s="19">
        <v>3</v>
      </c>
      <c r="U496" s="19">
        <v>18</v>
      </c>
      <c r="V496" s="19">
        <v>43</v>
      </c>
      <c r="W496" s="19">
        <v>150</v>
      </c>
      <c r="X496" s="479">
        <f t="shared" si="44"/>
        <v>-163</v>
      </c>
      <c r="Y496" s="479">
        <f t="shared" si="44"/>
        <v>0</v>
      </c>
      <c r="Z496" s="479">
        <f t="shared" si="44"/>
        <v>0</v>
      </c>
      <c r="AA496" s="479">
        <f t="shared" si="44"/>
        <v>-1</v>
      </c>
      <c r="AB496" s="479">
        <f t="shared" si="44"/>
        <v>-262</v>
      </c>
      <c r="AC496" s="479">
        <f t="shared" si="42"/>
        <v>0</v>
      </c>
      <c r="AD496" s="479">
        <f t="shared" si="42"/>
        <v>0</v>
      </c>
      <c r="AE496" s="479">
        <f t="shared" si="42"/>
        <v>0</v>
      </c>
      <c r="AF496" s="479">
        <f t="shared" si="42"/>
        <v>0</v>
      </c>
      <c r="AG496" s="479">
        <f t="shared" si="42"/>
        <v>0</v>
      </c>
    </row>
    <row r="497" spans="1:33" s="19" customFormat="1" ht="9" customHeight="1">
      <c r="A497" s="12" t="s">
        <v>3</v>
      </c>
      <c r="B497" s="661">
        <f t="shared" si="47"/>
        <v>3821</v>
      </c>
      <c r="C497" s="661">
        <v>603</v>
      </c>
      <c r="D497" s="661">
        <v>15</v>
      </c>
      <c r="E497" s="661">
        <v>5</v>
      </c>
      <c r="F497" s="661">
        <v>4</v>
      </c>
      <c r="G497" s="661">
        <v>1509</v>
      </c>
      <c r="H497" s="661">
        <v>43</v>
      </c>
      <c r="I497" s="661">
        <v>13</v>
      </c>
      <c r="J497" s="661">
        <v>27</v>
      </c>
      <c r="K497" s="661">
        <v>236</v>
      </c>
      <c r="L497" s="661">
        <v>1366</v>
      </c>
      <c r="N497" s="529"/>
      <c r="O497" s="479"/>
      <c r="S497" s="19">
        <v>43</v>
      </c>
      <c r="T497" s="19">
        <v>13</v>
      </c>
      <c r="U497" s="19">
        <v>27</v>
      </c>
      <c r="V497" s="19">
        <v>236</v>
      </c>
      <c r="W497" s="19">
        <v>1366</v>
      </c>
      <c r="X497" s="479">
        <f t="shared" si="44"/>
        <v>-603</v>
      </c>
      <c r="Y497" s="479">
        <f t="shared" si="44"/>
        <v>-15</v>
      </c>
      <c r="Z497" s="479">
        <f t="shared" si="44"/>
        <v>-5</v>
      </c>
      <c r="AA497" s="479">
        <f t="shared" si="44"/>
        <v>-4</v>
      </c>
      <c r="AB497" s="479">
        <f t="shared" si="44"/>
        <v>-1509</v>
      </c>
      <c r="AC497" s="479">
        <f t="shared" si="42"/>
        <v>0</v>
      </c>
      <c r="AD497" s="479">
        <f t="shared" si="42"/>
        <v>0</v>
      </c>
      <c r="AE497" s="479">
        <f t="shared" si="42"/>
        <v>0</v>
      </c>
      <c r="AF497" s="479">
        <f t="shared" si="42"/>
        <v>0</v>
      </c>
      <c r="AG497" s="479">
        <f t="shared" si="42"/>
        <v>0</v>
      </c>
    </row>
    <row r="498" spans="1:33" s="19" customFormat="1" ht="9" customHeight="1">
      <c r="A498" s="12" t="s">
        <v>4</v>
      </c>
      <c r="B498" s="661">
        <f t="shared" si="47"/>
        <v>1092</v>
      </c>
      <c r="C498" s="661">
        <v>226</v>
      </c>
      <c r="D498" s="661">
        <v>18</v>
      </c>
      <c r="E498" s="661">
        <v>5</v>
      </c>
      <c r="F498" s="661">
        <v>1</v>
      </c>
      <c r="G498" s="661">
        <v>619</v>
      </c>
      <c r="H498" s="661">
        <v>53</v>
      </c>
      <c r="I498" s="661">
        <v>10</v>
      </c>
      <c r="J498" s="661">
        <v>23</v>
      </c>
      <c r="K498" s="661">
        <v>80</v>
      </c>
      <c r="L498" s="661">
        <v>57</v>
      </c>
      <c r="O498" s="479"/>
      <c r="S498" s="19">
        <v>53</v>
      </c>
      <c r="T498" s="19">
        <v>10</v>
      </c>
      <c r="U498" s="19">
        <v>23</v>
      </c>
      <c r="V498" s="19">
        <v>80</v>
      </c>
      <c r="W498" s="19">
        <v>57</v>
      </c>
      <c r="X498" s="479">
        <f t="shared" si="44"/>
        <v>-226</v>
      </c>
      <c r="Y498" s="479">
        <f t="shared" si="44"/>
        <v>-18</v>
      </c>
      <c r="Z498" s="479">
        <f t="shared" si="44"/>
        <v>-5</v>
      </c>
      <c r="AA498" s="479">
        <f t="shared" si="44"/>
        <v>-1</v>
      </c>
      <c r="AB498" s="479">
        <f t="shared" si="44"/>
        <v>-619</v>
      </c>
      <c r="AC498" s="479">
        <f t="shared" si="42"/>
        <v>0</v>
      </c>
      <c r="AD498" s="479">
        <f t="shared" si="42"/>
        <v>0</v>
      </c>
      <c r="AE498" s="479">
        <f t="shared" si="42"/>
        <v>0</v>
      </c>
      <c r="AF498" s="479">
        <f t="shared" si="42"/>
        <v>0</v>
      </c>
      <c r="AG498" s="479">
        <f t="shared" si="42"/>
        <v>0</v>
      </c>
    </row>
    <row r="499" spans="1:33" s="19" customFormat="1" ht="9" customHeight="1">
      <c r="A499" s="662" t="s">
        <v>5</v>
      </c>
      <c r="B499" s="23">
        <f t="shared" si="47"/>
        <v>457</v>
      </c>
      <c r="C499" s="23">
        <v>127</v>
      </c>
      <c r="D499" s="23">
        <v>0</v>
      </c>
      <c r="E499" s="23">
        <v>2</v>
      </c>
      <c r="F499" s="23">
        <v>0</v>
      </c>
      <c r="G499" s="23">
        <v>184</v>
      </c>
      <c r="H499" s="23">
        <v>5</v>
      </c>
      <c r="I499" s="23">
        <v>1</v>
      </c>
      <c r="J499" s="23">
        <v>14</v>
      </c>
      <c r="K499" s="23">
        <v>42</v>
      </c>
      <c r="L499" s="23">
        <v>82</v>
      </c>
      <c r="O499" s="479"/>
      <c r="S499" s="19">
        <v>5</v>
      </c>
      <c r="T499" s="19">
        <v>1</v>
      </c>
      <c r="U499" s="19">
        <v>14</v>
      </c>
      <c r="V499" s="19">
        <v>42</v>
      </c>
      <c r="W499" s="19">
        <v>82</v>
      </c>
      <c r="X499" s="479">
        <f t="shared" si="44"/>
        <v>-127</v>
      </c>
      <c r="Y499" s="479">
        <f t="shared" si="44"/>
        <v>0</v>
      </c>
      <c r="Z499" s="479">
        <f t="shared" si="44"/>
        <v>-2</v>
      </c>
      <c r="AA499" s="479">
        <f t="shared" si="44"/>
        <v>0</v>
      </c>
      <c r="AB499" s="479">
        <f t="shared" si="44"/>
        <v>-184</v>
      </c>
      <c r="AC499" s="479">
        <f t="shared" si="42"/>
        <v>0</v>
      </c>
      <c r="AD499" s="479">
        <f t="shared" si="42"/>
        <v>0</v>
      </c>
      <c r="AE499" s="479">
        <f t="shared" si="42"/>
        <v>0</v>
      </c>
      <c r="AF499" s="479">
        <f t="shared" si="42"/>
        <v>0</v>
      </c>
      <c r="AG499" s="479">
        <f t="shared" si="42"/>
        <v>0</v>
      </c>
    </row>
    <row r="500" spans="1:33" s="19" customFormat="1" ht="9" customHeight="1">
      <c r="A500" s="12" t="s">
        <v>6</v>
      </c>
      <c r="B500" s="661">
        <f t="shared" si="47"/>
        <v>1359</v>
      </c>
      <c r="C500" s="661">
        <v>393</v>
      </c>
      <c r="D500" s="661">
        <v>5</v>
      </c>
      <c r="E500" s="661">
        <v>2</v>
      </c>
      <c r="F500" s="661">
        <v>3</v>
      </c>
      <c r="G500" s="661">
        <v>505</v>
      </c>
      <c r="H500" s="661">
        <v>12</v>
      </c>
      <c r="I500" s="661">
        <v>26</v>
      </c>
      <c r="J500" s="661">
        <v>32</v>
      </c>
      <c r="K500" s="661">
        <v>77</v>
      </c>
      <c r="L500" s="661">
        <v>304</v>
      </c>
      <c r="O500" s="479"/>
      <c r="S500" s="19">
        <v>12</v>
      </c>
      <c r="T500" s="19">
        <v>26</v>
      </c>
      <c r="U500" s="19">
        <v>32</v>
      </c>
      <c r="V500" s="19">
        <v>77</v>
      </c>
      <c r="W500" s="19">
        <v>304</v>
      </c>
      <c r="X500" s="479">
        <f t="shared" si="44"/>
        <v>-393</v>
      </c>
      <c r="Y500" s="479">
        <f t="shared" si="44"/>
        <v>-5</v>
      </c>
      <c r="Z500" s="479">
        <f t="shared" si="44"/>
        <v>-2</v>
      </c>
      <c r="AA500" s="479">
        <f t="shared" si="44"/>
        <v>-3</v>
      </c>
      <c r="AB500" s="479">
        <f t="shared" si="44"/>
        <v>-505</v>
      </c>
      <c r="AC500" s="479">
        <f t="shared" si="42"/>
        <v>0</v>
      </c>
      <c r="AD500" s="479">
        <f t="shared" si="42"/>
        <v>0</v>
      </c>
      <c r="AE500" s="479">
        <f t="shared" si="42"/>
        <v>0</v>
      </c>
      <c r="AF500" s="479">
        <f t="shared" si="42"/>
        <v>0</v>
      </c>
      <c r="AG500" s="479">
        <f t="shared" si="42"/>
        <v>0</v>
      </c>
    </row>
    <row r="501" spans="1:33" s="19" customFormat="1" ht="9" customHeight="1">
      <c r="A501" s="12" t="s">
        <v>7</v>
      </c>
      <c r="B501" s="661">
        <f t="shared" si="47"/>
        <v>1136</v>
      </c>
      <c r="C501" s="661">
        <v>191</v>
      </c>
      <c r="D501" s="661">
        <v>1</v>
      </c>
      <c r="E501" s="661">
        <v>7</v>
      </c>
      <c r="F501" s="661">
        <v>4</v>
      </c>
      <c r="G501" s="661">
        <v>585</v>
      </c>
      <c r="H501" s="661">
        <v>19</v>
      </c>
      <c r="I501" s="661">
        <v>2</v>
      </c>
      <c r="J501" s="661">
        <v>24</v>
      </c>
      <c r="K501" s="661">
        <v>97</v>
      </c>
      <c r="L501" s="661">
        <v>206</v>
      </c>
      <c r="O501" s="479"/>
      <c r="S501" s="19">
        <v>19</v>
      </c>
      <c r="T501" s="19">
        <v>2</v>
      </c>
      <c r="U501" s="19">
        <v>24</v>
      </c>
      <c r="V501" s="19">
        <v>97</v>
      </c>
      <c r="W501" s="19">
        <v>206</v>
      </c>
      <c r="X501" s="479">
        <f t="shared" si="44"/>
        <v>-191</v>
      </c>
      <c r="Y501" s="479">
        <f t="shared" si="44"/>
        <v>-1</v>
      </c>
      <c r="Z501" s="479">
        <f t="shared" si="44"/>
        <v>-7</v>
      </c>
      <c r="AA501" s="479">
        <f t="shared" si="44"/>
        <v>-4</v>
      </c>
      <c r="AB501" s="479">
        <f t="shared" si="44"/>
        <v>-585</v>
      </c>
      <c r="AC501" s="479">
        <f t="shared" si="42"/>
        <v>0</v>
      </c>
      <c r="AD501" s="479">
        <f t="shared" si="42"/>
        <v>0</v>
      </c>
      <c r="AE501" s="479">
        <f t="shared" si="42"/>
        <v>0</v>
      </c>
      <c r="AF501" s="479">
        <f t="shared" si="42"/>
        <v>0</v>
      </c>
      <c r="AG501" s="479">
        <f t="shared" si="42"/>
        <v>0</v>
      </c>
    </row>
    <row r="502" spans="1:33" s="19" customFormat="1" ht="9" customHeight="1">
      <c r="A502" s="12" t="s">
        <v>8</v>
      </c>
      <c r="B502" s="661">
        <f t="shared" si="47"/>
        <v>2055</v>
      </c>
      <c r="C502" s="661">
        <v>461</v>
      </c>
      <c r="D502" s="661">
        <v>11</v>
      </c>
      <c r="E502" s="661">
        <v>8</v>
      </c>
      <c r="F502" s="661">
        <v>6</v>
      </c>
      <c r="G502" s="661">
        <v>1062</v>
      </c>
      <c r="H502" s="661">
        <v>33</v>
      </c>
      <c r="I502" s="661">
        <v>13</v>
      </c>
      <c r="J502" s="661">
        <v>113</v>
      </c>
      <c r="K502" s="661">
        <v>159</v>
      </c>
      <c r="L502" s="661">
        <v>189</v>
      </c>
      <c r="O502" s="479"/>
      <c r="S502" s="19">
        <v>33</v>
      </c>
      <c r="T502" s="19">
        <v>13</v>
      </c>
      <c r="U502" s="19">
        <v>113</v>
      </c>
      <c r="V502" s="19">
        <v>159</v>
      </c>
      <c r="W502" s="19">
        <v>189</v>
      </c>
      <c r="X502" s="479">
        <f t="shared" si="44"/>
        <v>-461</v>
      </c>
      <c r="Y502" s="479">
        <f t="shared" si="44"/>
        <v>-11</v>
      </c>
      <c r="Z502" s="479">
        <f t="shared" si="44"/>
        <v>-8</v>
      </c>
      <c r="AA502" s="479">
        <f t="shared" si="44"/>
        <v>-6</v>
      </c>
      <c r="AB502" s="479">
        <f t="shared" si="44"/>
        <v>-1062</v>
      </c>
      <c r="AC502" s="479">
        <f t="shared" si="42"/>
        <v>0</v>
      </c>
      <c r="AD502" s="479">
        <f t="shared" si="42"/>
        <v>0</v>
      </c>
      <c r="AE502" s="479">
        <f t="shared" si="42"/>
        <v>0</v>
      </c>
      <c r="AF502" s="479">
        <f t="shared" si="42"/>
        <v>0</v>
      </c>
      <c r="AG502" s="479">
        <f t="shared" si="42"/>
        <v>0</v>
      </c>
    </row>
    <row r="503" spans="1:33" s="19" customFormat="1" ht="9" customHeight="1">
      <c r="A503" s="662" t="s">
        <v>9</v>
      </c>
      <c r="B503" s="23">
        <f t="shared" si="47"/>
        <v>4216</v>
      </c>
      <c r="C503" s="23">
        <v>1010</v>
      </c>
      <c r="D503" s="23">
        <v>23</v>
      </c>
      <c r="E503" s="23">
        <v>12</v>
      </c>
      <c r="F503" s="23">
        <v>3</v>
      </c>
      <c r="G503" s="23">
        <v>2093</v>
      </c>
      <c r="H503" s="23">
        <v>97</v>
      </c>
      <c r="I503" s="23">
        <v>17</v>
      </c>
      <c r="J503" s="23">
        <v>157</v>
      </c>
      <c r="K503" s="23">
        <v>414</v>
      </c>
      <c r="L503" s="23">
        <v>390</v>
      </c>
      <c r="O503" s="479"/>
      <c r="S503" s="19">
        <v>97</v>
      </c>
      <c r="T503" s="19">
        <v>17</v>
      </c>
      <c r="U503" s="19">
        <v>157</v>
      </c>
      <c r="V503" s="19">
        <v>414</v>
      </c>
      <c r="W503" s="19">
        <v>390</v>
      </c>
      <c r="X503" s="479">
        <f t="shared" si="44"/>
        <v>-1010</v>
      </c>
      <c r="Y503" s="479">
        <f t="shared" si="44"/>
        <v>-23</v>
      </c>
      <c r="Z503" s="479">
        <f t="shared" si="44"/>
        <v>-12</v>
      </c>
      <c r="AA503" s="479">
        <f t="shared" si="44"/>
        <v>-3</v>
      </c>
      <c r="AB503" s="479">
        <f t="shared" si="44"/>
        <v>-2093</v>
      </c>
      <c r="AC503" s="479">
        <f t="shared" si="42"/>
        <v>0</v>
      </c>
      <c r="AD503" s="479">
        <f t="shared" si="42"/>
        <v>0</v>
      </c>
      <c r="AE503" s="479">
        <f t="shared" si="42"/>
        <v>0</v>
      </c>
      <c r="AF503" s="479">
        <f t="shared" si="42"/>
        <v>0</v>
      </c>
      <c r="AG503" s="479">
        <f t="shared" si="42"/>
        <v>0</v>
      </c>
    </row>
    <row r="504" spans="1:33" s="19" customFormat="1" ht="9" customHeight="1">
      <c r="A504" s="194" t="s">
        <v>236</v>
      </c>
      <c r="B504" s="661">
        <f t="shared" si="47"/>
        <v>4777</v>
      </c>
      <c r="C504" s="661">
        <v>833</v>
      </c>
      <c r="D504" s="661">
        <v>16</v>
      </c>
      <c r="E504" s="661">
        <v>39</v>
      </c>
      <c r="F504" s="661">
        <v>9</v>
      </c>
      <c r="G504" s="661">
        <v>2070</v>
      </c>
      <c r="H504" s="661">
        <v>147</v>
      </c>
      <c r="I504" s="661">
        <v>85</v>
      </c>
      <c r="J504" s="661">
        <v>12</v>
      </c>
      <c r="K504" s="661">
        <v>273</v>
      </c>
      <c r="L504" s="661">
        <v>1293</v>
      </c>
      <c r="O504" s="479"/>
      <c r="S504" s="19">
        <v>147</v>
      </c>
      <c r="T504" s="19">
        <v>85</v>
      </c>
      <c r="U504" s="19">
        <v>12</v>
      </c>
      <c r="V504" s="19">
        <v>273</v>
      </c>
      <c r="W504" s="19">
        <v>1293</v>
      </c>
      <c r="X504" s="479">
        <f t="shared" si="44"/>
        <v>-833</v>
      </c>
      <c r="Y504" s="479">
        <f t="shared" si="44"/>
        <v>-16</v>
      </c>
      <c r="Z504" s="479">
        <f t="shared" si="44"/>
        <v>-39</v>
      </c>
      <c r="AA504" s="479">
        <f t="shared" si="44"/>
        <v>-9</v>
      </c>
      <c r="AB504" s="479">
        <f t="shared" si="44"/>
        <v>-2070</v>
      </c>
      <c r="AC504" s="479">
        <f t="shared" si="42"/>
        <v>0</v>
      </c>
      <c r="AD504" s="479">
        <f t="shared" si="42"/>
        <v>0</v>
      </c>
      <c r="AE504" s="479">
        <f t="shared" si="42"/>
        <v>0</v>
      </c>
      <c r="AF504" s="479">
        <f t="shared" si="42"/>
        <v>0</v>
      </c>
      <c r="AG504" s="479">
        <f t="shared" si="42"/>
        <v>0</v>
      </c>
    </row>
    <row r="505" spans="1:33" s="19" customFormat="1" ht="9" customHeight="1">
      <c r="A505" s="12" t="s">
        <v>10</v>
      </c>
      <c r="B505" s="661">
        <f t="shared" si="47"/>
        <v>1069</v>
      </c>
      <c r="C505" s="661">
        <v>240</v>
      </c>
      <c r="D505" s="661">
        <v>4</v>
      </c>
      <c r="E505" s="661">
        <v>3</v>
      </c>
      <c r="F505" s="661">
        <v>5</v>
      </c>
      <c r="G505" s="661">
        <v>539</v>
      </c>
      <c r="H505" s="661">
        <v>5</v>
      </c>
      <c r="I505" s="661">
        <v>12</v>
      </c>
      <c r="J505" s="661">
        <v>41</v>
      </c>
      <c r="K505" s="661">
        <v>130</v>
      </c>
      <c r="L505" s="661">
        <v>90</v>
      </c>
      <c r="O505" s="479"/>
      <c r="S505" s="19">
        <v>5</v>
      </c>
      <c r="T505" s="19">
        <v>12</v>
      </c>
      <c r="U505" s="19">
        <v>41</v>
      </c>
      <c r="V505" s="19">
        <v>130</v>
      </c>
      <c r="W505" s="19">
        <v>90</v>
      </c>
      <c r="X505" s="479">
        <f t="shared" si="44"/>
        <v>-240</v>
      </c>
      <c r="Y505" s="479">
        <f t="shared" si="44"/>
        <v>-4</v>
      </c>
      <c r="Z505" s="479">
        <f t="shared" si="44"/>
        <v>-3</v>
      </c>
      <c r="AA505" s="479">
        <f t="shared" si="44"/>
        <v>-5</v>
      </c>
      <c r="AB505" s="479">
        <f t="shared" si="44"/>
        <v>-539</v>
      </c>
      <c r="AC505" s="479">
        <f t="shared" si="42"/>
        <v>0</v>
      </c>
      <c r="AD505" s="479">
        <f t="shared" si="42"/>
        <v>0</v>
      </c>
      <c r="AE505" s="479">
        <f t="shared" si="42"/>
        <v>0</v>
      </c>
      <c r="AF505" s="479">
        <f t="shared" si="42"/>
        <v>0</v>
      </c>
      <c r="AG505" s="479">
        <f t="shared" si="42"/>
        <v>0</v>
      </c>
    </row>
    <row r="506" spans="1:33" s="19" customFormat="1" ht="9" customHeight="1">
      <c r="A506" s="12" t="s">
        <v>11</v>
      </c>
      <c r="B506" s="661">
        <f t="shared" si="47"/>
        <v>4855</v>
      </c>
      <c r="C506" s="661">
        <v>860</v>
      </c>
      <c r="D506" s="661">
        <v>10</v>
      </c>
      <c r="E506" s="661">
        <v>3</v>
      </c>
      <c r="F506" s="661">
        <v>9</v>
      </c>
      <c r="G506" s="661">
        <v>2861</v>
      </c>
      <c r="H506" s="661">
        <v>100</v>
      </c>
      <c r="I506" s="661">
        <v>42</v>
      </c>
      <c r="J506" s="661">
        <v>89</v>
      </c>
      <c r="K506" s="661">
        <v>227</v>
      </c>
      <c r="L506" s="661">
        <v>654</v>
      </c>
      <c r="O506" s="479"/>
      <c r="S506" s="19">
        <v>100</v>
      </c>
      <c r="T506" s="19">
        <v>42</v>
      </c>
      <c r="U506" s="19">
        <v>89</v>
      </c>
      <c r="V506" s="19">
        <v>227</v>
      </c>
      <c r="W506" s="19">
        <v>654</v>
      </c>
      <c r="X506" s="479">
        <f t="shared" si="44"/>
        <v>-860</v>
      </c>
      <c r="Y506" s="479">
        <f t="shared" si="44"/>
        <v>-10</v>
      </c>
      <c r="Z506" s="479">
        <f t="shared" si="44"/>
        <v>-3</v>
      </c>
      <c r="AA506" s="479">
        <f t="shared" si="44"/>
        <v>-9</v>
      </c>
      <c r="AB506" s="479">
        <f t="shared" si="44"/>
        <v>-2861</v>
      </c>
      <c r="AC506" s="479">
        <f t="shared" si="42"/>
        <v>0</v>
      </c>
      <c r="AD506" s="479">
        <f t="shared" si="42"/>
        <v>0</v>
      </c>
      <c r="AE506" s="479">
        <f t="shared" si="42"/>
        <v>0</v>
      </c>
      <c r="AF506" s="479">
        <f t="shared" si="42"/>
        <v>0</v>
      </c>
      <c r="AG506" s="479">
        <f t="shared" si="42"/>
        <v>0</v>
      </c>
    </row>
    <row r="507" spans="1:33" s="19" customFormat="1" ht="9" customHeight="1">
      <c r="A507" s="662" t="s">
        <v>12</v>
      </c>
      <c r="B507" s="23">
        <f t="shared" si="47"/>
        <v>3971</v>
      </c>
      <c r="C507" s="23">
        <v>308</v>
      </c>
      <c r="D507" s="23">
        <v>30</v>
      </c>
      <c r="E507" s="23">
        <v>7</v>
      </c>
      <c r="F507" s="23">
        <v>25</v>
      </c>
      <c r="G507" s="23">
        <v>2502</v>
      </c>
      <c r="H507" s="23">
        <v>54</v>
      </c>
      <c r="I507" s="23">
        <v>8</v>
      </c>
      <c r="J507" s="23">
        <v>70</v>
      </c>
      <c r="K507" s="23">
        <v>358</v>
      </c>
      <c r="L507" s="23">
        <v>609</v>
      </c>
      <c r="O507" s="479"/>
      <c r="S507" s="19">
        <v>54</v>
      </c>
      <c r="T507" s="19">
        <v>8</v>
      </c>
      <c r="U507" s="19">
        <v>70</v>
      </c>
      <c r="V507" s="19">
        <v>358</v>
      </c>
      <c r="W507" s="19">
        <v>609</v>
      </c>
      <c r="X507" s="479">
        <f t="shared" si="44"/>
        <v>-308</v>
      </c>
      <c r="Y507" s="479">
        <f t="shared" si="44"/>
        <v>-30</v>
      </c>
      <c r="Z507" s="479">
        <f t="shared" si="44"/>
        <v>-7</v>
      </c>
      <c r="AA507" s="479">
        <f t="shared" si="44"/>
        <v>-25</v>
      </c>
      <c r="AB507" s="479">
        <f t="shared" si="44"/>
        <v>-2502</v>
      </c>
      <c r="AC507" s="479">
        <f t="shared" ref="AC507:AG529" si="48">S507-H507</f>
        <v>0</v>
      </c>
      <c r="AD507" s="479">
        <f t="shared" si="48"/>
        <v>0</v>
      </c>
      <c r="AE507" s="479">
        <f t="shared" si="48"/>
        <v>0</v>
      </c>
      <c r="AF507" s="479">
        <f t="shared" si="48"/>
        <v>0</v>
      </c>
      <c r="AG507" s="479">
        <f t="shared" si="48"/>
        <v>0</v>
      </c>
    </row>
    <row r="508" spans="1:33" s="19" customFormat="1" ht="9" customHeight="1">
      <c r="A508" s="12" t="s">
        <v>13</v>
      </c>
      <c r="B508" s="661">
        <f t="shared" si="47"/>
        <v>1470</v>
      </c>
      <c r="C508" s="661">
        <v>383</v>
      </c>
      <c r="D508" s="661">
        <v>2</v>
      </c>
      <c r="E508" s="661">
        <v>4</v>
      </c>
      <c r="F508" s="661">
        <v>4</v>
      </c>
      <c r="G508" s="661">
        <v>723</v>
      </c>
      <c r="H508" s="661">
        <v>15</v>
      </c>
      <c r="I508" s="661">
        <v>15</v>
      </c>
      <c r="J508" s="661">
        <v>44</v>
      </c>
      <c r="K508" s="661">
        <v>118</v>
      </c>
      <c r="L508" s="661">
        <v>162</v>
      </c>
      <c r="O508" s="479"/>
      <c r="S508" s="19">
        <v>15</v>
      </c>
      <c r="T508" s="19">
        <v>15</v>
      </c>
      <c r="U508" s="19">
        <v>44</v>
      </c>
      <c r="V508" s="19">
        <v>118</v>
      </c>
      <c r="W508" s="19">
        <v>162</v>
      </c>
      <c r="X508" s="479">
        <f t="shared" ref="X508:AB529" si="49">N508-C508</f>
        <v>-383</v>
      </c>
      <c r="Y508" s="479">
        <f t="shared" si="49"/>
        <v>-2</v>
      </c>
      <c r="Z508" s="479">
        <f t="shared" si="49"/>
        <v>-4</v>
      </c>
      <c r="AA508" s="479">
        <f t="shared" si="49"/>
        <v>-4</v>
      </c>
      <c r="AB508" s="479">
        <f t="shared" si="49"/>
        <v>-723</v>
      </c>
      <c r="AC508" s="479">
        <f t="shared" si="48"/>
        <v>0</v>
      </c>
      <c r="AD508" s="479">
        <f t="shared" si="48"/>
        <v>0</v>
      </c>
      <c r="AE508" s="479">
        <f t="shared" si="48"/>
        <v>0</v>
      </c>
      <c r="AF508" s="479">
        <f t="shared" si="48"/>
        <v>0</v>
      </c>
      <c r="AG508" s="479">
        <f t="shared" si="48"/>
        <v>0</v>
      </c>
    </row>
    <row r="509" spans="1:33" s="19" customFormat="1" ht="9" customHeight="1">
      <c r="A509" s="12" t="s">
        <v>14</v>
      </c>
      <c r="B509" s="661">
        <f t="shared" si="47"/>
        <v>5436</v>
      </c>
      <c r="C509" s="661">
        <v>967</v>
      </c>
      <c r="D509" s="661">
        <v>15</v>
      </c>
      <c r="E509" s="661">
        <v>7</v>
      </c>
      <c r="F509" s="661">
        <v>15</v>
      </c>
      <c r="G509" s="661">
        <v>2006</v>
      </c>
      <c r="H509" s="661">
        <v>34</v>
      </c>
      <c r="I509" s="661">
        <v>37</v>
      </c>
      <c r="J509" s="661">
        <v>116</v>
      </c>
      <c r="K509" s="661">
        <v>789</v>
      </c>
      <c r="L509" s="661">
        <v>1450</v>
      </c>
      <c r="O509" s="479"/>
      <c r="S509" s="19">
        <v>34</v>
      </c>
      <c r="T509" s="19">
        <v>37</v>
      </c>
      <c r="U509" s="19">
        <v>116</v>
      </c>
      <c r="V509" s="19">
        <v>789</v>
      </c>
      <c r="W509" s="19">
        <v>1450</v>
      </c>
      <c r="X509" s="479">
        <f t="shared" si="49"/>
        <v>-967</v>
      </c>
      <c r="Y509" s="479">
        <f t="shared" si="49"/>
        <v>-15</v>
      </c>
      <c r="Z509" s="479">
        <f t="shared" si="49"/>
        <v>-7</v>
      </c>
      <c r="AA509" s="479">
        <f t="shared" si="49"/>
        <v>-15</v>
      </c>
      <c r="AB509" s="479">
        <f t="shared" si="49"/>
        <v>-2006</v>
      </c>
      <c r="AC509" s="479">
        <f t="shared" si="48"/>
        <v>0</v>
      </c>
      <c r="AD509" s="479">
        <f t="shared" si="48"/>
        <v>0</v>
      </c>
      <c r="AE509" s="479">
        <f t="shared" si="48"/>
        <v>0</v>
      </c>
      <c r="AF509" s="479">
        <f t="shared" si="48"/>
        <v>0</v>
      </c>
      <c r="AG509" s="479">
        <f t="shared" si="48"/>
        <v>0</v>
      </c>
    </row>
    <row r="510" spans="1:33" s="19" customFormat="1" ht="9" customHeight="1">
      <c r="A510" s="12" t="s">
        <v>15</v>
      </c>
      <c r="B510" s="661">
        <f t="shared" si="47"/>
        <v>8074</v>
      </c>
      <c r="C510" s="661">
        <v>1890</v>
      </c>
      <c r="D510" s="661">
        <v>34</v>
      </c>
      <c r="E510" s="661">
        <v>18</v>
      </c>
      <c r="F510" s="661">
        <v>22</v>
      </c>
      <c r="G510" s="661">
        <v>3919</v>
      </c>
      <c r="H510" s="661">
        <v>99</v>
      </c>
      <c r="I510" s="661">
        <v>86</v>
      </c>
      <c r="J510" s="661">
        <v>109</v>
      </c>
      <c r="K510" s="661">
        <v>692</v>
      </c>
      <c r="L510" s="661">
        <v>1205</v>
      </c>
      <c r="O510" s="479"/>
      <c r="S510" s="19">
        <v>99</v>
      </c>
      <c r="T510" s="19">
        <v>86</v>
      </c>
      <c r="U510" s="19">
        <v>109</v>
      </c>
      <c r="V510" s="19">
        <v>692</v>
      </c>
      <c r="W510" s="19">
        <v>1205</v>
      </c>
      <c r="X510" s="479">
        <f t="shared" si="49"/>
        <v>-1890</v>
      </c>
      <c r="Y510" s="479">
        <f t="shared" si="49"/>
        <v>-34</v>
      </c>
      <c r="Z510" s="479">
        <f t="shared" si="49"/>
        <v>-18</v>
      </c>
      <c r="AA510" s="479">
        <f t="shared" si="49"/>
        <v>-22</v>
      </c>
      <c r="AB510" s="479">
        <f t="shared" si="49"/>
        <v>-3919</v>
      </c>
      <c r="AC510" s="479">
        <f t="shared" si="48"/>
        <v>0</v>
      </c>
      <c r="AD510" s="479">
        <f t="shared" si="48"/>
        <v>0</v>
      </c>
      <c r="AE510" s="479">
        <f t="shared" si="48"/>
        <v>0</v>
      </c>
      <c r="AF510" s="479">
        <f t="shared" si="48"/>
        <v>0</v>
      </c>
      <c r="AG510" s="479">
        <f t="shared" si="48"/>
        <v>0</v>
      </c>
    </row>
    <row r="511" spans="1:33" s="19" customFormat="1" ht="9" customHeight="1">
      <c r="A511" s="662" t="s">
        <v>16</v>
      </c>
      <c r="B511" s="23">
        <f t="shared" si="47"/>
        <v>3887</v>
      </c>
      <c r="C511" s="23">
        <v>571</v>
      </c>
      <c r="D511" s="23">
        <v>11</v>
      </c>
      <c r="E511" s="23">
        <v>9</v>
      </c>
      <c r="F511" s="23">
        <v>6</v>
      </c>
      <c r="G511" s="23">
        <v>1963</v>
      </c>
      <c r="H511" s="23">
        <v>37</v>
      </c>
      <c r="I511" s="23">
        <v>23</v>
      </c>
      <c r="J511" s="23">
        <v>180</v>
      </c>
      <c r="K511" s="23">
        <v>219</v>
      </c>
      <c r="L511" s="23">
        <v>868</v>
      </c>
      <c r="O511" s="479"/>
      <c r="S511" s="19">
        <v>37</v>
      </c>
      <c r="T511" s="19">
        <v>23</v>
      </c>
      <c r="U511" s="19">
        <v>180</v>
      </c>
      <c r="V511" s="19">
        <v>219</v>
      </c>
      <c r="W511" s="19">
        <v>868</v>
      </c>
      <c r="X511" s="479">
        <f t="shared" si="49"/>
        <v>-571</v>
      </c>
      <c r="Y511" s="479">
        <f t="shared" si="49"/>
        <v>-11</v>
      </c>
      <c r="Z511" s="479">
        <f t="shared" si="49"/>
        <v>-9</v>
      </c>
      <c r="AA511" s="479">
        <f t="shared" si="49"/>
        <v>-6</v>
      </c>
      <c r="AB511" s="479">
        <f t="shared" si="49"/>
        <v>-1963</v>
      </c>
      <c r="AC511" s="479">
        <f t="shared" si="48"/>
        <v>0</v>
      </c>
      <c r="AD511" s="479">
        <f t="shared" si="48"/>
        <v>0</v>
      </c>
      <c r="AE511" s="479">
        <f t="shared" si="48"/>
        <v>0</v>
      </c>
      <c r="AF511" s="479">
        <f t="shared" si="48"/>
        <v>0</v>
      </c>
      <c r="AG511" s="479">
        <f t="shared" si="48"/>
        <v>0</v>
      </c>
    </row>
    <row r="512" spans="1:33" s="19" customFormat="1" ht="9" customHeight="1">
      <c r="A512" s="12" t="s">
        <v>17</v>
      </c>
      <c r="B512" s="661">
        <f t="shared" si="47"/>
        <v>1436</v>
      </c>
      <c r="C512" s="661">
        <v>220</v>
      </c>
      <c r="D512" s="661">
        <v>2</v>
      </c>
      <c r="E512" s="661">
        <v>9</v>
      </c>
      <c r="F512" s="661">
        <v>3</v>
      </c>
      <c r="G512" s="661">
        <v>607</v>
      </c>
      <c r="H512" s="661">
        <v>15</v>
      </c>
      <c r="I512" s="661">
        <v>7</v>
      </c>
      <c r="J512" s="661">
        <v>24</v>
      </c>
      <c r="K512" s="661">
        <v>104</v>
      </c>
      <c r="L512" s="661">
        <v>445</v>
      </c>
      <c r="O512" s="479"/>
      <c r="S512" s="19">
        <v>15</v>
      </c>
      <c r="T512" s="19">
        <v>7</v>
      </c>
      <c r="U512" s="19">
        <v>24</v>
      </c>
      <c r="V512" s="19">
        <v>104</v>
      </c>
      <c r="W512" s="19">
        <v>445</v>
      </c>
      <c r="X512" s="479">
        <f t="shared" si="49"/>
        <v>-220</v>
      </c>
      <c r="Y512" s="479">
        <f t="shared" si="49"/>
        <v>-2</v>
      </c>
      <c r="Z512" s="479">
        <f t="shared" si="49"/>
        <v>-9</v>
      </c>
      <c r="AA512" s="479">
        <f t="shared" si="49"/>
        <v>-3</v>
      </c>
      <c r="AB512" s="479">
        <f t="shared" si="49"/>
        <v>-607</v>
      </c>
      <c r="AC512" s="479">
        <f t="shared" si="48"/>
        <v>0</v>
      </c>
      <c r="AD512" s="479">
        <f t="shared" si="48"/>
        <v>0</v>
      </c>
      <c r="AE512" s="479">
        <f t="shared" si="48"/>
        <v>0</v>
      </c>
      <c r="AF512" s="479">
        <f t="shared" si="48"/>
        <v>0</v>
      </c>
      <c r="AG512" s="479">
        <f t="shared" si="48"/>
        <v>0</v>
      </c>
    </row>
    <row r="513" spans="1:33" s="19" customFormat="1" ht="9" customHeight="1">
      <c r="A513" s="12" t="s">
        <v>18</v>
      </c>
      <c r="B513" s="661">
        <f t="shared" si="47"/>
        <v>1074</v>
      </c>
      <c r="C513" s="661">
        <v>145</v>
      </c>
      <c r="D513" s="661">
        <v>6</v>
      </c>
      <c r="E513" s="661">
        <v>4</v>
      </c>
      <c r="F513" s="661">
        <v>6</v>
      </c>
      <c r="G513" s="661">
        <v>545</v>
      </c>
      <c r="H513" s="661">
        <v>17</v>
      </c>
      <c r="I513" s="661">
        <v>5</v>
      </c>
      <c r="J513" s="661">
        <v>41</v>
      </c>
      <c r="K513" s="661">
        <v>168</v>
      </c>
      <c r="L513" s="661">
        <v>137</v>
      </c>
      <c r="O513" s="479"/>
      <c r="S513" s="19">
        <v>17</v>
      </c>
      <c r="T513" s="19">
        <v>5</v>
      </c>
      <c r="U513" s="19">
        <v>41</v>
      </c>
      <c r="V513" s="19">
        <v>168</v>
      </c>
      <c r="W513" s="19">
        <v>137</v>
      </c>
      <c r="X513" s="479">
        <f t="shared" si="49"/>
        <v>-145</v>
      </c>
      <c r="Y513" s="479">
        <f t="shared" si="49"/>
        <v>-6</v>
      </c>
      <c r="Z513" s="479">
        <f t="shared" si="49"/>
        <v>-4</v>
      </c>
      <c r="AA513" s="479">
        <f t="shared" si="49"/>
        <v>-6</v>
      </c>
      <c r="AB513" s="479">
        <f t="shared" si="49"/>
        <v>-545</v>
      </c>
      <c r="AC513" s="479">
        <f t="shared" si="48"/>
        <v>0</v>
      </c>
      <c r="AD513" s="479">
        <f t="shared" si="48"/>
        <v>0</v>
      </c>
      <c r="AE513" s="479">
        <f t="shared" si="48"/>
        <v>0</v>
      </c>
      <c r="AF513" s="479">
        <f t="shared" si="48"/>
        <v>0</v>
      </c>
      <c r="AG513" s="479">
        <f t="shared" si="48"/>
        <v>0</v>
      </c>
    </row>
    <row r="514" spans="1:33" s="19" customFormat="1" ht="9" customHeight="1">
      <c r="A514" s="12" t="s">
        <v>19</v>
      </c>
      <c r="B514" s="661">
        <f t="shared" si="47"/>
        <v>2392</v>
      </c>
      <c r="C514" s="661">
        <v>579</v>
      </c>
      <c r="D514" s="661">
        <v>2</v>
      </c>
      <c r="E514" s="661">
        <v>5</v>
      </c>
      <c r="F514" s="661">
        <v>4</v>
      </c>
      <c r="G514" s="661">
        <v>1096</v>
      </c>
      <c r="H514" s="661">
        <v>38</v>
      </c>
      <c r="I514" s="661">
        <v>56</v>
      </c>
      <c r="J514" s="661">
        <v>26</v>
      </c>
      <c r="K514" s="661">
        <v>183</v>
      </c>
      <c r="L514" s="661">
        <v>403</v>
      </c>
      <c r="O514" s="479"/>
      <c r="S514" s="19">
        <v>38</v>
      </c>
      <c r="T514" s="19">
        <v>56</v>
      </c>
      <c r="U514" s="19">
        <v>26</v>
      </c>
      <c r="V514" s="19">
        <v>183</v>
      </c>
      <c r="W514" s="19">
        <v>403</v>
      </c>
      <c r="X514" s="479">
        <f t="shared" si="49"/>
        <v>-579</v>
      </c>
      <c r="Y514" s="479">
        <f t="shared" si="49"/>
        <v>-2</v>
      </c>
      <c r="Z514" s="479">
        <f t="shared" si="49"/>
        <v>-5</v>
      </c>
      <c r="AA514" s="479">
        <f t="shared" si="49"/>
        <v>-4</v>
      </c>
      <c r="AB514" s="479">
        <f t="shared" si="49"/>
        <v>-1096</v>
      </c>
      <c r="AC514" s="479">
        <f t="shared" si="48"/>
        <v>0</v>
      </c>
      <c r="AD514" s="479">
        <f t="shared" si="48"/>
        <v>0</v>
      </c>
      <c r="AE514" s="479">
        <f t="shared" si="48"/>
        <v>0</v>
      </c>
      <c r="AF514" s="479">
        <f t="shared" si="48"/>
        <v>0</v>
      </c>
      <c r="AG514" s="479">
        <f t="shared" si="48"/>
        <v>0</v>
      </c>
    </row>
    <row r="515" spans="1:33" s="19" customFormat="1" ht="9" customHeight="1">
      <c r="A515" s="662" t="s">
        <v>20</v>
      </c>
      <c r="B515" s="23">
        <f t="shared" si="47"/>
        <v>2168</v>
      </c>
      <c r="C515" s="23">
        <v>491</v>
      </c>
      <c r="D515" s="23">
        <v>3</v>
      </c>
      <c r="E515" s="23">
        <v>9</v>
      </c>
      <c r="F515" s="23">
        <v>11</v>
      </c>
      <c r="G515" s="23">
        <v>992</v>
      </c>
      <c r="H515" s="23">
        <v>63</v>
      </c>
      <c r="I515" s="23">
        <v>17</v>
      </c>
      <c r="J515" s="23">
        <v>86</v>
      </c>
      <c r="K515" s="23">
        <v>214</v>
      </c>
      <c r="L515" s="23">
        <v>282</v>
      </c>
      <c r="O515" s="479"/>
      <c r="S515" s="19">
        <v>63</v>
      </c>
      <c r="T515" s="19">
        <v>17</v>
      </c>
      <c r="U515" s="19">
        <v>86</v>
      </c>
      <c r="V515" s="19">
        <v>214</v>
      </c>
      <c r="W515" s="19">
        <v>282</v>
      </c>
      <c r="X515" s="479">
        <f t="shared" si="49"/>
        <v>-491</v>
      </c>
      <c r="Y515" s="479">
        <f t="shared" si="49"/>
        <v>-3</v>
      </c>
      <c r="Z515" s="479">
        <f t="shared" si="49"/>
        <v>-9</v>
      </c>
      <c r="AA515" s="479">
        <f t="shared" si="49"/>
        <v>-11</v>
      </c>
      <c r="AB515" s="479">
        <f t="shared" si="49"/>
        <v>-992</v>
      </c>
      <c r="AC515" s="479">
        <f t="shared" si="48"/>
        <v>0</v>
      </c>
      <c r="AD515" s="479">
        <f t="shared" si="48"/>
        <v>0</v>
      </c>
      <c r="AE515" s="479">
        <f t="shared" si="48"/>
        <v>0</v>
      </c>
      <c r="AF515" s="479">
        <f t="shared" si="48"/>
        <v>0</v>
      </c>
      <c r="AG515" s="479">
        <f t="shared" si="48"/>
        <v>0</v>
      </c>
    </row>
    <row r="516" spans="1:33" s="19" customFormat="1" ht="9" customHeight="1">
      <c r="A516" s="12" t="s">
        <v>21</v>
      </c>
      <c r="B516" s="661">
        <f t="shared" si="47"/>
        <v>3259</v>
      </c>
      <c r="C516" s="661">
        <v>845</v>
      </c>
      <c r="D516" s="661">
        <v>10</v>
      </c>
      <c r="E516" s="661">
        <v>12</v>
      </c>
      <c r="F516" s="661">
        <v>11</v>
      </c>
      <c r="G516" s="661">
        <v>1554</v>
      </c>
      <c r="H516" s="661">
        <v>29</v>
      </c>
      <c r="I516" s="661">
        <v>34</v>
      </c>
      <c r="J516" s="661">
        <v>86</v>
      </c>
      <c r="K516" s="661">
        <v>309</v>
      </c>
      <c r="L516" s="661">
        <v>369</v>
      </c>
      <c r="O516" s="479"/>
      <c r="S516" s="19">
        <v>29</v>
      </c>
      <c r="T516" s="19">
        <v>34</v>
      </c>
      <c r="U516" s="19">
        <v>86</v>
      </c>
      <c r="V516" s="19">
        <v>309</v>
      </c>
      <c r="W516" s="19">
        <v>369</v>
      </c>
      <c r="X516" s="479">
        <f t="shared" si="49"/>
        <v>-845</v>
      </c>
      <c r="Y516" s="479">
        <f t="shared" si="49"/>
        <v>-10</v>
      </c>
      <c r="Z516" s="479">
        <f t="shared" si="49"/>
        <v>-12</v>
      </c>
      <c r="AA516" s="479">
        <f t="shared" si="49"/>
        <v>-11</v>
      </c>
      <c r="AB516" s="479">
        <f t="shared" si="49"/>
        <v>-1554</v>
      </c>
      <c r="AC516" s="479">
        <f t="shared" si="48"/>
        <v>0</v>
      </c>
      <c r="AD516" s="479">
        <f t="shared" si="48"/>
        <v>0</v>
      </c>
      <c r="AE516" s="479">
        <f t="shared" si="48"/>
        <v>0</v>
      </c>
      <c r="AF516" s="479">
        <f t="shared" si="48"/>
        <v>0</v>
      </c>
      <c r="AG516" s="479">
        <f t="shared" si="48"/>
        <v>0</v>
      </c>
    </row>
    <row r="517" spans="1:33" s="19" customFormat="1" ht="9" customHeight="1">
      <c r="A517" s="12" t="s">
        <v>22</v>
      </c>
      <c r="B517" s="661">
        <f t="shared" si="47"/>
        <v>1036</v>
      </c>
      <c r="C517" s="661">
        <v>251</v>
      </c>
      <c r="D517" s="661">
        <v>4</v>
      </c>
      <c r="E517" s="661">
        <v>1</v>
      </c>
      <c r="F517" s="661">
        <v>5</v>
      </c>
      <c r="G517" s="661">
        <v>526</v>
      </c>
      <c r="H517" s="661">
        <v>27</v>
      </c>
      <c r="I517" s="661">
        <v>13</v>
      </c>
      <c r="J517" s="661">
        <v>26</v>
      </c>
      <c r="K517" s="661">
        <v>87</v>
      </c>
      <c r="L517" s="661">
        <v>96</v>
      </c>
      <c r="O517" s="479"/>
      <c r="S517" s="19">
        <v>27</v>
      </c>
      <c r="T517" s="19">
        <v>13</v>
      </c>
      <c r="U517" s="19">
        <v>26</v>
      </c>
      <c r="V517" s="19">
        <v>87</v>
      </c>
      <c r="W517" s="19">
        <v>96</v>
      </c>
      <c r="X517" s="479">
        <f t="shared" si="49"/>
        <v>-251</v>
      </c>
      <c r="Y517" s="479">
        <f t="shared" si="49"/>
        <v>-4</v>
      </c>
      <c r="Z517" s="479">
        <f t="shared" si="49"/>
        <v>-1</v>
      </c>
      <c r="AA517" s="479">
        <f t="shared" si="49"/>
        <v>-5</v>
      </c>
      <c r="AB517" s="479">
        <f t="shared" si="49"/>
        <v>-526</v>
      </c>
      <c r="AC517" s="479">
        <f t="shared" si="48"/>
        <v>0</v>
      </c>
      <c r="AD517" s="479">
        <f t="shared" si="48"/>
        <v>0</v>
      </c>
      <c r="AE517" s="479">
        <f t="shared" si="48"/>
        <v>0</v>
      </c>
      <c r="AF517" s="479">
        <f t="shared" si="48"/>
        <v>0</v>
      </c>
      <c r="AG517" s="479">
        <f t="shared" si="48"/>
        <v>0</v>
      </c>
    </row>
    <row r="518" spans="1:33" s="19" customFormat="1" ht="9" customHeight="1">
      <c r="A518" s="12" t="s">
        <v>23</v>
      </c>
      <c r="B518" s="661">
        <f t="shared" si="47"/>
        <v>1144</v>
      </c>
      <c r="C518" s="661">
        <v>215</v>
      </c>
      <c r="D518" s="661">
        <v>4</v>
      </c>
      <c r="E518" s="661">
        <v>6</v>
      </c>
      <c r="F518" s="661">
        <v>3</v>
      </c>
      <c r="G518" s="661">
        <v>425</v>
      </c>
      <c r="H518" s="661">
        <v>30</v>
      </c>
      <c r="I518" s="661">
        <v>14</v>
      </c>
      <c r="J518" s="661">
        <v>12</v>
      </c>
      <c r="K518" s="661">
        <v>77</v>
      </c>
      <c r="L518" s="661">
        <v>358</v>
      </c>
      <c r="O518" s="479"/>
      <c r="S518" s="19">
        <v>30</v>
      </c>
      <c r="T518" s="19">
        <v>14</v>
      </c>
      <c r="U518" s="19">
        <v>12</v>
      </c>
      <c r="V518" s="19">
        <v>77</v>
      </c>
      <c r="W518" s="19">
        <v>358</v>
      </c>
      <c r="X518" s="479">
        <f t="shared" si="49"/>
        <v>-215</v>
      </c>
      <c r="Y518" s="479">
        <f t="shared" si="49"/>
        <v>-4</v>
      </c>
      <c r="Z518" s="479">
        <f t="shared" si="49"/>
        <v>-6</v>
      </c>
      <c r="AA518" s="479">
        <f t="shared" si="49"/>
        <v>-3</v>
      </c>
      <c r="AB518" s="479">
        <f t="shared" si="49"/>
        <v>-425</v>
      </c>
      <c r="AC518" s="479">
        <f t="shared" si="48"/>
        <v>0</v>
      </c>
      <c r="AD518" s="479">
        <f t="shared" si="48"/>
        <v>0</v>
      </c>
      <c r="AE518" s="479">
        <f t="shared" si="48"/>
        <v>0</v>
      </c>
      <c r="AF518" s="479">
        <f t="shared" si="48"/>
        <v>0</v>
      </c>
      <c r="AG518" s="479">
        <f t="shared" si="48"/>
        <v>0</v>
      </c>
    </row>
    <row r="519" spans="1:33" s="19" customFormat="1" ht="9" customHeight="1">
      <c r="A519" s="662" t="s">
        <v>24</v>
      </c>
      <c r="B519" s="23">
        <f t="shared" si="47"/>
        <v>1742</v>
      </c>
      <c r="C519" s="23">
        <v>306</v>
      </c>
      <c r="D519" s="23">
        <v>4</v>
      </c>
      <c r="E519" s="23">
        <v>0</v>
      </c>
      <c r="F519" s="23">
        <v>7</v>
      </c>
      <c r="G519" s="23">
        <v>902</v>
      </c>
      <c r="H519" s="23">
        <v>21</v>
      </c>
      <c r="I519" s="23">
        <v>13</v>
      </c>
      <c r="J519" s="23">
        <v>60</v>
      </c>
      <c r="K519" s="23">
        <v>73</v>
      </c>
      <c r="L519" s="23">
        <v>356</v>
      </c>
      <c r="O519" s="479"/>
      <c r="S519" s="19">
        <v>21</v>
      </c>
      <c r="T519" s="19">
        <v>13</v>
      </c>
      <c r="U519" s="19">
        <v>60</v>
      </c>
      <c r="V519" s="19">
        <v>73</v>
      </c>
      <c r="W519" s="19">
        <v>356</v>
      </c>
      <c r="X519" s="479">
        <f t="shared" si="49"/>
        <v>-306</v>
      </c>
      <c r="Y519" s="479">
        <f t="shared" si="49"/>
        <v>-4</v>
      </c>
      <c r="Z519" s="479">
        <f t="shared" si="49"/>
        <v>0</v>
      </c>
      <c r="AA519" s="479">
        <f t="shared" si="49"/>
        <v>-7</v>
      </c>
      <c r="AB519" s="479">
        <f t="shared" si="49"/>
        <v>-902</v>
      </c>
      <c r="AC519" s="479">
        <f t="shared" si="48"/>
        <v>0</v>
      </c>
      <c r="AD519" s="479">
        <f t="shared" si="48"/>
        <v>0</v>
      </c>
      <c r="AE519" s="479">
        <f t="shared" si="48"/>
        <v>0</v>
      </c>
      <c r="AF519" s="479">
        <f t="shared" si="48"/>
        <v>0</v>
      </c>
      <c r="AG519" s="479">
        <f t="shared" si="48"/>
        <v>0</v>
      </c>
    </row>
    <row r="520" spans="1:33" s="19" customFormat="1" ht="9" customHeight="1">
      <c r="A520" s="12" t="s">
        <v>25</v>
      </c>
      <c r="B520" s="661">
        <f t="shared" si="47"/>
        <v>3196</v>
      </c>
      <c r="C520" s="661">
        <v>315</v>
      </c>
      <c r="D520" s="661">
        <v>7</v>
      </c>
      <c r="E520" s="661">
        <v>5</v>
      </c>
      <c r="F520" s="661">
        <v>4</v>
      </c>
      <c r="G520" s="661">
        <v>1907</v>
      </c>
      <c r="H520" s="661">
        <v>25</v>
      </c>
      <c r="I520" s="661">
        <v>7</v>
      </c>
      <c r="J520" s="661">
        <v>72</v>
      </c>
      <c r="K520" s="661">
        <v>476</v>
      </c>
      <c r="L520" s="661">
        <v>378</v>
      </c>
      <c r="O520" s="479"/>
      <c r="S520" s="19">
        <v>25</v>
      </c>
      <c r="T520" s="19">
        <v>7</v>
      </c>
      <c r="U520" s="19">
        <v>72</v>
      </c>
      <c r="V520" s="19">
        <v>476</v>
      </c>
      <c r="W520" s="19">
        <v>378</v>
      </c>
      <c r="X520" s="479">
        <f t="shared" si="49"/>
        <v>-315</v>
      </c>
      <c r="Y520" s="479">
        <f t="shared" si="49"/>
        <v>-7</v>
      </c>
      <c r="Z520" s="479">
        <f t="shared" si="49"/>
        <v>-5</v>
      </c>
      <c r="AA520" s="479">
        <f t="shared" si="49"/>
        <v>-4</v>
      </c>
      <c r="AB520" s="479">
        <f t="shared" si="49"/>
        <v>-1907</v>
      </c>
      <c r="AC520" s="479">
        <f t="shared" si="48"/>
        <v>0</v>
      </c>
      <c r="AD520" s="479">
        <f t="shared" si="48"/>
        <v>0</v>
      </c>
      <c r="AE520" s="479">
        <f t="shared" si="48"/>
        <v>0</v>
      </c>
      <c r="AF520" s="479">
        <f t="shared" si="48"/>
        <v>0</v>
      </c>
      <c r="AG520" s="479">
        <f t="shared" si="48"/>
        <v>0</v>
      </c>
    </row>
    <row r="521" spans="1:33" s="19" customFormat="1" ht="9" customHeight="1">
      <c r="A521" s="12" t="s">
        <v>26</v>
      </c>
      <c r="B521" s="661">
        <f t="shared" si="47"/>
        <v>2285</v>
      </c>
      <c r="C521" s="661">
        <v>421</v>
      </c>
      <c r="D521" s="661">
        <v>12</v>
      </c>
      <c r="E521" s="661">
        <v>5</v>
      </c>
      <c r="F521" s="661">
        <v>4</v>
      </c>
      <c r="G521" s="661">
        <v>1134</v>
      </c>
      <c r="H521" s="661">
        <v>17</v>
      </c>
      <c r="I521" s="661">
        <v>10</v>
      </c>
      <c r="J521" s="661">
        <v>80</v>
      </c>
      <c r="K521" s="661">
        <v>207</v>
      </c>
      <c r="L521" s="661">
        <v>395</v>
      </c>
      <c r="O521" s="479"/>
      <c r="S521" s="19">
        <v>17</v>
      </c>
      <c r="T521" s="19">
        <v>10</v>
      </c>
      <c r="U521" s="19">
        <v>80</v>
      </c>
      <c r="V521" s="19">
        <v>207</v>
      </c>
      <c r="W521" s="19">
        <v>395</v>
      </c>
      <c r="X521" s="479">
        <f t="shared" si="49"/>
        <v>-421</v>
      </c>
      <c r="Y521" s="479">
        <f t="shared" si="49"/>
        <v>-12</v>
      </c>
      <c r="Z521" s="479">
        <f t="shared" si="49"/>
        <v>-5</v>
      </c>
      <c r="AA521" s="479">
        <f t="shared" si="49"/>
        <v>-4</v>
      </c>
      <c r="AB521" s="479">
        <f t="shared" si="49"/>
        <v>-1134</v>
      </c>
      <c r="AC521" s="479">
        <f t="shared" si="48"/>
        <v>0</v>
      </c>
      <c r="AD521" s="479">
        <f t="shared" si="48"/>
        <v>0</v>
      </c>
      <c r="AE521" s="479">
        <f t="shared" si="48"/>
        <v>0</v>
      </c>
      <c r="AF521" s="479">
        <f t="shared" si="48"/>
        <v>0</v>
      </c>
      <c r="AG521" s="479">
        <f t="shared" si="48"/>
        <v>0</v>
      </c>
    </row>
    <row r="522" spans="1:33" s="19" customFormat="1" ht="9" customHeight="1">
      <c r="A522" s="12" t="s">
        <v>27</v>
      </c>
      <c r="B522" s="661">
        <f t="shared" si="47"/>
        <v>1319</v>
      </c>
      <c r="C522" s="661">
        <v>191</v>
      </c>
      <c r="D522" s="661">
        <v>5</v>
      </c>
      <c r="E522" s="661">
        <v>2</v>
      </c>
      <c r="F522" s="661">
        <v>7</v>
      </c>
      <c r="G522" s="661">
        <v>856</v>
      </c>
      <c r="H522" s="661">
        <v>24</v>
      </c>
      <c r="I522" s="661">
        <v>10</v>
      </c>
      <c r="J522" s="661">
        <v>25</v>
      </c>
      <c r="K522" s="661">
        <v>67</v>
      </c>
      <c r="L522" s="661">
        <v>132</v>
      </c>
      <c r="O522" s="479"/>
      <c r="S522" s="19">
        <v>24</v>
      </c>
      <c r="T522" s="19">
        <v>10</v>
      </c>
      <c r="U522" s="19">
        <v>25</v>
      </c>
      <c r="V522" s="19">
        <v>67</v>
      </c>
      <c r="W522" s="19">
        <v>132</v>
      </c>
      <c r="X522" s="479">
        <f t="shared" si="49"/>
        <v>-191</v>
      </c>
      <c r="Y522" s="479">
        <f t="shared" si="49"/>
        <v>-5</v>
      </c>
      <c r="Z522" s="479">
        <f t="shared" si="49"/>
        <v>-2</v>
      </c>
      <c r="AA522" s="479">
        <f t="shared" si="49"/>
        <v>-7</v>
      </c>
      <c r="AB522" s="479">
        <f t="shared" si="49"/>
        <v>-856</v>
      </c>
      <c r="AC522" s="479">
        <f t="shared" si="48"/>
        <v>0</v>
      </c>
      <c r="AD522" s="479">
        <f t="shared" si="48"/>
        <v>0</v>
      </c>
      <c r="AE522" s="479">
        <f t="shared" si="48"/>
        <v>0</v>
      </c>
      <c r="AF522" s="479">
        <f t="shared" si="48"/>
        <v>0</v>
      </c>
      <c r="AG522" s="479">
        <f t="shared" si="48"/>
        <v>0</v>
      </c>
    </row>
    <row r="523" spans="1:33" s="19" customFormat="1" ht="9" customHeight="1">
      <c r="A523" s="662" t="s">
        <v>28</v>
      </c>
      <c r="B523" s="23">
        <f t="shared" si="47"/>
        <v>2720</v>
      </c>
      <c r="C523" s="23">
        <v>484</v>
      </c>
      <c r="D523" s="23">
        <v>26</v>
      </c>
      <c r="E523" s="23">
        <v>9</v>
      </c>
      <c r="F523" s="23">
        <v>5</v>
      </c>
      <c r="G523" s="23">
        <v>1525</v>
      </c>
      <c r="H523" s="23">
        <v>30</v>
      </c>
      <c r="I523" s="23">
        <v>16</v>
      </c>
      <c r="J523" s="23">
        <v>70</v>
      </c>
      <c r="K523" s="23">
        <v>242</v>
      </c>
      <c r="L523" s="23">
        <v>313</v>
      </c>
      <c r="O523" s="479"/>
      <c r="S523" s="19">
        <v>30</v>
      </c>
      <c r="T523" s="19">
        <v>16</v>
      </c>
      <c r="U523" s="19">
        <v>70</v>
      </c>
      <c r="V523" s="19">
        <v>242</v>
      </c>
      <c r="W523" s="19">
        <v>313</v>
      </c>
      <c r="X523" s="479">
        <f t="shared" si="49"/>
        <v>-484</v>
      </c>
      <c r="Y523" s="479">
        <f t="shared" si="49"/>
        <v>-26</v>
      </c>
      <c r="Z523" s="479">
        <f t="shared" si="49"/>
        <v>-9</v>
      </c>
      <c r="AA523" s="479">
        <f t="shared" si="49"/>
        <v>-5</v>
      </c>
      <c r="AB523" s="479">
        <f t="shared" si="49"/>
        <v>-1525</v>
      </c>
      <c r="AC523" s="479">
        <f t="shared" si="48"/>
        <v>0</v>
      </c>
      <c r="AD523" s="479">
        <f t="shared" si="48"/>
        <v>0</v>
      </c>
      <c r="AE523" s="479">
        <f t="shared" si="48"/>
        <v>0</v>
      </c>
      <c r="AF523" s="479">
        <f t="shared" si="48"/>
        <v>0</v>
      </c>
      <c r="AG523" s="479">
        <f t="shared" si="48"/>
        <v>0</v>
      </c>
    </row>
    <row r="524" spans="1:33" s="19" customFormat="1" ht="9" customHeight="1">
      <c r="A524" s="12" t="s">
        <v>29</v>
      </c>
      <c r="B524" s="661">
        <f t="shared" si="47"/>
        <v>596</v>
      </c>
      <c r="C524" s="661">
        <v>144</v>
      </c>
      <c r="D524" s="661">
        <v>0</v>
      </c>
      <c r="E524" s="661">
        <v>0</v>
      </c>
      <c r="F524" s="661">
        <v>4</v>
      </c>
      <c r="G524" s="661">
        <v>340</v>
      </c>
      <c r="H524" s="661">
        <v>8</v>
      </c>
      <c r="I524" s="661">
        <v>6</v>
      </c>
      <c r="J524" s="661">
        <v>12</v>
      </c>
      <c r="K524" s="661">
        <v>23</v>
      </c>
      <c r="L524" s="661">
        <v>59</v>
      </c>
      <c r="O524" s="479"/>
      <c r="S524" s="19">
        <v>8</v>
      </c>
      <c r="T524" s="19">
        <v>6</v>
      </c>
      <c r="U524" s="19">
        <v>12</v>
      </c>
      <c r="V524" s="19">
        <v>23</v>
      </c>
      <c r="W524" s="19">
        <v>59</v>
      </c>
      <c r="X524" s="479">
        <f t="shared" si="49"/>
        <v>-144</v>
      </c>
      <c r="Y524" s="479">
        <f t="shared" si="49"/>
        <v>0</v>
      </c>
      <c r="Z524" s="479">
        <f t="shared" si="49"/>
        <v>0</v>
      </c>
      <c r="AA524" s="479">
        <f t="shared" si="49"/>
        <v>-4</v>
      </c>
      <c r="AB524" s="479">
        <f t="shared" si="49"/>
        <v>-340</v>
      </c>
      <c r="AC524" s="479">
        <f t="shared" si="48"/>
        <v>0</v>
      </c>
      <c r="AD524" s="479">
        <f t="shared" si="48"/>
        <v>0</v>
      </c>
      <c r="AE524" s="479">
        <f t="shared" si="48"/>
        <v>0</v>
      </c>
      <c r="AF524" s="479">
        <f t="shared" si="48"/>
        <v>0</v>
      </c>
      <c r="AG524" s="479">
        <f t="shared" si="48"/>
        <v>0</v>
      </c>
    </row>
    <row r="525" spans="1:33" s="19" customFormat="1" ht="9" customHeight="1">
      <c r="A525" s="12" t="s">
        <v>30</v>
      </c>
      <c r="B525" s="661">
        <f t="shared" si="47"/>
        <v>4589</v>
      </c>
      <c r="C525" s="661">
        <v>1214</v>
      </c>
      <c r="D525" s="661">
        <v>10</v>
      </c>
      <c r="E525" s="661">
        <v>28</v>
      </c>
      <c r="F525" s="661">
        <v>9</v>
      </c>
      <c r="G525" s="661">
        <v>2028</v>
      </c>
      <c r="H525" s="661">
        <v>91</v>
      </c>
      <c r="I525" s="661">
        <v>8</v>
      </c>
      <c r="J525" s="661">
        <v>190</v>
      </c>
      <c r="K525" s="661">
        <v>479</v>
      </c>
      <c r="L525" s="661">
        <v>532</v>
      </c>
      <c r="O525" s="479"/>
      <c r="S525" s="19">
        <v>91</v>
      </c>
      <c r="T525" s="19">
        <v>8</v>
      </c>
      <c r="U525" s="19">
        <v>190</v>
      </c>
      <c r="V525" s="19">
        <v>479</v>
      </c>
      <c r="W525" s="19">
        <v>532</v>
      </c>
      <c r="X525" s="479">
        <f t="shared" si="49"/>
        <v>-1214</v>
      </c>
      <c r="Y525" s="479">
        <f t="shared" si="49"/>
        <v>-10</v>
      </c>
      <c r="Z525" s="479">
        <f t="shared" si="49"/>
        <v>-28</v>
      </c>
      <c r="AA525" s="479">
        <f t="shared" si="49"/>
        <v>-9</v>
      </c>
      <c r="AB525" s="479">
        <f t="shared" si="49"/>
        <v>-2028</v>
      </c>
      <c r="AC525" s="479">
        <f t="shared" si="48"/>
        <v>0</v>
      </c>
      <c r="AD525" s="479">
        <f t="shared" si="48"/>
        <v>0</v>
      </c>
      <c r="AE525" s="479">
        <f t="shared" si="48"/>
        <v>0</v>
      </c>
      <c r="AF525" s="479">
        <f t="shared" si="48"/>
        <v>0</v>
      </c>
      <c r="AG525" s="479">
        <f t="shared" si="48"/>
        <v>0</v>
      </c>
    </row>
    <row r="526" spans="1:33" s="19" customFormat="1" ht="9" customHeight="1">
      <c r="A526" s="12" t="s">
        <v>31</v>
      </c>
      <c r="B526" s="661">
        <f t="shared" si="47"/>
        <v>830</v>
      </c>
      <c r="C526" s="661">
        <v>221</v>
      </c>
      <c r="D526" s="661">
        <v>5</v>
      </c>
      <c r="E526" s="661">
        <v>2</v>
      </c>
      <c r="F526" s="661">
        <v>0</v>
      </c>
      <c r="G526" s="661">
        <v>338</v>
      </c>
      <c r="H526" s="661">
        <v>7</v>
      </c>
      <c r="I526" s="661">
        <v>17</v>
      </c>
      <c r="J526" s="661">
        <v>11</v>
      </c>
      <c r="K526" s="661">
        <v>61</v>
      </c>
      <c r="L526" s="661">
        <v>168</v>
      </c>
      <c r="O526" s="479"/>
      <c r="S526" s="19">
        <v>7</v>
      </c>
      <c r="T526" s="19">
        <v>17</v>
      </c>
      <c r="U526" s="19">
        <v>11</v>
      </c>
      <c r="V526" s="19">
        <v>61</v>
      </c>
      <c r="W526" s="19">
        <v>168</v>
      </c>
      <c r="X526" s="479">
        <f t="shared" si="49"/>
        <v>-221</v>
      </c>
      <c r="Y526" s="479">
        <f t="shared" si="49"/>
        <v>-5</v>
      </c>
      <c r="Z526" s="479">
        <f t="shared" si="49"/>
        <v>-2</v>
      </c>
      <c r="AA526" s="479">
        <f t="shared" si="49"/>
        <v>0</v>
      </c>
      <c r="AB526" s="479">
        <f t="shared" si="49"/>
        <v>-338</v>
      </c>
      <c r="AC526" s="479">
        <f t="shared" si="48"/>
        <v>0</v>
      </c>
      <c r="AD526" s="479">
        <f t="shared" si="48"/>
        <v>0</v>
      </c>
      <c r="AE526" s="479">
        <f t="shared" si="48"/>
        <v>0</v>
      </c>
      <c r="AF526" s="479">
        <f t="shared" si="48"/>
        <v>0</v>
      </c>
      <c r="AG526" s="479">
        <f t="shared" si="48"/>
        <v>0</v>
      </c>
    </row>
    <row r="527" spans="1:33" s="19" customFormat="1" ht="9" customHeight="1">
      <c r="A527" s="662" t="s">
        <v>32</v>
      </c>
      <c r="B527" s="23">
        <f t="shared" si="47"/>
        <v>1591</v>
      </c>
      <c r="C527" s="23">
        <v>302</v>
      </c>
      <c r="D527" s="23">
        <v>11</v>
      </c>
      <c r="E527" s="23">
        <v>4</v>
      </c>
      <c r="F527" s="23">
        <v>10</v>
      </c>
      <c r="G527" s="23">
        <v>900</v>
      </c>
      <c r="H527" s="23">
        <v>21</v>
      </c>
      <c r="I527" s="23">
        <v>10</v>
      </c>
      <c r="J527" s="23">
        <v>123</v>
      </c>
      <c r="K527" s="23">
        <v>78</v>
      </c>
      <c r="L527" s="23">
        <v>132</v>
      </c>
      <c r="O527" s="479"/>
      <c r="S527" s="19">
        <v>21</v>
      </c>
      <c r="T527" s="19">
        <v>10</v>
      </c>
      <c r="U527" s="19">
        <v>123</v>
      </c>
      <c r="V527" s="19">
        <v>78</v>
      </c>
      <c r="W527" s="19">
        <v>132</v>
      </c>
      <c r="X527" s="479">
        <f t="shared" si="49"/>
        <v>-302</v>
      </c>
      <c r="Y527" s="479">
        <f t="shared" si="49"/>
        <v>-11</v>
      </c>
      <c r="Z527" s="479">
        <f t="shared" si="49"/>
        <v>-4</v>
      </c>
      <c r="AA527" s="479">
        <f t="shared" si="49"/>
        <v>-10</v>
      </c>
      <c r="AB527" s="479">
        <f t="shared" si="49"/>
        <v>-900</v>
      </c>
      <c r="AC527" s="479">
        <f t="shared" si="48"/>
        <v>0</v>
      </c>
      <c r="AD527" s="479">
        <f t="shared" si="48"/>
        <v>0</v>
      </c>
      <c r="AE527" s="479">
        <f t="shared" si="48"/>
        <v>0</v>
      </c>
      <c r="AF527" s="479">
        <f t="shared" si="48"/>
        <v>0</v>
      </c>
      <c r="AG527" s="479">
        <f t="shared" si="48"/>
        <v>0</v>
      </c>
    </row>
    <row r="528" spans="1:33" s="19" customFormat="1" ht="9" customHeight="1">
      <c r="A528" s="12" t="s">
        <v>503</v>
      </c>
      <c r="B528" s="661">
        <f t="shared" si="47"/>
        <v>1</v>
      </c>
      <c r="C528" s="661">
        <v>0</v>
      </c>
      <c r="D528" s="661">
        <v>0</v>
      </c>
      <c r="E528" s="661">
        <v>0</v>
      </c>
      <c r="F528" s="661">
        <v>0</v>
      </c>
      <c r="G528" s="661">
        <v>0</v>
      </c>
      <c r="H528" s="661">
        <v>0</v>
      </c>
      <c r="I528" s="661">
        <v>0</v>
      </c>
      <c r="J528" s="661">
        <v>0</v>
      </c>
      <c r="K528" s="661">
        <v>0</v>
      </c>
      <c r="L528" s="661">
        <v>1</v>
      </c>
      <c r="O528" s="479"/>
      <c r="W528" s="19">
        <v>1</v>
      </c>
      <c r="X528" s="479">
        <f t="shared" si="49"/>
        <v>0</v>
      </c>
      <c r="Y528" s="479">
        <f t="shared" si="49"/>
        <v>0</v>
      </c>
      <c r="Z528" s="479">
        <f t="shared" si="49"/>
        <v>0</v>
      </c>
      <c r="AA528" s="479">
        <f t="shared" si="49"/>
        <v>0</v>
      </c>
      <c r="AB528" s="479">
        <f t="shared" si="49"/>
        <v>0</v>
      </c>
      <c r="AC528" s="479">
        <f t="shared" si="48"/>
        <v>0</v>
      </c>
      <c r="AD528" s="479">
        <f t="shared" si="48"/>
        <v>0</v>
      </c>
      <c r="AE528" s="479">
        <f t="shared" si="48"/>
        <v>0</v>
      </c>
      <c r="AF528" s="479">
        <f t="shared" si="48"/>
        <v>0</v>
      </c>
      <c r="AG528" s="479">
        <f t="shared" si="48"/>
        <v>0</v>
      </c>
    </row>
    <row r="529" spans="1:33" s="19" customFormat="1" ht="9" customHeight="1">
      <c r="A529" s="12" t="s">
        <v>33</v>
      </c>
      <c r="B529" s="661">
        <f t="shared" si="47"/>
        <v>705</v>
      </c>
      <c r="C529" s="661">
        <v>60</v>
      </c>
      <c r="D529" s="661">
        <v>0</v>
      </c>
      <c r="E529" s="661">
        <v>1</v>
      </c>
      <c r="F529" s="661">
        <v>2</v>
      </c>
      <c r="G529" s="661">
        <v>249</v>
      </c>
      <c r="H529" s="661">
        <v>5</v>
      </c>
      <c r="I529" s="661">
        <v>3</v>
      </c>
      <c r="J529" s="661">
        <v>10</v>
      </c>
      <c r="K529" s="661">
        <v>36</v>
      </c>
      <c r="L529" s="661">
        <v>339</v>
      </c>
      <c r="O529" s="479"/>
      <c r="S529" s="19">
        <v>5</v>
      </c>
      <c r="T529" s="19">
        <v>3</v>
      </c>
      <c r="U529" s="19">
        <v>10</v>
      </c>
      <c r="V529" s="19">
        <v>36</v>
      </c>
      <c r="W529" s="19">
        <v>339</v>
      </c>
      <c r="X529" s="479">
        <f t="shared" si="49"/>
        <v>-60</v>
      </c>
      <c r="Y529" s="479">
        <f t="shared" si="49"/>
        <v>0</v>
      </c>
      <c r="Z529" s="479">
        <f t="shared" si="49"/>
        <v>-1</v>
      </c>
      <c r="AA529" s="479">
        <f t="shared" si="49"/>
        <v>-2</v>
      </c>
      <c r="AB529" s="479">
        <f t="shared" si="49"/>
        <v>-249</v>
      </c>
      <c r="AC529" s="479">
        <f t="shared" si="48"/>
        <v>0</v>
      </c>
      <c r="AD529" s="479">
        <f t="shared" si="48"/>
        <v>0</v>
      </c>
      <c r="AE529" s="479">
        <f t="shared" si="48"/>
        <v>0</v>
      </c>
      <c r="AF529" s="479">
        <f t="shared" si="48"/>
        <v>0</v>
      </c>
      <c r="AG529" s="479">
        <f t="shared" si="48"/>
        <v>0</v>
      </c>
    </row>
    <row r="530" spans="1:33" s="19" customFormat="1" ht="9" customHeight="1">
      <c r="A530" s="12"/>
      <c r="B530" s="661"/>
      <c r="C530" s="661"/>
      <c r="D530" s="661"/>
      <c r="E530" s="661"/>
      <c r="F530" s="661"/>
      <c r="G530" s="661"/>
      <c r="H530" s="661"/>
      <c r="I530" s="661"/>
      <c r="J530" s="661"/>
      <c r="K530" s="661"/>
      <c r="L530" s="661"/>
    </row>
    <row r="531" spans="1:33" ht="9" customHeight="1">
      <c r="A531" s="10" t="s">
        <v>504</v>
      </c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39"/>
      <c r="N531" s="239"/>
      <c r="O531" s="239"/>
      <c r="P531" s="239"/>
      <c r="Q531" s="239"/>
      <c r="R531" s="239"/>
      <c r="S531" s="239"/>
      <c r="T531" s="239"/>
    </row>
    <row r="532" spans="1:33" s="529" customFormat="1" ht="9" customHeight="1">
      <c r="A532" s="10" t="s">
        <v>0</v>
      </c>
      <c r="B532" s="660">
        <f t="shared" ref="B532:L532" si="50">SUM(B534:B566)</f>
        <v>83749</v>
      </c>
      <c r="C532" s="660">
        <f t="shared" si="50"/>
        <v>13383</v>
      </c>
      <c r="D532" s="660">
        <f t="shared" si="50"/>
        <v>253</v>
      </c>
      <c r="E532" s="660">
        <f t="shared" si="50"/>
        <v>197</v>
      </c>
      <c r="F532" s="660">
        <f t="shared" si="50"/>
        <v>158</v>
      </c>
      <c r="G532" s="660">
        <f t="shared" si="50"/>
        <v>39400</v>
      </c>
      <c r="H532" s="660">
        <f t="shared" si="50"/>
        <v>1327</v>
      </c>
      <c r="I532" s="660">
        <f t="shared" si="50"/>
        <v>576</v>
      </c>
      <c r="J532" s="660">
        <f t="shared" si="50"/>
        <v>2016</v>
      </c>
      <c r="K532" s="660">
        <f t="shared" si="50"/>
        <v>6823</v>
      </c>
      <c r="L532" s="660">
        <f t="shared" si="50"/>
        <v>19616</v>
      </c>
      <c r="O532" s="479"/>
    </row>
    <row r="533" spans="1:33" s="529" customFormat="1" ht="3.95" customHeight="1">
      <c r="A533" s="10"/>
      <c r="B533" s="660"/>
      <c r="C533" s="660"/>
      <c r="D533" s="660"/>
      <c r="E533" s="660"/>
      <c r="F533" s="660"/>
      <c r="G533" s="660"/>
      <c r="H533" s="660"/>
      <c r="I533" s="660"/>
      <c r="J533" s="660"/>
      <c r="K533" s="660"/>
      <c r="L533" s="660"/>
      <c r="O533" s="479"/>
    </row>
    <row r="534" spans="1:33" s="19" customFormat="1" ht="9" customHeight="1">
      <c r="A534" s="12" t="s">
        <v>2</v>
      </c>
      <c r="B534" s="661">
        <f t="shared" ref="B534:B566" si="51">SUM(C534:L534)</f>
        <v>702</v>
      </c>
      <c r="C534" s="661">
        <v>160</v>
      </c>
      <c r="D534" s="661">
        <v>0</v>
      </c>
      <c r="E534" s="661">
        <v>1</v>
      </c>
      <c r="F534" s="661">
        <v>1</v>
      </c>
      <c r="G534" s="661">
        <v>276</v>
      </c>
      <c r="H534" s="661">
        <v>8</v>
      </c>
      <c r="I534" s="661">
        <v>5</v>
      </c>
      <c r="J534" s="661">
        <v>17</v>
      </c>
      <c r="K534" s="661">
        <v>31</v>
      </c>
      <c r="L534" s="661">
        <v>203</v>
      </c>
      <c r="N534" s="529"/>
      <c r="O534" s="479"/>
    </row>
    <row r="535" spans="1:33" s="19" customFormat="1" ht="9" customHeight="1">
      <c r="A535" s="12" t="s">
        <v>3</v>
      </c>
      <c r="B535" s="661">
        <f t="shared" si="51"/>
        <v>4472</v>
      </c>
      <c r="C535" s="661">
        <v>548</v>
      </c>
      <c r="D535" s="661">
        <v>7</v>
      </c>
      <c r="E535" s="661">
        <v>7</v>
      </c>
      <c r="F535" s="661">
        <v>4</v>
      </c>
      <c r="G535" s="661">
        <v>1083</v>
      </c>
      <c r="H535" s="661">
        <v>30</v>
      </c>
      <c r="I535" s="661">
        <v>10</v>
      </c>
      <c r="J535" s="661">
        <v>36</v>
      </c>
      <c r="K535" s="661">
        <v>234</v>
      </c>
      <c r="L535" s="661">
        <v>2513</v>
      </c>
      <c r="N535" s="529"/>
      <c r="O535" s="479"/>
    </row>
    <row r="536" spans="1:33" s="19" customFormat="1" ht="9" customHeight="1">
      <c r="A536" s="12" t="s">
        <v>4</v>
      </c>
      <c r="B536" s="661">
        <f t="shared" si="51"/>
        <v>528</v>
      </c>
      <c r="C536" s="661">
        <v>105</v>
      </c>
      <c r="D536" s="661">
        <v>3</v>
      </c>
      <c r="E536" s="661">
        <v>0</v>
      </c>
      <c r="F536" s="661">
        <v>2</v>
      </c>
      <c r="G536" s="661">
        <v>254</v>
      </c>
      <c r="H536" s="661">
        <v>17</v>
      </c>
      <c r="I536" s="661">
        <v>11</v>
      </c>
      <c r="J536" s="661">
        <v>11</v>
      </c>
      <c r="K536" s="661">
        <v>74</v>
      </c>
      <c r="L536" s="661">
        <v>51</v>
      </c>
      <c r="N536" s="529"/>
      <c r="O536" s="479"/>
    </row>
    <row r="537" spans="1:33" s="19" customFormat="1" ht="9" customHeight="1">
      <c r="A537" s="662" t="s">
        <v>5</v>
      </c>
      <c r="B537" s="23">
        <f t="shared" si="51"/>
        <v>441</v>
      </c>
      <c r="C537" s="23">
        <v>87</v>
      </c>
      <c r="D537" s="23">
        <v>1</v>
      </c>
      <c r="E537" s="23">
        <v>0</v>
      </c>
      <c r="F537" s="23">
        <v>2</v>
      </c>
      <c r="G537" s="23">
        <v>191</v>
      </c>
      <c r="H537" s="23">
        <v>3</v>
      </c>
      <c r="I537" s="23">
        <v>3</v>
      </c>
      <c r="J537" s="23">
        <v>15</v>
      </c>
      <c r="K537" s="23">
        <v>18</v>
      </c>
      <c r="L537" s="23">
        <v>121</v>
      </c>
      <c r="O537" s="479"/>
    </row>
    <row r="538" spans="1:33" s="19" customFormat="1" ht="9" customHeight="1">
      <c r="A538" s="12" t="s">
        <v>6</v>
      </c>
      <c r="B538" s="661">
        <f t="shared" si="51"/>
        <v>1264</v>
      </c>
      <c r="C538" s="661">
        <v>307</v>
      </c>
      <c r="D538" s="661">
        <v>4</v>
      </c>
      <c r="E538" s="661">
        <v>3</v>
      </c>
      <c r="F538" s="661">
        <v>2</v>
      </c>
      <c r="G538" s="661">
        <v>546</v>
      </c>
      <c r="H538" s="661">
        <v>9</v>
      </c>
      <c r="I538" s="661">
        <v>19</v>
      </c>
      <c r="J538" s="661">
        <v>18</v>
      </c>
      <c r="K538" s="661">
        <v>75</v>
      </c>
      <c r="L538" s="661">
        <v>281</v>
      </c>
      <c r="O538" s="479"/>
    </row>
    <row r="539" spans="1:33" s="19" customFormat="1" ht="9" customHeight="1">
      <c r="A539" s="12" t="s">
        <v>7</v>
      </c>
      <c r="B539" s="661">
        <f t="shared" si="51"/>
        <v>1044</v>
      </c>
      <c r="C539" s="661">
        <v>131</v>
      </c>
      <c r="D539" s="661">
        <v>3</v>
      </c>
      <c r="E539" s="661">
        <v>3</v>
      </c>
      <c r="F539" s="661">
        <v>1</v>
      </c>
      <c r="G539" s="661">
        <v>593</v>
      </c>
      <c r="H539" s="661">
        <v>36</v>
      </c>
      <c r="I539" s="661">
        <v>4</v>
      </c>
      <c r="J539" s="661">
        <v>17</v>
      </c>
      <c r="K539" s="661">
        <v>69</v>
      </c>
      <c r="L539" s="661">
        <v>187</v>
      </c>
      <c r="O539" s="479"/>
    </row>
    <row r="540" spans="1:33" s="19" customFormat="1" ht="9" customHeight="1">
      <c r="A540" s="12" t="s">
        <v>8</v>
      </c>
      <c r="B540" s="661">
        <f t="shared" si="51"/>
        <v>1566</v>
      </c>
      <c r="C540" s="661">
        <v>248</v>
      </c>
      <c r="D540" s="661">
        <v>14</v>
      </c>
      <c r="E540" s="661">
        <v>9</v>
      </c>
      <c r="F540" s="661">
        <v>2</v>
      </c>
      <c r="G540" s="661">
        <v>891</v>
      </c>
      <c r="H540" s="661">
        <v>30</v>
      </c>
      <c r="I540" s="661">
        <v>8</v>
      </c>
      <c r="J540" s="661">
        <v>68</v>
      </c>
      <c r="K540" s="661">
        <v>98</v>
      </c>
      <c r="L540" s="661">
        <v>198</v>
      </c>
      <c r="O540" s="479"/>
    </row>
    <row r="541" spans="1:33" s="19" customFormat="1" ht="9" customHeight="1">
      <c r="A541" s="662" t="s">
        <v>9</v>
      </c>
      <c r="B541" s="23">
        <f t="shared" si="51"/>
        <v>4623</v>
      </c>
      <c r="C541" s="23">
        <v>906</v>
      </c>
      <c r="D541" s="23">
        <v>14</v>
      </c>
      <c r="E541" s="23">
        <v>9</v>
      </c>
      <c r="F541" s="23">
        <v>8</v>
      </c>
      <c r="G541" s="23">
        <v>2222</v>
      </c>
      <c r="H541" s="23">
        <v>95</v>
      </c>
      <c r="I541" s="23">
        <v>20</v>
      </c>
      <c r="J541" s="23">
        <v>155</v>
      </c>
      <c r="K541" s="23">
        <v>335</v>
      </c>
      <c r="L541" s="23">
        <v>859</v>
      </c>
      <c r="O541" s="479"/>
    </row>
    <row r="542" spans="1:33" s="19" customFormat="1" ht="9" customHeight="1">
      <c r="A542" s="194" t="s">
        <v>236</v>
      </c>
      <c r="B542" s="661">
        <f t="shared" si="51"/>
        <v>4671</v>
      </c>
      <c r="C542" s="661">
        <v>749</v>
      </c>
      <c r="D542" s="661">
        <v>22</v>
      </c>
      <c r="E542" s="661">
        <v>15</v>
      </c>
      <c r="F542" s="661">
        <v>13</v>
      </c>
      <c r="G542" s="661">
        <v>2005</v>
      </c>
      <c r="H542" s="661">
        <v>123</v>
      </c>
      <c r="I542" s="661">
        <v>54</v>
      </c>
      <c r="J542" s="661">
        <v>27</v>
      </c>
      <c r="K542" s="661">
        <v>145</v>
      </c>
      <c r="L542" s="661">
        <v>1518</v>
      </c>
      <c r="O542" s="479"/>
    </row>
    <row r="543" spans="1:33" s="19" customFormat="1" ht="9" customHeight="1">
      <c r="A543" s="12" t="s">
        <v>10</v>
      </c>
      <c r="B543" s="661">
        <f t="shared" si="51"/>
        <v>924</v>
      </c>
      <c r="C543" s="661">
        <v>172</v>
      </c>
      <c r="D543" s="661">
        <v>0</v>
      </c>
      <c r="E543" s="661">
        <v>2</v>
      </c>
      <c r="F543" s="661">
        <v>1</v>
      </c>
      <c r="G543" s="661">
        <v>458</v>
      </c>
      <c r="H543" s="661">
        <v>13</v>
      </c>
      <c r="I543" s="661">
        <v>9</v>
      </c>
      <c r="J543" s="661">
        <v>30</v>
      </c>
      <c r="K543" s="661">
        <v>77</v>
      </c>
      <c r="L543" s="661">
        <v>162</v>
      </c>
      <c r="O543" s="479"/>
    </row>
    <row r="544" spans="1:33" s="19" customFormat="1" ht="9" customHeight="1">
      <c r="A544" s="12" t="s">
        <v>11</v>
      </c>
      <c r="B544" s="661">
        <f t="shared" si="51"/>
        <v>5944</v>
      </c>
      <c r="C544" s="661">
        <v>922</v>
      </c>
      <c r="D544" s="661">
        <v>10</v>
      </c>
      <c r="E544" s="661">
        <v>7</v>
      </c>
      <c r="F544" s="661">
        <v>14</v>
      </c>
      <c r="G544" s="661">
        <v>3483</v>
      </c>
      <c r="H544" s="661">
        <v>80</v>
      </c>
      <c r="I544" s="661">
        <v>29</v>
      </c>
      <c r="J544" s="661">
        <v>106</v>
      </c>
      <c r="K544" s="661">
        <v>508</v>
      </c>
      <c r="L544" s="661">
        <v>785</v>
      </c>
      <c r="O544" s="479"/>
    </row>
    <row r="545" spans="1:15" s="19" customFormat="1" ht="9" customHeight="1">
      <c r="A545" s="662" t="s">
        <v>12</v>
      </c>
      <c r="B545" s="23">
        <f t="shared" si="51"/>
        <v>3276</v>
      </c>
      <c r="C545" s="23">
        <v>280</v>
      </c>
      <c r="D545" s="23">
        <v>10</v>
      </c>
      <c r="E545" s="23">
        <v>3</v>
      </c>
      <c r="F545" s="23">
        <v>5</v>
      </c>
      <c r="G545" s="23">
        <v>2100</v>
      </c>
      <c r="H545" s="23">
        <v>45</v>
      </c>
      <c r="I545" s="23">
        <v>10</v>
      </c>
      <c r="J545" s="23">
        <v>53</v>
      </c>
      <c r="K545" s="23">
        <v>236</v>
      </c>
      <c r="L545" s="23">
        <v>534</v>
      </c>
      <c r="O545" s="479"/>
    </row>
    <row r="546" spans="1:15" s="19" customFormat="1" ht="9" customHeight="1">
      <c r="A546" s="12" t="s">
        <v>13</v>
      </c>
      <c r="B546" s="661">
        <f t="shared" si="51"/>
        <v>1375</v>
      </c>
      <c r="C546" s="661">
        <v>237</v>
      </c>
      <c r="D546" s="661">
        <v>1</v>
      </c>
      <c r="E546" s="661">
        <v>8</v>
      </c>
      <c r="F546" s="661">
        <v>2</v>
      </c>
      <c r="G546" s="661">
        <v>676</v>
      </c>
      <c r="H546" s="661">
        <v>14</v>
      </c>
      <c r="I546" s="661">
        <v>8</v>
      </c>
      <c r="J546" s="661">
        <v>36</v>
      </c>
      <c r="K546" s="661">
        <v>113</v>
      </c>
      <c r="L546" s="661">
        <v>280</v>
      </c>
      <c r="O546" s="479"/>
    </row>
    <row r="547" spans="1:15" s="19" customFormat="1" ht="9" customHeight="1">
      <c r="A547" s="12" t="s">
        <v>14</v>
      </c>
      <c r="B547" s="661">
        <f t="shared" si="51"/>
        <v>6357</v>
      </c>
      <c r="C547" s="661">
        <v>809</v>
      </c>
      <c r="D547" s="661">
        <v>20</v>
      </c>
      <c r="E547" s="661">
        <v>19</v>
      </c>
      <c r="F547" s="661">
        <v>4</v>
      </c>
      <c r="G547" s="661">
        <v>2181</v>
      </c>
      <c r="H547" s="661">
        <v>42</v>
      </c>
      <c r="I547" s="661">
        <v>22</v>
      </c>
      <c r="J547" s="661">
        <v>148</v>
      </c>
      <c r="K547" s="661">
        <v>895</v>
      </c>
      <c r="L547" s="661">
        <v>2217</v>
      </c>
      <c r="O547" s="479"/>
    </row>
    <row r="548" spans="1:15" s="19" customFormat="1" ht="9" customHeight="1">
      <c r="A548" s="12" t="s">
        <v>15</v>
      </c>
      <c r="B548" s="661">
        <f t="shared" si="51"/>
        <v>8149</v>
      </c>
      <c r="C548" s="661">
        <v>1642</v>
      </c>
      <c r="D548" s="661">
        <v>32</v>
      </c>
      <c r="E548" s="661">
        <v>25</v>
      </c>
      <c r="F548" s="661">
        <v>12</v>
      </c>
      <c r="G548" s="661">
        <v>3889</v>
      </c>
      <c r="H548" s="661">
        <v>146</v>
      </c>
      <c r="I548" s="661">
        <v>69</v>
      </c>
      <c r="J548" s="661">
        <v>101</v>
      </c>
      <c r="K548" s="661">
        <v>725</v>
      </c>
      <c r="L548" s="661">
        <v>1508</v>
      </c>
      <c r="O548" s="479"/>
    </row>
    <row r="549" spans="1:15" s="19" customFormat="1" ht="9" customHeight="1">
      <c r="A549" s="662" t="s">
        <v>16</v>
      </c>
      <c r="B549" s="23">
        <f t="shared" si="51"/>
        <v>4014</v>
      </c>
      <c r="C549" s="23">
        <v>530</v>
      </c>
      <c r="D549" s="23">
        <v>6</v>
      </c>
      <c r="E549" s="23">
        <v>10</v>
      </c>
      <c r="F549" s="23">
        <v>5</v>
      </c>
      <c r="G549" s="23">
        <v>2033</v>
      </c>
      <c r="H549" s="23">
        <v>43</v>
      </c>
      <c r="I549" s="23">
        <v>17</v>
      </c>
      <c r="J549" s="23">
        <v>209</v>
      </c>
      <c r="K549" s="23">
        <v>255</v>
      </c>
      <c r="L549" s="23">
        <v>906</v>
      </c>
      <c r="O549" s="479"/>
    </row>
    <row r="550" spans="1:15" s="19" customFormat="1" ht="9" customHeight="1">
      <c r="A550" s="12" t="s">
        <v>17</v>
      </c>
      <c r="B550" s="661">
        <f t="shared" si="51"/>
        <v>1544</v>
      </c>
      <c r="C550" s="661">
        <v>162</v>
      </c>
      <c r="D550" s="661">
        <v>1</v>
      </c>
      <c r="E550" s="661">
        <v>3</v>
      </c>
      <c r="F550" s="661">
        <v>2</v>
      </c>
      <c r="G550" s="661">
        <v>689</v>
      </c>
      <c r="H550" s="661">
        <v>23</v>
      </c>
      <c r="I550" s="661">
        <v>3</v>
      </c>
      <c r="J550" s="661">
        <v>39</v>
      </c>
      <c r="K550" s="661">
        <v>109</v>
      </c>
      <c r="L550" s="661">
        <v>513</v>
      </c>
      <c r="O550" s="479"/>
    </row>
    <row r="551" spans="1:15" s="19" customFormat="1" ht="9" customHeight="1">
      <c r="A551" s="12" t="s">
        <v>18</v>
      </c>
      <c r="B551" s="661">
        <f t="shared" si="51"/>
        <v>992</v>
      </c>
      <c r="C551" s="661">
        <v>131</v>
      </c>
      <c r="D551" s="661">
        <v>3</v>
      </c>
      <c r="E551" s="661">
        <v>2</v>
      </c>
      <c r="F551" s="661">
        <v>5</v>
      </c>
      <c r="G551" s="661">
        <v>492</v>
      </c>
      <c r="H551" s="661">
        <v>5</v>
      </c>
      <c r="I551" s="661">
        <v>5</v>
      </c>
      <c r="J551" s="661">
        <v>38</v>
      </c>
      <c r="K551" s="661">
        <v>142</v>
      </c>
      <c r="L551" s="661">
        <v>169</v>
      </c>
      <c r="O551" s="479"/>
    </row>
    <row r="552" spans="1:15" s="19" customFormat="1" ht="9" customHeight="1">
      <c r="A552" s="12" t="s">
        <v>19</v>
      </c>
      <c r="B552" s="661">
        <f t="shared" si="51"/>
        <v>2656</v>
      </c>
      <c r="C552" s="661">
        <v>633</v>
      </c>
      <c r="D552" s="661">
        <v>3</v>
      </c>
      <c r="E552" s="661">
        <v>12</v>
      </c>
      <c r="F552" s="661">
        <v>6</v>
      </c>
      <c r="G552" s="661">
        <v>1288</v>
      </c>
      <c r="H552" s="661">
        <v>82</v>
      </c>
      <c r="I552" s="661">
        <v>61</v>
      </c>
      <c r="J552" s="661">
        <v>27</v>
      </c>
      <c r="K552" s="661">
        <v>156</v>
      </c>
      <c r="L552" s="661">
        <v>388</v>
      </c>
      <c r="O552" s="479"/>
    </row>
    <row r="553" spans="1:15" s="19" customFormat="1" ht="9" customHeight="1">
      <c r="A553" s="662" t="s">
        <v>20</v>
      </c>
      <c r="B553" s="23">
        <f t="shared" si="51"/>
        <v>2185</v>
      </c>
      <c r="C553" s="23">
        <v>329</v>
      </c>
      <c r="D553" s="23">
        <v>9</v>
      </c>
      <c r="E553" s="23">
        <v>8</v>
      </c>
      <c r="F553" s="23">
        <v>8</v>
      </c>
      <c r="G553" s="23">
        <v>920</v>
      </c>
      <c r="H553" s="23">
        <v>67</v>
      </c>
      <c r="I553" s="23">
        <v>16</v>
      </c>
      <c r="J553" s="23">
        <v>101</v>
      </c>
      <c r="K553" s="23">
        <v>175</v>
      </c>
      <c r="L553" s="23">
        <v>552</v>
      </c>
      <c r="O553" s="479"/>
    </row>
    <row r="554" spans="1:15" s="19" customFormat="1" ht="9" customHeight="1">
      <c r="A554" s="12" t="s">
        <v>21</v>
      </c>
      <c r="B554" s="661">
        <f t="shared" si="51"/>
        <v>3243</v>
      </c>
      <c r="C554" s="661">
        <v>539</v>
      </c>
      <c r="D554" s="661">
        <v>8</v>
      </c>
      <c r="E554" s="661">
        <v>5</v>
      </c>
      <c r="F554" s="661">
        <v>6</v>
      </c>
      <c r="G554" s="661">
        <v>1735</v>
      </c>
      <c r="H554" s="661">
        <v>44</v>
      </c>
      <c r="I554" s="661">
        <v>18</v>
      </c>
      <c r="J554" s="661">
        <v>87</v>
      </c>
      <c r="K554" s="661">
        <v>283</v>
      </c>
      <c r="L554" s="661">
        <v>518</v>
      </c>
      <c r="O554" s="479"/>
    </row>
    <row r="555" spans="1:15" s="19" customFormat="1" ht="9" customHeight="1">
      <c r="A555" s="12" t="s">
        <v>22</v>
      </c>
      <c r="B555" s="661">
        <f t="shared" si="51"/>
        <v>1042</v>
      </c>
      <c r="C555" s="661">
        <v>214</v>
      </c>
      <c r="D555" s="661">
        <v>7</v>
      </c>
      <c r="E555" s="661">
        <v>8</v>
      </c>
      <c r="F555" s="661">
        <v>2</v>
      </c>
      <c r="G555" s="661">
        <v>575</v>
      </c>
      <c r="H555" s="661">
        <v>14</v>
      </c>
      <c r="I555" s="661">
        <v>19</v>
      </c>
      <c r="J555" s="661">
        <v>32</v>
      </c>
      <c r="K555" s="661">
        <v>62</v>
      </c>
      <c r="L555" s="661">
        <v>109</v>
      </c>
      <c r="O555" s="479"/>
    </row>
    <row r="556" spans="1:15" s="19" customFormat="1" ht="9" customHeight="1">
      <c r="A556" s="12" t="s">
        <v>23</v>
      </c>
      <c r="B556" s="661">
        <f t="shared" si="51"/>
        <v>1497</v>
      </c>
      <c r="C556" s="661">
        <v>216</v>
      </c>
      <c r="D556" s="661">
        <v>3</v>
      </c>
      <c r="E556" s="661">
        <v>1</v>
      </c>
      <c r="F556" s="661">
        <v>1</v>
      </c>
      <c r="G556" s="661">
        <v>620</v>
      </c>
      <c r="H556" s="661">
        <v>36</v>
      </c>
      <c r="I556" s="661">
        <v>22</v>
      </c>
      <c r="J556" s="661">
        <v>9</v>
      </c>
      <c r="K556" s="661">
        <v>190</v>
      </c>
      <c r="L556" s="661">
        <v>399</v>
      </c>
      <c r="O556" s="479"/>
    </row>
    <row r="557" spans="1:15" s="19" customFormat="1" ht="9" customHeight="1">
      <c r="A557" s="662" t="s">
        <v>24</v>
      </c>
      <c r="B557" s="23">
        <f t="shared" si="51"/>
        <v>1799</v>
      </c>
      <c r="C557" s="23">
        <v>315</v>
      </c>
      <c r="D557" s="23">
        <v>2</v>
      </c>
      <c r="E557" s="23">
        <v>1</v>
      </c>
      <c r="F557" s="23">
        <v>6</v>
      </c>
      <c r="G557" s="23">
        <v>844</v>
      </c>
      <c r="H557" s="23">
        <v>17</v>
      </c>
      <c r="I557" s="23">
        <v>14</v>
      </c>
      <c r="J557" s="23">
        <v>72</v>
      </c>
      <c r="K557" s="23">
        <v>87</v>
      </c>
      <c r="L557" s="23">
        <v>441</v>
      </c>
      <c r="O557" s="479"/>
    </row>
    <row r="558" spans="1:15" s="19" customFormat="1" ht="9" customHeight="1">
      <c r="A558" s="12" t="s">
        <v>25</v>
      </c>
      <c r="B558" s="661">
        <f t="shared" si="51"/>
        <v>2550</v>
      </c>
      <c r="C558" s="661">
        <v>242</v>
      </c>
      <c r="D558" s="661">
        <v>5</v>
      </c>
      <c r="E558" s="661">
        <v>5</v>
      </c>
      <c r="F558" s="661">
        <v>3</v>
      </c>
      <c r="G558" s="661">
        <v>1474</v>
      </c>
      <c r="H558" s="661">
        <v>38</v>
      </c>
      <c r="I558" s="661">
        <v>10</v>
      </c>
      <c r="J558" s="661">
        <v>27</v>
      </c>
      <c r="K558" s="661">
        <v>331</v>
      </c>
      <c r="L558" s="661">
        <v>415</v>
      </c>
      <c r="O558" s="479"/>
    </row>
    <row r="559" spans="1:15" s="19" customFormat="1" ht="9" customHeight="1">
      <c r="A559" s="12" t="s">
        <v>26</v>
      </c>
      <c r="B559" s="661">
        <f t="shared" si="51"/>
        <v>2372</v>
      </c>
      <c r="C559" s="661">
        <v>484</v>
      </c>
      <c r="D559" s="661">
        <v>8</v>
      </c>
      <c r="E559" s="661">
        <v>6</v>
      </c>
      <c r="F559" s="661">
        <v>5</v>
      </c>
      <c r="G559" s="661">
        <v>1090</v>
      </c>
      <c r="H559" s="661">
        <v>19</v>
      </c>
      <c r="I559" s="661">
        <v>11</v>
      </c>
      <c r="J559" s="661">
        <v>82</v>
      </c>
      <c r="K559" s="661">
        <v>288</v>
      </c>
      <c r="L559" s="661">
        <v>379</v>
      </c>
      <c r="O559" s="479"/>
    </row>
    <row r="560" spans="1:15" s="19" customFormat="1" ht="9" customHeight="1">
      <c r="A560" s="12" t="s">
        <v>27</v>
      </c>
      <c r="B560" s="661">
        <f t="shared" si="51"/>
        <v>1448</v>
      </c>
      <c r="C560" s="661">
        <v>229</v>
      </c>
      <c r="D560" s="661">
        <v>9</v>
      </c>
      <c r="E560" s="661">
        <v>2</v>
      </c>
      <c r="F560" s="661">
        <v>3</v>
      </c>
      <c r="G560" s="661">
        <v>870</v>
      </c>
      <c r="H560" s="661">
        <v>13</v>
      </c>
      <c r="I560" s="661">
        <v>23</v>
      </c>
      <c r="J560" s="661">
        <v>41</v>
      </c>
      <c r="K560" s="661">
        <v>73</v>
      </c>
      <c r="L560" s="661">
        <v>185</v>
      </c>
      <c r="O560" s="479"/>
    </row>
    <row r="561" spans="1:15" s="19" customFormat="1" ht="9" customHeight="1">
      <c r="A561" s="662" t="s">
        <v>28</v>
      </c>
      <c r="B561" s="23">
        <f t="shared" si="51"/>
        <v>2383</v>
      </c>
      <c r="C561" s="23">
        <v>382</v>
      </c>
      <c r="D561" s="23">
        <v>2</v>
      </c>
      <c r="E561" s="23">
        <v>6</v>
      </c>
      <c r="F561" s="23">
        <v>3</v>
      </c>
      <c r="G561" s="23">
        <v>1229</v>
      </c>
      <c r="H561" s="23">
        <v>56</v>
      </c>
      <c r="I561" s="23">
        <v>8</v>
      </c>
      <c r="J561" s="23">
        <v>55</v>
      </c>
      <c r="K561" s="23">
        <v>163</v>
      </c>
      <c r="L561" s="23">
        <v>479</v>
      </c>
      <c r="O561" s="479"/>
    </row>
    <row r="562" spans="1:15" s="19" customFormat="1" ht="9" customHeight="1">
      <c r="A562" s="12" t="s">
        <v>29</v>
      </c>
      <c r="B562" s="661">
        <f t="shared" si="51"/>
        <v>593</v>
      </c>
      <c r="C562" s="661">
        <v>89</v>
      </c>
      <c r="D562" s="661">
        <v>3</v>
      </c>
      <c r="E562" s="661">
        <v>1</v>
      </c>
      <c r="F562" s="661">
        <v>3</v>
      </c>
      <c r="G562" s="661">
        <v>326</v>
      </c>
      <c r="H562" s="661">
        <v>13</v>
      </c>
      <c r="I562" s="661">
        <v>11</v>
      </c>
      <c r="J562" s="661">
        <v>17</v>
      </c>
      <c r="K562" s="661">
        <v>16</v>
      </c>
      <c r="L562" s="661">
        <v>114</v>
      </c>
      <c r="O562" s="479"/>
    </row>
    <row r="563" spans="1:15" s="19" customFormat="1" ht="9" customHeight="1">
      <c r="A563" s="12" t="s">
        <v>30</v>
      </c>
      <c r="B563" s="661">
        <f t="shared" si="51"/>
        <v>3610</v>
      </c>
      <c r="C563" s="661">
        <v>511</v>
      </c>
      <c r="D563" s="661">
        <v>12</v>
      </c>
      <c r="E563" s="661">
        <v>3</v>
      </c>
      <c r="F563" s="661">
        <v>11</v>
      </c>
      <c r="G563" s="661">
        <v>1558</v>
      </c>
      <c r="H563" s="661">
        <v>97</v>
      </c>
      <c r="I563" s="661">
        <v>25</v>
      </c>
      <c r="J563" s="661">
        <v>167</v>
      </c>
      <c r="K563" s="661">
        <v>338</v>
      </c>
      <c r="L563" s="661">
        <v>888</v>
      </c>
      <c r="O563" s="479"/>
    </row>
    <row r="564" spans="1:15" s="19" customFormat="1" ht="9" customHeight="1">
      <c r="A564" s="12" t="s">
        <v>31</v>
      </c>
      <c r="B564" s="661">
        <f t="shared" si="51"/>
        <v>886</v>
      </c>
      <c r="C564" s="661">
        <v>237</v>
      </c>
      <c r="D564" s="661">
        <v>1</v>
      </c>
      <c r="E564" s="661">
        <v>2</v>
      </c>
      <c r="F564" s="661">
        <v>0</v>
      </c>
      <c r="G564" s="661">
        <v>359</v>
      </c>
      <c r="H564" s="661">
        <v>3</v>
      </c>
      <c r="I564" s="661">
        <v>6</v>
      </c>
      <c r="J564" s="661">
        <v>8</v>
      </c>
      <c r="K564" s="661">
        <v>89</v>
      </c>
      <c r="L564" s="661">
        <v>181</v>
      </c>
      <c r="O564" s="479"/>
    </row>
    <row r="565" spans="1:15" s="19" customFormat="1" ht="9" customHeight="1">
      <c r="A565" s="662" t="s">
        <v>32</v>
      </c>
      <c r="B565" s="23">
        <f t="shared" si="51"/>
        <v>1556</v>
      </c>
      <c r="C565" s="23">
        <v>260</v>
      </c>
      <c r="D565" s="23">
        <v>11</v>
      </c>
      <c r="E565" s="23">
        <v>4</v>
      </c>
      <c r="F565" s="23">
        <v>5</v>
      </c>
      <c r="G565" s="23">
        <v>875</v>
      </c>
      <c r="H565" s="23">
        <v>31</v>
      </c>
      <c r="I565" s="23">
        <v>6</v>
      </c>
      <c r="J565" s="23">
        <v>67</v>
      </c>
      <c r="K565" s="23">
        <v>132</v>
      </c>
      <c r="L565" s="23">
        <v>165</v>
      </c>
      <c r="O565" s="479"/>
    </row>
    <row r="566" spans="1:15" s="19" customFormat="1" ht="9" customHeight="1">
      <c r="A566" s="12" t="s">
        <v>33</v>
      </c>
      <c r="B566" s="479">
        <f t="shared" si="51"/>
        <v>4043</v>
      </c>
      <c r="C566" s="661">
        <v>577</v>
      </c>
      <c r="D566" s="661">
        <v>19</v>
      </c>
      <c r="E566" s="661">
        <v>7</v>
      </c>
      <c r="F566" s="661">
        <v>11</v>
      </c>
      <c r="G566" s="661">
        <v>1575</v>
      </c>
      <c r="H566" s="661">
        <v>35</v>
      </c>
      <c r="I566" s="661">
        <v>20</v>
      </c>
      <c r="J566" s="661">
        <v>100</v>
      </c>
      <c r="K566" s="661">
        <v>301</v>
      </c>
      <c r="L566" s="661">
        <v>1398</v>
      </c>
      <c r="O566" s="479"/>
    </row>
    <row r="567" spans="1:15" ht="3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1:15" ht="3" customHeight="1">
      <c r="A568" s="24"/>
    </row>
    <row r="569" spans="1:15" s="601" customFormat="1" ht="9" customHeight="1">
      <c r="A569" s="663" t="s">
        <v>505</v>
      </c>
      <c r="B569" s="66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5" ht="11.25" hidden="1" customHeight="1">
      <c r="C570" s="665"/>
      <c r="M570" s="536" t="s">
        <v>34</v>
      </c>
    </row>
  </sheetData>
  <sheetProtection sheet="1" objects="1" scenarios="1"/>
  <mergeCells count="11">
    <mergeCell ref="H6:H9"/>
    <mergeCell ref="I6:I9"/>
    <mergeCell ref="J6:J9"/>
    <mergeCell ref="K6:K9"/>
    <mergeCell ref="L6:L9"/>
    <mergeCell ref="G6:G9"/>
    <mergeCell ref="A6:A9"/>
    <mergeCell ref="C6:C9"/>
    <mergeCell ref="D6:D9"/>
    <mergeCell ref="E6:E9"/>
    <mergeCell ref="F6:F9"/>
  </mergeCells>
  <hyperlinks>
    <hyperlink ref="L1" location="Índice!A1" display="Índice!A1"/>
    <hyperlink ref="A569:B569" r:id="rId1" display="Fuente: INEGI. Estadísticas de Mortalidad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2019.</oddHeader>
  </headerFooter>
  <rowBreaks count="7" manualBreakCount="7">
    <brk id="85" max="11" man="1"/>
    <brk id="159" max="11" man="1"/>
    <brk id="233" max="11" man="1"/>
    <brk id="307" max="11" man="1"/>
    <brk id="381" max="11" man="1"/>
    <brk id="455" max="11" man="1"/>
    <brk id="530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9"/>
  <sheetViews>
    <sheetView showGridLines="0" showRowColHeaders="0" zoomScale="130" zoomScaleNormal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23.140625" style="708" customWidth="1"/>
    <col min="2" max="2" width="10" style="708" customWidth="1"/>
    <col min="3" max="6" width="12.85546875" style="708" customWidth="1"/>
    <col min="7" max="7" width="0.85546875" style="674" customWidth="1"/>
    <col min="8" max="8" width="9.5703125" style="674" hidden="1" customWidth="1"/>
    <col min="9" max="15" width="7.85546875" style="674" hidden="1" customWidth="1"/>
    <col min="16" max="21" width="5.7109375" style="674" hidden="1" customWidth="1"/>
    <col min="22" max="23" width="0" style="674" hidden="1" customWidth="1"/>
    <col min="24" max="16384" width="11.42578125" style="674" hidden="1"/>
  </cols>
  <sheetData>
    <row r="1" spans="1:7" s="669" customFormat="1" ht="12" customHeight="1">
      <c r="A1" s="666" t="s">
        <v>506</v>
      </c>
      <c r="B1" s="667"/>
      <c r="C1" s="667"/>
      <c r="D1" s="667"/>
      <c r="E1" s="667"/>
      <c r="F1" s="652" t="s">
        <v>507</v>
      </c>
      <c r="G1" s="668"/>
    </row>
    <row r="2" spans="1:7" s="669" customFormat="1" ht="12" customHeight="1">
      <c r="A2" s="666" t="s">
        <v>508</v>
      </c>
      <c r="B2" s="667"/>
      <c r="C2" s="667"/>
      <c r="D2" s="667"/>
      <c r="E2" s="667"/>
      <c r="F2" s="670"/>
      <c r="G2" s="668"/>
    </row>
    <row r="3" spans="1:7" s="669" customFormat="1" ht="12" customHeight="1">
      <c r="A3" s="671" t="s">
        <v>509</v>
      </c>
      <c r="B3" s="667"/>
      <c r="C3" s="667"/>
      <c r="D3" s="667"/>
      <c r="E3" s="667"/>
      <c r="F3" s="667"/>
      <c r="G3" s="672"/>
    </row>
    <row r="4" spans="1:7" ht="3" customHeight="1">
      <c r="A4" s="673"/>
      <c r="B4" s="673"/>
      <c r="C4" s="673"/>
      <c r="D4" s="673"/>
      <c r="E4" s="673"/>
      <c r="F4" s="673"/>
    </row>
    <row r="5" spans="1:7" ht="3" customHeight="1">
      <c r="A5" s="675"/>
      <c r="B5" s="675"/>
      <c r="C5" s="675"/>
      <c r="D5" s="675"/>
      <c r="E5" s="675"/>
      <c r="F5" s="675"/>
    </row>
    <row r="6" spans="1:7" s="677" customFormat="1" ht="8.4499999999999993" customHeight="1">
      <c r="A6" s="725" t="s">
        <v>510</v>
      </c>
      <c r="B6" s="676" t="s">
        <v>0</v>
      </c>
      <c r="C6" s="676" t="s">
        <v>511</v>
      </c>
      <c r="D6" s="676" t="s">
        <v>322</v>
      </c>
      <c r="E6" s="676" t="s">
        <v>512</v>
      </c>
      <c r="F6" s="676" t="s">
        <v>513</v>
      </c>
    </row>
    <row r="7" spans="1:7" ht="3" customHeight="1">
      <c r="A7" s="673"/>
      <c r="B7" s="673"/>
      <c r="C7" s="673"/>
      <c r="D7" s="673"/>
      <c r="E7" s="673"/>
      <c r="F7" s="673"/>
    </row>
    <row r="8" spans="1:7" ht="3" customHeight="1">
      <c r="A8" s="675"/>
      <c r="B8" s="675"/>
      <c r="C8" s="675"/>
      <c r="D8" s="675"/>
      <c r="E8" s="675"/>
      <c r="F8" s="675"/>
    </row>
    <row r="9" spans="1:7" s="680" customFormat="1" ht="9" customHeight="1">
      <c r="A9" s="678">
        <v>1995</v>
      </c>
      <c r="B9" s="679"/>
      <c r="C9" s="679"/>
      <c r="D9" s="679"/>
      <c r="E9" s="679"/>
      <c r="F9" s="679"/>
    </row>
    <row r="10" spans="1:7" s="680" customFormat="1" ht="9" customHeight="1">
      <c r="A10" s="681" t="s">
        <v>0</v>
      </c>
      <c r="B10" s="679">
        <f>SUM(B12:B44)</f>
        <v>56919</v>
      </c>
      <c r="C10" s="679">
        <f>SUM(C12:C44)</f>
        <v>35567</v>
      </c>
      <c r="D10" s="679">
        <f>SUM(D12:D44)</f>
        <v>15625</v>
      </c>
      <c r="E10" s="679">
        <f>SUM(E12:E44)</f>
        <v>2894</v>
      </c>
      <c r="F10" s="679">
        <f>SUM(F12:F44)</f>
        <v>2833</v>
      </c>
    </row>
    <row r="11" spans="1:7" s="680" customFormat="1" ht="3.95" customHeight="1">
      <c r="A11" s="681"/>
      <c r="B11" s="679"/>
      <c r="C11" s="679"/>
      <c r="D11" s="679"/>
      <c r="E11" s="679"/>
      <c r="F11" s="679"/>
    </row>
    <row r="12" spans="1:7" s="680" customFormat="1" ht="9" customHeight="1">
      <c r="A12" s="682" t="s">
        <v>2</v>
      </c>
      <c r="B12" s="683">
        <f t="shared" ref="B12:B44" si="0">SUM(C12:F12)</f>
        <v>410</v>
      </c>
      <c r="C12" s="683">
        <v>352</v>
      </c>
      <c r="D12" s="683">
        <v>34</v>
      </c>
      <c r="E12" s="683">
        <v>18</v>
      </c>
      <c r="F12" s="683">
        <v>6</v>
      </c>
    </row>
    <row r="13" spans="1:7" s="680" customFormat="1" ht="9" customHeight="1">
      <c r="A13" s="682" t="s">
        <v>3</v>
      </c>
      <c r="B13" s="683">
        <f t="shared" si="0"/>
        <v>1749</v>
      </c>
      <c r="C13" s="683">
        <v>1174</v>
      </c>
      <c r="D13" s="683">
        <v>398</v>
      </c>
      <c r="E13" s="683">
        <v>90</v>
      </c>
      <c r="F13" s="683">
        <v>87</v>
      </c>
    </row>
    <row r="14" spans="1:7" s="680" customFormat="1" ht="9" customHeight="1">
      <c r="A14" s="682" t="s">
        <v>4</v>
      </c>
      <c r="B14" s="683">
        <f t="shared" si="0"/>
        <v>207</v>
      </c>
      <c r="C14" s="683">
        <v>146</v>
      </c>
      <c r="D14" s="683">
        <v>32</v>
      </c>
      <c r="E14" s="683">
        <v>26</v>
      </c>
      <c r="F14" s="683">
        <v>3</v>
      </c>
    </row>
    <row r="15" spans="1:7" s="680" customFormat="1" ht="9" customHeight="1">
      <c r="A15" s="684" t="s">
        <v>5</v>
      </c>
      <c r="B15" s="685">
        <f t="shared" si="0"/>
        <v>354</v>
      </c>
      <c r="C15" s="685">
        <v>219</v>
      </c>
      <c r="D15" s="685">
        <v>98</v>
      </c>
      <c r="E15" s="685">
        <v>32</v>
      </c>
      <c r="F15" s="685">
        <v>5</v>
      </c>
    </row>
    <row r="16" spans="1:7" s="680" customFormat="1" ht="9" customHeight="1">
      <c r="A16" s="682" t="s">
        <v>6</v>
      </c>
      <c r="B16" s="683">
        <f t="shared" si="0"/>
        <v>1069</v>
      </c>
      <c r="C16" s="683">
        <v>800</v>
      </c>
      <c r="D16" s="683">
        <v>176</v>
      </c>
      <c r="E16" s="683">
        <v>75</v>
      </c>
      <c r="F16" s="683">
        <v>18</v>
      </c>
    </row>
    <row r="17" spans="1:6" s="680" customFormat="1" ht="9" customHeight="1">
      <c r="A17" s="682" t="s">
        <v>7</v>
      </c>
      <c r="B17" s="683">
        <f t="shared" si="0"/>
        <v>383</v>
      </c>
      <c r="C17" s="683">
        <v>277</v>
      </c>
      <c r="D17" s="683">
        <v>64</v>
      </c>
      <c r="E17" s="683">
        <v>22</v>
      </c>
      <c r="F17" s="683">
        <v>20</v>
      </c>
    </row>
    <row r="18" spans="1:6" s="680" customFormat="1" ht="9" customHeight="1">
      <c r="A18" s="682" t="s">
        <v>8</v>
      </c>
      <c r="B18" s="683">
        <f t="shared" si="0"/>
        <v>2479</v>
      </c>
      <c r="C18" s="683">
        <v>1566</v>
      </c>
      <c r="D18" s="683">
        <v>708</v>
      </c>
      <c r="E18" s="683">
        <v>71</v>
      </c>
      <c r="F18" s="683">
        <v>134</v>
      </c>
    </row>
    <row r="19" spans="1:6" s="680" customFormat="1" ht="9" customHeight="1">
      <c r="A19" s="684" t="s">
        <v>9</v>
      </c>
      <c r="B19" s="685">
        <f t="shared" si="0"/>
        <v>2583</v>
      </c>
      <c r="C19" s="685">
        <v>1674</v>
      </c>
      <c r="D19" s="685">
        <v>747</v>
      </c>
      <c r="E19" s="685">
        <v>161</v>
      </c>
      <c r="F19" s="685">
        <v>1</v>
      </c>
    </row>
    <row r="20" spans="1:6" s="680" customFormat="1" ht="9" customHeight="1">
      <c r="A20" s="194" t="s">
        <v>236</v>
      </c>
      <c r="B20" s="683">
        <f t="shared" si="0"/>
        <v>5595</v>
      </c>
      <c r="C20" s="683">
        <v>3206</v>
      </c>
      <c r="D20" s="683">
        <v>1361</v>
      </c>
      <c r="E20" s="683">
        <v>356</v>
      </c>
      <c r="F20" s="683">
        <v>672</v>
      </c>
    </row>
    <row r="21" spans="1:6" s="680" customFormat="1" ht="9" customHeight="1">
      <c r="A21" s="682" t="s">
        <v>10</v>
      </c>
      <c r="B21" s="683">
        <f t="shared" si="0"/>
        <v>925</v>
      </c>
      <c r="C21" s="683">
        <v>573</v>
      </c>
      <c r="D21" s="683">
        <v>307</v>
      </c>
      <c r="E21" s="683">
        <v>42</v>
      </c>
      <c r="F21" s="683">
        <v>3</v>
      </c>
    </row>
    <row r="22" spans="1:6" s="680" customFormat="1" ht="9" customHeight="1">
      <c r="A22" s="682" t="s">
        <v>11</v>
      </c>
      <c r="B22" s="683">
        <f t="shared" si="0"/>
        <v>2097</v>
      </c>
      <c r="C22" s="683">
        <v>1618</v>
      </c>
      <c r="D22" s="683">
        <v>284</v>
      </c>
      <c r="E22" s="683">
        <v>106</v>
      </c>
      <c r="F22" s="683">
        <v>89</v>
      </c>
    </row>
    <row r="23" spans="1:6" s="680" customFormat="1" ht="9" customHeight="1">
      <c r="A23" s="684" t="s">
        <v>12</v>
      </c>
      <c r="B23" s="685">
        <f t="shared" si="0"/>
        <v>2550</v>
      </c>
      <c r="C23" s="685">
        <v>1193</v>
      </c>
      <c r="D23" s="685">
        <v>1260</v>
      </c>
      <c r="E23" s="685">
        <v>49</v>
      </c>
      <c r="F23" s="685">
        <v>48</v>
      </c>
    </row>
    <row r="24" spans="1:6" s="680" customFormat="1" ht="9" customHeight="1">
      <c r="A24" s="682" t="s">
        <v>13</v>
      </c>
      <c r="B24" s="683">
        <f t="shared" si="0"/>
        <v>1060</v>
      </c>
      <c r="C24" s="683">
        <v>818</v>
      </c>
      <c r="D24" s="683">
        <v>156</v>
      </c>
      <c r="E24" s="683">
        <v>41</v>
      </c>
      <c r="F24" s="683">
        <v>45</v>
      </c>
    </row>
    <row r="25" spans="1:6" s="680" customFormat="1" ht="9" customHeight="1">
      <c r="A25" s="682" t="s">
        <v>14</v>
      </c>
      <c r="B25" s="683">
        <f t="shared" si="0"/>
        <v>3771</v>
      </c>
      <c r="C25" s="683">
        <v>2632</v>
      </c>
      <c r="D25" s="683">
        <v>781</v>
      </c>
      <c r="E25" s="683">
        <v>222</v>
      </c>
      <c r="F25" s="683">
        <v>136</v>
      </c>
    </row>
    <row r="26" spans="1:6" s="680" customFormat="1" ht="9" customHeight="1">
      <c r="A26" s="682" t="s">
        <v>15</v>
      </c>
      <c r="B26" s="683">
        <f t="shared" si="0"/>
        <v>5841</v>
      </c>
      <c r="C26" s="683">
        <v>2773</v>
      </c>
      <c r="D26" s="683">
        <v>2748</v>
      </c>
      <c r="E26" s="683">
        <v>137</v>
      </c>
      <c r="F26" s="683">
        <v>183</v>
      </c>
    </row>
    <row r="27" spans="1:6" s="680" customFormat="1" ht="9" customHeight="1">
      <c r="A27" s="684" t="s">
        <v>16</v>
      </c>
      <c r="B27" s="685">
        <f t="shared" si="0"/>
        <v>3132</v>
      </c>
      <c r="C27" s="685">
        <v>1641</v>
      </c>
      <c r="D27" s="685">
        <v>1127</v>
      </c>
      <c r="E27" s="685">
        <v>124</v>
      </c>
      <c r="F27" s="685">
        <v>240</v>
      </c>
    </row>
    <row r="28" spans="1:6" s="680" customFormat="1" ht="9" customHeight="1">
      <c r="A28" s="682" t="s">
        <v>17</v>
      </c>
      <c r="B28" s="683">
        <f t="shared" si="0"/>
        <v>1089</v>
      </c>
      <c r="C28" s="683">
        <v>585</v>
      </c>
      <c r="D28" s="683">
        <v>353</v>
      </c>
      <c r="E28" s="683">
        <v>44</v>
      </c>
      <c r="F28" s="683">
        <v>107</v>
      </c>
    </row>
    <row r="29" spans="1:6" s="680" customFormat="1" ht="9" customHeight="1">
      <c r="A29" s="682" t="s">
        <v>18</v>
      </c>
      <c r="B29" s="683">
        <f t="shared" si="0"/>
        <v>648</v>
      </c>
      <c r="C29" s="683">
        <v>400</v>
      </c>
      <c r="D29" s="683">
        <v>194</v>
      </c>
      <c r="E29" s="683">
        <v>28</v>
      </c>
      <c r="F29" s="683">
        <v>26</v>
      </c>
    </row>
    <row r="30" spans="1:6" s="680" customFormat="1" ht="9" customHeight="1">
      <c r="A30" s="682" t="s">
        <v>19</v>
      </c>
      <c r="B30" s="683">
        <f t="shared" si="0"/>
        <v>1512</v>
      </c>
      <c r="C30" s="683">
        <v>1265</v>
      </c>
      <c r="D30" s="683">
        <v>123</v>
      </c>
      <c r="E30" s="683">
        <v>101</v>
      </c>
      <c r="F30" s="683">
        <v>23</v>
      </c>
    </row>
    <row r="31" spans="1:6" s="680" customFormat="1" ht="9" customHeight="1">
      <c r="A31" s="684" t="s">
        <v>20</v>
      </c>
      <c r="B31" s="685">
        <f t="shared" si="0"/>
        <v>2760</v>
      </c>
      <c r="C31" s="685">
        <v>1417</v>
      </c>
      <c r="D31" s="685">
        <v>1183</v>
      </c>
      <c r="E31" s="685">
        <v>79</v>
      </c>
      <c r="F31" s="685">
        <v>81</v>
      </c>
    </row>
    <row r="32" spans="1:6" s="680" customFormat="1" ht="9" customHeight="1">
      <c r="A32" s="682" t="s">
        <v>21</v>
      </c>
      <c r="B32" s="683">
        <f t="shared" si="0"/>
        <v>2492</v>
      </c>
      <c r="C32" s="683">
        <v>1647</v>
      </c>
      <c r="D32" s="683">
        <v>600</v>
      </c>
      <c r="E32" s="683">
        <v>79</v>
      </c>
      <c r="F32" s="683">
        <v>166</v>
      </c>
    </row>
    <row r="33" spans="1:6" s="680" customFormat="1" ht="9" customHeight="1">
      <c r="A33" s="682" t="s">
        <v>22</v>
      </c>
      <c r="B33" s="683">
        <f t="shared" si="0"/>
        <v>830</v>
      </c>
      <c r="C33" s="683">
        <v>633</v>
      </c>
      <c r="D33" s="683">
        <v>88</v>
      </c>
      <c r="E33" s="683">
        <v>52</v>
      </c>
      <c r="F33" s="683">
        <v>57</v>
      </c>
    </row>
    <row r="34" spans="1:6" s="680" customFormat="1" ht="9" customHeight="1">
      <c r="A34" s="682" t="s">
        <v>23</v>
      </c>
      <c r="B34" s="683">
        <f t="shared" si="0"/>
        <v>395</v>
      </c>
      <c r="C34" s="683">
        <v>285</v>
      </c>
      <c r="D34" s="683">
        <v>74</v>
      </c>
      <c r="E34" s="683">
        <v>32</v>
      </c>
      <c r="F34" s="683">
        <v>4</v>
      </c>
    </row>
    <row r="35" spans="1:6" s="680" customFormat="1" ht="9" customHeight="1">
      <c r="A35" s="684" t="s">
        <v>24</v>
      </c>
      <c r="B35" s="685">
        <f t="shared" si="0"/>
        <v>1183</v>
      </c>
      <c r="C35" s="685">
        <v>872</v>
      </c>
      <c r="D35" s="685">
        <v>212</v>
      </c>
      <c r="E35" s="685">
        <v>73</v>
      </c>
      <c r="F35" s="685">
        <v>26</v>
      </c>
    </row>
    <row r="36" spans="1:6" s="680" customFormat="1" ht="9" customHeight="1">
      <c r="A36" s="682" t="s">
        <v>25</v>
      </c>
      <c r="B36" s="683">
        <f t="shared" si="0"/>
        <v>1811</v>
      </c>
      <c r="C36" s="683">
        <v>1105</v>
      </c>
      <c r="D36" s="683">
        <v>618</v>
      </c>
      <c r="E36" s="683">
        <v>79</v>
      </c>
      <c r="F36" s="683">
        <v>9</v>
      </c>
    </row>
    <row r="37" spans="1:6" s="680" customFormat="1" ht="9" customHeight="1">
      <c r="A37" s="682" t="s">
        <v>26</v>
      </c>
      <c r="B37" s="683">
        <f t="shared" si="0"/>
        <v>1468</v>
      </c>
      <c r="C37" s="683">
        <v>998</v>
      </c>
      <c r="D37" s="683">
        <v>316</v>
      </c>
      <c r="E37" s="683">
        <v>95</v>
      </c>
      <c r="F37" s="683">
        <v>59</v>
      </c>
    </row>
    <row r="38" spans="1:6" s="680" customFormat="1" ht="9" customHeight="1">
      <c r="A38" s="682" t="s">
        <v>27</v>
      </c>
      <c r="B38" s="683">
        <f t="shared" si="0"/>
        <v>1342</v>
      </c>
      <c r="C38" s="683">
        <v>775</v>
      </c>
      <c r="D38" s="683">
        <v>234</v>
      </c>
      <c r="E38" s="683">
        <v>158</v>
      </c>
      <c r="F38" s="683">
        <v>175</v>
      </c>
    </row>
    <row r="39" spans="1:6" s="680" customFormat="1" ht="9" customHeight="1">
      <c r="A39" s="684" t="s">
        <v>28</v>
      </c>
      <c r="B39" s="685">
        <f t="shared" si="0"/>
        <v>1522</v>
      </c>
      <c r="C39" s="685">
        <v>962</v>
      </c>
      <c r="D39" s="685">
        <v>321</v>
      </c>
      <c r="E39" s="685">
        <v>136</v>
      </c>
      <c r="F39" s="685">
        <v>103</v>
      </c>
    </row>
    <row r="40" spans="1:6" s="680" customFormat="1" ht="9" customHeight="1">
      <c r="A40" s="682" t="s">
        <v>29</v>
      </c>
      <c r="B40" s="683">
        <f t="shared" si="0"/>
        <v>422</v>
      </c>
      <c r="C40" s="683">
        <v>304</v>
      </c>
      <c r="D40" s="683">
        <v>71</v>
      </c>
      <c r="E40" s="683">
        <v>15</v>
      </c>
      <c r="F40" s="683">
        <v>32</v>
      </c>
    </row>
    <row r="41" spans="1:6" s="680" customFormat="1" ht="9" customHeight="1">
      <c r="A41" s="682" t="s">
        <v>30</v>
      </c>
      <c r="B41" s="683">
        <f t="shared" si="0"/>
        <v>3052</v>
      </c>
      <c r="C41" s="683">
        <v>1990</v>
      </c>
      <c r="D41" s="683">
        <v>617</v>
      </c>
      <c r="E41" s="683">
        <v>203</v>
      </c>
      <c r="F41" s="683">
        <v>242</v>
      </c>
    </row>
    <row r="42" spans="1:6" s="680" customFormat="1" ht="9" customHeight="1">
      <c r="A42" s="682" t="s">
        <v>31</v>
      </c>
      <c r="B42" s="683">
        <f t="shared" si="0"/>
        <v>668</v>
      </c>
      <c r="C42" s="683">
        <v>515</v>
      </c>
      <c r="D42" s="683">
        <v>49</v>
      </c>
      <c r="E42" s="683">
        <v>85</v>
      </c>
      <c r="F42" s="683">
        <v>19</v>
      </c>
    </row>
    <row r="43" spans="1:6" s="680" customFormat="1" ht="9" customHeight="1">
      <c r="A43" s="684" t="s">
        <v>32</v>
      </c>
      <c r="B43" s="685">
        <f t="shared" si="0"/>
        <v>891</v>
      </c>
      <c r="C43" s="685">
        <v>681</v>
      </c>
      <c r="D43" s="685">
        <v>164</v>
      </c>
      <c r="E43" s="685">
        <v>41</v>
      </c>
      <c r="F43" s="685">
        <v>5</v>
      </c>
    </row>
    <row r="44" spans="1:6" s="680" customFormat="1" ht="9" customHeight="1">
      <c r="A44" s="682" t="s">
        <v>503</v>
      </c>
      <c r="B44" s="683">
        <f t="shared" si="0"/>
        <v>629</v>
      </c>
      <c r="C44" s="683">
        <v>471</v>
      </c>
      <c r="D44" s="683">
        <v>127</v>
      </c>
      <c r="E44" s="683">
        <v>22</v>
      </c>
      <c r="F44" s="683">
        <v>9</v>
      </c>
    </row>
    <row r="45" spans="1:6" s="687" customFormat="1" ht="9" customHeight="1">
      <c r="A45" s="686"/>
      <c r="B45" s="686"/>
      <c r="C45" s="686"/>
      <c r="D45" s="686"/>
      <c r="E45" s="686"/>
      <c r="F45" s="686"/>
    </row>
    <row r="46" spans="1:6" s="680" customFormat="1" ht="9" customHeight="1">
      <c r="A46" s="678">
        <v>1996</v>
      </c>
      <c r="B46" s="679"/>
      <c r="C46" s="679"/>
      <c r="D46" s="679"/>
      <c r="E46" s="679"/>
      <c r="F46" s="679"/>
    </row>
    <row r="47" spans="1:6" s="680" customFormat="1" ht="9" customHeight="1">
      <c r="A47" s="681" t="s">
        <v>0</v>
      </c>
      <c r="B47" s="688">
        <f>SUM(B49:B81)</f>
        <v>55837</v>
      </c>
      <c r="C47" s="688">
        <f>SUM(C49:C81)</f>
        <v>35073</v>
      </c>
      <c r="D47" s="688">
        <f>SUM(D49:D81)</f>
        <v>14508</v>
      </c>
      <c r="E47" s="688">
        <f>SUM(E49:E81)</f>
        <v>3020</v>
      </c>
      <c r="F47" s="688">
        <f>SUM(F49:F81)</f>
        <v>3236</v>
      </c>
    </row>
    <row r="48" spans="1:6" s="680" customFormat="1" ht="3.95" customHeight="1">
      <c r="A48" s="681"/>
      <c r="B48" s="688"/>
      <c r="C48" s="688"/>
      <c r="D48" s="688"/>
      <c r="E48" s="688"/>
      <c r="F48" s="688"/>
    </row>
    <row r="49" spans="1:6" s="680" customFormat="1" ht="9" customHeight="1">
      <c r="A49" s="682" t="s">
        <v>2</v>
      </c>
      <c r="B49" s="689">
        <f t="shared" ref="B49:B81" si="1">SUM(C49:F49)</f>
        <v>376</v>
      </c>
      <c r="C49" s="689">
        <v>318</v>
      </c>
      <c r="D49" s="689">
        <v>31</v>
      </c>
      <c r="E49" s="689">
        <v>19</v>
      </c>
      <c r="F49" s="689">
        <v>8</v>
      </c>
    </row>
    <row r="50" spans="1:6" s="680" customFormat="1" ht="9" customHeight="1">
      <c r="A50" s="682" t="s">
        <v>3</v>
      </c>
      <c r="B50" s="689">
        <f t="shared" si="1"/>
        <v>1808</v>
      </c>
      <c r="C50" s="689">
        <v>1277</v>
      </c>
      <c r="D50" s="689">
        <v>380</v>
      </c>
      <c r="E50" s="689">
        <v>75</v>
      </c>
      <c r="F50" s="689">
        <v>76</v>
      </c>
    </row>
    <row r="51" spans="1:6" s="680" customFormat="1" ht="9" customHeight="1">
      <c r="A51" s="682" t="s">
        <v>4</v>
      </c>
      <c r="B51" s="689">
        <f t="shared" si="1"/>
        <v>276</v>
      </c>
      <c r="C51" s="689">
        <v>216</v>
      </c>
      <c r="D51" s="689">
        <v>25</v>
      </c>
      <c r="E51" s="689">
        <v>32</v>
      </c>
      <c r="F51" s="689">
        <v>3</v>
      </c>
    </row>
    <row r="52" spans="1:6" s="680" customFormat="1" ht="9" customHeight="1">
      <c r="A52" s="684" t="s">
        <v>5</v>
      </c>
      <c r="B52" s="690">
        <f t="shared" si="1"/>
        <v>378</v>
      </c>
      <c r="C52" s="690">
        <v>260</v>
      </c>
      <c r="D52" s="690">
        <v>80</v>
      </c>
      <c r="E52" s="690">
        <v>38</v>
      </c>
      <c r="F52" s="690">
        <v>0</v>
      </c>
    </row>
    <row r="53" spans="1:6" s="680" customFormat="1" ht="9" customHeight="1">
      <c r="A53" s="682" t="s">
        <v>6</v>
      </c>
      <c r="B53" s="689">
        <f t="shared" si="1"/>
        <v>1088</v>
      </c>
      <c r="C53" s="689">
        <v>819</v>
      </c>
      <c r="D53" s="689">
        <v>168</v>
      </c>
      <c r="E53" s="689">
        <v>78</v>
      </c>
      <c r="F53" s="689">
        <v>23</v>
      </c>
    </row>
    <row r="54" spans="1:6" s="680" customFormat="1" ht="9" customHeight="1">
      <c r="A54" s="682" t="s">
        <v>7</v>
      </c>
      <c r="B54" s="689">
        <f t="shared" si="1"/>
        <v>272</v>
      </c>
      <c r="C54" s="689">
        <v>184</v>
      </c>
      <c r="D54" s="689">
        <v>45</v>
      </c>
      <c r="E54" s="689">
        <v>22</v>
      </c>
      <c r="F54" s="689">
        <v>21</v>
      </c>
    </row>
    <row r="55" spans="1:6" s="680" customFormat="1" ht="9" customHeight="1">
      <c r="A55" s="682" t="s">
        <v>8</v>
      </c>
      <c r="B55" s="689">
        <f t="shared" si="1"/>
        <v>2287</v>
      </c>
      <c r="C55" s="689">
        <v>1425</v>
      </c>
      <c r="D55" s="689">
        <v>653</v>
      </c>
      <c r="E55" s="689">
        <v>65</v>
      </c>
      <c r="F55" s="689">
        <v>144</v>
      </c>
    </row>
    <row r="56" spans="1:6" s="680" customFormat="1" ht="9" customHeight="1">
      <c r="A56" s="684" t="s">
        <v>9</v>
      </c>
      <c r="B56" s="690">
        <f t="shared" si="1"/>
        <v>2322</v>
      </c>
      <c r="C56" s="690">
        <v>1487</v>
      </c>
      <c r="D56" s="690">
        <v>649</v>
      </c>
      <c r="E56" s="690">
        <v>183</v>
      </c>
      <c r="F56" s="690">
        <v>3</v>
      </c>
    </row>
    <row r="57" spans="1:6" s="680" customFormat="1" ht="9" customHeight="1">
      <c r="A57" s="194" t="s">
        <v>236</v>
      </c>
      <c r="B57" s="689">
        <f t="shared" si="1"/>
        <v>5381</v>
      </c>
      <c r="C57" s="689">
        <v>2974</v>
      </c>
      <c r="D57" s="689">
        <v>1278</v>
      </c>
      <c r="E57" s="689">
        <v>379</v>
      </c>
      <c r="F57" s="689">
        <v>750</v>
      </c>
    </row>
    <row r="58" spans="1:6" s="680" customFormat="1" ht="9" customHeight="1">
      <c r="A58" s="682" t="s">
        <v>10</v>
      </c>
      <c r="B58" s="689">
        <f t="shared" si="1"/>
        <v>988</v>
      </c>
      <c r="C58" s="689">
        <v>677</v>
      </c>
      <c r="D58" s="689">
        <v>257</v>
      </c>
      <c r="E58" s="689">
        <v>52</v>
      </c>
      <c r="F58" s="689">
        <v>2</v>
      </c>
    </row>
    <row r="59" spans="1:6" s="680" customFormat="1" ht="9" customHeight="1">
      <c r="A59" s="682" t="s">
        <v>11</v>
      </c>
      <c r="B59" s="689">
        <f t="shared" si="1"/>
        <v>2157</v>
      </c>
      <c r="C59" s="689">
        <v>1669</v>
      </c>
      <c r="D59" s="689">
        <v>288</v>
      </c>
      <c r="E59" s="689">
        <v>119</v>
      </c>
      <c r="F59" s="689">
        <v>81</v>
      </c>
    </row>
    <row r="60" spans="1:6" s="680" customFormat="1" ht="9" customHeight="1">
      <c r="A60" s="684" t="s">
        <v>12</v>
      </c>
      <c r="B60" s="690">
        <f t="shared" si="1"/>
        <v>2297</v>
      </c>
      <c r="C60" s="690">
        <v>1145</v>
      </c>
      <c r="D60" s="690">
        <v>1027</v>
      </c>
      <c r="E60" s="690">
        <v>59</v>
      </c>
      <c r="F60" s="690">
        <v>66</v>
      </c>
    </row>
    <row r="61" spans="1:6" s="680" customFormat="1" ht="9" customHeight="1">
      <c r="A61" s="682" t="s">
        <v>13</v>
      </c>
      <c r="B61" s="689">
        <f t="shared" si="1"/>
        <v>1122</v>
      </c>
      <c r="C61" s="689">
        <v>894</v>
      </c>
      <c r="D61" s="689">
        <v>128</v>
      </c>
      <c r="E61" s="689">
        <v>41</v>
      </c>
      <c r="F61" s="689">
        <v>59</v>
      </c>
    </row>
    <row r="62" spans="1:6" s="680" customFormat="1" ht="9" customHeight="1">
      <c r="A62" s="682" t="s">
        <v>14</v>
      </c>
      <c r="B62" s="689">
        <f t="shared" si="1"/>
        <v>3754</v>
      </c>
      <c r="C62" s="689">
        <v>2607</v>
      </c>
      <c r="D62" s="689">
        <v>750</v>
      </c>
      <c r="E62" s="689">
        <v>247</v>
      </c>
      <c r="F62" s="689">
        <v>150</v>
      </c>
    </row>
    <row r="63" spans="1:6" s="680" customFormat="1" ht="9" customHeight="1">
      <c r="A63" s="682" t="s">
        <v>15</v>
      </c>
      <c r="B63" s="689">
        <f t="shared" si="1"/>
        <v>5903</v>
      </c>
      <c r="C63" s="689">
        <v>2844</v>
      </c>
      <c r="D63" s="689">
        <v>2762</v>
      </c>
      <c r="E63" s="689">
        <v>147</v>
      </c>
      <c r="F63" s="689">
        <v>150</v>
      </c>
    </row>
    <row r="64" spans="1:6" s="680" customFormat="1" ht="9" customHeight="1">
      <c r="A64" s="684" t="s">
        <v>16</v>
      </c>
      <c r="B64" s="690">
        <f t="shared" si="1"/>
        <v>3523</v>
      </c>
      <c r="C64" s="690">
        <v>1921</v>
      </c>
      <c r="D64" s="690">
        <v>1124</v>
      </c>
      <c r="E64" s="690">
        <v>171</v>
      </c>
      <c r="F64" s="690">
        <v>307</v>
      </c>
    </row>
    <row r="65" spans="1:6" s="680" customFormat="1" ht="9" customHeight="1">
      <c r="A65" s="682" t="s">
        <v>17</v>
      </c>
      <c r="B65" s="689">
        <f t="shared" si="1"/>
        <v>1083</v>
      </c>
      <c r="C65" s="689">
        <v>625</v>
      </c>
      <c r="D65" s="689">
        <v>346</v>
      </c>
      <c r="E65" s="689">
        <v>52</v>
      </c>
      <c r="F65" s="689">
        <v>60</v>
      </c>
    </row>
    <row r="66" spans="1:6" s="680" customFormat="1" ht="9" customHeight="1">
      <c r="A66" s="682" t="s">
        <v>18</v>
      </c>
      <c r="B66" s="689">
        <f t="shared" si="1"/>
        <v>572</v>
      </c>
      <c r="C66" s="689">
        <v>413</v>
      </c>
      <c r="D66" s="689">
        <v>123</v>
      </c>
      <c r="E66" s="689">
        <v>18</v>
      </c>
      <c r="F66" s="689">
        <v>18</v>
      </c>
    </row>
    <row r="67" spans="1:6" s="680" customFormat="1" ht="9" customHeight="1">
      <c r="A67" s="682" t="s">
        <v>19</v>
      </c>
      <c r="B67" s="689">
        <f t="shared" si="1"/>
        <v>1407</v>
      </c>
      <c r="C67" s="689">
        <v>1208</v>
      </c>
      <c r="D67" s="689">
        <v>111</v>
      </c>
      <c r="E67" s="689">
        <v>84</v>
      </c>
      <c r="F67" s="689">
        <v>4</v>
      </c>
    </row>
    <row r="68" spans="1:6" s="680" customFormat="1" ht="9" customHeight="1">
      <c r="A68" s="684" t="s">
        <v>20</v>
      </c>
      <c r="B68" s="690">
        <f t="shared" si="1"/>
        <v>2616</v>
      </c>
      <c r="C68" s="690">
        <v>1333</v>
      </c>
      <c r="D68" s="690">
        <v>1128</v>
      </c>
      <c r="E68" s="690">
        <v>82</v>
      </c>
      <c r="F68" s="690">
        <v>73</v>
      </c>
    </row>
    <row r="69" spans="1:6" s="680" customFormat="1" ht="9" customHeight="1">
      <c r="A69" s="682" t="s">
        <v>21</v>
      </c>
      <c r="B69" s="689">
        <f t="shared" si="1"/>
        <v>2480</v>
      </c>
      <c r="C69" s="689">
        <v>1724</v>
      </c>
      <c r="D69" s="689">
        <v>478</v>
      </c>
      <c r="E69" s="689">
        <v>64</v>
      </c>
      <c r="F69" s="689">
        <v>214</v>
      </c>
    </row>
    <row r="70" spans="1:6" s="680" customFormat="1" ht="9" customHeight="1">
      <c r="A70" s="682" t="s">
        <v>22</v>
      </c>
      <c r="B70" s="689">
        <f t="shared" si="1"/>
        <v>694</v>
      </c>
      <c r="C70" s="689">
        <v>518</v>
      </c>
      <c r="D70" s="689">
        <v>104</v>
      </c>
      <c r="E70" s="689">
        <v>31</v>
      </c>
      <c r="F70" s="689">
        <v>41</v>
      </c>
    </row>
    <row r="71" spans="1:6" s="680" customFormat="1" ht="9" customHeight="1">
      <c r="A71" s="682" t="s">
        <v>23</v>
      </c>
      <c r="B71" s="689">
        <f t="shared" si="1"/>
        <v>402</v>
      </c>
      <c r="C71" s="689">
        <v>289</v>
      </c>
      <c r="D71" s="689">
        <v>63</v>
      </c>
      <c r="E71" s="689">
        <v>49</v>
      </c>
      <c r="F71" s="689">
        <v>1</v>
      </c>
    </row>
    <row r="72" spans="1:6" s="680" customFormat="1" ht="9" customHeight="1">
      <c r="A72" s="684" t="s">
        <v>24</v>
      </c>
      <c r="B72" s="690">
        <f t="shared" si="1"/>
        <v>1128</v>
      </c>
      <c r="C72" s="690">
        <v>797</v>
      </c>
      <c r="D72" s="690">
        <v>208</v>
      </c>
      <c r="E72" s="690">
        <v>82</v>
      </c>
      <c r="F72" s="690">
        <v>41</v>
      </c>
    </row>
    <row r="73" spans="1:6" s="680" customFormat="1" ht="9" customHeight="1">
      <c r="A73" s="682" t="s">
        <v>25</v>
      </c>
      <c r="B73" s="689">
        <f t="shared" si="1"/>
        <v>1755</v>
      </c>
      <c r="C73" s="689">
        <v>1039</v>
      </c>
      <c r="D73" s="689">
        <v>647</v>
      </c>
      <c r="E73" s="689">
        <v>56</v>
      </c>
      <c r="F73" s="689">
        <v>13</v>
      </c>
    </row>
    <row r="74" spans="1:6" s="680" customFormat="1" ht="9" customHeight="1">
      <c r="A74" s="682" t="s">
        <v>26</v>
      </c>
      <c r="B74" s="689">
        <f t="shared" si="1"/>
        <v>1585</v>
      </c>
      <c r="C74" s="689">
        <v>1104</v>
      </c>
      <c r="D74" s="689">
        <v>331</v>
      </c>
      <c r="E74" s="689">
        <v>107</v>
      </c>
      <c r="F74" s="689">
        <v>43</v>
      </c>
    </row>
    <row r="75" spans="1:6" s="680" customFormat="1" ht="9" customHeight="1">
      <c r="A75" s="682" t="s">
        <v>27</v>
      </c>
      <c r="B75" s="689">
        <f t="shared" si="1"/>
        <v>1306</v>
      </c>
      <c r="C75" s="689">
        <v>767</v>
      </c>
      <c r="D75" s="689">
        <v>185</v>
      </c>
      <c r="E75" s="689">
        <v>167</v>
      </c>
      <c r="F75" s="689">
        <v>187</v>
      </c>
    </row>
    <row r="76" spans="1:6" s="680" customFormat="1" ht="9" customHeight="1">
      <c r="A76" s="684" t="s">
        <v>28</v>
      </c>
      <c r="B76" s="690">
        <f t="shared" si="1"/>
        <v>1450</v>
      </c>
      <c r="C76" s="690">
        <v>998</v>
      </c>
      <c r="D76" s="690">
        <v>275</v>
      </c>
      <c r="E76" s="690">
        <v>96</v>
      </c>
      <c r="F76" s="690">
        <v>81</v>
      </c>
    </row>
    <row r="77" spans="1:6" s="680" customFormat="1" ht="9" customHeight="1">
      <c r="A77" s="682" t="s">
        <v>29</v>
      </c>
      <c r="B77" s="689">
        <f t="shared" si="1"/>
        <v>370</v>
      </c>
      <c r="C77" s="689">
        <v>260</v>
      </c>
      <c r="D77" s="689">
        <v>61</v>
      </c>
      <c r="E77" s="689">
        <v>11</v>
      </c>
      <c r="F77" s="689">
        <v>38</v>
      </c>
    </row>
    <row r="78" spans="1:6" s="680" customFormat="1" ht="9" customHeight="1">
      <c r="A78" s="682" t="s">
        <v>30</v>
      </c>
      <c r="B78" s="689">
        <f t="shared" si="1"/>
        <v>3117</v>
      </c>
      <c r="C78" s="689">
        <v>1771</v>
      </c>
      <c r="D78" s="689">
        <v>554</v>
      </c>
      <c r="E78" s="689">
        <v>231</v>
      </c>
      <c r="F78" s="689">
        <v>561</v>
      </c>
    </row>
    <row r="79" spans="1:6" s="680" customFormat="1" ht="9" customHeight="1">
      <c r="A79" s="682" t="s">
        <v>31</v>
      </c>
      <c r="B79" s="689">
        <f t="shared" si="1"/>
        <v>647</v>
      </c>
      <c r="C79" s="689">
        <v>504</v>
      </c>
      <c r="D79" s="689">
        <v>42</v>
      </c>
      <c r="E79" s="689">
        <v>95</v>
      </c>
      <c r="F79" s="689">
        <v>6</v>
      </c>
    </row>
    <row r="80" spans="1:6" s="680" customFormat="1" ht="9" customHeight="1">
      <c r="A80" s="684" t="s">
        <v>32</v>
      </c>
      <c r="B80" s="690">
        <f t="shared" si="1"/>
        <v>855</v>
      </c>
      <c r="C80" s="690">
        <v>689</v>
      </c>
      <c r="D80" s="690">
        <v>119</v>
      </c>
      <c r="E80" s="690">
        <v>45</v>
      </c>
      <c r="F80" s="690">
        <v>2</v>
      </c>
    </row>
    <row r="81" spans="1:6" s="680" customFormat="1" ht="9" customHeight="1">
      <c r="A81" s="682" t="s">
        <v>503</v>
      </c>
      <c r="B81" s="691">
        <f t="shared" si="1"/>
        <v>438</v>
      </c>
      <c r="C81" s="691">
        <v>317</v>
      </c>
      <c r="D81" s="691">
        <v>88</v>
      </c>
      <c r="E81" s="691">
        <v>23</v>
      </c>
      <c r="F81" s="691">
        <v>10</v>
      </c>
    </row>
    <row r="82" spans="1:6" s="687" customFormat="1" ht="9" customHeight="1">
      <c r="A82" s="686"/>
      <c r="B82" s="686"/>
      <c r="C82" s="686"/>
      <c r="D82" s="686"/>
      <c r="E82" s="686"/>
      <c r="F82" s="686"/>
    </row>
    <row r="83" spans="1:6" s="680" customFormat="1" ht="9" customHeight="1">
      <c r="A83" s="678">
        <v>1997</v>
      </c>
      <c r="B83" s="679"/>
      <c r="C83" s="679"/>
      <c r="D83" s="679"/>
      <c r="E83" s="679"/>
      <c r="F83" s="679"/>
    </row>
    <row r="84" spans="1:6" s="680" customFormat="1" ht="9" customHeight="1">
      <c r="A84" s="681" t="s">
        <v>0</v>
      </c>
      <c r="B84" s="688">
        <f>SUM(B86:B118)</f>
        <v>56032</v>
      </c>
      <c r="C84" s="688">
        <f>SUM(C86:C118)</f>
        <v>35876</v>
      </c>
      <c r="D84" s="688">
        <f>SUM(D86:D118)</f>
        <v>13562</v>
      </c>
      <c r="E84" s="688">
        <f>SUM(E86:E118)</f>
        <v>3370</v>
      </c>
      <c r="F84" s="688">
        <f>SUM(F86:F118)</f>
        <v>3224</v>
      </c>
    </row>
    <row r="85" spans="1:6" s="680" customFormat="1" ht="3.95" customHeight="1">
      <c r="A85" s="681"/>
      <c r="B85" s="688"/>
      <c r="C85" s="688"/>
      <c r="D85" s="688"/>
      <c r="E85" s="688"/>
      <c r="F85" s="688"/>
    </row>
    <row r="86" spans="1:6" s="680" customFormat="1" ht="9" customHeight="1">
      <c r="A86" s="682" t="s">
        <v>2</v>
      </c>
      <c r="B86" s="689">
        <f t="shared" ref="B86:B118" si="2">SUM(C86:F86)</f>
        <v>412</v>
      </c>
      <c r="C86" s="689">
        <v>358</v>
      </c>
      <c r="D86" s="689">
        <v>23</v>
      </c>
      <c r="E86" s="689">
        <v>28</v>
      </c>
      <c r="F86" s="689">
        <v>3</v>
      </c>
    </row>
    <row r="87" spans="1:6" s="680" customFormat="1" ht="9" customHeight="1">
      <c r="A87" s="682" t="s">
        <v>3</v>
      </c>
      <c r="B87" s="689">
        <f t="shared" si="2"/>
        <v>1802</v>
      </c>
      <c r="C87" s="689">
        <v>1321</v>
      </c>
      <c r="D87" s="689">
        <v>338</v>
      </c>
      <c r="E87" s="689">
        <v>94</v>
      </c>
      <c r="F87" s="689">
        <v>49</v>
      </c>
    </row>
    <row r="88" spans="1:6" s="680" customFormat="1" ht="9" customHeight="1">
      <c r="A88" s="682" t="s">
        <v>4</v>
      </c>
      <c r="B88" s="689">
        <f t="shared" si="2"/>
        <v>258</v>
      </c>
      <c r="C88" s="689">
        <v>186</v>
      </c>
      <c r="D88" s="689">
        <v>36</v>
      </c>
      <c r="E88" s="689">
        <v>33</v>
      </c>
      <c r="F88" s="689">
        <v>3</v>
      </c>
    </row>
    <row r="89" spans="1:6" s="680" customFormat="1" ht="9" customHeight="1">
      <c r="A89" s="684" t="s">
        <v>5</v>
      </c>
      <c r="B89" s="690">
        <f t="shared" si="2"/>
        <v>411</v>
      </c>
      <c r="C89" s="690">
        <v>272</v>
      </c>
      <c r="D89" s="690">
        <v>78</v>
      </c>
      <c r="E89" s="690">
        <v>57</v>
      </c>
      <c r="F89" s="690">
        <v>4</v>
      </c>
    </row>
    <row r="90" spans="1:6" s="680" customFormat="1" ht="9" customHeight="1">
      <c r="A90" s="682" t="s">
        <v>6</v>
      </c>
      <c r="B90" s="689">
        <f t="shared" si="2"/>
        <v>1140</v>
      </c>
      <c r="C90" s="689">
        <v>865</v>
      </c>
      <c r="D90" s="689">
        <v>152</v>
      </c>
      <c r="E90" s="689">
        <v>104</v>
      </c>
      <c r="F90" s="689">
        <v>19</v>
      </c>
    </row>
    <row r="91" spans="1:6" s="680" customFormat="1" ht="9" customHeight="1">
      <c r="A91" s="682" t="s">
        <v>7</v>
      </c>
      <c r="B91" s="689">
        <f t="shared" si="2"/>
        <v>322</v>
      </c>
      <c r="C91" s="689">
        <v>216</v>
      </c>
      <c r="D91" s="689">
        <v>51</v>
      </c>
      <c r="E91" s="689">
        <v>32</v>
      </c>
      <c r="F91" s="689">
        <v>23</v>
      </c>
    </row>
    <row r="92" spans="1:6" s="680" customFormat="1" ht="9" customHeight="1">
      <c r="A92" s="682" t="s">
        <v>8</v>
      </c>
      <c r="B92" s="689">
        <f t="shared" si="2"/>
        <v>2469</v>
      </c>
      <c r="C92" s="689">
        <v>1675</v>
      </c>
      <c r="D92" s="689">
        <v>605</v>
      </c>
      <c r="E92" s="689">
        <v>81</v>
      </c>
      <c r="F92" s="689">
        <v>108</v>
      </c>
    </row>
    <row r="93" spans="1:6" s="680" customFormat="1" ht="9" customHeight="1">
      <c r="A93" s="684" t="s">
        <v>9</v>
      </c>
      <c r="B93" s="690">
        <f t="shared" si="2"/>
        <v>2464</v>
      </c>
      <c r="C93" s="690">
        <v>1618</v>
      </c>
      <c r="D93" s="690">
        <v>649</v>
      </c>
      <c r="E93" s="690">
        <v>195</v>
      </c>
      <c r="F93" s="690">
        <v>2</v>
      </c>
    </row>
    <row r="94" spans="1:6" s="680" customFormat="1" ht="9" customHeight="1">
      <c r="A94" s="194" t="s">
        <v>236</v>
      </c>
      <c r="B94" s="689">
        <f t="shared" si="2"/>
        <v>5363</v>
      </c>
      <c r="C94" s="689">
        <v>2960</v>
      </c>
      <c r="D94" s="689">
        <v>1216</v>
      </c>
      <c r="E94" s="689">
        <v>406</v>
      </c>
      <c r="F94" s="689">
        <v>781</v>
      </c>
    </row>
    <row r="95" spans="1:6" s="680" customFormat="1" ht="9" customHeight="1">
      <c r="A95" s="682" t="s">
        <v>10</v>
      </c>
      <c r="B95" s="689">
        <f t="shared" si="2"/>
        <v>904</v>
      </c>
      <c r="C95" s="689">
        <v>613</v>
      </c>
      <c r="D95" s="689">
        <v>243</v>
      </c>
      <c r="E95" s="689">
        <v>48</v>
      </c>
      <c r="F95" s="689">
        <v>0</v>
      </c>
    </row>
    <row r="96" spans="1:6" s="680" customFormat="1" ht="9" customHeight="1">
      <c r="A96" s="682" t="s">
        <v>11</v>
      </c>
      <c r="B96" s="689">
        <f t="shared" si="2"/>
        <v>2232</v>
      </c>
      <c r="C96" s="689">
        <v>1693</v>
      </c>
      <c r="D96" s="689">
        <v>296</v>
      </c>
      <c r="E96" s="689">
        <v>164</v>
      </c>
      <c r="F96" s="689">
        <v>79</v>
      </c>
    </row>
    <row r="97" spans="1:6" s="680" customFormat="1" ht="9" customHeight="1">
      <c r="A97" s="684" t="s">
        <v>12</v>
      </c>
      <c r="B97" s="690">
        <f t="shared" si="2"/>
        <v>2587</v>
      </c>
      <c r="C97" s="690">
        <v>1367</v>
      </c>
      <c r="D97" s="690">
        <v>1074</v>
      </c>
      <c r="E97" s="690">
        <v>45</v>
      </c>
      <c r="F97" s="690">
        <v>101</v>
      </c>
    </row>
    <row r="98" spans="1:6" s="680" customFormat="1" ht="9" customHeight="1">
      <c r="A98" s="682" t="s">
        <v>13</v>
      </c>
      <c r="B98" s="689">
        <f t="shared" si="2"/>
        <v>1157</v>
      </c>
      <c r="C98" s="689">
        <v>886</v>
      </c>
      <c r="D98" s="689">
        <v>141</v>
      </c>
      <c r="E98" s="689">
        <v>55</v>
      </c>
      <c r="F98" s="689">
        <v>75</v>
      </c>
    </row>
    <row r="99" spans="1:6" s="680" customFormat="1" ht="9" customHeight="1">
      <c r="A99" s="682" t="s">
        <v>14</v>
      </c>
      <c r="B99" s="689">
        <f t="shared" si="2"/>
        <v>3645</v>
      </c>
      <c r="C99" s="689">
        <v>2586</v>
      </c>
      <c r="D99" s="689">
        <v>628</v>
      </c>
      <c r="E99" s="689">
        <v>308</v>
      </c>
      <c r="F99" s="689">
        <v>123</v>
      </c>
    </row>
    <row r="100" spans="1:6" s="680" customFormat="1" ht="9" customHeight="1">
      <c r="A100" s="682" t="s">
        <v>15</v>
      </c>
      <c r="B100" s="689">
        <f t="shared" si="2"/>
        <v>5761</v>
      </c>
      <c r="C100" s="689">
        <v>2980</v>
      </c>
      <c r="D100" s="689">
        <v>2467</v>
      </c>
      <c r="E100" s="689">
        <v>176</v>
      </c>
      <c r="F100" s="689">
        <v>138</v>
      </c>
    </row>
    <row r="101" spans="1:6" s="680" customFormat="1" ht="9" customHeight="1">
      <c r="A101" s="684" t="s">
        <v>16</v>
      </c>
      <c r="B101" s="690">
        <f t="shared" si="2"/>
        <v>2867</v>
      </c>
      <c r="C101" s="690">
        <v>1600</v>
      </c>
      <c r="D101" s="690">
        <v>842</v>
      </c>
      <c r="E101" s="690">
        <v>136</v>
      </c>
      <c r="F101" s="690">
        <v>289</v>
      </c>
    </row>
    <row r="102" spans="1:6" s="680" customFormat="1" ht="9" customHeight="1">
      <c r="A102" s="682" t="s">
        <v>17</v>
      </c>
      <c r="B102" s="689">
        <f t="shared" si="2"/>
        <v>1017</v>
      </c>
      <c r="C102" s="689">
        <v>608</v>
      </c>
      <c r="D102" s="689">
        <v>302</v>
      </c>
      <c r="E102" s="689">
        <v>42</v>
      </c>
      <c r="F102" s="689">
        <v>65</v>
      </c>
    </row>
    <row r="103" spans="1:6" s="680" customFormat="1" ht="9" customHeight="1">
      <c r="A103" s="682" t="s">
        <v>18</v>
      </c>
      <c r="B103" s="689">
        <f t="shared" si="2"/>
        <v>609</v>
      </c>
      <c r="C103" s="689">
        <v>395</v>
      </c>
      <c r="D103" s="689">
        <v>156</v>
      </c>
      <c r="E103" s="689">
        <v>33</v>
      </c>
      <c r="F103" s="689">
        <v>25</v>
      </c>
    </row>
    <row r="104" spans="1:6" s="680" customFormat="1" ht="9" customHeight="1">
      <c r="A104" s="682" t="s">
        <v>19</v>
      </c>
      <c r="B104" s="689">
        <f t="shared" si="2"/>
        <v>1476</v>
      </c>
      <c r="C104" s="689">
        <v>1239</v>
      </c>
      <c r="D104" s="689">
        <v>117</v>
      </c>
      <c r="E104" s="689">
        <v>101</v>
      </c>
      <c r="F104" s="689">
        <v>19</v>
      </c>
    </row>
    <row r="105" spans="1:6" s="680" customFormat="1" ht="9" customHeight="1">
      <c r="A105" s="684" t="s">
        <v>20</v>
      </c>
      <c r="B105" s="690">
        <f t="shared" si="2"/>
        <v>2567</v>
      </c>
      <c r="C105" s="690">
        <v>1405</v>
      </c>
      <c r="D105" s="690">
        <v>977</v>
      </c>
      <c r="E105" s="690">
        <v>73</v>
      </c>
      <c r="F105" s="690">
        <v>112</v>
      </c>
    </row>
    <row r="106" spans="1:6" s="680" customFormat="1" ht="9" customHeight="1">
      <c r="A106" s="682" t="s">
        <v>21</v>
      </c>
      <c r="B106" s="689">
        <f t="shared" si="2"/>
        <v>2503</v>
      </c>
      <c r="C106" s="689">
        <v>1722</v>
      </c>
      <c r="D106" s="689">
        <v>503</v>
      </c>
      <c r="E106" s="689">
        <v>101</v>
      </c>
      <c r="F106" s="689">
        <v>177</v>
      </c>
    </row>
    <row r="107" spans="1:6" s="680" customFormat="1" ht="9" customHeight="1">
      <c r="A107" s="682" t="s">
        <v>22</v>
      </c>
      <c r="B107" s="689">
        <f t="shared" si="2"/>
        <v>740</v>
      </c>
      <c r="C107" s="689">
        <v>502</v>
      </c>
      <c r="D107" s="689">
        <v>107</v>
      </c>
      <c r="E107" s="689">
        <v>45</v>
      </c>
      <c r="F107" s="689">
        <v>86</v>
      </c>
    </row>
    <row r="108" spans="1:6" s="680" customFormat="1" ht="9" customHeight="1">
      <c r="A108" s="682" t="s">
        <v>23</v>
      </c>
      <c r="B108" s="689">
        <f t="shared" si="2"/>
        <v>452</v>
      </c>
      <c r="C108" s="689">
        <v>307</v>
      </c>
      <c r="D108" s="689">
        <v>88</v>
      </c>
      <c r="E108" s="689">
        <v>55</v>
      </c>
      <c r="F108" s="689">
        <v>2</v>
      </c>
    </row>
    <row r="109" spans="1:6" s="680" customFormat="1" ht="9" customHeight="1">
      <c r="A109" s="684" t="s">
        <v>24</v>
      </c>
      <c r="B109" s="690">
        <f t="shared" si="2"/>
        <v>1129</v>
      </c>
      <c r="C109" s="690">
        <v>782</v>
      </c>
      <c r="D109" s="690">
        <v>203</v>
      </c>
      <c r="E109" s="690">
        <v>100</v>
      </c>
      <c r="F109" s="690">
        <v>44</v>
      </c>
    </row>
    <row r="110" spans="1:6" s="680" customFormat="1" ht="9" customHeight="1">
      <c r="A110" s="682" t="s">
        <v>25</v>
      </c>
      <c r="B110" s="689">
        <f t="shared" si="2"/>
        <v>1763</v>
      </c>
      <c r="C110" s="689">
        <v>1075</v>
      </c>
      <c r="D110" s="689">
        <v>595</v>
      </c>
      <c r="E110" s="689">
        <v>80</v>
      </c>
      <c r="F110" s="689">
        <v>13</v>
      </c>
    </row>
    <row r="111" spans="1:6" s="680" customFormat="1" ht="9" customHeight="1">
      <c r="A111" s="682" t="s">
        <v>26</v>
      </c>
      <c r="B111" s="689">
        <f t="shared" si="2"/>
        <v>1559</v>
      </c>
      <c r="C111" s="689">
        <v>1107</v>
      </c>
      <c r="D111" s="689">
        <v>277</v>
      </c>
      <c r="E111" s="689">
        <v>115</v>
      </c>
      <c r="F111" s="689">
        <v>60</v>
      </c>
    </row>
    <row r="112" spans="1:6" s="680" customFormat="1" ht="9" customHeight="1">
      <c r="A112" s="682" t="s">
        <v>27</v>
      </c>
      <c r="B112" s="689">
        <f t="shared" si="2"/>
        <v>1362</v>
      </c>
      <c r="C112" s="689">
        <v>798</v>
      </c>
      <c r="D112" s="689">
        <v>163</v>
      </c>
      <c r="E112" s="689">
        <v>149</v>
      </c>
      <c r="F112" s="689">
        <v>252</v>
      </c>
    </row>
    <row r="113" spans="1:6" s="680" customFormat="1" ht="9" customHeight="1">
      <c r="A113" s="684" t="s">
        <v>28</v>
      </c>
      <c r="B113" s="690">
        <f t="shared" si="2"/>
        <v>1540</v>
      </c>
      <c r="C113" s="690">
        <v>1035</v>
      </c>
      <c r="D113" s="690">
        <v>280</v>
      </c>
      <c r="E113" s="690">
        <v>126</v>
      </c>
      <c r="F113" s="690">
        <v>99</v>
      </c>
    </row>
    <row r="114" spans="1:6" s="680" customFormat="1" ht="9" customHeight="1">
      <c r="A114" s="682" t="s">
        <v>29</v>
      </c>
      <c r="B114" s="689">
        <f t="shared" si="2"/>
        <v>440</v>
      </c>
      <c r="C114" s="689">
        <v>310</v>
      </c>
      <c r="D114" s="689">
        <v>68</v>
      </c>
      <c r="E114" s="689">
        <v>12</v>
      </c>
      <c r="F114" s="689">
        <v>50</v>
      </c>
    </row>
    <row r="115" spans="1:6" s="680" customFormat="1" ht="9" customHeight="1">
      <c r="A115" s="682" t="s">
        <v>30</v>
      </c>
      <c r="B115" s="689">
        <f t="shared" si="2"/>
        <v>3192</v>
      </c>
      <c r="C115" s="689">
        <v>1909</v>
      </c>
      <c r="D115" s="689">
        <v>634</v>
      </c>
      <c r="E115" s="689">
        <v>237</v>
      </c>
      <c r="F115" s="689">
        <v>412</v>
      </c>
    </row>
    <row r="116" spans="1:6" s="680" customFormat="1" ht="9" customHeight="1">
      <c r="A116" s="682" t="s">
        <v>31</v>
      </c>
      <c r="B116" s="689">
        <f t="shared" si="2"/>
        <v>635</v>
      </c>
      <c r="C116" s="689">
        <v>504</v>
      </c>
      <c r="D116" s="689">
        <v>46</v>
      </c>
      <c r="E116" s="689">
        <v>83</v>
      </c>
      <c r="F116" s="689">
        <v>2</v>
      </c>
    </row>
    <row r="117" spans="1:6" s="680" customFormat="1" ht="9" customHeight="1">
      <c r="A117" s="684" t="s">
        <v>32</v>
      </c>
      <c r="B117" s="690">
        <f t="shared" si="2"/>
        <v>832</v>
      </c>
      <c r="C117" s="690">
        <v>672</v>
      </c>
      <c r="D117" s="690">
        <v>120</v>
      </c>
      <c r="E117" s="690">
        <v>40</v>
      </c>
      <c r="F117" s="690">
        <v>0</v>
      </c>
    </row>
    <row r="118" spans="1:6" s="680" customFormat="1" ht="9" customHeight="1">
      <c r="A118" s="682" t="s">
        <v>503</v>
      </c>
      <c r="B118" s="689">
        <f t="shared" si="2"/>
        <v>422</v>
      </c>
      <c r="C118" s="689">
        <v>310</v>
      </c>
      <c r="D118" s="689">
        <v>87</v>
      </c>
      <c r="E118" s="689">
        <v>16</v>
      </c>
      <c r="F118" s="689">
        <v>9</v>
      </c>
    </row>
    <row r="119" spans="1:6" s="687" customFormat="1" ht="9" customHeight="1">
      <c r="A119" s="686"/>
      <c r="B119" s="686"/>
      <c r="C119" s="686"/>
      <c r="D119" s="686"/>
      <c r="E119" s="686"/>
      <c r="F119" s="686"/>
    </row>
    <row r="120" spans="1:6" s="680" customFormat="1" ht="9" customHeight="1">
      <c r="A120" s="678">
        <v>1998</v>
      </c>
      <c r="B120" s="679"/>
      <c r="C120" s="679"/>
      <c r="D120" s="679"/>
      <c r="E120" s="679"/>
      <c r="F120" s="679"/>
    </row>
    <row r="121" spans="1:6" s="680" customFormat="1" ht="9" customHeight="1">
      <c r="A121" s="681" t="s">
        <v>0</v>
      </c>
      <c r="B121" s="688">
        <f>SUM(B123:B155)</f>
        <v>56022</v>
      </c>
      <c r="C121" s="688">
        <f>SUM(C123:C155)</f>
        <v>35523</v>
      </c>
      <c r="D121" s="688">
        <f>SUM(D123:D155)</f>
        <v>13716</v>
      </c>
      <c r="E121" s="688">
        <f>SUM(E123:E155)</f>
        <v>3342</v>
      </c>
      <c r="F121" s="688">
        <f>SUM(F123:F155)</f>
        <v>3441</v>
      </c>
    </row>
    <row r="122" spans="1:6" s="680" customFormat="1" ht="3.95" customHeight="1">
      <c r="A122" s="681"/>
      <c r="B122" s="688"/>
      <c r="C122" s="688"/>
      <c r="D122" s="688"/>
      <c r="E122" s="688"/>
      <c r="F122" s="688"/>
    </row>
    <row r="123" spans="1:6" s="680" customFormat="1" ht="9" customHeight="1">
      <c r="A123" s="682" t="s">
        <v>2</v>
      </c>
      <c r="B123" s="689">
        <f t="shared" ref="B123:B155" si="3">SUM(C123:F123)</f>
        <v>388</v>
      </c>
      <c r="C123" s="689">
        <v>317</v>
      </c>
      <c r="D123" s="689">
        <v>44</v>
      </c>
      <c r="E123" s="689">
        <v>20</v>
      </c>
      <c r="F123" s="689">
        <v>7</v>
      </c>
    </row>
    <row r="124" spans="1:6" s="680" customFormat="1" ht="9" customHeight="1">
      <c r="A124" s="682" t="s">
        <v>3</v>
      </c>
      <c r="B124" s="689">
        <f t="shared" si="3"/>
        <v>2051</v>
      </c>
      <c r="C124" s="689">
        <v>1330</v>
      </c>
      <c r="D124" s="689">
        <v>581</v>
      </c>
      <c r="E124" s="689">
        <v>102</v>
      </c>
      <c r="F124" s="689">
        <v>38</v>
      </c>
    </row>
    <row r="125" spans="1:6" s="680" customFormat="1" ht="9" customHeight="1">
      <c r="A125" s="682" t="s">
        <v>4</v>
      </c>
      <c r="B125" s="689">
        <f t="shared" si="3"/>
        <v>241</v>
      </c>
      <c r="C125" s="689">
        <v>182</v>
      </c>
      <c r="D125" s="689">
        <v>19</v>
      </c>
      <c r="E125" s="689">
        <v>35</v>
      </c>
      <c r="F125" s="689">
        <v>5</v>
      </c>
    </row>
    <row r="126" spans="1:6" s="680" customFormat="1" ht="9" customHeight="1">
      <c r="A126" s="684" t="s">
        <v>5</v>
      </c>
      <c r="B126" s="690">
        <f t="shared" si="3"/>
        <v>437</v>
      </c>
      <c r="C126" s="690">
        <v>283</v>
      </c>
      <c r="D126" s="690">
        <v>87</v>
      </c>
      <c r="E126" s="690">
        <v>62</v>
      </c>
      <c r="F126" s="690">
        <v>5</v>
      </c>
    </row>
    <row r="127" spans="1:6" s="680" customFormat="1" ht="9" customHeight="1">
      <c r="A127" s="682" t="s">
        <v>6</v>
      </c>
      <c r="B127" s="689">
        <f t="shared" si="3"/>
        <v>1091</v>
      </c>
      <c r="C127" s="689">
        <v>847</v>
      </c>
      <c r="D127" s="689">
        <v>143</v>
      </c>
      <c r="E127" s="689">
        <v>85</v>
      </c>
      <c r="F127" s="689">
        <v>16</v>
      </c>
    </row>
    <row r="128" spans="1:6" s="680" customFormat="1" ht="9" customHeight="1">
      <c r="A128" s="682" t="s">
        <v>7</v>
      </c>
      <c r="B128" s="689">
        <f t="shared" si="3"/>
        <v>290</v>
      </c>
      <c r="C128" s="689">
        <v>195</v>
      </c>
      <c r="D128" s="689">
        <v>64</v>
      </c>
      <c r="E128" s="689">
        <v>26</v>
      </c>
      <c r="F128" s="689">
        <v>5</v>
      </c>
    </row>
    <row r="129" spans="1:6" s="680" customFormat="1" ht="9" customHeight="1">
      <c r="A129" s="682" t="s">
        <v>8</v>
      </c>
      <c r="B129" s="689">
        <f t="shared" si="3"/>
        <v>2705</v>
      </c>
      <c r="C129" s="689">
        <v>1700</v>
      </c>
      <c r="D129" s="689">
        <v>824</v>
      </c>
      <c r="E129" s="689">
        <v>89</v>
      </c>
      <c r="F129" s="689">
        <v>92</v>
      </c>
    </row>
    <row r="130" spans="1:6" s="680" customFormat="1" ht="9" customHeight="1">
      <c r="A130" s="684" t="s">
        <v>9</v>
      </c>
      <c r="B130" s="690">
        <f t="shared" si="3"/>
        <v>2475</v>
      </c>
      <c r="C130" s="690">
        <v>1631</v>
      </c>
      <c r="D130" s="690">
        <v>629</v>
      </c>
      <c r="E130" s="690">
        <v>213</v>
      </c>
      <c r="F130" s="690">
        <v>2</v>
      </c>
    </row>
    <row r="131" spans="1:6" s="680" customFormat="1" ht="9" customHeight="1">
      <c r="A131" s="194" t="s">
        <v>236</v>
      </c>
      <c r="B131" s="689">
        <f t="shared" si="3"/>
        <v>4990</v>
      </c>
      <c r="C131" s="689">
        <v>2633</v>
      </c>
      <c r="D131" s="689">
        <v>1222</v>
      </c>
      <c r="E131" s="689">
        <v>392</v>
      </c>
      <c r="F131" s="689">
        <v>743</v>
      </c>
    </row>
    <row r="132" spans="1:6" s="680" customFormat="1" ht="9" customHeight="1">
      <c r="A132" s="682" t="s">
        <v>10</v>
      </c>
      <c r="B132" s="689">
        <f t="shared" si="3"/>
        <v>880</v>
      </c>
      <c r="C132" s="689">
        <v>585</v>
      </c>
      <c r="D132" s="689">
        <v>244</v>
      </c>
      <c r="E132" s="689">
        <v>51</v>
      </c>
      <c r="F132" s="689">
        <v>0</v>
      </c>
    </row>
    <row r="133" spans="1:6" s="680" customFormat="1" ht="9" customHeight="1">
      <c r="A133" s="682" t="s">
        <v>11</v>
      </c>
      <c r="B133" s="689">
        <f t="shared" si="3"/>
        <v>2300</v>
      </c>
      <c r="C133" s="689">
        <v>1744</v>
      </c>
      <c r="D133" s="689">
        <v>308</v>
      </c>
      <c r="E133" s="689">
        <v>159</v>
      </c>
      <c r="F133" s="689">
        <v>89</v>
      </c>
    </row>
    <row r="134" spans="1:6" s="680" customFormat="1" ht="9" customHeight="1">
      <c r="A134" s="684" t="s">
        <v>12</v>
      </c>
      <c r="B134" s="690">
        <f t="shared" si="3"/>
        <v>2512</v>
      </c>
      <c r="C134" s="690">
        <v>1205</v>
      </c>
      <c r="D134" s="690">
        <v>1129</v>
      </c>
      <c r="E134" s="690">
        <v>71</v>
      </c>
      <c r="F134" s="690">
        <v>107</v>
      </c>
    </row>
    <row r="135" spans="1:6" s="680" customFormat="1" ht="9" customHeight="1">
      <c r="A135" s="682" t="s">
        <v>13</v>
      </c>
      <c r="B135" s="689">
        <f t="shared" si="3"/>
        <v>1237</v>
      </c>
      <c r="C135" s="689">
        <v>919</v>
      </c>
      <c r="D135" s="689">
        <v>166</v>
      </c>
      <c r="E135" s="689">
        <v>42</v>
      </c>
      <c r="F135" s="689">
        <v>110</v>
      </c>
    </row>
    <row r="136" spans="1:6" s="680" customFormat="1" ht="9" customHeight="1">
      <c r="A136" s="682" t="s">
        <v>14</v>
      </c>
      <c r="B136" s="689">
        <f t="shared" si="3"/>
        <v>3628</v>
      </c>
      <c r="C136" s="689">
        <v>2631</v>
      </c>
      <c r="D136" s="689">
        <v>561</v>
      </c>
      <c r="E136" s="689">
        <v>306</v>
      </c>
      <c r="F136" s="689">
        <v>130</v>
      </c>
    </row>
    <row r="137" spans="1:6" s="680" customFormat="1" ht="9" customHeight="1">
      <c r="A137" s="682" t="s">
        <v>15</v>
      </c>
      <c r="B137" s="689">
        <f t="shared" si="3"/>
        <v>5684</v>
      </c>
      <c r="C137" s="689">
        <v>3001</v>
      </c>
      <c r="D137" s="689">
        <v>2379</v>
      </c>
      <c r="E137" s="689">
        <v>214</v>
      </c>
      <c r="F137" s="689">
        <v>90</v>
      </c>
    </row>
    <row r="138" spans="1:6" s="680" customFormat="1" ht="9" customHeight="1">
      <c r="A138" s="684" t="s">
        <v>16</v>
      </c>
      <c r="B138" s="690">
        <f t="shared" si="3"/>
        <v>2703</v>
      </c>
      <c r="C138" s="690">
        <v>1559</v>
      </c>
      <c r="D138" s="690">
        <v>646</v>
      </c>
      <c r="E138" s="690">
        <v>117</v>
      </c>
      <c r="F138" s="690">
        <v>381</v>
      </c>
    </row>
    <row r="139" spans="1:6" s="680" customFormat="1" ht="9" customHeight="1">
      <c r="A139" s="682" t="s">
        <v>17</v>
      </c>
      <c r="B139" s="689">
        <f t="shared" si="3"/>
        <v>996</v>
      </c>
      <c r="C139" s="689">
        <v>559</v>
      </c>
      <c r="D139" s="689">
        <v>315</v>
      </c>
      <c r="E139" s="689">
        <v>44</v>
      </c>
      <c r="F139" s="689">
        <v>78</v>
      </c>
    </row>
    <row r="140" spans="1:6" s="680" customFormat="1" ht="9" customHeight="1">
      <c r="A140" s="682" t="s">
        <v>18</v>
      </c>
      <c r="B140" s="689">
        <f t="shared" si="3"/>
        <v>601</v>
      </c>
      <c r="C140" s="689">
        <v>437</v>
      </c>
      <c r="D140" s="689">
        <v>130</v>
      </c>
      <c r="E140" s="689">
        <v>21</v>
      </c>
      <c r="F140" s="689">
        <v>13</v>
      </c>
    </row>
    <row r="141" spans="1:6" s="680" customFormat="1" ht="9" customHeight="1">
      <c r="A141" s="682" t="s">
        <v>19</v>
      </c>
      <c r="B141" s="689">
        <f t="shared" si="3"/>
        <v>1528</v>
      </c>
      <c r="C141" s="689">
        <v>1247</v>
      </c>
      <c r="D141" s="689">
        <v>134</v>
      </c>
      <c r="E141" s="689">
        <v>129</v>
      </c>
      <c r="F141" s="689">
        <v>18</v>
      </c>
    </row>
    <row r="142" spans="1:6" s="680" customFormat="1" ht="9" customHeight="1">
      <c r="A142" s="684" t="s">
        <v>20</v>
      </c>
      <c r="B142" s="690">
        <f t="shared" si="3"/>
        <v>2470</v>
      </c>
      <c r="C142" s="690">
        <v>1373</v>
      </c>
      <c r="D142" s="690">
        <v>964</v>
      </c>
      <c r="E142" s="690">
        <v>65</v>
      </c>
      <c r="F142" s="690">
        <v>68</v>
      </c>
    </row>
    <row r="143" spans="1:6" s="680" customFormat="1" ht="9" customHeight="1">
      <c r="A143" s="682" t="s">
        <v>21</v>
      </c>
      <c r="B143" s="689">
        <f t="shared" si="3"/>
        <v>2729</v>
      </c>
      <c r="C143" s="689">
        <v>1969</v>
      </c>
      <c r="D143" s="689">
        <v>511</v>
      </c>
      <c r="E143" s="689">
        <v>98</v>
      </c>
      <c r="F143" s="689">
        <v>151</v>
      </c>
    </row>
    <row r="144" spans="1:6" s="680" customFormat="1" ht="9" customHeight="1">
      <c r="A144" s="682" t="s">
        <v>22</v>
      </c>
      <c r="B144" s="689">
        <f t="shared" si="3"/>
        <v>865</v>
      </c>
      <c r="C144" s="689">
        <v>590</v>
      </c>
      <c r="D144" s="689">
        <v>83</v>
      </c>
      <c r="E144" s="689">
        <v>35</v>
      </c>
      <c r="F144" s="689">
        <v>157</v>
      </c>
    </row>
    <row r="145" spans="1:6" s="680" customFormat="1" ht="9" customHeight="1">
      <c r="A145" s="682" t="s">
        <v>23</v>
      </c>
      <c r="B145" s="689">
        <f t="shared" si="3"/>
        <v>453</v>
      </c>
      <c r="C145" s="689">
        <v>312</v>
      </c>
      <c r="D145" s="689">
        <v>80</v>
      </c>
      <c r="E145" s="689">
        <v>38</v>
      </c>
      <c r="F145" s="689">
        <v>23</v>
      </c>
    </row>
    <row r="146" spans="1:6" s="680" customFormat="1" ht="9" customHeight="1">
      <c r="A146" s="684" t="s">
        <v>24</v>
      </c>
      <c r="B146" s="690">
        <f t="shared" si="3"/>
        <v>1230</v>
      </c>
      <c r="C146" s="690">
        <v>807</v>
      </c>
      <c r="D146" s="690">
        <v>315</v>
      </c>
      <c r="E146" s="690">
        <v>75</v>
      </c>
      <c r="F146" s="690">
        <v>33</v>
      </c>
    </row>
    <row r="147" spans="1:6" s="680" customFormat="1" ht="9" customHeight="1">
      <c r="A147" s="682" t="s">
        <v>25</v>
      </c>
      <c r="B147" s="689">
        <f t="shared" si="3"/>
        <v>1652</v>
      </c>
      <c r="C147" s="689">
        <v>992</v>
      </c>
      <c r="D147" s="689">
        <v>564</v>
      </c>
      <c r="E147" s="689">
        <v>83</v>
      </c>
      <c r="F147" s="689">
        <v>13</v>
      </c>
    </row>
    <row r="148" spans="1:6" s="680" customFormat="1" ht="9" customHeight="1">
      <c r="A148" s="682" t="s">
        <v>26</v>
      </c>
      <c r="B148" s="689">
        <f t="shared" si="3"/>
        <v>1379</v>
      </c>
      <c r="C148" s="689">
        <v>907</v>
      </c>
      <c r="D148" s="689">
        <v>305</v>
      </c>
      <c r="E148" s="689">
        <v>121</v>
      </c>
      <c r="F148" s="689">
        <v>46</v>
      </c>
    </row>
    <row r="149" spans="1:6" s="680" customFormat="1" ht="9" customHeight="1">
      <c r="A149" s="682" t="s">
        <v>27</v>
      </c>
      <c r="B149" s="689">
        <f t="shared" si="3"/>
        <v>1298</v>
      </c>
      <c r="C149" s="689">
        <v>742</v>
      </c>
      <c r="D149" s="689">
        <v>145</v>
      </c>
      <c r="E149" s="689">
        <v>143</v>
      </c>
      <c r="F149" s="689">
        <v>268</v>
      </c>
    </row>
    <row r="150" spans="1:6" s="680" customFormat="1" ht="9" customHeight="1">
      <c r="A150" s="684" t="s">
        <v>28</v>
      </c>
      <c r="B150" s="690">
        <f t="shared" si="3"/>
        <v>1664</v>
      </c>
      <c r="C150" s="690">
        <v>1139</v>
      </c>
      <c r="D150" s="690">
        <v>324</v>
      </c>
      <c r="E150" s="690">
        <v>130</v>
      </c>
      <c r="F150" s="690">
        <v>71</v>
      </c>
    </row>
    <row r="151" spans="1:6" s="680" customFormat="1" ht="9" customHeight="1">
      <c r="A151" s="682" t="s">
        <v>29</v>
      </c>
      <c r="B151" s="689">
        <f t="shared" si="3"/>
        <v>402</v>
      </c>
      <c r="C151" s="689">
        <v>274</v>
      </c>
      <c r="D151" s="689">
        <v>68</v>
      </c>
      <c r="E151" s="689">
        <v>30</v>
      </c>
      <c r="F151" s="689">
        <v>30</v>
      </c>
    </row>
    <row r="152" spans="1:6" s="680" customFormat="1" ht="9" customHeight="1">
      <c r="A152" s="682" t="s">
        <v>30</v>
      </c>
      <c r="B152" s="689">
        <f t="shared" si="3"/>
        <v>3269</v>
      </c>
      <c r="C152" s="689">
        <v>1950</v>
      </c>
      <c r="D152" s="689">
        <v>497</v>
      </c>
      <c r="E152" s="689">
        <v>201</v>
      </c>
      <c r="F152" s="689">
        <v>621</v>
      </c>
    </row>
    <row r="153" spans="1:6" s="680" customFormat="1" ht="9" customHeight="1">
      <c r="A153" s="682" t="s">
        <v>31</v>
      </c>
      <c r="B153" s="689">
        <f t="shared" si="3"/>
        <v>648</v>
      </c>
      <c r="C153" s="689">
        <v>499</v>
      </c>
      <c r="D153" s="689">
        <v>45</v>
      </c>
      <c r="E153" s="689">
        <v>77</v>
      </c>
      <c r="F153" s="689">
        <v>27</v>
      </c>
    </row>
    <row r="154" spans="1:6" s="680" customFormat="1" ht="9" customHeight="1">
      <c r="A154" s="684" t="s">
        <v>32</v>
      </c>
      <c r="B154" s="690">
        <f t="shared" si="3"/>
        <v>826</v>
      </c>
      <c r="C154" s="690">
        <v>662</v>
      </c>
      <c r="D154" s="690">
        <v>122</v>
      </c>
      <c r="E154" s="690">
        <v>41</v>
      </c>
      <c r="F154" s="690">
        <v>1</v>
      </c>
    </row>
    <row r="155" spans="1:6" s="680" customFormat="1" ht="9" customHeight="1">
      <c r="A155" s="682" t="s">
        <v>503</v>
      </c>
      <c r="B155" s="689">
        <f t="shared" si="3"/>
        <v>400</v>
      </c>
      <c r="C155" s="689">
        <v>302</v>
      </c>
      <c r="D155" s="689">
        <v>68</v>
      </c>
      <c r="E155" s="689">
        <v>27</v>
      </c>
      <c r="F155" s="689">
        <v>3</v>
      </c>
    </row>
    <row r="156" spans="1:6" s="687" customFormat="1" ht="9" customHeight="1">
      <c r="A156" s="686"/>
      <c r="B156" s="686"/>
      <c r="C156" s="686"/>
      <c r="D156" s="686"/>
      <c r="E156" s="686"/>
      <c r="F156" s="686"/>
    </row>
    <row r="157" spans="1:6" s="680" customFormat="1" ht="9" customHeight="1">
      <c r="A157" s="678">
        <v>1999</v>
      </c>
      <c r="B157" s="679"/>
      <c r="C157" s="679"/>
      <c r="D157" s="679"/>
      <c r="E157" s="679"/>
      <c r="F157" s="679"/>
    </row>
    <row r="158" spans="1:6" s="680" customFormat="1" ht="9" customHeight="1">
      <c r="A158" s="681" t="s">
        <v>0</v>
      </c>
      <c r="B158" s="688">
        <f>SUM(B160:B192)</f>
        <v>54559</v>
      </c>
      <c r="C158" s="688">
        <f>SUM(C160:C192)</f>
        <v>35699</v>
      </c>
      <c r="D158" s="688">
        <f>SUM(D160:D192)</f>
        <v>12287</v>
      </c>
      <c r="E158" s="688">
        <f>SUM(E160:E192)</f>
        <v>3340</v>
      </c>
      <c r="F158" s="688">
        <f>SUM(F160:F192)</f>
        <v>3233</v>
      </c>
    </row>
    <row r="159" spans="1:6" s="680" customFormat="1" ht="3.95" customHeight="1">
      <c r="A159" s="681"/>
      <c r="B159" s="688"/>
      <c r="C159" s="688"/>
      <c r="D159" s="688"/>
      <c r="E159" s="688"/>
      <c r="F159" s="688"/>
    </row>
    <row r="160" spans="1:6" s="680" customFormat="1" ht="9" customHeight="1">
      <c r="A160" s="682" t="s">
        <v>2</v>
      </c>
      <c r="B160" s="689">
        <f t="shared" ref="B160:B192" si="4">SUM(C160:F160)</f>
        <v>454</v>
      </c>
      <c r="C160" s="689">
        <v>393</v>
      </c>
      <c r="D160" s="689">
        <v>24</v>
      </c>
      <c r="E160" s="689">
        <v>33</v>
      </c>
      <c r="F160" s="689">
        <v>4</v>
      </c>
    </row>
    <row r="161" spans="1:6" s="680" customFormat="1" ht="9" customHeight="1">
      <c r="A161" s="682" t="s">
        <v>3</v>
      </c>
      <c r="B161" s="689">
        <f t="shared" si="4"/>
        <v>2063</v>
      </c>
      <c r="C161" s="689">
        <v>1309</v>
      </c>
      <c r="D161" s="689">
        <v>637</v>
      </c>
      <c r="E161" s="689">
        <v>101</v>
      </c>
      <c r="F161" s="689">
        <v>16</v>
      </c>
    </row>
    <row r="162" spans="1:6" s="680" customFormat="1" ht="9" customHeight="1">
      <c r="A162" s="682" t="s">
        <v>4</v>
      </c>
      <c r="B162" s="689">
        <f t="shared" si="4"/>
        <v>231</v>
      </c>
      <c r="C162" s="689">
        <v>172</v>
      </c>
      <c r="D162" s="689">
        <v>34</v>
      </c>
      <c r="E162" s="689">
        <v>19</v>
      </c>
      <c r="F162" s="689">
        <v>6</v>
      </c>
    </row>
    <row r="163" spans="1:6" s="680" customFormat="1" ht="9" customHeight="1">
      <c r="A163" s="684" t="s">
        <v>5</v>
      </c>
      <c r="B163" s="690">
        <f t="shared" si="4"/>
        <v>389</v>
      </c>
      <c r="C163" s="690">
        <v>254</v>
      </c>
      <c r="D163" s="690">
        <v>77</v>
      </c>
      <c r="E163" s="690">
        <v>43</v>
      </c>
      <c r="F163" s="690">
        <v>15</v>
      </c>
    </row>
    <row r="164" spans="1:6" s="680" customFormat="1" ht="9" customHeight="1">
      <c r="A164" s="682" t="s">
        <v>6</v>
      </c>
      <c r="B164" s="689">
        <f t="shared" si="4"/>
        <v>1025</v>
      </c>
      <c r="C164" s="689">
        <v>769</v>
      </c>
      <c r="D164" s="689">
        <v>145</v>
      </c>
      <c r="E164" s="689">
        <v>86</v>
      </c>
      <c r="F164" s="689">
        <v>25</v>
      </c>
    </row>
    <row r="165" spans="1:6" s="680" customFormat="1" ht="9" customHeight="1">
      <c r="A165" s="682" t="s">
        <v>7</v>
      </c>
      <c r="B165" s="689">
        <f t="shared" si="4"/>
        <v>307</v>
      </c>
      <c r="C165" s="689">
        <v>220</v>
      </c>
      <c r="D165" s="689">
        <v>60</v>
      </c>
      <c r="E165" s="689">
        <v>23</v>
      </c>
      <c r="F165" s="689">
        <v>4</v>
      </c>
    </row>
    <row r="166" spans="1:6" s="680" customFormat="1" ht="9" customHeight="1">
      <c r="A166" s="682" t="s">
        <v>8</v>
      </c>
      <c r="B166" s="689">
        <f t="shared" si="4"/>
        <v>2323</v>
      </c>
      <c r="C166" s="689">
        <v>1535</v>
      </c>
      <c r="D166" s="689">
        <v>609</v>
      </c>
      <c r="E166" s="689">
        <v>90</v>
      </c>
      <c r="F166" s="689">
        <v>89</v>
      </c>
    </row>
    <row r="167" spans="1:6" s="680" customFormat="1" ht="9" customHeight="1">
      <c r="A167" s="684" t="s">
        <v>9</v>
      </c>
      <c r="B167" s="690">
        <f t="shared" si="4"/>
        <v>2269</v>
      </c>
      <c r="C167" s="690">
        <v>1508</v>
      </c>
      <c r="D167" s="690">
        <v>547</v>
      </c>
      <c r="E167" s="690">
        <v>208</v>
      </c>
      <c r="F167" s="690">
        <v>6</v>
      </c>
    </row>
    <row r="168" spans="1:6" s="680" customFormat="1" ht="9" customHeight="1">
      <c r="A168" s="194" t="s">
        <v>236</v>
      </c>
      <c r="B168" s="689">
        <f t="shared" si="4"/>
        <v>4810</v>
      </c>
      <c r="C168" s="689">
        <v>2678</v>
      </c>
      <c r="D168" s="689">
        <v>1045</v>
      </c>
      <c r="E168" s="689">
        <v>345</v>
      </c>
      <c r="F168" s="689">
        <v>742</v>
      </c>
    </row>
    <row r="169" spans="1:6" s="680" customFormat="1" ht="9" customHeight="1">
      <c r="A169" s="682" t="s">
        <v>10</v>
      </c>
      <c r="B169" s="689">
        <f t="shared" si="4"/>
        <v>811</v>
      </c>
      <c r="C169" s="689">
        <v>549</v>
      </c>
      <c r="D169" s="689">
        <v>214</v>
      </c>
      <c r="E169" s="689">
        <v>36</v>
      </c>
      <c r="F169" s="689">
        <v>12</v>
      </c>
    </row>
    <row r="170" spans="1:6" s="680" customFormat="1" ht="9" customHeight="1">
      <c r="A170" s="682" t="s">
        <v>11</v>
      </c>
      <c r="B170" s="689">
        <f t="shared" si="4"/>
        <v>2320</v>
      </c>
      <c r="C170" s="689">
        <v>1821</v>
      </c>
      <c r="D170" s="689">
        <v>255</v>
      </c>
      <c r="E170" s="689">
        <v>156</v>
      </c>
      <c r="F170" s="689">
        <v>88</v>
      </c>
    </row>
    <row r="171" spans="1:6" s="680" customFormat="1" ht="9" customHeight="1">
      <c r="A171" s="684" t="s">
        <v>12</v>
      </c>
      <c r="B171" s="690">
        <f t="shared" si="4"/>
        <v>2194</v>
      </c>
      <c r="C171" s="690">
        <v>1113</v>
      </c>
      <c r="D171" s="690">
        <v>957</v>
      </c>
      <c r="E171" s="690">
        <v>67</v>
      </c>
      <c r="F171" s="690">
        <v>57</v>
      </c>
    </row>
    <row r="172" spans="1:6" s="680" customFormat="1" ht="9" customHeight="1">
      <c r="A172" s="682" t="s">
        <v>13</v>
      </c>
      <c r="B172" s="689">
        <f t="shared" si="4"/>
        <v>1190</v>
      </c>
      <c r="C172" s="689">
        <v>905</v>
      </c>
      <c r="D172" s="689">
        <v>122</v>
      </c>
      <c r="E172" s="689">
        <v>48</v>
      </c>
      <c r="F172" s="689">
        <v>115</v>
      </c>
    </row>
    <row r="173" spans="1:6" s="680" customFormat="1" ht="9" customHeight="1">
      <c r="A173" s="682" t="s">
        <v>14</v>
      </c>
      <c r="B173" s="689">
        <f t="shared" si="4"/>
        <v>3673</v>
      </c>
      <c r="C173" s="689">
        <v>2644</v>
      </c>
      <c r="D173" s="689">
        <v>549</v>
      </c>
      <c r="E173" s="689">
        <v>324</v>
      </c>
      <c r="F173" s="689">
        <v>156</v>
      </c>
    </row>
    <row r="174" spans="1:6" s="680" customFormat="1" ht="9" customHeight="1">
      <c r="A174" s="682" t="s">
        <v>15</v>
      </c>
      <c r="B174" s="689">
        <f t="shared" si="4"/>
        <v>5302</v>
      </c>
      <c r="C174" s="689">
        <v>2915</v>
      </c>
      <c r="D174" s="689">
        <v>2139</v>
      </c>
      <c r="E174" s="689">
        <v>191</v>
      </c>
      <c r="F174" s="689">
        <v>57</v>
      </c>
    </row>
    <row r="175" spans="1:6" s="680" customFormat="1" ht="9" customHeight="1">
      <c r="A175" s="684" t="s">
        <v>16</v>
      </c>
      <c r="B175" s="690">
        <f t="shared" si="4"/>
        <v>2762</v>
      </c>
      <c r="C175" s="690">
        <v>1635</v>
      </c>
      <c r="D175" s="690">
        <v>642</v>
      </c>
      <c r="E175" s="690">
        <v>114</v>
      </c>
      <c r="F175" s="690">
        <v>371</v>
      </c>
    </row>
    <row r="176" spans="1:6" s="680" customFormat="1" ht="9" customHeight="1">
      <c r="A176" s="682" t="s">
        <v>17</v>
      </c>
      <c r="B176" s="689">
        <f t="shared" si="4"/>
        <v>969</v>
      </c>
      <c r="C176" s="689">
        <v>588</v>
      </c>
      <c r="D176" s="689">
        <v>309</v>
      </c>
      <c r="E176" s="689">
        <v>44</v>
      </c>
      <c r="F176" s="689">
        <v>28</v>
      </c>
    </row>
    <row r="177" spans="1:6" s="680" customFormat="1" ht="9" customHeight="1">
      <c r="A177" s="682" t="s">
        <v>18</v>
      </c>
      <c r="B177" s="689">
        <f t="shared" si="4"/>
        <v>540</v>
      </c>
      <c r="C177" s="689">
        <v>368</v>
      </c>
      <c r="D177" s="689">
        <v>124</v>
      </c>
      <c r="E177" s="689">
        <v>27</v>
      </c>
      <c r="F177" s="689">
        <v>21</v>
      </c>
    </row>
    <row r="178" spans="1:6" s="680" customFormat="1" ht="9" customHeight="1">
      <c r="A178" s="682" t="s">
        <v>19</v>
      </c>
      <c r="B178" s="689">
        <f t="shared" si="4"/>
        <v>1578</v>
      </c>
      <c r="C178" s="689">
        <v>1308</v>
      </c>
      <c r="D178" s="689">
        <v>115</v>
      </c>
      <c r="E178" s="689">
        <v>130</v>
      </c>
      <c r="F178" s="689">
        <v>25</v>
      </c>
    </row>
    <row r="179" spans="1:6" s="680" customFormat="1" ht="9" customHeight="1">
      <c r="A179" s="684" t="s">
        <v>20</v>
      </c>
      <c r="B179" s="690">
        <f t="shared" si="4"/>
        <v>2362</v>
      </c>
      <c r="C179" s="690">
        <v>1420</v>
      </c>
      <c r="D179" s="690">
        <v>789</v>
      </c>
      <c r="E179" s="690">
        <v>69</v>
      </c>
      <c r="F179" s="690">
        <v>84</v>
      </c>
    </row>
    <row r="180" spans="1:6" s="680" customFormat="1" ht="9" customHeight="1">
      <c r="A180" s="682" t="s">
        <v>21</v>
      </c>
      <c r="B180" s="689">
        <f t="shared" si="4"/>
        <v>2930</v>
      </c>
      <c r="C180" s="689">
        <v>2241</v>
      </c>
      <c r="D180" s="689">
        <v>463</v>
      </c>
      <c r="E180" s="689">
        <v>120</v>
      </c>
      <c r="F180" s="689">
        <v>106</v>
      </c>
    </row>
    <row r="181" spans="1:6" s="680" customFormat="1" ht="9" customHeight="1">
      <c r="A181" s="682" t="s">
        <v>22</v>
      </c>
      <c r="B181" s="689">
        <f t="shared" si="4"/>
        <v>779</v>
      </c>
      <c r="C181" s="689">
        <v>547</v>
      </c>
      <c r="D181" s="689">
        <v>92</v>
      </c>
      <c r="E181" s="689">
        <v>37</v>
      </c>
      <c r="F181" s="689">
        <v>103</v>
      </c>
    </row>
    <row r="182" spans="1:6" s="680" customFormat="1" ht="9" customHeight="1">
      <c r="A182" s="682" t="s">
        <v>23</v>
      </c>
      <c r="B182" s="689">
        <f t="shared" si="4"/>
        <v>528</v>
      </c>
      <c r="C182" s="689">
        <v>351</v>
      </c>
      <c r="D182" s="689">
        <v>86</v>
      </c>
      <c r="E182" s="689">
        <v>53</v>
      </c>
      <c r="F182" s="689">
        <v>38</v>
      </c>
    </row>
    <row r="183" spans="1:6" s="680" customFormat="1" ht="9" customHeight="1">
      <c r="A183" s="684" t="s">
        <v>24</v>
      </c>
      <c r="B183" s="690">
        <f t="shared" si="4"/>
        <v>1213</v>
      </c>
      <c r="C183" s="690">
        <v>799</v>
      </c>
      <c r="D183" s="690">
        <v>288</v>
      </c>
      <c r="E183" s="690">
        <v>91</v>
      </c>
      <c r="F183" s="690">
        <v>35</v>
      </c>
    </row>
    <row r="184" spans="1:6" s="680" customFormat="1" ht="9" customHeight="1">
      <c r="A184" s="682" t="s">
        <v>25</v>
      </c>
      <c r="B184" s="689">
        <f t="shared" si="4"/>
        <v>1664</v>
      </c>
      <c r="C184" s="689">
        <v>1022</v>
      </c>
      <c r="D184" s="689">
        <v>528</v>
      </c>
      <c r="E184" s="689">
        <v>74</v>
      </c>
      <c r="F184" s="689">
        <v>40</v>
      </c>
    </row>
    <row r="185" spans="1:6" s="680" customFormat="1" ht="9" customHeight="1">
      <c r="A185" s="682" t="s">
        <v>26</v>
      </c>
      <c r="B185" s="689">
        <f t="shared" si="4"/>
        <v>1473</v>
      </c>
      <c r="C185" s="689">
        <v>1007</v>
      </c>
      <c r="D185" s="689">
        <v>286</v>
      </c>
      <c r="E185" s="689">
        <v>138</v>
      </c>
      <c r="F185" s="689">
        <v>42</v>
      </c>
    </row>
    <row r="186" spans="1:6" s="680" customFormat="1" ht="9" customHeight="1">
      <c r="A186" s="682" t="s">
        <v>27</v>
      </c>
      <c r="B186" s="689">
        <f t="shared" si="4"/>
        <v>1321</v>
      </c>
      <c r="C186" s="689">
        <v>839</v>
      </c>
      <c r="D186" s="689">
        <v>148</v>
      </c>
      <c r="E186" s="689">
        <v>165</v>
      </c>
      <c r="F186" s="689">
        <v>169</v>
      </c>
    </row>
    <row r="187" spans="1:6" s="680" customFormat="1" ht="9" customHeight="1">
      <c r="A187" s="684" t="s">
        <v>28</v>
      </c>
      <c r="B187" s="690">
        <f t="shared" si="4"/>
        <v>1542</v>
      </c>
      <c r="C187" s="690">
        <v>1034</v>
      </c>
      <c r="D187" s="690">
        <v>288</v>
      </c>
      <c r="E187" s="690">
        <v>133</v>
      </c>
      <c r="F187" s="690">
        <v>87</v>
      </c>
    </row>
    <row r="188" spans="1:6" s="680" customFormat="1" ht="9" customHeight="1">
      <c r="A188" s="682" t="s">
        <v>29</v>
      </c>
      <c r="B188" s="689">
        <f t="shared" si="4"/>
        <v>494</v>
      </c>
      <c r="C188" s="689">
        <v>378</v>
      </c>
      <c r="D188" s="689">
        <v>76</v>
      </c>
      <c r="E188" s="689">
        <v>20</v>
      </c>
      <c r="F188" s="689">
        <v>20</v>
      </c>
    </row>
    <row r="189" spans="1:6" s="680" customFormat="1" ht="9" customHeight="1">
      <c r="A189" s="682" t="s">
        <v>30</v>
      </c>
      <c r="B189" s="689">
        <f t="shared" si="4"/>
        <v>3148</v>
      </c>
      <c r="C189" s="689">
        <v>1918</v>
      </c>
      <c r="D189" s="689">
        <v>442</v>
      </c>
      <c r="E189" s="689">
        <v>196</v>
      </c>
      <c r="F189" s="689">
        <v>592</v>
      </c>
    </row>
    <row r="190" spans="1:6" s="680" customFormat="1" ht="9" customHeight="1">
      <c r="A190" s="682" t="s">
        <v>31</v>
      </c>
      <c r="B190" s="689">
        <f t="shared" si="4"/>
        <v>680</v>
      </c>
      <c r="C190" s="689">
        <v>504</v>
      </c>
      <c r="D190" s="689">
        <v>34</v>
      </c>
      <c r="E190" s="689">
        <v>100</v>
      </c>
      <c r="F190" s="689">
        <v>42</v>
      </c>
    </row>
    <row r="191" spans="1:6" s="680" customFormat="1" ht="9" customHeight="1">
      <c r="A191" s="684" t="s">
        <v>32</v>
      </c>
      <c r="B191" s="690">
        <f t="shared" si="4"/>
        <v>752</v>
      </c>
      <c r="C191" s="690">
        <v>627</v>
      </c>
      <c r="D191" s="690">
        <v>83</v>
      </c>
      <c r="E191" s="690">
        <v>42</v>
      </c>
      <c r="F191" s="690">
        <v>0</v>
      </c>
    </row>
    <row r="192" spans="1:6" s="680" customFormat="1" ht="9" customHeight="1">
      <c r="A192" s="682" t="s">
        <v>503</v>
      </c>
      <c r="B192" s="689">
        <f t="shared" si="4"/>
        <v>463</v>
      </c>
      <c r="C192" s="689">
        <v>328</v>
      </c>
      <c r="D192" s="689">
        <v>80</v>
      </c>
      <c r="E192" s="689">
        <v>17</v>
      </c>
      <c r="F192" s="689">
        <v>38</v>
      </c>
    </row>
    <row r="193" spans="1:6" s="687" customFormat="1" ht="9" customHeight="1">
      <c r="A193" s="686"/>
      <c r="B193" s="686"/>
      <c r="C193" s="686"/>
      <c r="D193" s="686"/>
      <c r="E193" s="686"/>
      <c r="F193" s="686"/>
    </row>
    <row r="194" spans="1:6" s="680" customFormat="1" ht="9" customHeight="1">
      <c r="A194" s="678">
        <v>2000</v>
      </c>
      <c r="B194" s="679"/>
      <c r="C194" s="679"/>
      <c r="D194" s="679"/>
      <c r="E194" s="679"/>
      <c r="F194" s="679"/>
    </row>
    <row r="195" spans="1:6" s="680" customFormat="1" ht="9" customHeight="1">
      <c r="A195" s="681" t="s">
        <v>0</v>
      </c>
      <c r="B195" s="688">
        <f>SUM(B197:B229)</f>
        <v>52129</v>
      </c>
      <c r="C195" s="688">
        <f>SUM(C197:C229)</f>
        <v>35329</v>
      </c>
      <c r="D195" s="688">
        <f>SUM(D197:D229)</f>
        <v>10788</v>
      </c>
      <c r="E195" s="688">
        <f>SUM(E197:E229)</f>
        <v>3475</v>
      </c>
      <c r="F195" s="688">
        <f>SUM(F197:F229)</f>
        <v>2537</v>
      </c>
    </row>
    <row r="196" spans="1:6" s="680" customFormat="1" ht="3.95" customHeight="1">
      <c r="A196" s="681"/>
      <c r="B196" s="688"/>
      <c r="C196" s="688"/>
      <c r="D196" s="688"/>
      <c r="E196" s="688"/>
      <c r="F196" s="688"/>
    </row>
    <row r="197" spans="1:6" s="680" customFormat="1" ht="9" customHeight="1">
      <c r="A197" s="682" t="s">
        <v>2</v>
      </c>
      <c r="B197" s="689">
        <f t="shared" ref="B197:B229" si="5">SUM(C197:F197)</f>
        <v>431</v>
      </c>
      <c r="C197" s="689">
        <v>380</v>
      </c>
      <c r="D197" s="689">
        <v>17</v>
      </c>
      <c r="E197" s="689">
        <v>31</v>
      </c>
      <c r="F197" s="689">
        <v>3</v>
      </c>
    </row>
    <row r="198" spans="1:6" s="680" customFormat="1" ht="9" customHeight="1">
      <c r="A198" s="682" t="s">
        <v>3</v>
      </c>
      <c r="B198" s="689">
        <f t="shared" si="5"/>
        <v>1943</v>
      </c>
      <c r="C198" s="689">
        <v>1380</v>
      </c>
      <c r="D198" s="689">
        <v>440</v>
      </c>
      <c r="E198" s="689">
        <v>93</v>
      </c>
      <c r="F198" s="689">
        <v>30</v>
      </c>
    </row>
    <row r="199" spans="1:6" s="680" customFormat="1" ht="9" customHeight="1">
      <c r="A199" s="682" t="s">
        <v>4</v>
      </c>
      <c r="B199" s="689">
        <f t="shared" si="5"/>
        <v>253</v>
      </c>
      <c r="C199" s="689">
        <v>188</v>
      </c>
      <c r="D199" s="689">
        <v>28</v>
      </c>
      <c r="E199" s="689">
        <v>34</v>
      </c>
      <c r="F199" s="689">
        <v>3</v>
      </c>
    </row>
    <row r="200" spans="1:6" s="680" customFormat="1" ht="9" customHeight="1">
      <c r="A200" s="684" t="s">
        <v>5</v>
      </c>
      <c r="B200" s="690">
        <f t="shared" si="5"/>
        <v>382</v>
      </c>
      <c r="C200" s="690">
        <v>231</v>
      </c>
      <c r="D200" s="690">
        <v>66</v>
      </c>
      <c r="E200" s="690">
        <v>63</v>
      </c>
      <c r="F200" s="690">
        <v>22</v>
      </c>
    </row>
    <row r="201" spans="1:6" s="680" customFormat="1" ht="9" customHeight="1">
      <c r="A201" s="682" t="s">
        <v>6</v>
      </c>
      <c r="B201" s="689">
        <f t="shared" si="5"/>
        <v>987</v>
      </c>
      <c r="C201" s="689">
        <v>729</v>
      </c>
      <c r="D201" s="689">
        <v>121</v>
      </c>
      <c r="E201" s="689">
        <v>100</v>
      </c>
      <c r="F201" s="689">
        <v>37</v>
      </c>
    </row>
    <row r="202" spans="1:6" s="680" customFormat="1" ht="9" customHeight="1">
      <c r="A202" s="682" t="s">
        <v>7</v>
      </c>
      <c r="B202" s="689">
        <f t="shared" si="5"/>
        <v>295</v>
      </c>
      <c r="C202" s="689">
        <v>191</v>
      </c>
      <c r="D202" s="689">
        <v>58</v>
      </c>
      <c r="E202" s="689">
        <v>35</v>
      </c>
      <c r="F202" s="689">
        <v>11</v>
      </c>
    </row>
    <row r="203" spans="1:6" s="680" customFormat="1" ht="9" customHeight="1">
      <c r="A203" s="682" t="s">
        <v>8</v>
      </c>
      <c r="B203" s="689">
        <f t="shared" si="5"/>
        <v>2206</v>
      </c>
      <c r="C203" s="689">
        <v>1670</v>
      </c>
      <c r="D203" s="689">
        <v>429</v>
      </c>
      <c r="E203" s="689">
        <v>74</v>
      </c>
      <c r="F203" s="689">
        <v>33</v>
      </c>
    </row>
    <row r="204" spans="1:6" s="680" customFormat="1" ht="9" customHeight="1">
      <c r="A204" s="684" t="s">
        <v>9</v>
      </c>
      <c r="B204" s="690">
        <f t="shared" si="5"/>
        <v>2304</v>
      </c>
      <c r="C204" s="690">
        <v>1470</v>
      </c>
      <c r="D204" s="690">
        <v>596</v>
      </c>
      <c r="E204" s="690">
        <v>229</v>
      </c>
      <c r="F204" s="690">
        <v>9</v>
      </c>
    </row>
    <row r="205" spans="1:6" s="680" customFormat="1" ht="9" customHeight="1">
      <c r="A205" s="194" t="s">
        <v>236</v>
      </c>
      <c r="B205" s="689">
        <f t="shared" si="5"/>
        <v>4370</v>
      </c>
      <c r="C205" s="689">
        <v>2536</v>
      </c>
      <c r="D205" s="689">
        <v>930</v>
      </c>
      <c r="E205" s="689">
        <v>341</v>
      </c>
      <c r="F205" s="689">
        <v>563</v>
      </c>
    </row>
    <row r="206" spans="1:6" s="680" customFormat="1" ht="9" customHeight="1">
      <c r="A206" s="682" t="s">
        <v>10</v>
      </c>
      <c r="B206" s="689">
        <f t="shared" si="5"/>
        <v>669</v>
      </c>
      <c r="C206" s="689">
        <v>447</v>
      </c>
      <c r="D206" s="689">
        <v>162</v>
      </c>
      <c r="E206" s="689">
        <v>49</v>
      </c>
      <c r="F206" s="689">
        <v>11</v>
      </c>
    </row>
    <row r="207" spans="1:6" s="680" customFormat="1" ht="9" customHeight="1">
      <c r="A207" s="682" t="s">
        <v>11</v>
      </c>
      <c r="B207" s="689">
        <f t="shared" si="5"/>
        <v>2285</v>
      </c>
      <c r="C207" s="689">
        <v>1801</v>
      </c>
      <c r="D207" s="689">
        <v>233</v>
      </c>
      <c r="E207" s="689">
        <v>180</v>
      </c>
      <c r="F207" s="689">
        <v>71</v>
      </c>
    </row>
    <row r="208" spans="1:6" s="680" customFormat="1" ht="9" customHeight="1">
      <c r="A208" s="684" t="s">
        <v>12</v>
      </c>
      <c r="B208" s="690">
        <f t="shared" si="5"/>
        <v>2075</v>
      </c>
      <c r="C208" s="690">
        <v>1150</v>
      </c>
      <c r="D208" s="690">
        <v>804</v>
      </c>
      <c r="E208" s="690">
        <v>68</v>
      </c>
      <c r="F208" s="690">
        <v>53</v>
      </c>
    </row>
    <row r="209" spans="1:6" s="680" customFormat="1" ht="9" customHeight="1">
      <c r="A209" s="682" t="s">
        <v>13</v>
      </c>
      <c r="B209" s="689">
        <f t="shared" si="5"/>
        <v>1117</v>
      </c>
      <c r="C209" s="689">
        <v>914</v>
      </c>
      <c r="D209" s="689">
        <v>95</v>
      </c>
      <c r="E209" s="689">
        <v>62</v>
      </c>
      <c r="F209" s="689">
        <v>46</v>
      </c>
    </row>
    <row r="210" spans="1:6" s="680" customFormat="1" ht="9" customHeight="1">
      <c r="A210" s="682" t="s">
        <v>14</v>
      </c>
      <c r="B210" s="689">
        <f t="shared" si="5"/>
        <v>3493</v>
      </c>
      <c r="C210" s="689">
        <v>2585</v>
      </c>
      <c r="D210" s="689">
        <v>476</v>
      </c>
      <c r="E210" s="689">
        <v>296</v>
      </c>
      <c r="F210" s="689">
        <v>136</v>
      </c>
    </row>
    <row r="211" spans="1:6" s="680" customFormat="1" ht="9" customHeight="1">
      <c r="A211" s="682" t="s">
        <v>15</v>
      </c>
      <c r="B211" s="689">
        <f t="shared" si="5"/>
        <v>5145</v>
      </c>
      <c r="C211" s="689">
        <v>2898</v>
      </c>
      <c r="D211" s="689">
        <v>2013</v>
      </c>
      <c r="E211" s="689">
        <v>189</v>
      </c>
      <c r="F211" s="689">
        <v>45</v>
      </c>
    </row>
    <row r="212" spans="1:6" s="680" customFormat="1" ht="9" customHeight="1">
      <c r="A212" s="684" t="s">
        <v>16</v>
      </c>
      <c r="B212" s="690">
        <f t="shared" si="5"/>
        <v>2704</v>
      </c>
      <c r="C212" s="690">
        <v>1667</v>
      </c>
      <c r="D212" s="690">
        <v>597</v>
      </c>
      <c r="E212" s="690">
        <v>142</v>
      </c>
      <c r="F212" s="690">
        <v>298</v>
      </c>
    </row>
    <row r="213" spans="1:6" s="680" customFormat="1" ht="9" customHeight="1">
      <c r="A213" s="682" t="s">
        <v>17</v>
      </c>
      <c r="B213" s="689">
        <f t="shared" si="5"/>
        <v>863</v>
      </c>
      <c r="C213" s="689">
        <v>540</v>
      </c>
      <c r="D213" s="689">
        <v>238</v>
      </c>
      <c r="E213" s="689">
        <v>36</v>
      </c>
      <c r="F213" s="689">
        <v>49</v>
      </c>
    </row>
    <row r="214" spans="1:6" s="680" customFormat="1" ht="9" customHeight="1">
      <c r="A214" s="682" t="s">
        <v>18</v>
      </c>
      <c r="B214" s="689">
        <f t="shared" si="5"/>
        <v>580</v>
      </c>
      <c r="C214" s="689">
        <v>430</v>
      </c>
      <c r="D214" s="689">
        <v>109</v>
      </c>
      <c r="E214" s="689">
        <v>23</v>
      </c>
      <c r="F214" s="689">
        <v>18</v>
      </c>
    </row>
    <row r="215" spans="1:6" s="680" customFormat="1" ht="9" customHeight="1">
      <c r="A215" s="682" t="s">
        <v>19</v>
      </c>
      <c r="B215" s="689">
        <f t="shared" si="5"/>
        <v>1517</v>
      </c>
      <c r="C215" s="689">
        <v>1243</v>
      </c>
      <c r="D215" s="689">
        <v>111</v>
      </c>
      <c r="E215" s="689">
        <v>144</v>
      </c>
      <c r="F215" s="689">
        <v>19</v>
      </c>
    </row>
    <row r="216" spans="1:6" s="680" customFormat="1" ht="9" customHeight="1">
      <c r="A216" s="684" t="s">
        <v>20</v>
      </c>
      <c r="B216" s="690">
        <f t="shared" si="5"/>
        <v>2083</v>
      </c>
      <c r="C216" s="690">
        <v>1223</v>
      </c>
      <c r="D216" s="690">
        <v>709</v>
      </c>
      <c r="E216" s="690">
        <v>76</v>
      </c>
      <c r="F216" s="690">
        <v>75</v>
      </c>
    </row>
    <row r="217" spans="1:6" s="680" customFormat="1" ht="9" customHeight="1">
      <c r="A217" s="682" t="s">
        <v>21</v>
      </c>
      <c r="B217" s="689">
        <f t="shared" si="5"/>
        <v>2586</v>
      </c>
      <c r="C217" s="689">
        <v>2002</v>
      </c>
      <c r="D217" s="689">
        <v>405</v>
      </c>
      <c r="E217" s="689">
        <v>108</v>
      </c>
      <c r="F217" s="689">
        <v>71</v>
      </c>
    </row>
    <row r="218" spans="1:6" s="680" customFormat="1" ht="9" customHeight="1">
      <c r="A218" s="682" t="s">
        <v>22</v>
      </c>
      <c r="B218" s="689">
        <f t="shared" si="5"/>
        <v>817</v>
      </c>
      <c r="C218" s="689">
        <v>618</v>
      </c>
      <c r="D218" s="689">
        <v>105</v>
      </c>
      <c r="E218" s="689">
        <v>42</v>
      </c>
      <c r="F218" s="689">
        <v>52</v>
      </c>
    </row>
    <row r="219" spans="1:6" s="680" customFormat="1" ht="9" customHeight="1">
      <c r="A219" s="682" t="s">
        <v>23</v>
      </c>
      <c r="B219" s="689">
        <f t="shared" si="5"/>
        <v>520</v>
      </c>
      <c r="C219" s="689">
        <v>351</v>
      </c>
      <c r="D219" s="689">
        <v>74</v>
      </c>
      <c r="E219" s="689">
        <v>55</v>
      </c>
      <c r="F219" s="689">
        <v>40</v>
      </c>
    </row>
    <row r="220" spans="1:6" s="680" customFormat="1" ht="9" customHeight="1">
      <c r="A220" s="684" t="s">
        <v>24</v>
      </c>
      <c r="B220" s="690">
        <f t="shared" si="5"/>
        <v>1200</v>
      </c>
      <c r="C220" s="690">
        <v>773</v>
      </c>
      <c r="D220" s="690">
        <v>275</v>
      </c>
      <c r="E220" s="690">
        <v>109</v>
      </c>
      <c r="F220" s="690">
        <v>43</v>
      </c>
    </row>
    <row r="221" spans="1:6" s="680" customFormat="1" ht="9" customHeight="1">
      <c r="A221" s="682" t="s">
        <v>25</v>
      </c>
      <c r="B221" s="689">
        <f t="shared" si="5"/>
        <v>1598</v>
      </c>
      <c r="C221" s="689">
        <v>1019</v>
      </c>
      <c r="D221" s="689">
        <v>458</v>
      </c>
      <c r="E221" s="689">
        <v>73</v>
      </c>
      <c r="F221" s="689">
        <v>48</v>
      </c>
    </row>
    <row r="222" spans="1:6" s="680" customFormat="1" ht="9" customHeight="1">
      <c r="A222" s="682" t="s">
        <v>26</v>
      </c>
      <c r="B222" s="689">
        <f t="shared" si="5"/>
        <v>1400</v>
      </c>
      <c r="C222" s="689">
        <v>1041</v>
      </c>
      <c r="D222" s="689">
        <v>202</v>
      </c>
      <c r="E222" s="689">
        <v>131</v>
      </c>
      <c r="F222" s="689">
        <v>26</v>
      </c>
    </row>
    <row r="223" spans="1:6" s="680" customFormat="1" ht="9" customHeight="1">
      <c r="A223" s="682" t="s">
        <v>27</v>
      </c>
      <c r="B223" s="689">
        <f t="shared" si="5"/>
        <v>1242</v>
      </c>
      <c r="C223" s="689">
        <v>970</v>
      </c>
      <c r="D223" s="689">
        <v>93</v>
      </c>
      <c r="E223" s="689">
        <v>169</v>
      </c>
      <c r="F223" s="689">
        <v>10</v>
      </c>
    </row>
    <row r="224" spans="1:6" s="680" customFormat="1" ht="9" customHeight="1">
      <c r="A224" s="684" t="s">
        <v>28</v>
      </c>
      <c r="B224" s="690">
        <f t="shared" si="5"/>
        <v>1582</v>
      </c>
      <c r="C224" s="690">
        <v>1112</v>
      </c>
      <c r="D224" s="690">
        <v>264</v>
      </c>
      <c r="E224" s="690">
        <v>138</v>
      </c>
      <c r="F224" s="690">
        <v>68</v>
      </c>
    </row>
    <row r="225" spans="1:6" s="680" customFormat="1" ht="9" customHeight="1">
      <c r="A225" s="682" t="s">
        <v>29</v>
      </c>
      <c r="B225" s="689">
        <f t="shared" si="5"/>
        <v>431</v>
      </c>
      <c r="C225" s="689">
        <v>351</v>
      </c>
      <c r="D225" s="689">
        <v>56</v>
      </c>
      <c r="E225" s="689">
        <v>13</v>
      </c>
      <c r="F225" s="689">
        <v>11</v>
      </c>
    </row>
    <row r="226" spans="1:6" s="680" customFormat="1" ht="9" customHeight="1">
      <c r="A226" s="682" t="s">
        <v>30</v>
      </c>
      <c r="B226" s="689">
        <f t="shared" si="5"/>
        <v>3149</v>
      </c>
      <c r="C226" s="689">
        <v>1915</v>
      </c>
      <c r="D226" s="689">
        <v>423</v>
      </c>
      <c r="E226" s="689">
        <v>218</v>
      </c>
      <c r="F226" s="689">
        <v>593</v>
      </c>
    </row>
    <row r="227" spans="1:6" s="680" customFormat="1" ht="9" customHeight="1">
      <c r="A227" s="682" t="s">
        <v>31</v>
      </c>
      <c r="B227" s="689">
        <f t="shared" si="5"/>
        <v>708</v>
      </c>
      <c r="C227" s="689">
        <v>523</v>
      </c>
      <c r="D227" s="689">
        <v>45</v>
      </c>
      <c r="E227" s="689">
        <v>105</v>
      </c>
      <c r="F227" s="689">
        <v>35</v>
      </c>
    </row>
    <row r="228" spans="1:6" s="680" customFormat="1" ht="9" customHeight="1">
      <c r="A228" s="684" t="s">
        <v>32</v>
      </c>
      <c r="B228" s="690">
        <f t="shared" si="5"/>
        <v>758</v>
      </c>
      <c r="C228" s="690">
        <v>638</v>
      </c>
      <c r="D228" s="690">
        <v>82</v>
      </c>
      <c r="E228" s="690">
        <v>35</v>
      </c>
      <c r="F228" s="690">
        <v>3</v>
      </c>
    </row>
    <row r="229" spans="1:6" s="680" customFormat="1" ht="9" customHeight="1">
      <c r="A229" s="682" t="s">
        <v>503</v>
      </c>
      <c r="B229" s="689">
        <f t="shared" si="5"/>
        <v>436</v>
      </c>
      <c r="C229" s="689">
        <v>343</v>
      </c>
      <c r="D229" s="689">
        <v>74</v>
      </c>
      <c r="E229" s="689">
        <v>14</v>
      </c>
      <c r="F229" s="689">
        <v>5</v>
      </c>
    </row>
    <row r="230" spans="1:6" s="687" customFormat="1" ht="9" customHeight="1">
      <c r="A230" s="686"/>
      <c r="B230" s="686"/>
      <c r="C230" s="686"/>
      <c r="D230" s="686"/>
      <c r="E230" s="686"/>
      <c r="F230" s="686"/>
    </row>
    <row r="231" spans="1:6" s="680" customFormat="1" ht="9" customHeight="1">
      <c r="A231" s="678">
        <v>2001</v>
      </c>
      <c r="B231" s="679"/>
      <c r="C231" s="679"/>
      <c r="D231" s="679"/>
      <c r="E231" s="679"/>
      <c r="F231" s="679"/>
    </row>
    <row r="232" spans="1:6" s="680" customFormat="1" ht="9" customHeight="1">
      <c r="A232" s="681" t="s">
        <v>0</v>
      </c>
      <c r="B232" s="688">
        <f>SUM(B234:B266)</f>
        <v>51972</v>
      </c>
      <c r="C232" s="688">
        <f>SUM(C234:C266)</f>
        <v>35477</v>
      </c>
      <c r="D232" s="688">
        <f>SUM(D234:D266)</f>
        <v>10324</v>
      </c>
      <c r="E232" s="688">
        <f>SUM(E234:E266)</f>
        <v>3811</v>
      </c>
      <c r="F232" s="688">
        <f>SUM(F234:F266)</f>
        <v>2360</v>
      </c>
    </row>
    <row r="233" spans="1:6" s="680" customFormat="1" ht="3.95" customHeight="1">
      <c r="A233" s="681"/>
      <c r="B233" s="688"/>
      <c r="C233" s="688"/>
      <c r="D233" s="688"/>
      <c r="E233" s="688"/>
      <c r="F233" s="688"/>
    </row>
    <row r="234" spans="1:6" s="680" customFormat="1" ht="9" customHeight="1">
      <c r="A234" s="682" t="s">
        <v>2</v>
      </c>
      <c r="B234" s="689">
        <f t="shared" ref="B234:B266" si="6">SUM(C234:F234)</f>
        <v>394</v>
      </c>
      <c r="C234" s="689">
        <v>325</v>
      </c>
      <c r="D234" s="689">
        <v>23</v>
      </c>
      <c r="E234" s="689">
        <v>45</v>
      </c>
      <c r="F234" s="689">
        <v>1</v>
      </c>
    </row>
    <row r="235" spans="1:6" s="680" customFormat="1" ht="9" customHeight="1">
      <c r="A235" s="682" t="s">
        <v>3</v>
      </c>
      <c r="B235" s="689">
        <f t="shared" si="6"/>
        <v>1828</v>
      </c>
      <c r="C235" s="689">
        <v>1266</v>
      </c>
      <c r="D235" s="689">
        <v>404</v>
      </c>
      <c r="E235" s="689">
        <v>100</v>
      </c>
      <c r="F235" s="689">
        <v>58</v>
      </c>
    </row>
    <row r="236" spans="1:6" s="680" customFormat="1" ht="9" customHeight="1">
      <c r="A236" s="682" t="s">
        <v>4</v>
      </c>
      <c r="B236" s="689">
        <f t="shared" si="6"/>
        <v>248</v>
      </c>
      <c r="C236" s="689">
        <v>199</v>
      </c>
      <c r="D236" s="689">
        <v>23</v>
      </c>
      <c r="E236" s="689">
        <v>23</v>
      </c>
      <c r="F236" s="689">
        <v>3</v>
      </c>
    </row>
    <row r="237" spans="1:6" s="680" customFormat="1" ht="9" customHeight="1">
      <c r="A237" s="684" t="s">
        <v>5</v>
      </c>
      <c r="B237" s="690">
        <f t="shared" si="6"/>
        <v>353</v>
      </c>
      <c r="C237" s="690">
        <v>217</v>
      </c>
      <c r="D237" s="690">
        <v>53</v>
      </c>
      <c r="E237" s="690">
        <v>69</v>
      </c>
      <c r="F237" s="690">
        <v>14</v>
      </c>
    </row>
    <row r="238" spans="1:6" s="680" customFormat="1" ht="9" customHeight="1">
      <c r="A238" s="682" t="s">
        <v>6</v>
      </c>
      <c r="B238" s="689">
        <f t="shared" si="6"/>
        <v>1090</v>
      </c>
      <c r="C238" s="689">
        <v>790</v>
      </c>
      <c r="D238" s="689">
        <v>155</v>
      </c>
      <c r="E238" s="689">
        <v>136</v>
      </c>
      <c r="F238" s="689">
        <v>9</v>
      </c>
    </row>
    <row r="239" spans="1:6" s="680" customFormat="1" ht="9" customHeight="1">
      <c r="A239" s="682" t="s">
        <v>7</v>
      </c>
      <c r="B239" s="689">
        <f t="shared" si="6"/>
        <v>310</v>
      </c>
      <c r="C239" s="689">
        <v>212</v>
      </c>
      <c r="D239" s="689">
        <v>59</v>
      </c>
      <c r="E239" s="689">
        <v>27</v>
      </c>
      <c r="F239" s="689">
        <v>12</v>
      </c>
    </row>
    <row r="240" spans="1:6" s="680" customFormat="1" ht="9" customHeight="1">
      <c r="A240" s="682" t="s">
        <v>8</v>
      </c>
      <c r="B240" s="689">
        <f t="shared" si="6"/>
        <v>2030</v>
      </c>
      <c r="C240" s="689">
        <v>1797</v>
      </c>
      <c r="D240" s="689">
        <v>173</v>
      </c>
      <c r="E240" s="689">
        <v>38</v>
      </c>
      <c r="F240" s="689">
        <v>22</v>
      </c>
    </row>
    <row r="241" spans="1:6" s="680" customFormat="1" ht="9" customHeight="1">
      <c r="A241" s="684" t="s">
        <v>9</v>
      </c>
      <c r="B241" s="690">
        <f t="shared" si="6"/>
        <v>2345</v>
      </c>
      <c r="C241" s="690">
        <v>1495</v>
      </c>
      <c r="D241" s="690">
        <v>623</v>
      </c>
      <c r="E241" s="690">
        <v>226</v>
      </c>
      <c r="F241" s="690">
        <v>1</v>
      </c>
    </row>
    <row r="242" spans="1:6" s="680" customFormat="1" ht="9" customHeight="1">
      <c r="A242" s="194" t="s">
        <v>236</v>
      </c>
      <c r="B242" s="689">
        <f t="shared" si="6"/>
        <v>4500</v>
      </c>
      <c r="C242" s="689">
        <v>2645</v>
      </c>
      <c r="D242" s="689">
        <v>985</v>
      </c>
      <c r="E242" s="689">
        <v>402</v>
      </c>
      <c r="F242" s="689">
        <v>468</v>
      </c>
    </row>
    <row r="243" spans="1:6" s="680" customFormat="1" ht="9" customHeight="1">
      <c r="A243" s="682" t="s">
        <v>10</v>
      </c>
      <c r="B243" s="689">
        <f t="shared" si="6"/>
        <v>747</v>
      </c>
      <c r="C243" s="689">
        <v>522</v>
      </c>
      <c r="D243" s="689">
        <v>168</v>
      </c>
      <c r="E243" s="689">
        <v>56</v>
      </c>
      <c r="F243" s="689">
        <v>1</v>
      </c>
    </row>
    <row r="244" spans="1:6" s="680" customFormat="1" ht="9" customHeight="1">
      <c r="A244" s="682" t="s">
        <v>11</v>
      </c>
      <c r="B244" s="689">
        <f t="shared" si="6"/>
        <v>2192</v>
      </c>
      <c r="C244" s="689">
        <v>1729</v>
      </c>
      <c r="D244" s="689">
        <v>224</v>
      </c>
      <c r="E244" s="689">
        <v>165</v>
      </c>
      <c r="F244" s="689">
        <v>74</v>
      </c>
    </row>
    <row r="245" spans="1:6" s="680" customFormat="1" ht="9" customHeight="1">
      <c r="A245" s="684" t="s">
        <v>12</v>
      </c>
      <c r="B245" s="690">
        <f t="shared" si="6"/>
        <v>1903</v>
      </c>
      <c r="C245" s="690">
        <v>1158</v>
      </c>
      <c r="D245" s="690">
        <v>641</v>
      </c>
      <c r="E245" s="690">
        <v>77</v>
      </c>
      <c r="F245" s="690">
        <v>27</v>
      </c>
    </row>
    <row r="246" spans="1:6" s="680" customFormat="1" ht="9" customHeight="1">
      <c r="A246" s="682" t="s">
        <v>13</v>
      </c>
      <c r="B246" s="689">
        <f t="shared" si="6"/>
        <v>1139</v>
      </c>
      <c r="C246" s="689">
        <v>876</v>
      </c>
      <c r="D246" s="689">
        <v>126</v>
      </c>
      <c r="E246" s="689">
        <v>63</v>
      </c>
      <c r="F246" s="689">
        <v>74</v>
      </c>
    </row>
    <row r="247" spans="1:6" s="680" customFormat="1" ht="9" customHeight="1">
      <c r="A247" s="682" t="s">
        <v>14</v>
      </c>
      <c r="B247" s="689">
        <f t="shared" si="6"/>
        <v>3548</v>
      </c>
      <c r="C247" s="689">
        <v>2596</v>
      </c>
      <c r="D247" s="689">
        <v>495</v>
      </c>
      <c r="E247" s="689">
        <v>300</v>
      </c>
      <c r="F247" s="689">
        <v>157</v>
      </c>
    </row>
    <row r="248" spans="1:6" s="680" customFormat="1" ht="9" customHeight="1">
      <c r="A248" s="682" t="s">
        <v>15</v>
      </c>
      <c r="B248" s="689">
        <f t="shared" si="6"/>
        <v>5308</v>
      </c>
      <c r="C248" s="689">
        <v>3053</v>
      </c>
      <c r="D248" s="689">
        <v>1932</v>
      </c>
      <c r="E248" s="689">
        <v>247</v>
      </c>
      <c r="F248" s="689">
        <v>76</v>
      </c>
    </row>
    <row r="249" spans="1:6" s="680" customFormat="1" ht="9" customHeight="1">
      <c r="A249" s="684" t="s">
        <v>16</v>
      </c>
      <c r="B249" s="690">
        <f t="shared" si="6"/>
        <v>2640</v>
      </c>
      <c r="C249" s="690">
        <v>1649</v>
      </c>
      <c r="D249" s="690">
        <v>630</v>
      </c>
      <c r="E249" s="690">
        <v>165</v>
      </c>
      <c r="F249" s="690">
        <v>196</v>
      </c>
    </row>
    <row r="250" spans="1:6" s="680" customFormat="1" ht="9" customHeight="1">
      <c r="A250" s="682" t="s">
        <v>17</v>
      </c>
      <c r="B250" s="689">
        <f t="shared" si="6"/>
        <v>852</v>
      </c>
      <c r="C250" s="689">
        <v>521</v>
      </c>
      <c r="D250" s="689">
        <v>210</v>
      </c>
      <c r="E250" s="689">
        <v>46</v>
      </c>
      <c r="F250" s="689">
        <v>75</v>
      </c>
    </row>
    <row r="251" spans="1:6" s="680" customFormat="1" ht="9" customHeight="1">
      <c r="A251" s="682" t="s">
        <v>18</v>
      </c>
      <c r="B251" s="689">
        <f t="shared" si="6"/>
        <v>612</v>
      </c>
      <c r="C251" s="689">
        <v>449</v>
      </c>
      <c r="D251" s="689">
        <v>113</v>
      </c>
      <c r="E251" s="689">
        <v>39</v>
      </c>
      <c r="F251" s="689">
        <v>11</v>
      </c>
    </row>
    <row r="252" spans="1:6" s="680" customFormat="1" ht="9" customHeight="1">
      <c r="A252" s="682" t="s">
        <v>19</v>
      </c>
      <c r="B252" s="689">
        <f t="shared" si="6"/>
        <v>1628</v>
      </c>
      <c r="C252" s="689">
        <v>1387</v>
      </c>
      <c r="D252" s="689">
        <v>92</v>
      </c>
      <c r="E252" s="689">
        <v>124</v>
      </c>
      <c r="F252" s="689">
        <v>25</v>
      </c>
    </row>
    <row r="253" spans="1:6" s="680" customFormat="1" ht="9" customHeight="1">
      <c r="A253" s="684" t="s">
        <v>20</v>
      </c>
      <c r="B253" s="690">
        <f t="shared" si="6"/>
        <v>2140</v>
      </c>
      <c r="C253" s="690">
        <v>1326</v>
      </c>
      <c r="D253" s="690">
        <v>640</v>
      </c>
      <c r="E253" s="690">
        <v>90</v>
      </c>
      <c r="F253" s="690">
        <v>84</v>
      </c>
    </row>
    <row r="254" spans="1:6" s="680" customFormat="1" ht="9" customHeight="1">
      <c r="A254" s="682" t="s">
        <v>21</v>
      </c>
      <c r="B254" s="689">
        <f t="shared" si="6"/>
        <v>2480</v>
      </c>
      <c r="C254" s="689">
        <v>1833</v>
      </c>
      <c r="D254" s="689">
        <v>435</v>
      </c>
      <c r="E254" s="689">
        <v>137</v>
      </c>
      <c r="F254" s="689">
        <v>75</v>
      </c>
    </row>
    <row r="255" spans="1:6" s="680" customFormat="1" ht="9" customHeight="1">
      <c r="A255" s="682" t="s">
        <v>22</v>
      </c>
      <c r="B255" s="689">
        <f t="shared" si="6"/>
        <v>849</v>
      </c>
      <c r="C255" s="689">
        <v>645</v>
      </c>
      <c r="D255" s="689">
        <v>108</v>
      </c>
      <c r="E255" s="689">
        <v>60</v>
      </c>
      <c r="F255" s="689">
        <v>36</v>
      </c>
    </row>
    <row r="256" spans="1:6" s="680" customFormat="1" ht="9" customHeight="1">
      <c r="A256" s="682" t="s">
        <v>23</v>
      </c>
      <c r="B256" s="689">
        <f t="shared" si="6"/>
        <v>525</v>
      </c>
      <c r="C256" s="689">
        <v>335</v>
      </c>
      <c r="D256" s="689">
        <v>103</v>
      </c>
      <c r="E256" s="689">
        <v>50</v>
      </c>
      <c r="F256" s="689">
        <v>37</v>
      </c>
    </row>
    <row r="257" spans="1:6" s="680" customFormat="1" ht="9" customHeight="1">
      <c r="A257" s="684" t="s">
        <v>24</v>
      </c>
      <c r="B257" s="690">
        <f t="shared" si="6"/>
        <v>1151</v>
      </c>
      <c r="C257" s="690">
        <v>778</v>
      </c>
      <c r="D257" s="690">
        <v>230</v>
      </c>
      <c r="E257" s="690">
        <v>117</v>
      </c>
      <c r="F257" s="690">
        <v>26</v>
      </c>
    </row>
    <row r="258" spans="1:6" s="680" customFormat="1" ht="9" customHeight="1">
      <c r="A258" s="682" t="s">
        <v>25</v>
      </c>
      <c r="B258" s="689">
        <f t="shared" si="6"/>
        <v>1494</v>
      </c>
      <c r="C258" s="689">
        <v>883</v>
      </c>
      <c r="D258" s="689">
        <v>488</v>
      </c>
      <c r="E258" s="689">
        <v>84</v>
      </c>
      <c r="F258" s="689">
        <v>39</v>
      </c>
    </row>
    <row r="259" spans="1:6" s="680" customFormat="1" ht="9" customHeight="1">
      <c r="A259" s="682" t="s">
        <v>26</v>
      </c>
      <c r="B259" s="689">
        <f t="shared" si="6"/>
        <v>1485</v>
      </c>
      <c r="C259" s="689">
        <v>1051</v>
      </c>
      <c r="D259" s="689">
        <v>257</v>
      </c>
      <c r="E259" s="689">
        <v>171</v>
      </c>
      <c r="F259" s="689">
        <v>6</v>
      </c>
    </row>
    <row r="260" spans="1:6" s="680" customFormat="1" ht="9" customHeight="1">
      <c r="A260" s="682" t="s">
        <v>27</v>
      </c>
      <c r="B260" s="689">
        <f t="shared" si="6"/>
        <v>1246</v>
      </c>
      <c r="C260" s="689">
        <v>954</v>
      </c>
      <c r="D260" s="689">
        <v>101</v>
      </c>
      <c r="E260" s="689">
        <v>175</v>
      </c>
      <c r="F260" s="689">
        <v>16</v>
      </c>
    </row>
    <row r="261" spans="1:6" s="680" customFormat="1" ht="9" customHeight="1">
      <c r="A261" s="684" t="s">
        <v>28</v>
      </c>
      <c r="B261" s="690">
        <f t="shared" si="6"/>
        <v>1417</v>
      </c>
      <c r="C261" s="690">
        <v>1033</v>
      </c>
      <c r="D261" s="690">
        <v>188</v>
      </c>
      <c r="E261" s="690">
        <v>134</v>
      </c>
      <c r="F261" s="690">
        <v>62</v>
      </c>
    </row>
    <row r="262" spans="1:6" s="680" customFormat="1" ht="9" customHeight="1">
      <c r="A262" s="682" t="s">
        <v>29</v>
      </c>
      <c r="B262" s="689">
        <f t="shared" si="6"/>
        <v>461</v>
      </c>
      <c r="C262" s="689">
        <v>359</v>
      </c>
      <c r="D262" s="689">
        <v>53</v>
      </c>
      <c r="E262" s="689">
        <v>24</v>
      </c>
      <c r="F262" s="689">
        <v>25</v>
      </c>
    </row>
    <row r="263" spans="1:6" s="680" customFormat="1" ht="9" customHeight="1">
      <c r="A263" s="682" t="s">
        <v>30</v>
      </c>
      <c r="B263" s="689">
        <f t="shared" si="6"/>
        <v>3172</v>
      </c>
      <c r="C263" s="689">
        <v>1941</v>
      </c>
      <c r="D263" s="689">
        <v>382</v>
      </c>
      <c r="E263" s="689">
        <v>230</v>
      </c>
      <c r="F263" s="689">
        <v>619</v>
      </c>
    </row>
    <row r="264" spans="1:6" s="680" customFormat="1" ht="9" customHeight="1">
      <c r="A264" s="682" t="s">
        <v>31</v>
      </c>
      <c r="B264" s="689">
        <f t="shared" si="6"/>
        <v>732</v>
      </c>
      <c r="C264" s="689">
        <v>547</v>
      </c>
      <c r="D264" s="689">
        <v>37</v>
      </c>
      <c r="E264" s="689">
        <v>118</v>
      </c>
      <c r="F264" s="689">
        <v>30</v>
      </c>
    </row>
    <row r="265" spans="1:6" s="680" customFormat="1" ht="9" customHeight="1">
      <c r="A265" s="684" t="s">
        <v>32</v>
      </c>
      <c r="B265" s="690">
        <f t="shared" si="6"/>
        <v>770</v>
      </c>
      <c r="C265" s="690">
        <v>623</v>
      </c>
      <c r="D265" s="690">
        <v>95</v>
      </c>
      <c r="E265" s="690">
        <v>52</v>
      </c>
      <c r="F265" s="690">
        <v>0</v>
      </c>
    </row>
    <row r="266" spans="1:6" s="680" customFormat="1" ht="9" customHeight="1">
      <c r="A266" s="682" t="s">
        <v>503</v>
      </c>
      <c r="B266" s="689">
        <f t="shared" si="6"/>
        <v>383</v>
      </c>
      <c r="C266" s="689">
        <v>283</v>
      </c>
      <c r="D266" s="689">
        <v>78</v>
      </c>
      <c r="E266" s="689">
        <v>21</v>
      </c>
      <c r="F266" s="689">
        <v>1</v>
      </c>
    </row>
    <row r="267" spans="1:6" s="687" customFormat="1" ht="9" customHeight="1">
      <c r="A267" s="686"/>
      <c r="B267" s="686"/>
      <c r="C267" s="686"/>
      <c r="D267" s="686"/>
      <c r="E267" s="686"/>
      <c r="F267" s="686"/>
    </row>
    <row r="268" spans="1:6" s="680" customFormat="1" ht="9" customHeight="1">
      <c r="A268" s="678">
        <v>2002</v>
      </c>
      <c r="B268" s="679"/>
      <c r="C268" s="679"/>
      <c r="D268" s="679"/>
      <c r="E268" s="679"/>
      <c r="F268" s="679"/>
    </row>
    <row r="269" spans="1:6" s="680" customFormat="1" ht="9" customHeight="1">
      <c r="A269" s="681" t="s">
        <v>0</v>
      </c>
      <c r="B269" s="688">
        <f>SUM(B271:B303)</f>
        <v>52463</v>
      </c>
      <c r="C269" s="688">
        <f>SUM(C271:C303)</f>
        <v>35648</v>
      </c>
      <c r="D269" s="688">
        <f>SUM(D271:D303)</f>
        <v>10143</v>
      </c>
      <c r="E269" s="688">
        <f>SUM(E271:E303)</f>
        <v>3871</v>
      </c>
      <c r="F269" s="688">
        <f>SUM(F271:F303)</f>
        <v>2801</v>
      </c>
    </row>
    <row r="270" spans="1:6" s="680" customFormat="1" ht="3.95" customHeight="1">
      <c r="A270" s="681"/>
      <c r="B270" s="688"/>
      <c r="C270" s="688"/>
      <c r="D270" s="688"/>
      <c r="E270" s="688"/>
      <c r="F270" s="688"/>
    </row>
    <row r="271" spans="1:6" s="680" customFormat="1" ht="9" customHeight="1">
      <c r="A271" s="682" t="s">
        <v>2</v>
      </c>
      <c r="B271" s="689">
        <f t="shared" ref="B271:B303" si="7">SUM(C271:F271)</f>
        <v>509</v>
      </c>
      <c r="C271" s="689">
        <v>433</v>
      </c>
      <c r="D271" s="689">
        <v>29</v>
      </c>
      <c r="E271" s="689">
        <v>45</v>
      </c>
      <c r="F271" s="689">
        <v>2</v>
      </c>
    </row>
    <row r="272" spans="1:6" s="680" customFormat="1" ht="9" customHeight="1">
      <c r="A272" s="682" t="s">
        <v>3</v>
      </c>
      <c r="B272" s="689">
        <f t="shared" si="7"/>
        <v>1801</v>
      </c>
      <c r="C272" s="689">
        <v>1171</v>
      </c>
      <c r="D272" s="689">
        <v>427</v>
      </c>
      <c r="E272" s="689">
        <v>105</v>
      </c>
      <c r="F272" s="689">
        <v>98</v>
      </c>
    </row>
    <row r="273" spans="1:6" s="680" customFormat="1" ht="9" customHeight="1">
      <c r="A273" s="682" t="s">
        <v>4</v>
      </c>
      <c r="B273" s="689">
        <f t="shared" si="7"/>
        <v>272</v>
      </c>
      <c r="C273" s="689">
        <v>196</v>
      </c>
      <c r="D273" s="689">
        <v>32</v>
      </c>
      <c r="E273" s="689">
        <v>42</v>
      </c>
      <c r="F273" s="689">
        <v>2</v>
      </c>
    </row>
    <row r="274" spans="1:6" s="680" customFormat="1" ht="9" customHeight="1">
      <c r="A274" s="684" t="s">
        <v>5</v>
      </c>
      <c r="B274" s="690">
        <f t="shared" si="7"/>
        <v>396</v>
      </c>
      <c r="C274" s="690">
        <v>259</v>
      </c>
      <c r="D274" s="690">
        <v>54</v>
      </c>
      <c r="E274" s="690">
        <v>69</v>
      </c>
      <c r="F274" s="690">
        <v>14</v>
      </c>
    </row>
    <row r="275" spans="1:6" s="680" customFormat="1" ht="9" customHeight="1">
      <c r="A275" s="682" t="s">
        <v>6</v>
      </c>
      <c r="B275" s="689">
        <f t="shared" si="7"/>
        <v>1123</v>
      </c>
      <c r="C275" s="689">
        <v>847</v>
      </c>
      <c r="D275" s="689">
        <v>140</v>
      </c>
      <c r="E275" s="689">
        <v>129</v>
      </c>
      <c r="F275" s="689">
        <v>7</v>
      </c>
    </row>
    <row r="276" spans="1:6" s="680" customFormat="1" ht="9" customHeight="1">
      <c r="A276" s="682" t="s">
        <v>7</v>
      </c>
      <c r="B276" s="689">
        <f t="shared" si="7"/>
        <v>274</v>
      </c>
      <c r="C276" s="689">
        <v>188</v>
      </c>
      <c r="D276" s="689">
        <v>46</v>
      </c>
      <c r="E276" s="689">
        <v>34</v>
      </c>
      <c r="F276" s="689">
        <v>6</v>
      </c>
    </row>
    <row r="277" spans="1:6" s="680" customFormat="1" ht="9" customHeight="1">
      <c r="A277" s="682" t="s">
        <v>8</v>
      </c>
      <c r="B277" s="689">
        <f t="shared" si="7"/>
        <v>2124</v>
      </c>
      <c r="C277" s="689">
        <v>1536</v>
      </c>
      <c r="D277" s="689">
        <v>475</v>
      </c>
      <c r="E277" s="689">
        <v>61</v>
      </c>
      <c r="F277" s="689">
        <v>52</v>
      </c>
    </row>
    <row r="278" spans="1:6" s="680" customFormat="1" ht="9" customHeight="1">
      <c r="A278" s="684" t="s">
        <v>9</v>
      </c>
      <c r="B278" s="690">
        <f t="shared" si="7"/>
        <v>2493</v>
      </c>
      <c r="C278" s="690">
        <v>1633</v>
      </c>
      <c r="D278" s="690">
        <v>635</v>
      </c>
      <c r="E278" s="690">
        <v>211</v>
      </c>
      <c r="F278" s="690">
        <v>14</v>
      </c>
    </row>
    <row r="279" spans="1:6" s="680" customFormat="1" ht="9" customHeight="1">
      <c r="A279" s="194" t="s">
        <v>236</v>
      </c>
      <c r="B279" s="689">
        <f t="shared" si="7"/>
        <v>4451</v>
      </c>
      <c r="C279" s="689">
        <v>2599</v>
      </c>
      <c r="D279" s="689">
        <v>943</v>
      </c>
      <c r="E279" s="689">
        <v>347</v>
      </c>
      <c r="F279" s="689">
        <v>562</v>
      </c>
    </row>
    <row r="280" spans="1:6" s="680" customFormat="1" ht="9" customHeight="1">
      <c r="A280" s="682" t="s">
        <v>10</v>
      </c>
      <c r="B280" s="689">
        <f t="shared" si="7"/>
        <v>810</v>
      </c>
      <c r="C280" s="689">
        <v>545</v>
      </c>
      <c r="D280" s="689">
        <v>180</v>
      </c>
      <c r="E280" s="689">
        <v>83</v>
      </c>
      <c r="F280" s="689">
        <v>2</v>
      </c>
    </row>
    <row r="281" spans="1:6" s="680" customFormat="1" ht="9" customHeight="1">
      <c r="A281" s="682" t="s">
        <v>11</v>
      </c>
      <c r="B281" s="689">
        <f t="shared" si="7"/>
        <v>2306</v>
      </c>
      <c r="C281" s="689">
        <v>1841</v>
      </c>
      <c r="D281" s="689">
        <v>210</v>
      </c>
      <c r="E281" s="689">
        <v>204</v>
      </c>
      <c r="F281" s="689">
        <v>51</v>
      </c>
    </row>
    <row r="282" spans="1:6" s="680" customFormat="1" ht="9" customHeight="1">
      <c r="A282" s="684" t="s">
        <v>12</v>
      </c>
      <c r="B282" s="690">
        <f t="shared" si="7"/>
        <v>1884</v>
      </c>
      <c r="C282" s="690">
        <v>1172</v>
      </c>
      <c r="D282" s="690">
        <v>616</v>
      </c>
      <c r="E282" s="690">
        <v>74</v>
      </c>
      <c r="F282" s="690">
        <v>22</v>
      </c>
    </row>
    <row r="283" spans="1:6" s="680" customFormat="1" ht="9" customHeight="1">
      <c r="A283" s="682" t="s">
        <v>13</v>
      </c>
      <c r="B283" s="689">
        <f t="shared" si="7"/>
        <v>1040</v>
      </c>
      <c r="C283" s="689">
        <v>878</v>
      </c>
      <c r="D283" s="689">
        <v>58</v>
      </c>
      <c r="E283" s="689">
        <v>46</v>
      </c>
      <c r="F283" s="689">
        <v>58</v>
      </c>
    </row>
    <row r="284" spans="1:6" s="680" customFormat="1" ht="9" customHeight="1">
      <c r="A284" s="682" t="s">
        <v>14</v>
      </c>
      <c r="B284" s="689">
        <f t="shared" si="7"/>
        <v>3628</v>
      </c>
      <c r="C284" s="689">
        <v>2635</v>
      </c>
      <c r="D284" s="689">
        <v>480</v>
      </c>
      <c r="E284" s="689">
        <v>320</v>
      </c>
      <c r="F284" s="689">
        <v>193</v>
      </c>
    </row>
    <row r="285" spans="1:6" s="680" customFormat="1" ht="9" customHeight="1">
      <c r="A285" s="682" t="s">
        <v>15</v>
      </c>
      <c r="B285" s="689">
        <f t="shared" si="7"/>
        <v>5130</v>
      </c>
      <c r="C285" s="689">
        <v>2868</v>
      </c>
      <c r="D285" s="689">
        <v>1948</v>
      </c>
      <c r="E285" s="689">
        <v>276</v>
      </c>
      <c r="F285" s="689">
        <v>38</v>
      </c>
    </row>
    <row r="286" spans="1:6" s="680" customFormat="1" ht="9" customHeight="1">
      <c r="A286" s="684" t="s">
        <v>16</v>
      </c>
      <c r="B286" s="690">
        <f t="shared" si="7"/>
        <v>2610</v>
      </c>
      <c r="C286" s="690">
        <v>1669</v>
      </c>
      <c r="D286" s="690">
        <v>535</v>
      </c>
      <c r="E286" s="690">
        <v>156</v>
      </c>
      <c r="F286" s="690">
        <v>250</v>
      </c>
    </row>
    <row r="287" spans="1:6" s="680" customFormat="1" ht="9" customHeight="1">
      <c r="A287" s="682" t="s">
        <v>17</v>
      </c>
      <c r="B287" s="689">
        <f t="shared" si="7"/>
        <v>819</v>
      </c>
      <c r="C287" s="689">
        <v>517</v>
      </c>
      <c r="D287" s="689">
        <v>175</v>
      </c>
      <c r="E287" s="689">
        <v>31</v>
      </c>
      <c r="F287" s="689">
        <v>96</v>
      </c>
    </row>
    <row r="288" spans="1:6" s="680" customFormat="1" ht="9" customHeight="1">
      <c r="A288" s="682" t="s">
        <v>18</v>
      </c>
      <c r="B288" s="689">
        <f t="shared" si="7"/>
        <v>707</v>
      </c>
      <c r="C288" s="689">
        <v>505</v>
      </c>
      <c r="D288" s="689">
        <v>152</v>
      </c>
      <c r="E288" s="689">
        <v>37</v>
      </c>
      <c r="F288" s="689">
        <v>13</v>
      </c>
    </row>
    <row r="289" spans="1:6" s="680" customFormat="1" ht="9" customHeight="1">
      <c r="A289" s="682" t="s">
        <v>19</v>
      </c>
      <c r="B289" s="689">
        <f t="shared" si="7"/>
        <v>1506</v>
      </c>
      <c r="C289" s="689">
        <v>1243</v>
      </c>
      <c r="D289" s="689">
        <v>105</v>
      </c>
      <c r="E289" s="689">
        <v>138</v>
      </c>
      <c r="F289" s="689">
        <v>20</v>
      </c>
    </row>
    <row r="290" spans="1:6" s="680" customFormat="1" ht="9" customHeight="1">
      <c r="A290" s="684" t="s">
        <v>20</v>
      </c>
      <c r="B290" s="690">
        <f t="shared" si="7"/>
        <v>2147</v>
      </c>
      <c r="C290" s="690">
        <v>1358</v>
      </c>
      <c r="D290" s="690">
        <v>609</v>
      </c>
      <c r="E290" s="690">
        <v>87</v>
      </c>
      <c r="F290" s="690">
        <v>93</v>
      </c>
    </row>
    <row r="291" spans="1:6" s="680" customFormat="1" ht="9" customHeight="1">
      <c r="A291" s="682" t="s">
        <v>21</v>
      </c>
      <c r="B291" s="689">
        <f t="shared" si="7"/>
        <v>2538</v>
      </c>
      <c r="C291" s="689">
        <v>1899</v>
      </c>
      <c r="D291" s="689">
        <v>396</v>
      </c>
      <c r="E291" s="689">
        <v>141</v>
      </c>
      <c r="F291" s="689">
        <v>102</v>
      </c>
    </row>
    <row r="292" spans="1:6" s="680" customFormat="1" ht="9" customHeight="1">
      <c r="A292" s="682" t="s">
        <v>22</v>
      </c>
      <c r="B292" s="689">
        <f t="shared" si="7"/>
        <v>786</v>
      </c>
      <c r="C292" s="689">
        <v>649</v>
      </c>
      <c r="D292" s="689">
        <v>70</v>
      </c>
      <c r="E292" s="689">
        <v>43</v>
      </c>
      <c r="F292" s="689">
        <v>24</v>
      </c>
    </row>
    <row r="293" spans="1:6" s="680" customFormat="1" ht="9" customHeight="1">
      <c r="A293" s="682" t="s">
        <v>23</v>
      </c>
      <c r="B293" s="689">
        <f t="shared" si="7"/>
        <v>521</v>
      </c>
      <c r="C293" s="689">
        <v>348</v>
      </c>
      <c r="D293" s="689">
        <v>71</v>
      </c>
      <c r="E293" s="689">
        <v>49</v>
      </c>
      <c r="F293" s="689">
        <v>53</v>
      </c>
    </row>
    <row r="294" spans="1:6" s="680" customFormat="1" ht="9" customHeight="1">
      <c r="A294" s="684" t="s">
        <v>24</v>
      </c>
      <c r="B294" s="690">
        <f t="shared" si="7"/>
        <v>1230</v>
      </c>
      <c r="C294" s="690">
        <v>928</v>
      </c>
      <c r="D294" s="690">
        <v>158</v>
      </c>
      <c r="E294" s="690">
        <v>121</v>
      </c>
      <c r="F294" s="690">
        <v>23</v>
      </c>
    </row>
    <row r="295" spans="1:6" s="680" customFormat="1" ht="9" customHeight="1">
      <c r="A295" s="682" t="s">
        <v>25</v>
      </c>
      <c r="B295" s="689">
        <f t="shared" si="7"/>
        <v>1524</v>
      </c>
      <c r="C295" s="689">
        <v>918</v>
      </c>
      <c r="D295" s="689">
        <v>472</v>
      </c>
      <c r="E295" s="689">
        <v>95</v>
      </c>
      <c r="F295" s="689">
        <v>39</v>
      </c>
    </row>
    <row r="296" spans="1:6" s="680" customFormat="1" ht="9" customHeight="1">
      <c r="A296" s="682" t="s">
        <v>26</v>
      </c>
      <c r="B296" s="689">
        <f t="shared" si="7"/>
        <v>1415</v>
      </c>
      <c r="C296" s="689">
        <v>1023</v>
      </c>
      <c r="D296" s="689">
        <v>223</v>
      </c>
      <c r="E296" s="689">
        <v>163</v>
      </c>
      <c r="F296" s="689">
        <v>6</v>
      </c>
    </row>
    <row r="297" spans="1:6" s="680" customFormat="1" ht="9" customHeight="1">
      <c r="A297" s="682" t="s">
        <v>27</v>
      </c>
      <c r="B297" s="689">
        <f t="shared" si="7"/>
        <v>1195</v>
      </c>
      <c r="C297" s="689">
        <v>790</v>
      </c>
      <c r="D297" s="689">
        <v>97</v>
      </c>
      <c r="E297" s="689">
        <v>182</v>
      </c>
      <c r="F297" s="689">
        <v>126</v>
      </c>
    </row>
    <row r="298" spans="1:6" s="680" customFormat="1" ht="9" customHeight="1">
      <c r="A298" s="684" t="s">
        <v>28</v>
      </c>
      <c r="B298" s="690">
        <f t="shared" si="7"/>
        <v>1412</v>
      </c>
      <c r="C298" s="690">
        <v>1020</v>
      </c>
      <c r="D298" s="690">
        <v>186</v>
      </c>
      <c r="E298" s="690">
        <v>113</v>
      </c>
      <c r="F298" s="690">
        <v>93</v>
      </c>
    </row>
    <row r="299" spans="1:6" s="680" customFormat="1" ht="9" customHeight="1">
      <c r="A299" s="682" t="s">
        <v>29</v>
      </c>
      <c r="B299" s="689">
        <f t="shared" si="7"/>
        <v>517</v>
      </c>
      <c r="C299" s="689">
        <v>403</v>
      </c>
      <c r="D299" s="689">
        <v>52</v>
      </c>
      <c r="E299" s="689">
        <v>28</v>
      </c>
      <c r="F299" s="689">
        <v>34</v>
      </c>
    </row>
    <row r="300" spans="1:6" s="680" customFormat="1" ht="9" customHeight="1">
      <c r="A300" s="682" t="s">
        <v>30</v>
      </c>
      <c r="B300" s="689">
        <f t="shared" si="7"/>
        <v>3182</v>
      </c>
      <c r="C300" s="689">
        <v>1941</v>
      </c>
      <c r="D300" s="689">
        <v>354</v>
      </c>
      <c r="E300" s="689">
        <v>224</v>
      </c>
      <c r="F300" s="689">
        <v>663</v>
      </c>
    </row>
    <row r="301" spans="1:6" s="680" customFormat="1" ht="9" customHeight="1">
      <c r="A301" s="682" t="s">
        <v>31</v>
      </c>
      <c r="B301" s="689">
        <f t="shared" si="7"/>
        <v>845</v>
      </c>
      <c r="C301" s="689">
        <v>624</v>
      </c>
      <c r="D301" s="689">
        <v>51</v>
      </c>
      <c r="E301" s="689">
        <v>135</v>
      </c>
      <c r="F301" s="689">
        <v>35</v>
      </c>
    </row>
    <row r="302" spans="1:6" s="680" customFormat="1" ht="9" customHeight="1">
      <c r="A302" s="684" t="s">
        <v>32</v>
      </c>
      <c r="B302" s="690">
        <f t="shared" si="7"/>
        <v>889</v>
      </c>
      <c r="C302" s="690">
        <v>725</v>
      </c>
      <c r="D302" s="690">
        <v>99</v>
      </c>
      <c r="E302" s="690">
        <v>60</v>
      </c>
      <c r="F302" s="690">
        <v>5</v>
      </c>
    </row>
    <row r="303" spans="1:6" s="680" customFormat="1" ht="9" customHeight="1">
      <c r="A303" s="682" t="s">
        <v>503</v>
      </c>
      <c r="B303" s="689">
        <f t="shared" si="7"/>
        <v>379</v>
      </c>
      <c r="C303" s="689">
        <v>287</v>
      </c>
      <c r="D303" s="689">
        <v>65</v>
      </c>
      <c r="E303" s="689">
        <v>22</v>
      </c>
      <c r="F303" s="689">
        <v>5</v>
      </c>
    </row>
    <row r="304" spans="1:6" s="687" customFormat="1" ht="9" customHeight="1">
      <c r="A304" s="686"/>
      <c r="B304" s="686"/>
      <c r="C304" s="686"/>
      <c r="D304" s="686"/>
      <c r="E304" s="686"/>
      <c r="F304" s="686"/>
    </row>
    <row r="305" spans="1:6" s="680" customFormat="1" ht="9" customHeight="1">
      <c r="A305" s="678">
        <v>2003</v>
      </c>
      <c r="B305" s="679"/>
      <c r="C305" s="679"/>
      <c r="D305" s="679"/>
      <c r="E305" s="679"/>
      <c r="F305" s="679"/>
    </row>
    <row r="306" spans="1:6" s="680" customFormat="1" ht="9" customHeight="1">
      <c r="A306" s="681" t="s">
        <v>0</v>
      </c>
      <c r="B306" s="688">
        <f>SUM(B308:B340)</f>
        <v>52325</v>
      </c>
      <c r="C306" s="688">
        <f>SUM(C308:C340)</f>
        <v>35416</v>
      </c>
      <c r="D306" s="688">
        <f>SUM(D308:D340)</f>
        <v>10139</v>
      </c>
      <c r="E306" s="688">
        <f>SUM(E308:E340)</f>
        <v>4104</v>
      </c>
      <c r="F306" s="688">
        <f>SUM(F308:F340)</f>
        <v>2666</v>
      </c>
    </row>
    <row r="307" spans="1:6" s="680" customFormat="1" ht="3.95" customHeight="1">
      <c r="A307" s="681"/>
      <c r="B307" s="688"/>
      <c r="C307" s="688"/>
      <c r="D307" s="688"/>
      <c r="E307" s="688"/>
      <c r="F307" s="688"/>
    </row>
    <row r="308" spans="1:6" s="680" customFormat="1" ht="9" customHeight="1">
      <c r="A308" s="682" t="s">
        <v>2</v>
      </c>
      <c r="B308" s="689">
        <f t="shared" ref="B308:B340" si="8">SUM(C308:F308)</f>
        <v>504</v>
      </c>
      <c r="C308" s="689">
        <v>414</v>
      </c>
      <c r="D308" s="689">
        <v>25</v>
      </c>
      <c r="E308" s="689">
        <v>64</v>
      </c>
      <c r="F308" s="689">
        <v>1</v>
      </c>
    </row>
    <row r="309" spans="1:6" s="680" customFormat="1" ht="9" customHeight="1">
      <c r="A309" s="682" t="s">
        <v>3</v>
      </c>
      <c r="B309" s="689">
        <f t="shared" si="8"/>
        <v>1935</v>
      </c>
      <c r="C309" s="689">
        <v>1266</v>
      </c>
      <c r="D309" s="689">
        <v>454</v>
      </c>
      <c r="E309" s="689">
        <v>126</v>
      </c>
      <c r="F309" s="689">
        <v>89</v>
      </c>
    </row>
    <row r="310" spans="1:6" s="680" customFormat="1" ht="9" customHeight="1">
      <c r="A310" s="682" t="s">
        <v>4</v>
      </c>
      <c r="B310" s="689">
        <f t="shared" si="8"/>
        <v>271</v>
      </c>
      <c r="C310" s="689">
        <v>207</v>
      </c>
      <c r="D310" s="689">
        <v>25</v>
      </c>
      <c r="E310" s="689">
        <v>36</v>
      </c>
      <c r="F310" s="689">
        <v>3</v>
      </c>
    </row>
    <row r="311" spans="1:6" s="680" customFormat="1" ht="9" customHeight="1">
      <c r="A311" s="684" t="s">
        <v>5</v>
      </c>
      <c r="B311" s="690">
        <f t="shared" si="8"/>
        <v>376</v>
      </c>
      <c r="C311" s="690">
        <v>269</v>
      </c>
      <c r="D311" s="690">
        <v>44</v>
      </c>
      <c r="E311" s="690">
        <v>49</v>
      </c>
      <c r="F311" s="690">
        <v>14</v>
      </c>
    </row>
    <row r="312" spans="1:6" s="680" customFormat="1" ht="9" customHeight="1">
      <c r="A312" s="682" t="s">
        <v>6</v>
      </c>
      <c r="B312" s="689">
        <f t="shared" si="8"/>
        <v>1039</v>
      </c>
      <c r="C312" s="689">
        <v>768</v>
      </c>
      <c r="D312" s="689">
        <v>122</v>
      </c>
      <c r="E312" s="689">
        <v>144</v>
      </c>
      <c r="F312" s="689">
        <v>5</v>
      </c>
    </row>
    <row r="313" spans="1:6" s="680" customFormat="1" ht="9" customHeight="1">
      <c r="A313" s="682" t="s">
        <v>7</v>
      </c>
      <c r="B313" s="689">
        <f t="shared" si="8"/>
        <v>310</v>
      </c>
      <c r="C313" s="689">
        <v>233</v>
      </c>
      <c r="D313" s="689">
        <v>42</v>
      </c>
      <c r="E313" s="689">
        <v>29</v>
      </c>
      <c r="F313" s="689">
        <v>6</v>
      </c>
    </row>
    <row r="314" spans="1:6" s="680" customFormat="1" ht="9" customHeight="1">
      <c r="A314" s="682" t="s">
        <v>8</v>
      </c>
      <c r="B314" s="689">
        <f t="shared" si="8"/>
        <v>2050</v>
      </c>
      <c r="C314" s="689">
        <v>1471</v>
      </c>
      <c r="D314" s="689">
        <v>443</v>
      </c>
      <c r="E314" s="689">
        <v>50</v>
      </c>
      <c r="F314" s="689">
        <v>86</v>
      </c>
    </row>
    <row r="315" spans="1:6" s="680" customFormat="1" ht="9" customHeight="1">
      <c r="A315" s="684" t="s">
        <v>9</v>
      </c>
      <c r="B315" s="690">
        <f t="shared" si="8"/>
        <v>2523</v>
      </c>
      <c r="C315" s="690">
        <v>1716</v>
      </c>
      <c r="D315" s="690">
        <v>542</v>
      </c>
      <c r="E315" s="690">
        <v>221</v>
      </c>
      <c r="F315" s="690">
        <v>44</v>
      </c>
    </row>
    <row r="316" spans="1:6" s="680" customFormat="1" ht="9" customHeight="1">
      <c r="A316" s="194" t="s">
        <v>236</v>
      </c>
      <c r="B316" s="689">
        <f t="shared" si="8"/>
        <v>4457</v>
      </c>
      <c r="C316" s="689">
        <v>2633</v>
      </c>
      <c r="D316" s="689">
        <v>983</v>
      </c>
      <c r="E316" s="689">
        <v>392</v>
      </c>
      <c r="F316" s="689">
        <v>449</v>
      </c>
    </row>
    <row r="317" spans="1:6" s="680" customFormat="1" ht="9" customHeight="1">
      <c r="A317" s="682" t="s">
        <v>10</v>
      </c>
      <c r="B317" s="689">
        <f t="shared" si="8"/>
        <v>878</v>
      </c>
      <c r="C317" s="689">
        <v>565</v>
      </c>
      <c r="D317" s="689">
        <v>215</v>
      </c>
      <c r="E317" s="689">
        <v>72</v>
      </c>
      <c r="F317" s="689">
        <v>26</v>
      </c>
    </row>
    <row r="318" spans="1:6" s="680" customFormat="1" ht="9" customHeight="1">
      <c r="A318" s="682" t="s">
        <v>11</v>
      </c>
      <c r="B318" s="689">
        <f t="shared" si="8"/>
        <v>2234</v>
      </c>
      <c r="C318" s="689">
        <v>1781</v>
      </c>
      <c r="D318" s="689">
        <v>220</v>
      </c>
      <c r="E318" s="689">
        <v>184</v>
      </c>
      <c r="F318" s="689">
        <v>49</v>
      </c>
    </row>
    <row r="319" spans="1:6" s="680" customFormat="1" ht="9" customHeight="1">
      <c r="A319" s="684" t="s">
        <v>12</v>
      </c>
      <c r="B319" s="690">
        <f t="shared" si="8"/>
        <v>1854</v>
      </c>
      <c r="C319" s="690">
        <v>1167</v>
      </c>
      <c r="D319" s="690">
        <v>600</v>
      </c>
      <c r="E319" s="690">
        <v>75</v>
      </c>
      <c r="F319" s="690">
        <v>12</v>
      </c>
    </row>
    <row r="320" spans="1:6" s="680" customFormat="1" ht="9" customHeight="1">
      <c r="A320" s="682" t="s">
        <v>13</v>
      </c>
      <c r="B320" s="689">
        <f t="shared" si="8"/>
        <v>1086</v>
      </c>
      <c r="C320" s="689">
        <v>932</v>
      </c>
      <c r="D320" s="689">
        <v>72</v>
      </c>
      <c r="E320" s="689">
        <v>53</v>
      </c>
      <c r="F320" s="689">
        <v>29</v>
      </c>
    </row>
    <row r="321" spans="1:6" s="680" customFormat="1" ht="9" customHeight="1">
      <c r="A321" s="682" t="s">
        <v>14</v>
      </c>
      <c r="B321" s="689">
        <f t="shared" si="8"/>
        <v>3617</v>
      </c>
      <c r="C321" s="689">
        <v>2638</v>
      </c>
      <c r="D321" s="689">
        <v>478</v>
      </c>
      <c r="E321" s="689">
        <v>317</v>
      </c>
      <c r="F321" s="689">
        <v>184</v>
      </c>
    </row>
    <row r="322" spans="1:6" s="680" customFormat="1" ht="9" customHeight="1">
      <c r="A322" s="682" t="s">
        <v>15</v>
      </c>
      <c r="B322" s="689">
        <f t="shared" si="8"/>
        <v>5160</v>
      </c>
      <c r="C322" s="689">
        <v>2937</v>
      </c>
      <c r="D322" s="689">
        <v>1912</v>
      </c>
      <c r="E322" s="689">
        <v>263</v>
      </c>
      <c r="F322" s="689">
        <v>48</v>
      </c>
    </row>
    <row r="323" spans="1:6" s="680" customFormat="1" ht="9" customHeight="1">
      <c r="A323" s="684" t="s">
        <v>16</v>
      </c>
      <c r="B323" s="690">
        <f t="shared" si="8"/>
        <v>2561</v>
      </c>
      <c r="C323" s="690">
        <v>1555</v>
      </c>
      <c r="D323" s="690">
        <v>559</v>
      </c>
      <c r="E323" s="690">
        <v>139</v>
      </c>
      <c r="F323" s="690">
        <v>308</v>
      </c>
    </row>
    <row r="324" spans="1:6" s="680" customFormat="1" ht="9" customHeight="1">
      <c r="A324" s="682" t="s">
        <v>17</v>
      </c>
      <c r="B324" s="689">
        <f t="shared" si="8"/>
        <v>887</v>
      </c>
      <c r="C324" s="689">
        <v>583</v>
      </c>
      <c r="D324" s="689">
        <v>169</v>
      </c>
      <c r="E324" s="689">
        <v>42</v>
      </c>
      <c r="F324" s="689">
        <v>93</v>
      </c>
    </row>
    <row r="325" spans="1:6" s="680" customFormat="1" ht="9" customHeight="1">
      <c r="A325" s="682" t="s">
        <v>18</v>
      </c>
      <c r="B325" s="689">
        <f t="shared" si="8"/>
        <v>640</v>
      </c>
      <c r="C325" s="689">
        <v>461</v>
      </c>
      <c r="D325" s="689">
        <v>110</v>
      </c>
      <c r="E325" s="689">
        <v>46</v>
      </c>
      <c r="F325" s="689">
        <v>23</v>
      </c>
    </row>
    <row r="326" spans="1:6" s="680" customFormat="1" ht="9" customHeight="1">
      <c r="A326" s="682" t="s">
        <v>19</v>
      </c>
      <c r="B326" s="689">
        <f t="shared" si="8"/>
        <v>1634</v>
      </c>
      <c r="C326" s="689">
        <v>1264</v>
      </c>
      <c r="D326" s="689">
        <v>150</v>
      </c>
      <c r="E326" s="689">
        <v>205</v>
      </c>
      <c r="F326" s="689">
        <v>15</v>
      </c>
    </row>
    <row r="327" spans="1:6" s="680" customFormat="1" ht="9" customHeight="1">
      <c r="A327" s="684" t="s">
        <v>20</v>
      </c>
      <c r="B327" s="690">
        <f t="shared" si="8"/>
        <v>2152</v>
      </c>
      <c r="C327" s="690">
        <v>1339</v>
      </c>
      <c r="D327" s="690">
        <v>622</v>
      </c>
      <c r="E327" s="690">
        <v>112</v>
      </c>
      <c r="F327" s="690">
        <v>79</v>
      </c>
    </row>
    <row r="328" spans="1:6" s="680" customFormat="1" ht="9" customHeight="1">
      <c r="A328" s="682" t="s">
        <v>21</v>
      </c>
      <c r="B328" s="689">
        <f t="shared" si="8"/>
        <v>2578</v>
      </c>
      <c r="C328" s="689">
        <v>1960</v>
      </c>
      <c r="D328" s="689">
        <v>370</v>
      </c>
      <c r="E328" s="689">
        <v>154</v>
      </c>
      <c r="F328" s="689">
        <v>94</v>
      </c>
    </row>
    <row r="329" spans="1:6" s="680" customFormat="1" ht="9" customHeight="1">
      <c r="A329" s="682" t="s">
        <v>22</v>
      </c>
      <c r="B329" s="689">
        <f t="shared" si="8"/>
        <v>768</v>
      </c>
      <c r="C329" s="689">
        <v>615</v>
      </c>
      <c r="D329" s="689">
        <v>84</v>
      </c>
      <c r="E329" s="689">
        <v>63</v>
      </c>
      <c r="F329" s="689">
        <v>6</v>
      </c>
    </row>
    <row r="330" spans="1:6" s="680" customFormat="1" ht="9" customHeight="1">
      <c r="A330" s="682" t="s">
        <v>23</v>
      </c>
      <c r="B330" s="689">
        <f t="shared" si="8"/>
        <v>557</v>
      </c>
      <c r="C330" s="689">
        <v>340</v>
      </c>
      <c r="D330" s="689">
        <v>136</v>
      </c>
      <c r="E330" s="689">
        <v>68</v>
      </c>
      <c r="F330" s="689">
        <v>13</v>
      </c>
    </row>
    <row r="331" spans="1:6" s="680" customFormat="1" ht="9" customHeight="1">
      <c r="A331" s="684" t="s">
        <v>24</v>
      </c>
      <c r="B331" s="690">
        <f t="shared" si="8"/>
        <v>1136</v>
      </c>
      <c r="C331" s="690">
        <v>838</v>
      </c>
      <c r="D331" s="690">
        <v>145</v>
      </c>
      <c r="E331" s="690">
        <v>112</v>
      </c>
      <c r="F331" s="690">
        <v>41</v>
      </c>
    </row>
    <row r="332" spans="1:6" s="680" customFormat="1" ht="9" customHeight="1">
      <c r="A332" s="682" t="s">
        <v>25</v>
      </c>
      <c r="B332" s="689">
        <f t="shared" si="8"/>
        <v>1498</v>
      </c>
      <c r="C332" s="689">
        <v>931</v>
      </c>
      <c r="D332" s="689">
        <v>419</v>
      </c>
      <c r="E332" s="689">
        <v>117</v>
      </c>
      <c r="F332" s="689">
        <v>31</v>
      </c>
    </row>
    <row r="333" spans="1:6" s="680" customFormat="1" ht="9" customHeight="1">
      <c r="A333" s="682" t="s">
        <v>26</v>
      </c>
      <c r="B333" s="689">
        <f t="shared" si="8"/>
        <v>1353</v>
      </c>
      <c r="C333" s="689">
        <v>943</v>
      </c>
      <c r="D333" s="689">
        <v>229</v>
      </c>
      <c r="E333" s="689">
        <v>174</v>
      </c>
      <c r="F333" s="689">
        <v>7</v>
      </c>
    </row>
    <row r="334" spans="1:6" s="680" customFormat="1" ht="9" customHeight="1">
      <c r="A334" s="682" t="s">
        <v>27</v>
      </c>
      <c r="B334" s="689">
        <f t="shared" si="8"/>
        <v>1199</v>
      </c>
      <c r="C334" s="689">
        <v>812</v>
      </c>
      <c r="D334" s="689">
        <v>116</v>
      </c>
      <c r="E334" s="689">
        <v>172</v>
      </c>
      <c r="F334" s="689">
        <v>99</v>
      </c>
    </row>
    <row r="335" spans="1:6" s="680" customFormat="1" ht="9" customHeight="1">
      <c r="A335" s="684" t="s">
        <v>28</v>
      </c>
      <c r="B335" s="690">
        <f t="shared" si="8"/>
        <v>1436</v>
      </c>
      <c r="C335" s="690">
        <v>963</v>
      </c>
      <c r="D335" s="690">
        <v>228</v>
      </c>
      <c r="E335" s="690">
        <v>147</v>
      </c>
      <c r="F335" s="690">
        <v>98</v>
      </c>
    </row>
    <row r="336" spans="1:6" s="680" customFormat="1" ht="9" customHeight="1">
      <c r="A336" s="682" t="s">
        <v>29</v>
      </c>
      <c r="B336" s="689">
        <f t="shared" si="8"/>
        <v>423</v>
      </c>
      <c r="C336" s="689">
        <v>323</v>
      </c>
      <c r="D336" s="689">
        <v>39</v>
      </c>
      <c r="E336" s="689">
        <v>30</v>
      </c>
      <c r="F336" s="689">
        <v>31</v>
      </c>
    </row>
    <row r="337" spans="1:20" s="680" customFormat="1" ht="9" customHeight="1">
      <c r="A337" s="682" t="s">
        <v>30</v>
      </c>
      <c r="B337" s="689">
        <f t="shared" si="8"/>
        <v>3244</v>
      </c>
      <c r="C337" s="689">
        <v>1960</v>
      </c>
      <c r="D337" s="689">
        <v>408</v>
      </c>
      <c r="E337" s="689">
        <v>228</v>
      </c>
      <c r="F337" s="689">
        <v>648</v>
      </c>
    </row>
    <row r="338" spans="1:20" s="680" customFormat="1" ht="9" customHeight="1">
      <c r="A338" s="682" t="s">
        <v>31</v>
      </c>
      <c r="B338" s="689">
        <f t="shared" si="8"/>
        <v>826</v>
      </c>
      <c r="C338" s="689">
        <v>590</v>
      </c>
      <c r="D338" s="689">
        <v>52</v>
      </c>
      <c r="E338" s="689">
        <v>162</v>
      </c>
      <c r="F338" s="689">
        <v>22</v>
      </c>
    </row>
    <row r="339" spans="1:20" s="680" customFormat="1" ht="9" customHeight="1">
      <c r="A339" s="684" t="s">
        <v>32</v>
      </c>
      <c r="B339" s="690">
        <f t="shared" si="8"/>
        <v>987</v>
      </c>
      <c r="C339" s="690">
        <v>833</v>
      </c>
      <c r="D339" s="690">
        <v>91</v>
      </c>
      <c r="E339" s="690">
        <v>54</v>
      </c>
      <c r="F339" s="690">
        <v>9</v>
      </c>
    </row>
    <row r="340" spans="1:20" s="680" customFormat="1" ht="9" customHeight="1">
      <c r="A340" s="682" t="s">
        <v>503</v>
      </c>
      <c r="B340" s="689">
        <f t="shared" si="8"/>
        <v>152</v>
      </c>
      <c r="C340" s="689">
        <v>109</v>
      </c>
      <c r="D340" s="689">
        <v>35</v>
      </c>
      <c r="E340" s="689">
        <v>4</v>
      </c>
      <c r="F340" s="689">
        <v>4</v>
      </c>
    </row>
    <row r="341" spans="1:20" s="687" customFormat="1" ht="9" customHeight="1">
      <c r="A341" s="686"/>
      <c r="B341" s="686"/>
      <c r="C341" s="686"/>
      <c r="D341" s="686"/>
      <c r="E341" s="686"/>
      <c r="F341" s="686"/>
    </row>
    <row r="342" spans="1:20" s="680" customFormat="1" ht="9" customHeight="1">
      <c r="A342" s="678">
        <v>2004</v>
      </c>
      <c r="B342" s="679"/>
      <c r="C342" s="679"/>
      <c r="D342" s="679"/>
      <c r="E342" s="679"/>
      <c r="F342" s="679"/>
    </row>
    <row r="343" spans="1:20" s="680" customFormat="1" ht="9" customHeight="1">
      <c r="A343" s="681" t="s">
        <v>0</v>
      </c>
      <c r="B343" s="688">
        <f>SUM(B345:B377)</f>
        <v>51323</v>
      </c>
      <c r="C343" s="688">
        <f>SUM(C345:C377)</f>
        <v>34880</v>
      </c>
      <c r="D343" s="688">
        <f>SUM(D345:D377)</f>
        <v>9330</v>
      </c>
      <c r="E343" s="688">
        <f>SUM(E345:E377)</f>
        <v>4117</v>
      </c>
      <c r="F343" s="688">
        <f>SUM(F345:F377)</f>
        <v>2996</v>
      </c>
    </row>
    <row r="344" spans="1:20" s="680" customFormat="1" ht="3.95" customHeight="1">
      <c r="A344" s="681"/>
      <c r="B344" s="688"/>
      <c r="C344" s="688"/>
      <c r="D344" s="688"/>
      <c r="E344" s="688"/>
      <c r="F344" s="688"/>
    </row>
    <row r="345" spans="1:20" s="680" customFormat="1" ht="9" customHeight="1">
      <c r="A345" s="682" t="s">
        <v>2</v>
      </c>
      <c r="B345" s="689">
        <f t="shared" ref="B345:B377" si="9">SUM(C345:F345)</f>
        <v>494</v>
      </c>
      <c r="C345" s="689">
        <v>410</v>
      </c>
      <c r="D345" s="689">
        <v>21</v>
      </c>
      <c r="E345" s="689">
        <v>63</v>
      </c>
      <c r="F345" s="689">
        <v>0</v>
      </c>
      <c r="O345" s="692"/>
      <c r="P345" s="692"/>
      <c r="Q345" s="692"/>
      <c r="R345" s="692"/>
      <c r="S345" s="692"/>
      <c r="T345" s="692"/>
    </row>
    <row r="346" spans="1:20" s="680" customFormat="1" ht="9" customHeight="1">
      <c r="A346" s="682" t="s">
        <v>3</v>
      </c>
      <c r="B346" s="689">
        <f t="shared" si="9"/>
        <v>2006</v>
      </c>
      <c r="C346" s="689">
        <v>1347</v>
      </c>
      <c r="D346" s="689">
        <v>480</v>
      </c>
      <c r="E346" s="689">
        <v>109</v>
      </c>
      <c r="F346" s="689">
        <v>70</v>
      </c>
      <c r="O346" s="692"/>
      <c r="P346" s="692"/>
      <c r="Q346" s="692"/>
      <c r="R346" s="692"/>
      <c r="S346" s="692"/>
    </row>
    <row r="347" spans="1:20" s="680" customFormat="1" ht="9" customHeight="1">
      <c r="A347" s="682" t="s">
        <v>4</v>
      </c>
      <c r="B347" s="689">
        <f t="shared" si="9"/>
        <v>280</v>
      </c>
      <c r="C347" s="689">
        <v>216</v>
      </c>
      <c r="D347" s="689">
        <v>29</v>
      </c>
      <c r="E347" s="689">
        <v>35</v>
      </c>
      <c r="F347" s="689">
        <v>0</v>
      </c>
      <c r="O347" s="692"/>
      <c r="P347" s="692"/>
      <c r="Q347" s="692"/>
      <c r="R347" s="692"/>
      <c r="S347" s="692"/>
    </row>
    <row r="348" spans="1:20" s="680" customFormat="1" ht="9" customHeight="1">
      <c r="A348" s="684" t="s">
        <v>5</v>
      </c>
      <c r="B348" s="690">
        <f t="shared" si="9"/>
        <v>339</v>
      </c>
      <c r="C348" s="690">
        <v>223</v>
      </c>
      <c r="D348" s="690">
        <v>37</v>
      </c>
      <c r="E348" s="690">
        <v>66</v>
      </c>
      <c r="F348" s="690">
        <v>13</v>
      </c>
      <c r="O348" s="692"/>
      <c r="P348" s="692"/>
      <c r="Q348" s="692"/>
      <c r="R348" s="692"/>
      <c r="S348" s="692"/>
    </row>
    <row r="349" spans="1:20" s="680" customFormat="1" ht="9" customHeight="1">
      <c r="A349" s="682" t="s">
        <v>6</v>
      </c>
      <c r="B349" s="689">
        <f t="shared" si="9"/>
        <v>989</v>
      </c>
      <c r="C349" s="689">
        <v>743</v>
      </c>
      <c r="D349" s="689">
        <v>117</v>
      </c>
      <c r="E349" s="689">
        <v>122</v>
      </c>
      <c r="F349" s="689">
        <v>7</v>
      </c>
      <c r="O349" s="692"/>
      <c r="P349" s="692"/>
      <c r="Q349" s="692"/>
      <c r="R349" s="692"/>
      <c r="S349" s="692"/>
    </row>
    <row r="350" spans="1:20" s="680" customFormat="1" ht="9" customHeight="1">
      <c r="A350" s="682" t="s">
        <v>7</v>
      </c>
      <c r="B350" s="689">
        <f t="shared" si="9"/>
        <v>328</v>
      </c>
      <c r="C350" s="689">
        <v>222</v>
      </c>
      <c r="D350" s="689">
        <v>53</v>
      </c>
      <c r="E350" s="689">
        <v>39</v>
      </c>
      <c r="F350" s="689">
        <v>14</v>
      </c>
      <c r="O350" s="692"/>
      <c r="P350" s="692"/>
      <c r="Q350" s="692"/>
      <c r="R350" s="692"/>
      <c r="S350" s="692"/>
    </row>
    <row r="351" spans="1:20" s="680" customFormat="1" ht="9" customHeight="1">
      <c r="A351" s="682" t="s">
        <v>8</v>
      </c>
      <c r="B351" s="689">
        <f t="shared" si="9"/>
        <v>1928</v>
      </c>
      <c r="C351" s="689">
        <v>1600</v>
      </c>
      <c r="D351" s="689">
        <v>223</v>
      </c>
      <c r="E351" s="689">
        <v>77</v>
      </c>
      <c r="F351" s="689">
        <v>28</v>
      </c>
      <c r="O351" s="692"/>
      <c r="P351" s="692"/>
      <c r="Q351" s="692"/>
      <c r="R351" s="692"/>
      <c r="S351" s="692"/>
    </row>
    <row r="352" spans="1:20" s="680" customFormat="1" ht="9" customHeight="1">
      <c r="A352" s="684" t="s">
        <v>9</v>
      </c>
      <c r="B352" s="690">
        <f t="shared" si="9"/>
        <v>2483</v>
      </c>
      <c r="C352" s="690">
        <v>1650</v>
      </c>
      <c r="D352" s="690">
        <v>478</v>
      </c>
      <c r="E352" s="690">
        <v>223</v>
      </c>
      <c r="F352" s="690">
        <v>132</v>
      </c>
      <c r="O352" s="692"/>
      <c r="P352" s="692"/>
      <c r="Q352" s="692"/>
      <c r="R352" s="692"/>
      <c r="S352" s="692"/>
    </row>
    <row r="353" spans="1:19" s="680" customFormat="1" ht="9" customHeight="1">
      <c r="A353" s="194" t="s">
        <v>236</v>
      </c>
      <c r="B353" s="689">
        <f t="shared" si="9"/>
        <v>4058</v>
      </c>
      <c r="C353" s="689">
        <v>2406</v>
      </c>
      <c r="D353" s="689">
        <v>948</v>
      </c>
      <c r="E353" s="689">
        <v>353</v>
      </c>
      <c r="F353" s="689">
        <v>351</v>
      </c>
      <c r="O353" s="692"/>
      <c r="P353" s="692"/>
      <c r="Q353" s="692"/>
      <c r="R353" s="692"/>
      <c r="S353" s="692"/>
    </row>
    <row r="354" spans="1:19" s="680" customFormat="1" ht="9" customHeight="1">
      <c r="A354" s="682" t="s">
        <v>10</v>
      </c>
      <c r="B354" s="689">
        <f t="shared" si="9"/>
        <v>817</v>
      </c>
      <c r="C354" s="689">
        <v>558</v>
      </c>
      <c r="D354" s="689">
        <v>166</v>
      </c>
      <c r="E354" s="689">
        <v>63</v>
      </c>
      <c r="F354" s="689">
        <v>30</v>
      </c>
      <c r="O354" s="692"/>
      <c r="P354" s="692"/>
      <c r="Q354" s="692"/>
      <c r="R354" s="692"/>
      <c r="S354" s="692"/>
    </row>
    <row r="355" spans="1:19" s="680" customFormat="1" ht="9" customHeight="1">
      <c r="A355" s="682" t="s">
        <v>11</v>
      </c>
      <c r="B355" s="689">
        <f t="shared" si="9"/>
        <v>2260</v>
      </c>
      <c r="C355" s="689">
        <v>1782</v>
      </c>
      <c r="D355" s="689">
        <v>177</v>
      </c>
      <c r="E355" s="689">
        <v>176</v>
      </c>
      <c r="F355" s="689">
        <v>125</v>
      </c>
      <c r="O355" s="692"/>
      <c r="P355" s="692"/>
      <c r="Q355" s="692"/>
      <c r="R355" s="692"/>
      <c r="S355" s="692"/>
    </row>
    <row r="356" spans="1:19" s="680" customFormat="1" ht="9" customHeight="1">
      <c r="A356" s="684" t="s">
        <v>12</v>
      </c>
      <c r="B356" s="690">
        <f t="shared" si="9"/>
        <v>1818</v>
      </c>
      <c r="C356" s="690">
        <v>976</v>
      </c>
      <c r="D356" s="690">
        <v>591</v>
      </c>
      <c r="E356" s="690">
        <v>86</v>
      </c>
      <c r="F356" s="690">
        <v>165</v>
      </c>
      <c r="O356" s="692"/>
      <c r="P356" s="692"/>
      <c r="Q356" s="692"/>
      <c r="R356" s="692"/>
      <c r="S356" s="692"/>
    </row>
    <row r="357" spans="1:19" s="680" customFormat="1" ht="9" customHeight="1">
      <c r="A357" s="682" t="s">
        <v>13</v>
      </c>
      <c r="B357" s="689">
        <f t="shared" si="9"/>
        <v>1213</v>
      </c>
      <c r="C357" s="689">
        <v>1031</v>
      </c>
      <c r="D357" s="689">
        <v>88</v>
      </c>
      <c r="E357" s="689">
        <v>46</v>
      </c>
      <c r="F357" s="689">
        <v>48</v>
      </c>
      <c r="O357" s="692"/>
      <c r="P357" s="692"/>
      <c r="Q357" s="692"/>
      <c r="R357" s="692"/>
      <c r="S357" s="692"/>
    </row>
    <row r="358" spans="1:19" s="680" customFormat="1" ht="9" customHeight="1">
      <c r="A358" s="682" t="s">
        <v>14</v>
      </c>
      <c r="B358" s="689">
        <f t="shared" si="9"/>
        <v>3475</v>
      </c>
      <c r="C358" s="689">
        <v>2469</v>
      </c>
      <c r="D358" s="689">
        <v>411</v>
      </c>
      <c r="E358" s="689">
        <v>364</v>
      </c>
      <c r="F358" s="689">
        <v>231</v>
      </c>
      <c r="O358" s="692"/>
      <c r="P358" s="692"/>
      <c r="Q358" s="692"/>
      <c r="R358" s="692"/>
      <c r="S358" s="692"/>
    </row>
    <row r="359" spans="1:19" s="680" customFormat="1" ht="9" customHeight="1">
      <c r="A359" s="682" t="s">
        <v>15</v>
      </c>
      <c r="B359" s="689">
        <f t="shared" si="9"/>
        <v>5170</v>
      </c>
      <c r="C359" s="689">
        <v>3139</v>
      </c>
      <c r="D359" s="689">
        <v>1735</v>
      </c>
      <c r="E359" s="689">
        <v>261</v>
      </c>
      <c r="F359" s="689">
        <v>35</v>
      </c>
      <c r="O359" s="692"/>
      <c r="P359" s="692"/>
      <c r="Q359" s="692"/>
      <c r="R359" s="692"/>
      <c r="S359" s="692"/>
    </row>
    <row r="360" spans="1:19" s="680" customFormat="1" ht="9" customHeight="1">
      <c r="A360" s="684" t="s">
        <v>16</v>
      </c>
      <c r="B360" s="690">
        <f t="shared" si="9"/>
        <v>2610</v>
      </c>
      <c r="C360" s="690">
        <v>1585</v>
      </c>
      <c r="D360" s="690">
        <v>552</v>
      </c>
      <c r="E360" s="690">
        <v>148</v>
      </c>
      <c r="F360" s="690">
        <v>325</v>
      </c>
      <c r="O360" s="692"/>
      <c r="P360" s="692"/>
      <c r="Q360" s="692"/>
      <c r="R360" s="692"/>
      <c r="S360" s="692"/>
    </row>
    <row r="361" spans="1:19" s="680" customFormat="1" ht="9" customHeight="1">
      <c r="A361" s="682" t="s">
        <v>17</v>
      </c>
      <c r="B361" s="689">
        <f t="shared" si="9"/>
        <v>817</v>
      </c>
      <c r="C361" s="689">
        <v>525</v>
      </c>
      <c r="D361" s="689">
        <v>158</v>
      </c>
      <c r="E361" s="689">
        <v>39</v>
      </c>
      <c r="F361" s="689">
        <v>95</v>
      </c>
      <c r="O361" s="692"/>
      <c r="P361" s="692"/>
      <c r="Q361" s="692"/>
      <c r="R361" s="692"/>
      <c r="S361" s="692"/>
    </row>
    <row r="362" spans="1:19" s="680" customFormat="1" ht="9" customHeight="1">
      <c r="A362" s="682" t="s">
        <v>18</v>
      </c>
      <c r="B362" s="689">
        <f t="shared" si="9"/>
        <v>686</v>
      </c>
      <c r="C362" s="689">
        <v>493</v>
      </c>
      <c r="D362" s="689">
        <v>140</v>
      </c>
      <c r="E362" s="689">
        <v>39</v>
      </c>
      <c r="F362" s="689">
        <v>14</v>
      </c>
      <c r="O362" s="692"/>
      <c r="P362" s="692"/>
      <c r="Q362" s="692"/>
      <c r="R362" s="692"/>
      <c r="S362" s="692"/>
    </row>
    <row r="363" spans="1:19" s="680" customFormat="1" ht="9" customHeight="1">
      <c r="A363" s="682" t="s">
        <v>19</v>
      </c>
      <c r="B363" s="689">
        <f t="shared" si="9"/>
        <v>1581</v>
      </c>
      <c r="C363" s="689">
        <v>1208</v>
      </c>
      <c r="D363" s="689">
        <v>114</v>
      </c>
      <c r="E363" s="689">
        <v>213</v>
      </c>
      <c r="F363" s="689">
        <v>46</v>
      </c>
      <c r="O363" s="692"/>
      <c r="P363" s="692"/>
      <c r="Q363" s="692"/>
      <c r="R363" s="692"/>
      <c r="S363" s="692"/>
    </row>
    <row r="364" spans="1:19" s="680" customFormat="1" ht="9" customHeight="1">
      <c r="A364" s="684" t="s">
        <v>20</v>
      </c>
      <c r="B364" s="690">
        <f t="shared" si="9"/>
        <v>2023</v>
      </c>
      <c r="C364" s="690">
        <v>1197</v>
      </c>
      <c r="D364" s="690">
        <v>626</v>
      </c>
      <c r="E364" s="690">
        <v>107</v>
      </c>
      <c r="F364" s="690">
        <v>93</v>
      </c>
      <c r="O364" s="692"/>
      <c r="P364" s="692"/>
      <c r="Q364" s="692"/>
      <c r="R364" s="692"/>
      <c r="S364" s="692"/>
    </row>
    <row r="365" spans="1:19" s="680" customFormat="1" ht="9" customHeight="1">
      <c r="A365" s="682" t="s">
        <v>21</v>
      </c>
      <c r="B365" s="689">
        <f t="shared" si="9"/>
        <v>2468</v>
      </c>
      <c r="C365" s="689">
        <v>1833</v>
      </c>
      <c r="D365" s="689">
        <v>364</v>
      </c>
      <c r="E365" s="689">
        <v>173</v>
      </c>
      <c r="F365" s="689">
        <v>98</v>
      </c>
      <c r="O365" s="692"/>
      <c r="P365" s="692"/>
      <c r="Q365" s="692"/>
      <c r="R365" s="692"/>
      <c r="S365" s="692"/>
    </row>
    <row r="366" spans="1:19" s="680" customFormat="1" ht="9" customHeight="1">
      <c r="A366" s="682" t="s">
        <v>22</v>
      </c>
      <c r="B366" s="689">
        <f t="shared" si="9"/>
        <v>863</v>
      </c>
      <c r="C366" s="689">
        <v>717</v>
      </c>
      <c r="D366" s="689">
        <v>74</v>
      </c>
      <c r="E366" s="689">
        <v>69</v>
      </c>
      <c r="F366" s="689">
        <v>3</v>
      </c>
      <c r="O366" s="692"/>
      <c r="P366" s="692"/>
      <c r="Q366" s="692"/>
      <c r="R366" s="692"/>
      <c r="S366" s="692"/>
    </row>
    <row r="367" spans="1:19" s="680" customFormat="1" ht="9" customHeight="1">
      <c r="A367" s="682" t="s">
        <v>23</v>
      </c>
      <c r="B367" s="689">
        <f t="shared" si="9"/>
        <v>623</v>
      </c>
      <c r="C367" s="689">
        <v>380</v>
      </c>
      <c r="D367" s="689">
        <v>137</v>
      </c>
      <c r="E367" s="689">
        <v>65</v>
      </c>
      <c r="F367" s="689">
        <v>41</v>
      </c>
      <c r="O367" s="692"/>
      <c r="P367" s="692"/>
      <c r="Q367" s="692"/>
      <c r="R367" s="692"/>
      <c r="S367" s="692"/>
    </row>
    <row r="368" spans="1:19" s="680" customFormat="1" ht="9" customHeight="1">
      <c r="A368" s="684" t="s">
        <v>24</v>
      </c>
      <c r="B368" s="690">
        <f t="shared" si="9"/>
        <v>1189</v>
      </c>
      <c r="C368" s="690">
        <v>884</v>
      </c>
      <c r="D368" s="690">
        <v>136</v>
      </c>
      <c r="E368" s="690">
        <v>131</v>
      </c>
      <c r="F368" s="690">
        <v>38</v>
      </c>
      <c r="O368" s="692"/>
      <c r="P368" s="692"/>
      <c r="Q368" s="692"/>
      <c r="R368" s="692"/>
      <c r="S368" s="692"/>
    </row>
    <row r="369" spans="1:19" s="680" customFormat="1" ht="9" customHeight="1">
      <c r="A369" s="682" t="s">
        <v>25</v>
      </c>
      <c r="B369" s="689">
        <f t="shared" si="9"/>
        <v>1524</v>
      </c>
      <c r="C369" s="689">
        <v>1010</v>
      </c>
      <c r="D369" s="689">
        <v>381</v>
      </c>
      <c r="E369" s="689">
        <v>91</v>
      </c>
      <c r="F369" s="689">
        <v>42</v>
      </c>
      <c r="O369" s="692"/>
      <c r="P369" s="692"/>
      <c r="Q369" s="692"/>
      <c r="R369" s="692"/>
      <c r="S369" s="692"/>
    </row>
    <row r="370" spans="1:19" s="680" customFormat="1" ht="9" customHeight="1">
      <c r="A370" s="682" t="s">
        <v>26</v>
      </c>
      <c r="B370" s="689">
        <f t="shared" si="9"/>
        <v>1434</v>
      </c>
      <c r="C370" s="689">
        <v>1024</v>
      </c>
      <c r="D370" s="689">
        <v>252</v>
      </c>
      <c r="E370" s="689">
        <v>152</v>
      </c>
      <c r="F370" s="689">
        <v>6</v>
      </c>
      <c r="O370" s="692"/>
      <c r="P370" s="692"/>
      <c r="Q370" s="692"/>
      <c r="R370" s="692"/>
      <c r="S370" s="692"/>
    </row>
    <row r="371" spans="1:19" s="680" customFormat="1" ht="9" customHeight="1">
      <c r="A371" s="682" t="s">
        <v>27</v>
      </c>
      <c r="B371" s="689">
        <f t="shared" si="9"/>
        <v>1225</v>
      </c>
      <c r="C371" s="689">
        <v>852</v>
      </c>
      <c r="D371" s="689">
        <v>110</v>
      </c>
      <c r="E371" s="689">
        <v>182</v>
      </c>
      <c r="F371" s="689">
        <v>81</v>
      </c>
      <c r="O371" s="692"/>
      <c r="P371" s="692"/>
      <c r="Q371" s="692"/>
      <c r="R371" s="692"/>
      <c r="S371" s="692"/>
    </row>
    <row r="372" spans="1:19" s="680" customFormat="1" ht="9" customHeight="1">
      <c r="A372" s="684" t="s">
        <v>28</v>
      </c>
      <c r="B372" s="690">
        <f t="shared" si="9"/>
        <v>1498</v>
      </c>
      <c r="C372" s="690">
        <v>1055</v>
      </c>
      <c r="D372" s="690">
        <v>217</v>
      </c>
      <c r="E372" s="690">
        <v>162</v>
      </c>
      <c r="F372" s="690">
        <v>64</v>
      </c>
      <c r="O372" s="692"/>
      <c r="P372" s="692"/>
      <c r="Q372" s="692"/>
      <c r="R372" s="692"/>
      <c r="S372" s="692"/>
    </row>
    <row r="373" spans="1:19" s="680" customFormat="1" ht="9" customHeight="1">
      <c r="A373" s="682" t="s">
        <v>29</v>
      </c>
      <c r="B373" s="689">
        <f t="shared" si="9"/>
        <v>437</v>
      </c>
      <c r="C373" s="689">
        <v>346</v>
      </c>
      <c r="D373" s="689">
        <v>52</v>
      </c>
      <c r="E373" s="689">
        <v>19</v>
      </c>
      <c r="F373" s="689">
        <v>20</v>
      </c>
      <c r="O373" s="692"/>
      <c r="P373" s="692"/>
      <c r="Q373" s="692"/>
      <c r="R373" s="692"/>
      <c r="S373" s="692"/>
    </row>
    <row r="374" spans="1:19" s="680" customFormat="1" ht="9" customHeight="1">
      <c r="A374" s="682" t="s">
        <v>30</v>
      </c>
      <c r="B374" s="689">
        <f t="shared" si="9"/>
        <v>3040</v>
      </c>
      <c r="C374" s="689">
        <v>1711</v>
      </c>
      <c r="D374" s="689">
        <v>331</v>
      </c>
      <c r="E374" s="689">
        <v>255</v>
      </c>
      <c r="F374" s="689">
        <v>743</v>
      </c>
      <c r="O374" s="692"/>
      <c r="P374" s="692"/>
      <c r="Q374" s="692"/>
      <c r="R374" s="692"/>
      <c r="S374" s="692"/>
    </row>
    <row r="375" spans="1:19" s="680" customFormat="1" ht="9" customHeight="1">
      <c r="A375" s="682" t="s">
        <v>31</v>
      </c>
      <c r="B375" s="689">
        <f t="shared" si="9"/>
        <v>744</v>
      </c>
      <c r="C375" s="689">
        <v>548</v>
      </c>
      <c r="D375" s="689">
        <v>36</v>
      </c>
      <c r="E375" s="689">
        <v>139</v>
      </c>
      <c r="F375" s="689">
        <v>21</v>
      </c>
      <c r="O375" s="692"/>
      <c r="P375" s="692"/>
      <c r="Q375" s="692"/>
      <c r="R375" s="692"/>
      <c r="S375" s="692"/>
    </row>
    <row r="376" spans="1:19" s="680" customFormat="1" ht="9" customHeight="1">
      <c r="A376" s="684" t="s">
        <v>32</v>
      </c>
      <c r="B376" s="690">
        <f t="shared" si="9"/>
        <v>884</v>
      </c>
      <c r="C376" s="690">
        <v>726</v>
      </c>
      <c r="D376" s="690">
        <v>94</v>
      </c>
      <c r="E376" s="690">
        <v>48</v>
      </c>
      <c r="F376" s="690">
        <v>16</v>
      </c>
      <c r="O376" s="692"/>
      <c r="P376" s="692"/>
      <c r="Q376" s="692"/>
      <c r="R376" s="692"/>
      <c r="S376" s="692"/>
    </row>
    <row r="377" spans="1:19" s="680" customFormat="1" ht="9" customHeight="1">
      <c r="A377" s="682" t="s">
        <v>503</v>
      </c>
      <c r="B377" s="689">
        <f t="shared" si="9"/>
        <v>19</v>
      </c>
      <c r="C377" s="689">
        <v>14</v>
      </c>
      <c r="D377" s="689">
        <v>2</v>
      </c>
      <c r="E377" s="689">
        <v>2</v>
      </c>
      <c r="F377" s="689">
        <v>1</v>
      </c>
      <c r="O377" s="692"/>
      <c r="P377" s="692"/>
      <c r="Q377" s="692"/>
      <c r="R377" s="692"/>
      <c r="S377" s="692"/>
    </row>
    <row r="378" spans="1:19" s="687" customFormat="1" ht="9" customHeight="1">
      <c r="A378" s="686"/>
      <c r="B378" s="686"/>
      <c r="C378" s="686"/>
      <c r="D378" s="686"/>
      <c r="E378" s="686"/>
      <c r="F378" s="686"/>
      <c r="N378" s="680"/>
      <c r="O378" s="692"/>
      <c r="P378" s="692"/>
      <c r="Q378" s="692"/>
      <c r="R378" s="692"/>
      <c r="S378" s="692"/>
    </row>
    <row r="379" spans="1:19" s="680" customFormat="1" ht="9" customHeight="1">
      <c r="A379" s="678">
        <v>2005</v>
      </c>
      <c r="B379" s="679"/>
      <c r="C379" s="679"/>
      <c r="D379" s="679"/>
      <c r="E379" s="679"/>
      <c r="F379" s="693"/>
      <c r="O379" s="692"/>
      <c r="P379" s="692"/>
      <c r="Q379" s="692"/>
      <c r="R379" s="692"/>
      <c r="S379" s="692"/>
    </row>
    <row r="380" spans="1:19" s="680" customFormat="1" ht="9" customHeight="1">
      <c r="A380" s="681" t="s">
        <v>0</v>
      </c>
      <c r="B380" s="688">
        <f>SUM(B382:B414)</f>
        <v>53110</v>
      </c>
      <c r="C380" s="688">
        <f>SUM(C382:C414)</f>
        <v>35865</v>
      </c>
      <c r="D380" s="688">
        <f>SUM(D382:D414)</f>
        <v>9926</v>
      </c>
      <c r="E380" s="688">
        <f>SUM(E382:E414)</f>
        <v>4315</v>
      </c>
      <c r="F380" s="688">
        <f>SUM(F382:F414)</f>
        <v>3004</v>
      </c>
      <c r="O380" s="692"/>
      <c r="P380" s="692"/>
      <c r="Q380" s="692"/>
      <c r="R380" s="692"/>
      <c r="S380" s="692"/>
    </row>
    <row r="381" spans="1:19" s="680" customFormat="1" ht="3.95" customHeight="1">
      <c r="A381" s="681"/>
      <c r="B381" s="688"/>
      <c r="C381" s="688"/>
      <c r="D381" s="688"/>
      <c r="E381" s="688"/>
      <c r="F381" s="688"/>
      <c r="O381" s="692"/>
      <c r="P381" s="692"/>
      <c r="Q381" s="692"/>
      <c r="R381" s="692"/>
      <c r="S381" s="692"/>
    </row>
    <row r="382" spans="1:19" s="680" customFormat="1" ht="9" customHeight="1">
      <c r="A382" s="682" t="s">
        <v>2</v>
      </c>
      <c r="B382" s="689">
        <f t="shared" ref="B382:B414" si="10">SUM(C382:F382)</f>
        <v>475</v>
      </c>
      <c r="C382" s="689">
        <v>392</v>
      </c>
      <c r="D382" s="689">
        <v>25</v>
      </c>
      <c r="E382" s="689">
        <v>56</v>
      </c>
      <c r="F382" s="689">
        <v>2</v>
      </c>
      <c r="O382" s="692"/>
      <c r="P382" s="692"/>
      <c r="Q382" s="692"/>
      <c r="R382" s="692"/>
      <c r="S382" s="692"/>
    </row>
    <row r="383" spans="1:19" s="680" customFormat="1" ht="9" customHeight="1">
      <c r="A383" s="682" t="s">
        <v>3</v>
      </c>
      <c r="B383" s="689">
        <f t="shared" si="10"/>
        <v>2061</v>
      </c>
      <c r="C383" s="689">
        <v>1341</v>
      </c>
      <c r="D383" s="689">
        <v>440</v>
      </c>
      <c r="E383" s="689">
        <v>108</v>
      </c>
      <c r="F383" s="689">
        <v>172</v>
      </c>
      <c r="O383" s="692"/>
      <c r="P383" s="692"/>
      <c r="Q383" s="692"/>
      <c r="R383" s="692"/>
      <c r="S383" s="692"/>
    </row>
    <row r="384" spans="1:19" s="680" customFormat="1" ht="9" customHeight="1">
      <c r="A384" s="682" t="s">
        <v>4</v>
      </c>
      <c r="B384" s="689">
        <f t="shared" si="10"/>
        <v>357</v>
      </c>
      <c r="C384" s="689">
        <v>281</v>
      </c>
      <c r="D384" s="689">
        <v>34</v>
      </c>
      <c r="E384" s="689">
        <v>41</v>
      </c>
      <c r="F384" s="689">
        <v>1</v>
      </c>
      <c r="O384" s="692"/>
      <c r="P384" s="692"/>
      <c r="Q384" s="692"/>
      <c r="R384" s="692"/>
      <c r="S384" s="692"/>
    </row>
    <row r="385" spans="1:19" s="680" customFormat="1" ht="9" customHeight="1">
      <c r="A385" s="684" t="s">
        <v>5</v>
      </c>
      <c r="B385" s="690">
        <f t="shared" si="10"/>
        <v>395</v>
      </c>
      <c r="C385" s="690">
        <v>273</v>
      </c>
      <c r="D385" s="690">
        <v>48</v>
      </c>
      <c r="E385" s="690">
        <v>62</v>
      </c>
      <c r="F385" s="690">
        <v>12</v>
      </c>
      <c r="O385" s="692"/>
      <c r="P385" s="692"/>
      <c r="Q385" s="692"/>
      <c r="R385" s="692"/>
      <c r="S385" s="692"/>
    </row>
    <row r="386" spans="1:19" s="680" customFormat="1" ht="9" customHeight="1">
      <c r="A386" s="682" t="s">
        <v>6</v>
      </c>
      <c r="B386" s="689">
        <f t="shared" si="10"/>
        <v>1153</v>
      </c>
      <c r="C386" s="689">
        <v>856</v>
      </c>
      <c r="D386" s="689">
        <v>154</v>
      </c>
      <c r="E386" s="689">
        <v>140</v>
      </c>
      <c r="F386" s="689">
        <v>3</v>
      </c>
      <c r="O386" s="692"/>
      <c r="P386" s="692"/>
      <c r="Q386" s="692"/>
      <c r="R386" s="692"/>
      <c r="S386" s="692"/>
    </row>
    <row r="387" spans="1:19" s="680" customFormat="1" ht="9" customHeight="1">
      <c r="A387" s="682" t="s">
        <v>7</v>
      </c>
      <c r="B387" s="689">
        <f t="shared" si="10"/>
        <v>267</v>
      </c>
      <c r="C387" s="689">
        <v>188</v>
      </c>
      <c r="D387" s="689">
        <v>49</v>
      </c>
      <c r="E387" s="689">
        <v>22</v>
      </c>
      <c r="F387" s="689">
        <v>8</v>
      </c>
      <c r="O387" s="692"/>
      <c r="P387" s="692"/>
      <c r="Q387" s="692"/>
      <c r="R387" s="692"/>
      <c r="S387" s="692"/>
    </row>
    <row r="388" spans="1:19" s="680" customFormat="1" ht="9" customHeight="1">
      <c r="A388" s="682" t="s">
        <v>8</v>
      </c>
      <c r="B388" s="689">
        <f t="shared" si="10"/>
        <v>2112</v>
      </c>
      <c r="C388" s="689">
        <v>1660</v>
      </c>
      <c r="D388" s="689">
        <v>303</v>
      </c>
      <c r="E388" s="689">
        <v>132</v>
      </c>
      <c r="F388" s="689">
        <v>17</v>
      </c>
      <c r="O388" s="692"/>
      <c r="P388" s="692"/>
      <c r="Q388" s="692"/>
      <c r="R388" s="692"/>
      <c r="S388" s="692"/>
    </row>
    <row r="389" spans="1:19" s="680" customFormat="1" ht="9" customHeight="1">
      <c r="A389" s="684" t="s">
        <v>9</v>
      </c>
      <c r="B389" s="690">
        <f t="shared" si="10"/>
        <v>2491</v>
      </c>
      <c r="C389" s="690">
        <v>1547</v>
      </c>
      <c r="D389" s="690">
        <v>571</v>
      </c>
      <c r="E389" s="690">
        <v>255</v>
      </c>
      <c r="F389" s="690">
        <v>118</v>
      </c>
      <c r="O389" s="692"/>
      <c r="P389" s="692"/>
      <c r="Q389" s="692"/>
      <c r="R389" s="692"/>
      <c r="S389" s="692"/>
    </row>
    <row r="390" spans="1:19" s="680" customFormat="1" ht="9" customHeight="1">
      <c r="A390" s="194" t="s">
        <v>236</v>
      </c>
      <c r="B390" s="689">
        <f t="shared" si="10"/>
        <v>4165</v>
      </c>
      <c r="C390" s="689">
        <v>2598</v>
      </c>
      <c r="D390" s="689">
        <v>879</v>
      </c>
      <c r="E390" s="689">
        <v>378</v>
      </c>
      <c r="F390" s="689">
        <v>310</v>
      </c>
      <c r="O390" s="692"/>
      <c r="P390" s="692"/>
      <c r="Q390" s="692"/>
      <c r="R390" s="692"/>
      <c r="S390" s="692"/>
    </row>
    <row r="391" spans="1:19" s="680" customFormat="1" ht="9" customHeight="1">
      <c r="A391" s="682" t="s">
        <v>10</v>
      </c>
      <c r="B391" s="689">
        <f t="shared" si="10"/>
        <v>841</v>
      </c>
      <c r="C391" s="689">
        <v>583</v>
      </c>
      <c r="D391" s="689">
        <v>169</v>
      </c>
      <c r="E391" s="689">
        <v>54</v>
      </c>
      <c r="F391" s="689">
        <v>35</v>
      </c>
      <c r="O391" s="692"/>
      <c r="P391" s="692"/>
      <c r="Q391" s="692"/>
      <c r="R391" s="692"/>
      <c r="S391" s="692"/>
    </row>
    <row r="392" spans="1:19" s="680" customFormat="1" ht="9" customHeight="1">
      <c r="A392" s="682" t="s">
        <v>11</v>
      </c>
      <c r="B392" s="689">
        <f t="shared" si="10"/>
        <v>2366</v>
      </c>
      <c r="C392" s="689">
        <v>1860</v>
      </c>
      <c r="D392" s="689">
        <v>216</v>
      </c>
      <c r="E392" s="689">
        <v>220</v>
      </c>
      <c r="F392" s="689">
        <v>70</v>
      </c>
      <c r="O392" s="692"/>
      <c r="P392" s="692"/>
      <c r="Q392" s="692"/>
      <c r="R392" s="692"/>
      <c r="S392" s="692"/>
    </row>
    <row r="393" spans="1:19" s="680" customFormat="1" ht="9" customHeight="1">
      <c r="A393" s="684" t="s">
        <v>12</v>
      </c>
      <c r="B393" s="690">
        <f t="shared" si="10"/>
        <v>1799</v>
      </c>
      <c r="C393" s="690">
        <v>942</v>
      </c>
      <c r="D393" s="690">
        <v>589</v>
      </c>
      <c r="E393" s="690">
        <v>87</v>
      </c>
      <c r="F393" s="690">
        <v>181</v>
      </c>
      <c r="O393" s="692"/>
      <c r="P393" s="692"/>
      <c r="Q393" s="692"/>
      <c r="R393" s="692"/>
      <c r="S393" s="692"/>
    </row>
    <row r="394" spans="1:19" s="680" customFormat="1" ht="9" customHeight="1">
      <c r="A394" s="682" t="s">
        <v>13</v>
      </c>
      <c r="B394" s="689">
        <f t="shared" si="10"/>
        <v>1124</v>
      </c>
      <c r="C394" s="689">
        <v>939</v>
      </c>
      <c r="D394" s="689">
        <v>73</v>
      </c>
      <c r="E394" s="689">
        <v>37</v>
      </c>
      <c r="F394" s="689">
        <v>75</v>
      </c>
      <c r="O394" s="692"/>
      <c r="P394" s="692"/>
      <c r="Q394" s="692"/>
      <c r="R394" s="692"/>
      <c r="S394" s="692"/>
    </row>
    <row r="395" spans="1:19" s="680" customFormat="1" ht="9" customHeight="1">
      <c r="A395" s="682" t="s">
        <v>14</v>
      </c>
      <c r="B395" s="689">
        <f t="shared" si="10"/>
        <v>3469</v>
      </c>
      <c r="C395" s="689">
        <v>2476</v>
      </c>
      <c r="D395" s="689">
        <v>443</v>
      </c>
      <c r="E395" s="689">
        <v>368</v>
      </c>
      <c r="F395" s="689">
        <v>182</v>
      </c>
      <c r="O395" s="692"/>
      <c r="P395" s="692"/>
      <c r="Q395" s="692"/>
      <c r="R395" s="692"/>
      <c r="S395" s="692"/>
    </row>
    <row r="396" spans="1:19" s="680" customFormat="1" ht="9" customHeight="1">
      <c r="A396" s="682" t="s">
        <v>15</v>
      </c>
      <c r="B396" s="689">
        <f t="shared" si="10"/>
        <v>5317</v>
      </c>
      <c r="C396" s="689">
        <v>2954</v>
      </c>
      <c r="D396" s="689">
        <v>2018</v>
      </c>
      <c r="E396" s="689">
        <v>228</v>
      </c>
      <c r="F396" s="689">
        <v>117</v>
      </c>
      <c r="O396" s="692"/>
      <c r="P396" s="692"/>
      <c r="Q396" s="692"/>
      <c r="R396" s="692"/>
      <c r="S396" s="692"/>
    </row>
    <row r="397" spans="1:19" s="680" customFormat="1" ht="9" customHeight="1">
      <c r="A397" s="684" t="s">
        <v>16</v>
      </c>
      <c r="B397" s="690">
        <f t="shared" si="10"/>
        <v>2854</v>
      </c>
      <c r="C397" s="690">
        <v>1764</v>
      </c>
      <c r="D397" s="690">
        <v>680</v>
      </c>
      <c r="E397" s="690">
        <v>173</v>
      </c>
      <c r="F397" s="690">
        <v>237</v>
      </c>
      <c r="O397" s="692"/>
      <c r="P397" s="692"/>
      <c r="Q397" s="692"/>
      <c r="R397" s="692"/>
      <c r="S397" s="692"/>
    </row>
    <row r="398" spans="1:19" s="680" customFormat="1" ht="9" customHeight="1">
      <c r="A398" s="682" t="s">
        <v>17</v>
      </c>
      <c r="B398" s="689">
        <f t="shared" si="10"/>
        <v>866</v>
      </c>
      <c r="C398" s="689">
        <v>571</v>
      </c>
      <c r="D398" s="689">
        <v>138</v>
      </c>
      <c r="E398" s="689">
        <v>45</v>
      </c>
      <c r="F398" s="689">
        <v>112</v>
      </c>
      <c r="O398" s="692"/>
      <c r="P398" s="692"/>
      <c r="Q398" s="692"/>
      <c r="R398" s="692"/>
      <c r="S398" s="692"/>
    </row>
    <row r="399" spans="1:19" s="680" customFormat="1" ht="9" customHeight="1">
      <c r="A399" s="682" t="s">
        <v>18</v>
      </c>
      <c r="B399" s="689">
        <f t="shared" si="10"/>
        <v>717</v>
      </c>
      <c r="C399" s="689">
        <v>523</v>
      </c>
      <c r="D399" s="689">
        <v>131</v>
      </c>
      <c r="E399" s="689">
        <v>42</v>
      </c>
      <c r="F399" s="689">
        <v>21</v>
      </c>
      <c r="O399" s="692"/>
      <c r="P399" s="692"/>
      <c r="Q399" s="692"/>
      <c r="R399" s="692"/>
      <c r="S399" s="692"/>
    </row>
    <row r="400" spans="1:19" s="680" customFormat="1" ht="9" customHeight="1">
      <c r="A400" s="682" t="s">
        <v>19</v>
      </c>
      <c r="B400" s="689">
        <f t="shared" si="10"/>
        <v>1746</v>
      </c>
      <c r="C400" s="689">
        <v>1313</v>
      </c>
      <c r="D400" s="689">
        <v>151</v>
      </c>
      <c r="E400" s="689">
        <v>238</v>
      </c>
      <c r="F400" s="689">
        <v>44</v>
      </c>
      <c r="O400" s="692"/>
      <c r="P400" s="692"/>
      <c r="Q400" s="692"/>
      <c r="R400" s="692"/>
      <c r="S400" s="692"/>
    </row>
    <row r="401" spans="1:19" s="680" customFormat="1" ht="9" customHeight="1">
      <c r="A401" s="684" t="s">
        <v>20</v>
      </c>
      <c r="B401" s="690">
        <f t="shared" si="10"/>
        <v>2079</v>
      </c>
      <c r="C401" s="690">
        <v>1322</v>
      </c>
      <c r="D401" s="690">
        <v>547</v>
      </c>
      <c r="E401" s="690">
        <v>124</v>
      </c>
      <c r="F401" s="690">
        <v>86</v>
      </c>
      <c r="O401" s="692"/>
      <c r="P401" s="692"/>
      <c r="Q401" s="692"/>
      <c r="R401" s="692"/>
      <c r="S401" s="692"/>
    </row>
    <row r="402" spans="1:19" s="680" customFormat="1" ht="9" customHeight="1">
      <c r="A402" s="682" t="s">
        <v>21</v>
      </c>
      <c r="B402" s="689">
        <f t="shared" si="10"/>
        <v>2435</v>
      </c>
      <c r="C402" s="689">
        <v>1816</v>
      </c>
      <c r="D402" s="689">
        <v>317</v>
      </c>
      <c r="E402" s="689">
        <v>185</v>
      </c>
      <c r="F402" s="689">
        <v>117</v>
      </c>
      <c r="O402" s="692"/>
      <c r="P402" s="692"/>
      <c r="Q402" s="692"/>
      <c r="R402" s="692"/>
      <c r="S402" s="692"/>
    </row>
    <row r="403" spans="1:19" s="680" customFormat="1" ht="9" customHeight="1">
      <c r="A403" s="682" t="s">
        <v>22</v>
      </c>
      <c r="B403" s="689">
        <f t="shared" si="10"/>
        <v>807</v>
      </c>
      <c r="C403" s="689">
        <v>651</v>
      </c>
      <c r="D403" s="689">
        <v>80</v>
      </c>
      <c r="E403" s="689">
        <v>68</v>
      </c>
      <c r="F403" s="689">
        <v>8</v>
      </c>
      <c r="O403" s="692"/>
      <c r="P403" s="692"/>
      <c r="Q403" s="692"/>
      <c r="R403" s="692"/>
      <c r="S403" s="692"/>
    </row>
    <row r="404" spans="1:19" s="680" customFormat="1" ht="9" customHeight="1">
      <c r="A404" s="682" t="s">
        <v>23</v>
      </c>
      <c r="B404" s="689">
        <f t="shared" si="10"/>
        <v>628</v>
      </c>
      <c r="C404" s="689">
        <v>425</v>
      </c>
      <c r="D404" s="689">
        <v>76</v>
      </c>
      <c r="E404" s="689">
        <v>70</v>
      </c>
      <c r="F404" s="689">
        <v>57</v>
      </c>
      <c r="O404" s="692"/>
      <c r="P404" s="692"/>
      <c r="Q404" s="692"/>
      <c r="R404" s="692"/>
      <c r="S404" s="692"/>
    </row>
    <row r="405" spans="1:19" s="680" customFormat="1" ht="9" customHeight="1">
      <c r="A405" s="684" t="s">
        <v>24</v>
      </c>
      <c r="B405" s="690">
        <f t="shared" si="10"/>
        <v>1226</v>
      </c>
      <c r="C405" s="690">
        <v>916</v>
      </c>
      <c r="D405" s="690">
        <v>136</v>
      </c>
      <c r="E405" s="690">
        <v>107</v>
      </c>
      <c r="F405" s="690">
        <v>67</v>
      </c>
      <c r="O405" s="692"/>
      <c r="P405" s="692"/>
      <c r="Q405" s="692"/>
      <c r="R405" s="692"/>
      <c r="S405" s="692"/>
    </row>
    <row r="406" spans="1:19" s="680" customFormat="1" ht="9" customHeight="1">
      <c r="A406" s="682" t="s">
        <v>25</v>
      </c>
      <c r="B406" s="689">
        <f t="shared" si="10"/>
        <v>1645</v>
      </c>
      <c r="C406" s="689">
        <v>1065</v>
      </c>
      <c r="D406" s="689">
        <v>436</v>
      </c>
      <c r="E406" s="689">
        <v>102</v>
      </c>
      <c r="F406" s="689">
        <v>42</v>
      </c>
      <c r="O406" s="692"/>
      <c r="P406" s="692"/>
      <c r="Q406" s="692"/>
      <c r="R406" s="692"/>
      <c r="S406" s="692"/>
    </row>
    <row r="407" spans="1:19" s="680" customFormat="1" ht="9" customHeight="1">
      <c r="A407" s="682" t="s">
        <v>26</v>
      </c>
      <c r="B407" s="689">
        <f t="shared" si="10"/>
        <v>1554</v>
      </c>
      <c r="C407" s="689">
        <v>1107</v>
      </c>
      <c r="D407" s="689">
        <v>259</v>
      </c>
      <c r="E407" s="689">
        <v>170</v>
      </c>
      <c r="F407" s="689">
        <v>18</v>
      </c>
      <c r="O407" s="692"/>
      <c r="P407" s="692"/>
      <c r="Q407" s="692"/>
      <c r="R407" s="692"/>
      <c r="S407" s="692"/>
    </row>
    <row r="408" spans="1:19" s="680" customFormat="1" ht="9" customHeight="1">
      <c r="A408" s="682" t="s">
        <v>27</v>
      </c>
      <c r="B408" s="689">
        <f t="shared" si="10"/>
        <v>1235</v>
      </c>
      <c r="C408" s="689">
        <v>884</v>
      </c>
      <c r="D408" s="689">
        <v>99</v>
      </c>
      <c r="E408" s="689">
        <v>189</v>
      </c>
      <c r="F408" s="689">
        <v>63</v>
      </c>
      <c r="O408" s="692"/>
      <c r="P408" s="692"/>
      <c r="Q408" s="692"/>
      <c r="R408" s="692"/>
      <c r="S408" s="692"/>
    </row>
    <row r="409" spans="1:19" s="680" customFormat="1" ht="9" customHeight="1">
      <c r="A409" s="684" t="s">
        <v>28</v>
      </c>
      <c r="B409" s="690">
        <f t="shared" si="10"/>
        <v>1638</v>
      </c>
      <c r="C409" s="690">
        <v>1070</v>
      </c>
      <c r="D409" s="690">
        <v>348</v>
      </c>
      <c r="E409" s="690">
        <v>155</v>
      </c>
      <c r="F409" s="690">
        <v>65</v>
      </c>
      <c r="O409" s="692"/>
      <c r="P409" s="692"/>
      <c r="Q409" s="692"/>
      <c r="R409" s="692"/>
      <c r="S409" s="692"/>
    </row>
    <row r="410" spans="1:19" s="680" customFormat="1" ht="9" customHeight="1">
      <c r="A410" s="682" t="s">
        <v>29</v>
      </c>
      <c r="B410" s="689">
        <f t="shared" si="10"/>
        <v>429</v>
      </c>
      <c r="C410" s="689">
        <v>322</v>
      </c>
      <c r="D410" s="689">
        <v>49</v>
      </c>
      <c r="E410" s="689">
        <v>40</v>
      </c>
      <c r="F410" s="689">
        <v>18</v>
      </c>
      <c r="O410" s="692"/>
      <c r="P410" s="692"/>
      <c r="Q410" s="692"/>
      <c r="R410" s="692"/>
      <c r="S410" s="692"/>
    </row>
    <row r="411" spans="1:19" s="680" customFormat="1" ht="9" customHeight="1">
      <c r="A411" s="682" t="s">
        <v>30</v>
      </c>
      <c r="B411" s="689">
        <f t="shared" si="10"/>
        <v>3088</v>
      </c>
      <c r="C411" s="689">
        <v>1860</v>
      </c>
      <c r="D411" s="689">
        <v>344</v>
      </c>
      <c r="E411" s="689">
        <v>215</v>
      </c>
      <c r="F411" s="689">
        <v>669</v>
      </c>
      <c r="O411" s="692"/>
      <c r="P411" s="692"/>
      <c r="Q411" s="692"/>
      <c r="R411" s="692"/>
      <c r="S411" s="692"/>
    </row>
    <row r="412" spans="1:19" s="680" customFormat="1" ht="9" customHeight="1">
      <c r="A412" s="682" t="s">
        <v>31</v>
      </c>
      <c r="B412" s="689">
        <f t="shared" si="10"/>
        <v>789</v>
      </c>
      <c r="C412" s="689">
        <v>575</v>
      </c>
      <c r="D412" s="689">
        <v>38</v>
      </c>
      <c r="E412" s="689">
        <v>135</v>
      </c>
      <c r="F412" s="689">
        <v>41</v>
      </c>
      <c r="O412" s="692"/>
      <c r="P412" s="692"/>
      <c r="Q412" s="692"/>
      <c r="R412" s="692"/>
      <c r="S412" s="692"/>
    </row>
    <row r="413" spans="1:19" s="680" customFormat="1" ht="9" customHeight="1">
      <c r="A413" s="684" t="s">
        <v>32</v>
      </c>
      <c r="B413" s="690">
        <f t="shared" si="10"/>
        <v>948</v>
      </c>
      <c r="C413" s="690">
        <v>775</v>
      </c>
      <c r="D413" s="690">
        <v>78</v>
      </c>
      <c r="E413" s="690">
        <v>69</v>
      </c>
      <c r="F413" s="690">
        <v>26</v>
      </c>
      <c r="O413" s="692"/>
      <c r="P413" s="692"/>
      <c r="Q413" s="692"/>
      <c r="R413" s="692"/>
      <c r="S413" s="692"/>
    </row>
    <row r="414" spans="1:19" s="680" customFormat="1" ht="9" customHeight="1">
      <c r="A414" s="682" t="s">
        <v>503</v>
      </c>
      <c r="B414" s="689">
        <f t="shared" si="10"/>
        <v>34</v>
      </c>
      <c r="C414" s="689">
        <v>16</v>
      </c>
      <c r="D414" s="689">
        <v>8</v>
      </c>
      <c r="E414" s="689">
        <v>0</v>
      </c>
      <c r="F414" s="689">
        <v>10</v>
      </c>
      <c r="O414" s="692"/>
      <c r="P414" s="692"/>
      <c r="Q414" s="692"/>
      <c r="R414" s="692"/>
      <c r="S414" s="692"/>
    </row>
    <row r="415" spans="1:19" s="680" customFormat="1" ht="9" customHeight="1">
      <c r="A415" s="682"/>
      <c r="B415" s="689"/>
      <c r="C415" s="689"/>
      <c r="D415" s="689"/>
      <c r="E415" s="689"/>
      <c r="F415" s="689"/>
      <c r="O415" s="692"/>
      <c r="P415" s="692"/>
      <c r="Q415" s="692"/>
      <c r="R415" s="692"/>
      <c r="S415" s="692"/>
    </row>
    <row r="416" spans="1:19" ht="9" customHeight="1">
      <c r="A416" s="678">
        <v>2006</v>
      </c>
      <c r="B416" s="679"/>
      <c r="C416" s="679"/>
      <c r="D416" s="679"/>
      <c r="E416" s="679"/>
      <c r="F416" s="679"/>
      <c r="G416" s="694"/>
      <c r="N416" s="680"/>
      <c r="O416" s="692"/>
      <c r="P416" s="692"/>
      <c r="Q416" s="692"/>
      <c r="R416" s="692"/>
      <c r="S416" s="692"/>
    </row>
    <row r="417" spans="1:23" ht="9" customHeight="1">
      <c r="A417" s="681" t="s">
        <v>0</v>
      </c>
      <c r="B417" s="695">
        <f>SUM(B419:B451)</f>
        <v>53854</v>
      </c>
      <c r="C417" s="695">
        <f>SUM(C419:C451)</f>
        <v>36282</v>
      </c>
      <c r="D417" s="695">
        <f>SUM(D419:D451)</f>
        <v>10454</v>
      </c>
      <c r="E417" s="695">
        <f>SUM(E419:E451)</f>
        <v>4277</v>
      </c>
      <c r="F417" s="695">
        <f>SUM(F419:F451)</f>
        <v>2841</v>
      </c>
      <c r="G417" s="696"/>
      <c r="N417" s="680"/>
      <c r="O417" s="692"/>
      <c r="P417" s="692"/>
      <c r="Q417" s="692"/>
      <c r="R417" s="692"/>
      <c r="S417" s="692"/>
    </row>
    <row r="418" spans="1:23" s="677" customFormat="1" ht="3.95" customHeight="1">
      <c r="A418" s="681"/>
      <c r="B418" s="691"/>
      <c r="C418" s="695"/>
      <c r="D418" s="695"/>
      <c r="E418" s="695"/>
      <c r="F418" s="695"/>
      <c r="G418" s="696"/>
      <c r="N418" s="680"/>
      <c r="O418" s="692"/>
      <c r="P418" s="692"/>
      <c r="Q418" s="692"/>
      <c r="R418" s="692"/>
      <c r="S418" s="692"/>
    </row>
    <row r="419" spans="1:23" ht="9" customHeight="1">
      <c r="A419" s="682" t="s">
        <v>2</v>
      </c>
      <c r="B419" s="691">
        <f t="shared" ref="B419:B451" si="11">SUM(C419:F419)</f>
        <v>456</v>
      </c>
      <c r="C419" s="691">
        <v>366</v>
      </c>
      <c r="D419" s="691">
        <v>26</v>
      </c>
      <c r="E419" s="691">
        <v>63</v>
      </c>
      <c r="F419" s="691">
        <v>1</v>
      </c>
      <c r="G419" s="697"/>
      <c r="N419" s="680"/>
      <c r="O419" s="692"/>
      <c r="P419" s="692"/>
      <c r="Q419" s="692"/>
      <c r="R419" s="692"/>
      <c r="S419" s="692"/>
    </row>
    <row r="420" spans="1:23" ht="9" customHeight="1">
      <c r="A420" s="682" t="s">
        <v>3</v>
      </c>
      <c r="B420" s="691">
        <f t="shared" si="11"/>
        <v>1979</v>
      </c>
      <c r="C420" s="691">
        <v>1275</v>
      </c>
      <c r="D420" s="691">
        <v>465</v>
      </c>
      <c r="E420" s="691">
        <v>109</v>
      </c>
      <c r="F420" s="691">
        <v>130</v>
      </c>
      <c r="G420" s="697"/>
      <c r="N420" s="680"/>
      <c r="O420" s="692"/>
      <c r="P420" s="692"/>
      <c r="Q420" s="692"/>
      <c r="R420" s="692"/>
      <c r="S420" s="692"/>
    </row>
    <row r="421" spans="1:23" ht="9" customHeight="1">
      <c r="A421" s="682" t="s">
        <v>4</v>
      </c>
      <c r="B421" s="691">
        <f t="shared" si="11"/>
        <v>320</v>
      </c>
      <c r="C421" s="691">
        <v>246</v>
      </c>
      <c r="D421" s="691">
        <v>26</v>
      </c>
      <c r="E421" s="691">
        <v>47</v>
      </c>
      <c r="F421" s="691">
        <v>1</v>
      </c>
      <c r="G421" s="697"/>
      <c r="N421" s="680"/>
      <c r="O421" s="692"/>
      <c r="P421" s="692"/>
      <c r="Q421" s="692"/>
      <c r="R421" s="692"/>
      <c r="S421" s="692"/>
    </row>
    <row r="422" spans="1:23" ht="9" customHeight="1">
      <c r="A422" s="684" t="s">
        <v>5</v>
      </c>
      <c r="B422" s="698">
        <f t="shared" si="11"/>
        <v>364</v>
      </c>
      <c r="C422" s="698">
        <v>268</v>
      </c>
      <c r="D422" s="698">
        <v>33</v>
      </c>
      <c r="E422" s="698">
        <v>57</v>
      </c>
      <c r="F422" s="698">
        <v>6</v>
      </c>
      <c r="G422" s="699"/>
      <c r="H422" s="699"/>
      <c r="I422" s="699"/>
      <c r="J422" s="699"/>
      <c r="K422" s="699"/>
      <c r="L422" s="699"/>
      <c r="M422" s="699"/>
      <c r="N422" s="680"/>
      <c r="O422" s="692"/>
      <c r="P422" s="692"/>
      <c r="Q422" s="692"/>
      <c r="R422" s="692"/>
      <c r="S422" s="692"/>
      <c r="T422" s="700"/>
      <c r="U422" s="700"/>
      <c r="V422" s="700"/>
      <c r="W422" s="700"/>
    </row>
    <row r="423" spans="1:23" ht="9" customHeight="1">
      <c r="A423" s="682" t="s">
        <v>6</v>
      </c>
      <c r="B423" s="691">
        <f t="shared" si="11"/>
        <v>1104</v>
      </c>
      <c r="C423" s="691">
        <v>853</v>
      </c>
      <c r="D423" s="691">
        <v>104</v>
      </c>
      <c r="E423" s="691">
        <v>146</v>
      </c>
      <c r="F423" s="691">
        <v>1</v>
      </c>
      <c r="G423" s="699"/>
      <c r="H423" s="700"/>
      <c r="I423" s="700"/>
      <c r="J423" s="700"/>
      <c r="K423" s="700"/>
      <c r="L423" s="700"/>
      <c r="M423" s="700"/>
      <c r="N423" s="680"/>
      <c r="O423" s="692"/>
      <c r="P423" s="692"/>
      <c r="Q423" s="692"/>
      <c r="R423" s="692"/>
      <c r="S423" s="692"/>
      <c r="T423" s="700"/>
      <c r="U423" s="700"/>
      <c r="V423" s="700"/>
      <c r="W423" s="700"/>
    </row>
    <row r="424" spans="1:23" ht="9" customHeight="1">
      <c r="A424" s="682" t="s">
        <v>7</v>
      </c>
      <c r="B424" s="691">
        <f t="shared" si="11"/>
        <v>294</v>
      </c>
      <c r="C424" s="691">
        <v>214</v>
      </c>
      <c r="D424" s="691">
        <v>43</v>
      </c>
      <c r="E424" s="691">
        <v>30</v>
      </c>
      <c r="F424" s="691">
        <v>7</v>
      </c>
      <c r="G424" s="699"/>
      <c r="H424" s="700"/>
      <c r="I424" s="700"/>
      <c r="J424" s="700"/>
      <c r="K424" s="700"/>
      <c r="L424" s="700"/>
      <c r="M424" s="700"/>
      <c r="N424" s="680"/>
      <c r="O424" s="692"/>
      <c r="P424" s="692"/>
      <c r="Q424" s="692"/>
      <c r="R424" s="692"/>
      <c r="S424" s="692"/>
      <c r="T424" s="700"/>
      <c r="U424" s="700"/>
      <c r="V424" s="700"/>
      <c r="W424" s="700"/>
    </row>
    <row r="425" spans="1:23" ht="9" customHeight="1">
      <c r="A425" s="682" t="s">
        <v>8</v>
      </c>
      <c r="B425" s="691">
        <f t="shared" si="11"/>
        <v>2362</v>
      </c>
      <c r="C425" s="691">
        <v>1686</v>
      </c>
      <c r="D425" s="691">
        <v>538</v>
      </c>
      <c r="E425" s="691">
        <v>121</v>
      </c>
      <c r="F425" s="691">
        <v>17</v>
      </c>
      <c r="G425" s="699"/>
      <c r="H425" s="700"/>
      <c r="I425" s="700"/>
      <c r="J425" s="700"/>
      <c r="K425" s="700"/>
      <c r="L425" s="700"/>
      <c r="M425" s="700"/>
      <c r="N425" s="680"/>
      <c r="O425" s="692"/>
      <c r="P425" s="692"/>
      <c r="Q425" s="692"/>
      <c r="R425" s="692"/>
      <c r="S425" s="692"/>
      <c r="T425" s="700"/>
      <c r="U425" s="700"/>
      <c r="V425" s="700"/>
      <c r="W425" s="700"/>
    </row>
    <row r="426" spans="1:23" ht="9" customHeight="1">
      <c r="A426" s="684" t="s">
        <v>9</v>
      </c>
      <c r="B426" s="698">
        <f t="shared" si="11"/>
        <v>2825</v>
      </c>
      <c r="C426" s="698">
        <v>1829</v>
      </c>
      <c r="D426" s="698">
        <v>648</v>
      </c>
      <c r="E426" s="698">
        <v>258</v>
      </c>
      <c r="F426" s="698">
        <v>90</v>
      </c>
      <c r="G426" s="699"/>
      <c r="H426" s="699"/>
      <c r="I426" s="699"/>
      <c r="J426" s="699"/>
      <c r="K426" s="699"/>
      <c r="L426" s="699"/>
      <c r="M426" s="699"/>
      <c r="N426" s="680"/>
      <c r="O426" s="692"/>
      <c r="P426" s="692"/>
      <c r="Q426" s="692"/>
      <c r="R426" s="692"/>
      <c r="S426" s="692"/>
      <c r="T426" s="700"/>
      <c r="U426" s="700"/>
      <c r="V426" s="700"/>
      <c r="W426" s="700"/>
    </row>
    <row r="427" spans="1:23" ht="9" customHeight="1">
      <c r="A427" s="194" t="s">
        <v>236</v>
      </c>
      <c r="B427" s="691">
        <f t="shared" si="11"/>
        <v>3808</v>
      </c>
      <c r="C427" s="691">
        <v>2237</v>
      </c>
      <c r="D427" s="691">
        <v>820</v>
      </c>
      <c r="E427" s="691">
        <v>345</v>
      </c>
      <c r="F427" s="691">
        <v>406</v>
      </c>
      <c r="G427" s="699"/>
      <c r="H427" s="700"/>
      <c r="I427" s="700"/>
      <c r="J427" s="700"/>
      <c r="K427" s="700"/>
      <c r="L427" s="700"/>
      <c r="M427" s="700"/>
      <c r="N427" s="680"/>
      <c r="O427" s="692"/>
      <c r="P427" s="692"/>
      <c r="Q427" s="692"/>
      <c r="R427" s="692"/>
      <c r="S427" s="692"/>
      <c r="T427" s="700"/>
      <c r="U427" s="700"/>
      <c r="V427" s="700"/>
      <c r="W427" s="700"/>
    </row>
    <row r="428" spans="1:23" ht="9" customHeight="1">
      <c r="A428" s="682" t="s">
        <v>10</v>
      </c>
      <c r="B428" s="691">
        <f t="shared" si="11"/>
        <v>896</v>
      </c>
      <c r="C428" s="691">
        <v>618</v>
      </c>
      <c r="D428" s="691">
        <v>181</v>
      </c>
      <c r="E428" s="691">
        <v>58</v>
      </c>
      <c r="F428" s="691">
        <v>39</v>
      </c>
      <c r="G428" s="699"/>
      <c r="H428" s="700"/>
      <c r="I428" s="700"/>
      <c r="J428" s="700"/>
      <c r="K428" s="700"/>
      <c r="L428" s="700"/>
      <c r="M428" s="700"/>
      <c r="N428" s="680"/>
      <c r="O428" s="692"/>
      <c r="P428" s="692"/>
      <c r="Q428" s="692"/>
      <c r="R428" s="692"/>
      <c r="S428" s="692"/>
      <c r="T428" s="700"/>
      <c r="U428" s="700"/>
      <c r="V428" s="700"/>
      <c r="W428" s="700"/>
    </row>
    <row r="429" spans="1:23" ht="9" customHeight="1">
      <c r="A429" s="682" t="s">
        <v>11</v>
      </c>
      <c r="B429" s="691">
        <f t="shared" si="11"/>
        <v>2230</v>
      </c>
      <c r="C429" s="691">
        <v>1766</v>
      </c>
      <c r="D429" s="691">
        <v>207</v>
      </c>
      <c r="E429" s="691">
        <v>186</v>
      </c>
      <c r="F429" s="691">
        <v>71</v>
      </c>
      <c r="G429" s="699"/>
      <c r="H429" s="700"/>
      <c r="I429" s="700"/>
      <c r="J429" s="700"/>
      <c r="K429" s="700"/>
      <c r="L429" s="700"/>
      <c r="M429" s="700"/>
      <c r="N429" s="680"/>
      <c r="O429" s="692"/>
      <c r="P429" s="692"/>
      <c r="Q429" s="692"/>
      <c r="R429" s="692"/>
      <c r="S429" s="692"/>
      <c r="T429" s="700"/>
      <c r="U429" s="700"/>
      <c r="V429" s="700"/>
      <c r="W429" s="700"/>
    </row>
    <row r="430" spans="1:23" ht="9" customHeight="1">
      <c r="A430" s="684" t="s">
        <v>12</v>
      </c>
      <c r="B430" s="698">
        <f t="shared" si="11"/>
        <v>2050</v>
      </c>
      <c r="C430" s="698">
        <v>1052</v>
      </c>
      <c r="D430" s="698">
        <v>788</v>
      </c>
      <c r="E430" s="698">
        <v>60</v>
      </c>
      <c r="F430" s="698">
        <v>150</v>
      </c>
      <c r="G430" s="699"/>
      <c r="H430" s="699"/>
      <c r="I430" s="699"/>
      <c r="J430" s="699"/>
      <c r="K430" s="699"/>
      <c r="L430" s="699"/>
      <c r="M430" s="699"/>
      <c r="N430" s="680"/>
      <c r="O430" s="692"/>
      <c r="P430" s="692"/>
      <c r="Q430" s="692"/>
      <c r="R430" s="692"/>
      <c r="S430" s="692"/>
      <c r="T430" s="700"/>
      <c r="U430" s="700"/>
      <c r="V430" s="700"/>
      <c r="W430" s="700"/>
    </row>
    <row r="431" spans="1:23" ht="9" customHeight="1">
      <c r="A431" s="682" t="s">
        <v>13</v>
      </c>
      <c r="B431" s="691">
        <f t="shared" si="11"/>
        <v>1118</v>
      </c>
      <c r="C431" s="691">
        <v>957</v>
      </c>
      <c r="D431" s="691">
        <v>48</v>
      </c>
      <c r="E431" s="691">
        <v>51</v>
      </c>
      <c r="F431" s="691">
        <v>62</v>
      </c>
      <c r="G431" s="699"/>
      <c r="H431" s="700"/>
      <c r="I431" s="700"/>
      <c r="J431" s="700"/>
      <c r="K431" s="700"/>
      <c r="L431" s="700"/>
      <c r="M431" s="700"/>
      <c r="N431" s="680"/>
      <c r="O431" s="692"/>
      <c r="P431" s="692"/>
      <c r="Q431" s="692"/>
      <c r="R431" s="692"/>
      <c r="S431" s="692"/>
      <c r="T431" s="700"/>
      <c r="U431" s="700"/>
      <c r="V431" s="700"/>
      <c r="W431" s="700"/>
    </row>
    <row r="432" spans="1:23" ht="9" customHeight="1">
      <c r="A432" s="682" t="s">
        <v>14</v>
      </c>
      <c r="B432" s="691">
        <f t="shared" si="11"/>
        <v>3550</v>
      </c>
      <c r="C432" s="691">
        <v>2548</v>
      </c>
      <c r="D432" s="691">
        <v>480</v>
      </c>
      <c r="E432" s="691">
        <v>331</v>
      </c>
      <c r="F432" s="691">
        <v>191</v>
      </c>
      <c r="G432" s="699"/>
      <c r="H432" s="700"/>
      <c r="I432" s="700"/>
      <c r="J432" s="700"/>
      <c r="K432" s="700"/>
      <c r="L432" s="700"/>
      <c r="M432" s="700"/>
      <c r="N432" s="680"/>
      <c r="O432" s="692"/>
      <c r="P432" s="692"/>
      <c r="Q432" s="692"/>
      <c r="R432" s="692"/>
      <c r="S432" s="692"/>
      <c r="T432" s="700"/>
      <c r="U432" s="700"/>
      <c r="V432" s="700"/>
      <c r="W432" s="700"/>
    </row>
    <row r="433" spans="1:23" ht="9" customHeight="1">
      <c r="A433" s="682" t="s">
        <v>15</v>
      </c>
      <c r="B433" s="691">
        <f t="shared" si="11"/>
        <v>5290</v>
      </c>
      <c r="C433" s="691">
        <v>3100</v>
      </c>
      <c r="D433" s="691">
        <v>1749</v>
      </c>
      <c r="E433" s="691">
        <v>318</v>
      </c>
      <c r="F433" s="691">
        <v>123</v>
      </c>
      <c r="G433" s="699"/>
      <c r="H433" s="700"/>
      <c r="I433" s="700"/>
      <c r="J433" s="700"/>
      <c r="K433" s="700"/>
      <c r="L433" s="700"/>
      <c r="M433" s="700"/>
      <c r="N433" s="680"/>
      <c r="O433" s="692"/>
      <c r="P433" s="692"/>
      <c r="Q433" s="692"/>
      <c r="R433" s="692"/>
      <c r="S433" s="692"/>
      <c r="T433" s="700"/>
      <c r="U433" s="700"/>
      <c r="V433" s="700"/>
      <c r="W433" s="700"/>
    </row>
    <row r="434" spans="1:23" ht="9" customHeight="1">
      <c r="A434" s="684" t="s">
        <v>16</v>
      </c>
      <c r="B434" s="698">
        <f t="shared" si="11"/>
        <v>3248</v>
      </c>
      <c r="C434" s="698">
        <v>1840</v>
      </c>
      <c r="D434" s="698">
        <v>988</v>
      </c>
      <c r="E434" s="698">
        <v>151</v>
      </c>
      <c r="F434" s="698">
        <v>269</v>
      </c>
      <c r="G434" s="699"/>
      <c r="H434" s="699"/>
      <c r="I434" s="699"/>
      <c r="J434" s="699"/>
      <c r="K434" s="699"/>
      <c r="L434" s="699"/>
      <c r="M434" s="699"/>
      <c r="N434" s="680"/>
      <c r="O434" s="692"/>
      <c r="P434" s="692"/>
      <c r="Q434" s="692"/>
      <c r="R434" s="692"/>
      <c r="S434" s="692"/>
      <c r="T434" s="700"/>
      <c r="U434" s="700"/>
      <c r="V434" s="700"/>
      <c r="W434" s="700"/>
    </row>
    <row r="435" spans="1:23" ht="9" customHeight="1">
      <c r="A435" s="682" t="s">
        <v>17</v>
      </c>
      <c r="B435" s="691">
        <f t="shared" si="11"/>
        <v>899</v>
      </c>
      <c r="C435" s="691">
        <v>631</v>
      </c>
      <c r="D435" s="691">
        <v>141</v>
      </c>
      <c r="E435" s="691">
        <v>31</v>
      </c>
      <c r="F435" s="691">
        <v>96</v>
      </c>
      <c r="G435" s="699"/>
      <c r="H435" s="700"/>
      <c r="I435" s="700"/>
      <c r="J435" s="700"/>
      <c r="K435" s="700"/>
      <c r="L435" s="700"/>
      <c r="M435" s="700"/>
      <c r="N435" s="680"/>
      <c r="O435" s="692"/>
      <c r="P435" s="692"/>
      <c r="Q435" s="692"/>
      <c r="R435" s="692"/>
      <c r="S435" s="692"/>
      <c r="T435" s="700"/>
      <c r="U435" s="700"/>
      <c r="V435" s="700"/>
      <c r="W435" s="700"/>
    </row>
    <row r="436" spans="1:23" ht="9" customHeight="1">
      <c r="A436" s="682" t="s">
        <v>18</v>
      </c>
      <c r="B436" s="691">
        <f t="shared" si="11"/>
        <v>727</v>
      </c>
      <c r="C436" s="691">
        <v>554</v>
      </c>
      <c r="D436" s="691">
        <v>103</v>
      </c>
      <c r="E436" s="691">
        <v>52</v>
      </c>
      <c r="F436" s="691">
        <v>18</v>
      </c>
      <c r="G436" s="699"/>
      <c r="H436" s="700"/>
      <c r="I436" s="700"/>
      <c r="J436" s="700"/>
      <c r="K436" s="700"/>
      <c r="L436" s="700"/>
      <c r="M436" s="700"/>
      <c r="N436" s="680"/>
      <c r="O436" s="692"/>
      <c r="P436" s="692"/>
      <c r="Q436" s="692"/>
      <c r="R436" s="692"/>
      <c r="S436" s="692"/>
      <c r="T436" s="700"/>
      <c r="U436" s="700"/>
      <c r="V436" s="700"/>
      <c r="W436" s="700"/>
    </row>
    <row r="437" spans="1:23" ht="9" customHeight="1">
      <c r="A437" s="682" t="s">
        <v>19</v>
      </c>
      <c r="B437" s="691">
        <f t="shared" si="11"/>
        <v>1673</v>
      </c>
      <c r="C437" s="691">
        <v>1256</v>
      </c>
      <c r="D437" s="691">
        <v>169</v>
      </c>
      <c r="E437" s="691">
        <v>220</v>
      </c>
      <c r="F437" s="691">
        <v>28</v>
      </c>
      <c r="G437" s="699"/>
      <c r="H437" s="700"/>
      <c r="I437" s="700"/>
      <c r="J437" s="700"/>
      <c r="K437" s="700"/>
      <c r="L437" s="700"/>
      <c r="M437" s="700"/>
      <c r="N437" s="680"/>
      <c r="O437" s="692"/>
      <c r="P437" s="692"/>
      <c r="Q437" s="692"/>
      <c r="R437" s="692"/>
      <c r="S437" s="692"/>
      <c r="T437" s="700"/>
      <c r="U437" s="700"/>
      <c r="V437" s="700"/>
      <c r="W437" s="700"/>
    </row>
    <row r="438" spans="1:23" ht="9" customHeight="1">
      <c r="A438" s="684" t="s">
        <v>20</v>
      </c>
      <c r="B438" s="698">
        <f t="shared" si="11"/>
        <v>1964</v>
      </c>
      <c r="C438" s="698">
        <v>1241</v>
      </c>
      <c r="D438" s="698">
        <v>520</v>
      </c>
      <c r="E438" s="698">
        <v>125</v>
      </c>
      <c r="F438" s="698">
        <v>78</v>
      </c>
      <c r="G438" s="699"/>
      <c r="H438" s="699"/>
      <c r="I438" s="699"/>
      <c r="J438" s="699"/>
      <c r="K438" s="699"/>
      <c r="L438" s="699"/>
      <c r="M438" s="699"/>
      <c r="N438" s="680"/>
      <c r="O438" s="692"/>
      <c r="P438" s="692"/>
      <c r="Q438" s="692"/>
      <c r="R438" s="692"/>
      <c r="S438" s="692"/>
      <c r="T438" s="700"/>
      <c r="U438" s="700"/>
      <c r="V438" s="700"/>
      <c r="W438" s="700"/>
    </row>
    <row r="439" spans="1:23" ht="9" customHeight="1">
      <c r="A439" s="682" t="s">
        <v>21</v>
      </c>
      <c r="B439" s="691">
        <f t="shared" si="11"/>
        <v>2422</v>
      </c>
      <c r="C439" s="691">
        <v>1805</v>
      </c>
      <c r="D439" s="691">
        <v>353</v>
      </c>
      <c r="E439" s="691">
        <v>179</v>
      </c>
      <c r="F439" s="691">
        <v>85</v>
      </c>
      <c r="G439" s="699"/>
      <c r="H439" s="700"/>
      <c r="I439" s="700"/>
      <c r="J439" s="700"/>
      <c r="K439" s="700"/>
      <c r="L439" s="700"/>
      <c r="M439" s="700"/>
      <c r="N439" s="680"/>
      <c r="O439" s="692"/>
      <c r="P439" s="692"/>
      <c r="Q439" s="692"/>
      <c r="R439" s="692"/>
      <c r="S439" s="692"/>
      <c r="T439" s="700"/>
      <c r="U439" s="700"/>
      <c r="V439" s="700"/>
      <c r="W439" s="700"/>
    </row>
    <row r="440" spans="1:23" ht="9" customHeight="1">
      <c r="A440" s="682" t="s">
        <v>22</v>
      </c>
      <c r="B440" s="691">
        <f t="shared" si="11"/>
        <v>765</v>
      </c>
      <c r="C440" s="691">
        <v>622</v>
      </c>
      <c r="D440" s="691">
        <v>61</v>
      </c>
      <c r="E440" s="691">
        <v>63</v>
      </c>
      <c r="F440" s="691">
        <v>19</v>
      </c>
      <c r="G440" s="699"/>
      <c r="H440" s="700"/>
      <c r="I440" s="700"/>
      <c r="J440" s="700"/>
      <c r="K440" s="700"/>
      <c r="L440" s="700"/>
      <c r="M440" s="700"/>
      <c r="N440" s="680"/>
      <c r="O440" s="692"/>
      <c r="P440" s="692"/>
      <c r="Q440" s="692"/>
      <c r="R440" s="692"/>
      <c r="S440" s="692"/>
      <c r="T440" s="700"/>
      <c r="U440" s="700"/>
      <c r="V440" s="700"/>
      <c r="W440" s="700"/>
    </row>
    <row r="441" spans="1:23" ht="9" customHeight="1">
      <c r="A441" s="682" t="s">
        <v>23</v>
      </c>
      <c r="B441" s="691">
        <f t="shared" si="11"/>
        <v>590</v>
      </c>
      <c r="C441" s="691">
        <v>368</v>
      </c>
      <c r="D441" s="691">
        <v>67</v>
      </c>
      <c r="E441" s="691">
        <v>103</v>
      </c>
      <c r="F441" s="691">
        <v>52</v>
      </c>
      <c r="G441" s="699"/>
      <c r="H441" s="700"/>
      <c r="I441" s="700"/>
      <c r="J441" s="700"/>
      <c r="K441" s="700"/>
      <c r="L441" s="700"/>
      <c r="M441" s="700"/>
      <c r="N441" s="680"/>
      <c r="O441" s="692"/>
      <c r="P441" s="692"/>
      <c r="Q441" s="692"/>
      <c r="R441" s="692"/>
      <c r="S441" s="692"/>
      <c r="T441" s="700"/>
      <c r="U441" s="700"/>
      <c r="V441" s="700"/>
      <c r="W441" s="700"/>
    </row>
    <row r="442" spans="1:23" ht="9" customHeight="1">
      <c r="A442" s="684" t="s">
        <v>24</v>
      </c>
      <c r="B442" s="698">
        <f t="shared" si="11"/>
        <v>1272</v>
      </c>
      <c r="C442" s="698">
        <v>919</v>
      </c>
      <c r="D442" s="698">
        <v>159</v>
      </c>
      <c r="E442" s="698">
        <v>129</v>
      </c>
      <c r="F442" s="698">
        <v>65</v>
      </c>
      <c r="G442" s="699"/>
      <c r="H442" s="699"/>
      <c r="I442" s="699"/>
      <c r="J442" s="699"/>
      <c r="K442" s="699"/>
      <c r="L442" s="699"/>
      <c r="M442" s="699"/>
      <c r="N442" s="680"/>
      <c r="O442" s="692"/>
      <c r="P442" s="692"/>
      <c r="Q442" s="692"/>
      <c r="R442" s="692"/>
      <c r="S442" s="692"/>
      <c r="T442" s="700"/>
      <c r="U442" s="700"/>
      <c r="V442" s="700"/>
      <c r="W442" s="700"/>
    </row>
    <row r="443" spans="1:23" ht="9" customHeight="1">
      <c r="A443" s="682" t="s">
        <v>25</v>
      </c>
      <c r="B443" s="691">
        <f t="shared" si="11"/>
        <v>1651</v>
      </c>
      <c r="C443" s="691">
        <v>1096</v>
      </c>
      <c r="D443" s="691">
        <v>457</v>
      </c>
      <c r="E443" s="691">
        <v>84</v>
      </c>
      <c r="F443" s="691">
        <v>14</v>
      </c>
      <c r="G443" s="699"/>
      <c r="H443" s="700"/>
      <c r="I443" s="700"/>
      <c r="J443" s="700"/>
      <c r="K443" s="700"/>
      <c r="L443" s="700"/>
      <c r="M443" s="700"/>
      <c r="N443" s="680"/>
      <c r="O443" s="692"/>
      <c r="P443" s="692"/>
      <c r="Q443" s="692"/>
      <c r="R443" s="692"/>
      <c r="S443" s="692"/>
      <c r="T443" s="700"/>
      <c r="U443" s="700"/>
      <c r="V443" s="700"/>
      <c r="W443" s="700"/>
    </row>
    <row r="444" spans="1:23" ht="9" customHeight="1">
      <c r="A444" s="682" t="s">
        <v>26</v>
      </c>
      <c r="B444" s="691">
        <f t="shared" si="11"/>
        <v>1643</v>
      </c>
      <c r="C444" s="691">
        <v>1220</v>
      </c>
      <c r="D444" s="691">
        <v>249</v>
      </c>
      <c r="E444" s="691">
        <v>162</v>
      </c>
      <c r="F444" s="691">
        <v>12</v>
      </c>
      <c r="G444" s="699"/>
      <c r="H444" s="700"/>
      <c r="I444" s="700"/>
      <c r="J444" s="700"/>
      <c r="K444" s="700"/>
      <c r="L444" s="700"/>
      <c r="M444" s="700"/>
      <c r="N444" s="680"/>
      <c r="O444" s="692"/>
      <c r="P444" s="692"/>
      <c r="Q444" s="692"/>
      <c r="R444" s="692"/>
      <c r="S444" s="692"/>
      <c r="T444" s="700"/>
      <c r="U444" s="700"/>
      <c r="V444" s="700"/>
      <c r="W444" s="700"/>
    </row>
    <row r="445" spans="1:23" ht="9" customHeight="1">
      <c r="A445" s="682" t="s">
        <v>27</v>
      </c>
      <c r="B445" s="691">
        <f t="shared" si="11"/>
        <v>1401</v>
      </c>
      <c r="C445" s="691">
        <v>1007</v>
      </c>
      <c r="D445" s="691">
        <v>145</v>
      </c>
      <c r="E445" s="691">
        <v>186</v>
      </c>
      <c r="F445" s="691">
        <v>63</v>
      </c>
      <c r="G445" s="699"/>
      <c r="H445" s="700"/>
      <c r="I445" s="700"/>
      <c r="J445" s="700"/>
      <c r="K445" s="700"/>
      <c r="L445" s="700"/>
      <c r="M445" s="700"/>
      <c r="N445" s="680"/>
      <c r="O445" s="692"/>
      <c r="P445" s="692"/>
      <c r="Q445" s="692"/>
      <c r="R445" s="692"/>
      <c r="S445" s="692"/>
      <c r="T445" s="700"/>
      <c r="U445" s="700"/>
      <c r="V445" s="700"/>
      <c r="W445" s="700"/>
    </row>
    <row r="446" spans="1:23" ht="9" customHeight="1">
      <c r="A446" s="684" t="s">
        <v>28</v>
      </c>
      <c r="B446" s="698">
        <f t="shared" si="11"/>
        <v>1660</v>
      </c>
      <c r="C446" s="698">
        <v>1078</v>
      </c>
      <c r="D446" s="698">
        <v>358</v>
      </c>
      <c r="E446" s="698">
        <v>161</v>
      </c>
      <c r="F446" s="698">
        <v>63</v>
      </c>
      <c r="G446" s="699"/>
      <c r="H446" s="699"/>
      <c r="I446" s="699"/>
      <c r="J446" s="699"/>
      <c r="K446" s="699"/>
      <c r="L446" s="699"/>
      <c r="M446" s="699"/>
      <c r="N446" s="680"/>
      <c r="O446" s="692"/>
      <c r="P446" s="692"/>
      <c r="Q446" s="692"/>
      <c r="R446" s="692"/>
      <c r="S446" s="692"/>
      <c r="T446" s="700"/>
      <c r="U446" s="700"/>
      <c r="V446" s="700"/>
      <c r="W446" s="700"/>
    </row>
    <row r="447" spans="1:23" ht="9" customHeight="1">
      <c r="A447" s="682" t="s">
        <v>29</v>
      </c>
      <c r="B447" s="691">
        <f t="shared" si="11"/>
        <v>470</v>
      </c>
      <c r="C447" s="691">
        <v>366</v>
      </c>
      <c r="D447" s="691">
        <v>45</v>
      </c>
      <c r="E447" s="691">
        <v>32</v>
      </c>
      <c r="F447" s="691">
        <v>27</v>
      </c>
      <c r="G447" s="699"/>
      <c r="H447" s="700"/>
      <c r="I447" s="700"/>
      <c r="J447" s="700"/>
      <c r="K447" s="700"/>
      <c r="L447" s="700"/>
      <c r="M447" s="700"/>
      <c r="N447" s="680"/>
      <c r="O447" s="692"/>
      <c r="P447" s="692"/>
      <c r="Q447" s="692"/>
      <c r="R447" s="692"/>
      <c r="S447" s="692"/>
      <c r="T447" s="700"/>
      <c r="U447" s="700"/>
      <c r="V447" s="700"/>
      <c r="W447" s="700"/>
    </row>
    <row r="448" spans="1:23" ht="9" customHeight="1">
      <c r="A448" s="682" t="s">
        <v>30</v>
      </c>
      <c r="B448" s="691">
        <f t="shared" si="11"/>
        <v>3159</v>
      </c>
      <c r="C448" s="691">
        <v>1990</v>
      </c>
      <c r="D448" s="691">
        <v>359</v>
      </c>
      <c r="E448" s="691">
        <v>229</v>
      </c>
      <c r="F448" s="691">
        <v>581</v>
      </c>
      <c r="G448" s="699"/>
      <c r="H448" s="700"/>
      <c r="I448" s="700"/>
      <c r="J448" s="700"/>
      <c r="K448" s="700"/>
      <c r="L448" s="700"/>
      <c r="M448" s="700"/>
      <c r="N448" s="680"/>
      <c r="O448" s="692"/>
      <c r="P448" s="692"/>
      <c r="Q448" s="692"/>
      <c r="R448" s="692"/>
      <c r="S448" s="692"/>
      <c r="T448" s="700"/>
      <c r="U448" s="700"/>
      <c r="V448" s="700"/>
      <c r="W448" s="700"/>
    </row>
    <row r="449" spans="1:23" ht="9" customHeight="1">
      <c r="A449" s="682" t="s">
        <v>31</v>
      </c>
      <c r="B449" s="691">
        <f t="shared" si="11"/>
        <v>793</v>
      </c>
      <c r="C449" s="691">
        <v>568</v>
      </c>
      <c r="D449" s="691">
        <v>42</v>
      </c>
      <c r="E449" s="691">
        <v>154</v>
      </c>
      <c r="F449" s="691">
        <v>29</v>
      </c>
      <c r="G449" s="699"/>
      <c r="H449" s="700"/>
      <c r="I449" s="700"/>
      <c r="J449" s="700"/>
      <c r="K449" s="700"/>
      <c r="L449" s="700"/>
      <c r="M449" s="700"/>
      <c r="N449" s="680"/>
      <c r="O449" s="692"/>
      <c r="P449" s="692"/>
      <c r="Q449" s="692"/>
      <c r="R449" s="692"/>
      <c r="S449" s="692"/>
      <c r="T449" s="700"/>
      <c r="U449" s="700"/>
      <c r="V449" s="700"/>
      <c r="W449" s="700"/>
    </row>
    <row r="450" spans="1:23" ht="9" customHeight="1">
      <c r="A450" s="684" t="s">
        <v>32</v>
      </c>
      <c r="B450" s="698">
        <f t="shared" si="11"/>
        <v>862</v>
      </c>
      <c r="C450" s="698">
        <v>702</v>
      </c>
      <c r="D450" s="698">
        <v>77</v>
      </c>
      <c r="E450" s="698">
        <v>36</v>
      </c>
      <c r="F450" s="698">
        <v>47</v>
      </c>
      <c r="G450" s="699"/>
      <c r="H450" s="699"/>
      <c r="I450" s="699"/>
      <c r="J450" s="699"/>
      <c r="K450" s="699"/>
      <c r="L450" s="699"/>
      <c r="M450" s="699"/>
      <c r="N450" s="680"/>
      <c r="O450" s="692"/>
      <c r="P450" s="692"/>
      <c r="Q450" s="692"/>
      <c r="R450" s="692"/>
      <c r="S450" s="692"/>
      <c r="T450" s="700"/>
      <c r="U450" s="700"/>
      <c r="V450" s="700"/>
      <c r="W450" s="700"/>
    </row>
    <row r="451" spans="1:23" ht="9" customHeight="1">
      <c r="A451" s="682" t="s">
        <v>503</v>
      </c>
      <c r="B451" s="691">
        <f t="shared" si="11"/>
        <v>9</v>
      </c>
      <c r="C451" s="691">
        <v>4</v>
      </c>
      <c r="D451" s="691">
        <v>5</v>
      </c>
      <c r="E451" s="691">
        <v>0</v>
      </c>
      <c r="F451" s="691">
        <v>0</v>
      </c>
      <c r="G451" s="701"/>
      <c r="H451" s="700"/>
      <c r="I451" s="700"/>
      <c r="J451" s="700"/>
      <c r="K451" s="700"/>
      <c r="L451" s="700"/>
      <c r="M451" s="700"/>
      <c r="N451" s="680"/>
      <c r="O451" s="692"/>
      <c r="P451" s="692"/>
      <c r="Q451" s="692"/>
      <c r="R451" s="692"/>
      <c r="S451" s="692"/>
      <c r="T451" s="700"/>
      <c r="U451" s="700"/>
      <c r="V451" s="700"/>
      <c r="W451" s="700"/>
    </row>
    <row r="452" spans="1:23" s="680" customFormat="1" ht="9" customHeight="1">
      <c r="A452" s="682"/>
      <c r="B452" s="689"/>
      <c r="C452" s="689"/>
      <c r="D452" s="689"/>
      <c r="E452" s="689"/>
      <c r="F452" s="689"/>
      <c r="O452" s="692"/>
      <c r="P452" s="692"/>
      <c r="Q452" s="692"/>
      <c r="R452" s="692"/>
      <c r="S452" s="692"/>
    </row>
    <row r="453" spans="1:23" ht="9" customHeight="1">
      <c r="A453" s="678">
        <v>2007</v>
      </c>
      <c r="B453" s="679"/>
      <c r="C453" s="679"/>
      <c r="D453" s="679"/>
      <c r="E453" s="679"/>
      <c r="F453" s="679"/>
      <c r="G453" s="694"/>
      <c r="N453" s="680"/>
      <c r="O453" s="692"/>
      <c r="P453" s="692"/>
      <c r="Q453" s="692"/>
      <c r="R453" s="692"/>
      <c r="S453" s="692"/>
    </row>
    <row r="454" spans="1:23" ht="9" customHeight="1">
      <c r="A454" s="681" t="s">
        <v>0</v>
      </c>
      <c r="B454" s="695">
        <f>SUM(B456:B488)</f>
        <v>55029</v>
      </c>
      <c r="C454" s="695">
        <f>SUM(C456:C488)</f>
        <v>39343</v>
      </c>
      <c r="D454" s="695">
        <f>SUM(D456:D488)</f>
        <v>8868</v>
      </c>
      <c r="E454" s="695">
        <f>SUM(E456:E488)</f>
        <v>4395</v>
      </c>
      <c r="F454" s="695">
        <f>SUM(F456:F488)</f>
        <v>2423</v>
      </c>
      <c r="G454" s="696"/>
      <c r="N454" s="680"/>
      <c r="O454" s="692"/>
      <c r="P454" s="692"/>
      <c r="Q454" s="692"/>
      <c r="R454" s="692"/>
      <c r="S454" s="692"/>
    </row>
    <row r="455" spans="1:23" s="677" customFormat="1" ht="3.95" customHeight="1">
      <c r="A455" s="681"/>
      <c r="B455" s="691"/>
      <c r="C455" s="695"/>
      <c r="D455" s="695"/>
      <c r="E455" s="695"/>
      <c r="F455" s="695"/>
      <c r="G455" s="696"/>
      <c r="N455" s="680"/>
      <c r="O455" s="692"/>
      <c r="P455" s="692"/>
      <c r="Q455" s="692"/>
      <c r="R455" s="692"/>
      <c r="S455" s="692"/>
    </row>
    <row r="456" spans="1:23" ht="9" customHeight="1">
      <c r="A456" s="682" t="s">
        <v>2</v>
      </c>
      <c r="B456" s="691">
        <f t="shared" ref="B456:B488" si="12">SUM(C456:F456)</f>
        <v>496</v>
      </c>
      <c r="C456" s="691">
        <v>397</v>
      </c>
      <c r="D456" s="691">
        <v>44</v>
      </c>
      <c r="E456" s="691">
        <v>54</v>
      </c>
      <c r="F456" s="691">
        <v>1</v>
      </c>
      <c r="G456" s="697"/>
      <c r="N456" s="680"/>
      <c r="O456" s="692"/>
      <c r="P456" s="692"/>
      <c r="Q456" s="692"/>
      <c r="R456" s="692"/>
      <c r="S456" s="692"/>
    </row>
    <row r="457" spans="1:23" ht="9" customHeight="1">
      <c r="A457" s="682" t="s">
        <v>3</v>
      </c>
      <c r="B457" s="691">
        <f t="shared" si="12"/>
        <v>1879</v>
      </c>
      <c r="C457" s="691">
        <v>1428</v>
      </c>
      <c r="D457" s="691">
        <v>369</v>
      </c>
      <c r="E457" s="691">
        <v>82</v>
      </c>
      <c r="F457" s="691">
        <v>0</v>
      </c>
      <c r="G457" s="697"/>
      <c r="N457" s="680"/>
      <c r="O457" s="692"/>
      <c r="P457" s="692"/>
      <c r="Q457" s="692"/>
      <c r="R457" s="692"/>
      <c r="S457" s="692"/>
    </row>
    <row r="458" spans="1:23" ht="9" customHeight="1">
      <c r="A458" s="682" t="s">
        <v>4</v>
      </c>
      <c r="B458" s="691">
        <f t="shared" si="12"/>
        <v>406</v>
      </c>
      <c r="C458" s="691">
        <v>320</v>
      </c>
      <c r="D458" s="691">
        <v>35</v>
      </c>
      <c r="E458" s="691">
        <v>51</v>
      </c>
      <c r="F458" s="691">
        <v>0</v>
      </c>
      <c r="G458" s="697"/>
      <c r="N458" s="680"/>
      <c r="O458" s="692"/>
      <c r="P458" s="692"/>
      <c r="Q458" s="692"/>
      <c r="R458" s="692"/>
      <c r="S458" s="692"/>
    </row>
    <row r="459" spans="1:23" ht="9" customHeight="1">
      <c r="A459" s="684" t="s">
        <v>5</v>
      </c>
      <c r="B459" s="698">
        <f t="shared" si="12"/>
        <v>419</v>
      </c>
      <c r="C459" s="698">
        <v>296</v>
      </c>
      <c r="D459" s="698">
        <v>50</v>
      </c>
      <c r="E459" s="698">
        <v>64</v>
      </c>
      <c r="F459" s="698">
        <v>9</v>
      </c>
      <c r="G459" s="699"/>
      <c r="H459" s="699"/>
      <c r="I459" s="699"/>
      <c r="J459" s="699"/>
      <c r="K459" s="699"/>
      <c r="L459" s="699"/>
      <c r="M459" s="699"/>
      <c r="N459" s="680"/>
      <c r="O459" s="692"/>
      <c r="P459" s="692"/>
      <c r="Q459" s="692"/>
      <c r="R459" s="692"/>
      <c r="S459" s="692"/>
      <c r="T459" s="700"/>
      <c r="U459" s="700"/>
      <c r="V459" s="700"/>
      <c r="W459" s="700"/>
    </row>
    <row r="460" spans="1:23" ht="9" customHeight="1">
      <c r="A460" s="682" t="s">
        <v>6</v>
      </c>
      <c r="B460" s="691">
        <f t="shared" si="12"/>
        <v>1249</v>
      </c>
      <c r="C460" s="691">
        <v>1010</v>
      </c>
      <c r="D460" s="691">
        <v>107</v>
      </c>
      <c r="E460" s="691">
        <v>128</v>
      </c>
      <c r="F460" s="691">
        <v>4</v>
      </c>
      <c r="G460" s="699"/>
      <c r="H460" s="700"/>
      <c r="I460" s="700"/>
      <c r="J460" s="700"/>
      <c r="K460" s="700"/>
      <c r="L460" s="700"/>
      <c r="M460" s="700"/>
      <c r="N460" s="680"/>
      <c r="O460" s="692"/>
      <c r="P460" s="692"/>
      <c r="Q460" s="692"/>
      <c r="R460" s="692"/>
      <c r="S460" s="692"/>
      <c r="T460" s="700"/>
      <c r="U460" s="700"/>
      <c r="V460" s="700"/>
      <c r="W460" s="700"/>
    </row>
    <row r="461" spans="1:23" ht="9" customHeight="1">
      <c r="A461" s="682" t="s">
        <v>7</v>
      </c>
      <c r="B461" s="691">
        <f t="shared" si="12"/>
        <v>342</v>
      </c>
      <c r="C461" s="691">
        <v>270</v>
      </c>
      <c r="D461" s="691">
        <v>43</v>
      </c>
      <c r="E461" s="691">
        <v>25</v>
      </c>
      <c r="F461" s="691">
        <v>4</v>
      </c>
      <c r="G461" s="699"/>
      <c r="H461" s="700"/>
      <c r="I461" s="700"/>
      <c r="J461" s="700"/>
      <c r="K461" s="700"/>
      <c r="L461" s="700"/>
      <c r="M461" s="700"/>
      <c r="N461" s="680"/>
      <c r="O461" s="692"/>
      <c r="P461" s="692"/>
      <c r="Q461" s="692"/>
      <c r="R461" s="692"/>
      <c r="S461" s="692"/>
      <c r="T461" s="700"/>
      <c r="U461" s="700"/>
      <c r="V461" s="700"/>
      <c r="W461" s="700"/>
    </row>
    <row r="462" spans="1:23" ht="9" customHeight="1">
      <c r="A462" s="682" t="s">
        <v>8</v>
      </c>
      <c r="B462" s="691">
        <f t="shared" si="12"/>
        <v>1961</v>
      </c>
      <c r="C462" s="691">
        <v>1839</v>
      </c>
      <c r="D462" s="691">
        <v>101</v>
      </c>
      <c r="E462" s="691">
        <v>19</v>
      </c>
      <c r="F462" s="691">
        <v>2</v>
      </c>
      <c r="G462" s="699"/>
      <c r="H462" s="700"/>
      <c r="I462" s="700"/>
      <c r="J462" s="700"/>
      <c r="K462" s="700"/>
      <c r="L462" s="700"/>
      <c r="M462" s="700"/>
      <c r="N462" s="680"/>
      <c r="O462" s="692"/>
      <c r="P462" s="692"/>
      <c r="Q462" s="692"/>
      <c r="R462" s="692"/>
      <c r="S462" s="692"/>
      <c r="T462" s="700"/>
      <c r="U462" s="700"/>
      <c r="V462" s="700"/>
      <c r="W462" s="700"/>
    </row>
    <row r="463" spans="1:23" ht="9" customHeight="1">
      <c r="A463" s="684" t="s">
        <v>9</v>
      </c>
      <c r="B463" s="698">
        <f t="shared" si="12"/>
        <v>2498</v>
      </c>
      <c r="C463" s="698">
        <v>1538</v>
      </c>
      <c r="D463" s="698">
        <v>518</v>
      </c>
      <c r="E463" s="698">
        <v>212</v>
      </c>
      <c r="F463" s="698">
        <v>230</v>
      </c>
      <c r="G463" s="699"/>
      <c r="H463" s="699"/>
      <c r="I463" s="699"/>
      <c r="J463" s="699"/>
      <c r="K463" s="699"/>
      <c r="L463" s="699"/>
      <c r="M463" s="699"/>
      <c r="N463" s="680"/>
      <c r="O463" s="692"/>
      <c r="P463" s="692"/>
      <c r="Q463" s="692"/>
      <c r="R463" s="692"/>
      <c r="S463" s="692"/>
      <c r="T463" s="700"/>
      <c r="U463" s="700"/>
      <c r="V463" s="700"/>
      <c r="W463" s="700"/>
    </row>
    <row r="464" spans="1:23" ht="9" customHeight="1">
      <c r="A464" s="194" t="s">
        <v>236</v>
      </c>
      <c r="B464" s="691">
        <f t="shared" si="12"/>
        <v>3692</v>
      </c>
      <c r="C464" s="691">
        <v>2222</v>
      </c>
      <c r="D464" s="691">
        <v>848</v>
      </c>
      <c r="E464" s="691">
        <v>322</v>
      </c>
      <c r="F464" s="691">
        <v>300</v>
      </c>
      <c r="G464" s="699"/>
      <c r="H464" s="700"/>
      <c r="I464" s="700"/>
      <c r="J464" s="700"/>
      <c r="K464" s="700"/>
      <c r="L464" s="700"/>
      <c r="M464" s="700"/>
      <c r="N464" s="680"/>
      <c r="O464" s="692"/>
      <c r="P464" s="692"/>
      <c r="Q464" s="692"/>
      <c r="R464" s="692"/>
      <c r="S464" s="692"/>
      <c r="T464" s="700"/>
      <c r="U464" s="700"/>
      <c r="V464" s="700"/>
      <c r="W464" s="700"/>
    </row>
    <row r="465" spans="1:23" ht="9" customHeight="1">
      <c r="A465" s="682" t="s">
        <v>10</v>
      </c>
      <c r="B465" s="691">
        <f t="shared" si="12"/>
        <v>1074</v>
      </c>
      <c r="C465" s="691">
        <v>702</v>
      </c>
      <c r="D465" s="691">
        <v>178</v>
      </c>
      <c r="E465" s="691">
        <v>68</v>
      </c>
      <c r="F465" s="691">
        <v>126</v>
      </c>
      <c r="G465" s="699"/>
      <c r="H465" s="700"/>
      <c r="I465" s="700"/>
      <c r="J465" s="700"/>
      <c r="K465" s="700"/>
      <c r="L465" s="700"/>
      <c r="M465" s="700"/>
      <c r="N465" s="680"/>
      <c r="O465" s="692"/>
      <c r="P465" s="692"/>
      <c r="Q465" s="692"/>
      <c r="R465" s="692"/>
      <c r="S465" s="692"/>
      <c r="T465" s="700"/>
      <c r="U465" s="700"/>
      <c r="V465" s="700"/>
      <c r="W465" s="700"/>
    </row>
    <row r="466" spans="1:23" ht="9" customHeight="1">
      <c r="A466" s="682" t="s">
        <v>11</v>
      </c>
      <c r="B466" s="691">
        <f t="shared" si="12"/>
        <v>2409</v>
      </c>
      <c r="C466" s="691">
        <v>1914</v>
      </c>
      <c r="D466" s="691">
        <v>219</v>
      </c>
      <c r="E466" s="691">
        <v>267</v>
      </c>
      <c r="F466" s="691">
        <v>9</v>
      </c>
      <c r="G466" s="699"/>
      <c r="H466" s="700"/>
      <c r="I466" s="700"/>
      <c r="J466" s="700"/>
      <c r="K466" s="700"/>
      <c r="L466" s="700"/>
      <c r="M466" s="700"/>
      <c r="N466" s="680"/>
      <c r="O466" s="692"/>
      <c r="P466" s="692"/>
      <c r="Q466" s="692"/>
      <c r="R466" s="692"/>
      <c r="S466" s="692"/>
      <c r="T466" s="700"/>
      <c r="U466" s="700"/>
      <c r="V466" s="700"/>
      <c r="W466" s="700"/>
    </row>
    <row r="467" spans="1:23" ht="9" customHeight="1">
      <c r="A467" s="684" t="s">
        <v>12</v>
      </c>
      <c r="B467" s="698">
        <f t="shared" si="12"/>
        <v>2444</v>
      </c>
      <c r="C467" s="698">
        <v>1220</v>
      </c>
      <c r="D467" s="698">
        <v>764</v>
      </c>
      <c r="E467" s="698">
        <v>64</v>
      </c>
      <c r="F467" s="698">
        <v>396</v>
      </c>
      <c r="G467" s="699"/>
      <c r="H467" s="699"/>
      <c r="I467" s="699"/>
      <c r="J467" s="699"/>
      <c r="K467" s="699"/>
      <c r="L467" s="699"/>
      <c r="M467" s="699"/>
      <c r="N467" s="680"/>
      <c r="O467" s="692"/>
      <c r="P467" s="692"/>
      <c r="Q467" s="692"/>
      <c r="R467" s="692"/>
      <c r="S467" s="692"/>
      <c r="T467" s="700"/>
      <c r="U467" s="700"/>
      <c r="V467" s="700"/>
      <c r="W467" s="700"/>
    </row>
    <row r="468" spans="1:23" ht="9" customHeight="1">
      <c r="A468" s="682" t="s">
        <v>13</v>
      </c>
      <c r="B468" s="691">
        <f t="shared" si="12"/>
        <v>1161</v>
      </c>
      <c r="C468" s="691">
        <v>992</v>
      </c>
      <c r="D468" s="691">
        <v>74</v>
      </c>
      <c r="E468" s="691">
        <v>28</v>
      </c>
      <c r="F468" s="691">
        <v>67</v>
      </c>
      <c r="G468" s="699"/>
      <c r="H468" s="700"/>
      <c r="I468" s="700"/>
      <c r="J468" s="700"/>
      <c r="K468" s="700"/>
      <c r="L468" s="700"/>
      <c r="M468" s="700"/>
      <c r="N468" s="680"/>
      <c r="O468" s="692"/>
      <c r="P468" s="692"/>
      <c r="Q468" s="692"/>
      <c r="R468" s="692"/>
      <c r="S468" s="692"/>
      <c r="T468" s="700"/>
      <c r="U468" s="700"/>
      <c r="V468" s="700"/>
      <c r="W468" s="700"/>
    </row>
    <row r="469" spans="1:23" ht="9" customHeight="1">
      <c r="A469" s="682" t="s">
        <v>14</v>
      </c>
      <c r="B469" s="691">
        <f t="shared" si="12"/>
        <v>3677</v>
      </c>
      <c r="C469" s="691">
        <v>2680</v>
      </c>
      <c r="D469" s="691">
        <v>450</v>
      </c>
      <c r="E469" s="691">
        <v>357</v>
      </c>
      <c r="F469" s="691">
        <v>190</v>
      </c>
      <c r="G469" s="699"/>
      <c r="H469" s="700"/>
      <c r="I469" s="700"/>
      <c r="J469" s="700"/>
      <c r="K469" s="700"/>
      <c r="L469" s="700"/>
      <c r="M469" s="700"/>
      <c r="N469" s="680"/>
      <c r="O469" s="692"/>
      <c r="P469" s="692"/>
      <c r="Q469" s="692"/>
      <c r="R469" s="692"/>
      <c r="S469" s="692"/>
      <c r="T469" s="700"/>
      <c r="U469" s="700"/>
      <c r="V469" s="700"/>
      <c r="W469" s="700"/>
    </row>
    <row r="470" spans="1:23" ht="9" customHeight="1">
      <c r="A470" s="682" t="s">
        <v>15</v>
      </c>
      <c r="B470" s="691">
        <f t="shared" si="12"/>
        <v>5494</v>
      </c>
      <c r="C470" s="691">
        <v>3533</v>
      </c>
      <c r="D470" s="691">
        <v>1244</v>
      </c>
      <c r="E470" s="691">
        <v>447</v>
      </c>
      <c r="F470" s="691">
        <v>270</v>
      </c>
      <c r="G470" s="699"/>
      <c r="H470" s="700"/>
      <c r="I470" s="700"/>
      <c r="J470" s="700"/>
      <c r="K470" s="700"/>
      <c r="L470" s="700"/>
      <c r="M470" s="700"/>
      <c r="N470" s="680"/>
      <c r="O470" s="692"/>
      <c r="P470" s="692"/>
      <c r="Q470" s="692"/>
      <c r="R470" s="692"/>
      <c r="S470" s="692"/>
      <c r="T470" s="700"/>
      <c r="U470" s="700"/>
      <c r="V470" s="700"/>
      <c r="W470" s="700"/>
    </row>
    <row r="471" spans="1:23" ht="9" customHeight="1">
      <c r="A471" s="684" t="s">
        <v>16</v>
      </c>
      <c r="B471" s="698">
        <f t="shared" si="12"/>
        <v>3070</v>
      </c>
      <c r="C471" s="698">
        <v>2326</v>
      </c>
      <c r="D471" s="698">
        <v>556</v>
      </c>
      <c r="E471" s="698">
        <v>139</v>
      </c>
      <c r="F471" s="698">
        <v>49</v>
      </c>
      <c r="G471" s="699"/>
      <c r="H471" s="699"/>
      <c r="I471" s="699"/>
      <c r="J471" s="699"/>
      <c r="K471" s="699"/>
      <c r="L471" s="699"/>
      <c r="M471" s="699"/>
      <c r="N471" s="680"/>
      <c r="O471" s="692"/>
      <c r="P471" s="692"/>
      <c r="Q471" s="692"/>
      <c r="R471" s="692"/>
      <c r="S471" s="692"/>
      <c r="T471" s="700"/>
      <c r="U471" s="700"/>
      <c r="V471" s="700"/>
      <c r="W471" s="700"/>
    </row>
    <row r="472" spans="1:23" ht="9" customHeight="1">
      <c r="A472" s="682" t="s">
        <v>17</v>
      </c>
      <c r="B472" s="691">
        <f t="shared" si="12"/>
        <v>835</v>
      </c>
      <c r="C472" s="691">
        <v>658</v>
      </c>
      <c r="D472" s="691">
        <v>126</v>
      </c>
      <c r="E472" s="691">
        <v>47</v>
      </c>
      <c r="F472" s="691">
        <v>4</v>
      </c>
      <c r="G472" s="699"/>
      <c r="H472" s="700"/>
      <c r="I472" s="700"/>
      <c r="J472" s="700"/>
      <c r="K472" s="700"/>
      <c r="L472" s="700"/>
      <c r="M472" s="700"/>
      <c r="N472" s="680"/>
      <c r="O472" s="692"/>
      <c r="P472" s="692"/>
      <c r="Q472" s="692"/>
      <c r="R472" s="692"/>
      <c r="S472" s="692"/>
      <c r="T472" s="700"/>
      <c r="U472" s="700"/>
      <c r="V472" s="700"/>
      <c r="W472" s="700"/>
    </row>
    <row r="473" spans="1:23" ht="9" customHeight="1">
      <c r="A473" s="682" t="s">
        <v>18</v>
      </c>
      <c r="B473" s="691">
        <f t="shared" si="12"/>
        <v>738</v>
      </c>
      <c r="C473" s="691">
        <v>585</v>
      </c>
      <c r="D473" s="691">
        <v>108</v>
      </c>
      <c r="E473" s="691">
        <v>39</v>
      </c>
      <c r="F473" s="691">
        <v>6</v>
      </c>
      <c r="G473" s="699"/>
      <c r="H473" s="700"/>
      <c r="I473" s="700"/>
      <c r="J473" s="700"/>
      <c r="K473" s="700"/>
      <c r="L473" s="700"/>
      <c r="M473" s="700"/>
      <c r="N473" s="680"/>
      <c r="O473" s="692"/>
      <c r="P473" s="692"/>
      <c r="Q473" s="692"/>
      <c r="R473" s="692"/>
      <c r="S473" s="692"/>
      <c r="T473" s="700"/>
      <c r="U473" s="700"/>
      <c r="V473" s="700"/>
      <c r="W473" s="700"/>
    </row>
    <row r="474" spans="1:23" ht="9" customHeight="1">
      <c r="A474" s="682" t="s">
        <v>19</v>
      </c>
      <c r="B474" s="691">
        <f t="shared" si="12"/>
        <v>1840</v>
      </c>
      <c r="C474" s="691">
        <v>1312</v>
      </c>
      <c r="D474" s="691">
        <v>279</v>
      </c>
      <c r="E474" s="691">
        <v>227</v>
      </c>
      <c r="F474" s="691">
        <v>22</v>
      </c>
      <c r="G474" s="699"/>
      <c r="H474" s="700"/>
      <c r="I474" s="700"/>
      <c r="J474" s="700"/>
      <c r="K474" s="700"/>
      <c r="L474" s="700"/>
      <c r="M474" s="700"/>
      <c r="N474" s="680"/>
      <c r="O474" s="692"/>
      <c r="P474" s="692"/>
      <c r="Q474" s="692"/>
      <c r="R474" s="692"/>
      <c r="S474" s="692"/>
      <c r="T474" s="700"/>
      <c r="U474" s="700"/>
      <c r="V474" s="700"/>
      <c r="W474" s="700"/>
    </row>
    <row r="475" spans="1:23" ht="9" customHeight="1">
      <c r="A475" s="684" t="s">
        <v>20</v>
      </c>
      <c r="B475" s="698">
        <f t="shared" si="12"/>
        <v>2132</v>
      </c>
      <c r="C475" s="698">
        <v>1357</v>
      </c>
      <c r="D475" s="698">
        <v>563</v>
      </c>
      <c r="E475" s="698">
        <v>129</v>
      </c>
      <c r="F475" s="698">
        <v>83</v>
      </c>
      <c r="G475" s="699"/>
      <c r="H475" s="699"/>
      <c r="I475" s="699"/>
      <c r="J475" s="699"/>
      <c r="K475" s="699"/>
      <c r="L475" s="699"/>
      <c r="M475" s="699"/>
      <c r="N475" s="680"/>
      <c r="O475" s="692"/>
      <c r="P475" s="692"/>
      <c r="Q475" s="692"/>
      <c r="R475" s="692"/>
      <c r="S475" s="692"/>
      <c r="T475" s="700"/>
      <c r="U475" s="700"/>
      <c r="V475" s="700"/>
      <c r="W475" s="700"/>
    </row>
    <row r="476" spans="1:23" ht="9" customHeight="1">
      <c r="A476" s="682" t="s">
        <v>21</v>
      </c>
      <c r="B476" s="691">
        <f t="shared" si="12"/>
        <v>2456</v>
      </c>
      <c r="C476" s="691">
        <v>1970</v>
      </c>
      <c r="D476" s="691">
        <v>274</v>
      </c>
      <c r="E476" s="691">
        <v>161</v>
      </c>
      <c r="F476" s="691">
        <v>51</v>
      </c>
      <c r="G476" s="699"/>
      <c r="H476" s="700"/>
      <c r="I476" s="700"/>
      <c r="J476" s="700"/>
      <c r="K476" s="700"/>
      <c r="L476" s="700"/>
      <c r="M476" s="700"/>
      <c r="N476" s="680"/>
      <c r="O476" s="692"/>
      <c r="P476" s="692"/>
      <c r="Q476" s="692"/>
      <c r="R476" s="692"/>
      <c r="S476" s="692"/>
      <c r="T476" s="700"/>
      <c r="U476" s="700"/>
      <c r="V476" s="700"/>
      <c r="W476" s="700"/>
    </row>
    <row r="477" spans="1:23" ht="9" customHeight="1">
      <c r="A477" s="682" t="s">
        <v>22</v>
      </c>
      <c r="B477" s="691">
        <f t="shared" si="12"/>
        <v>785</v>
      </c>
      <c r="C477" s="691">
        <v>633</v>
      </c>
      <c r="D477" s="691">
        <v>56</v>
      </c>
      <c r="E477" s="691">
        <v>74</v>
      </c>
      <c r="F477" s="691">
        <v>22</v>
      </c>
      <c r="G477" s="699"/>
      <c r="H477" s="700"/>
      <c r="I477" s="700"/>
      <c r="J477" s="700"/>
      <c r="K477" s="700"/>
      <c r="L477" s="700"/>
      <c r="M477" s="700"/>
      <c r="N477" s="680"/>
      <c r="O477" s="692"/>
      <c r="P477" s="692"/>
      <c r="Q477" s="692"/>
      <c r="R477" s="692"/>
      <c r="S477" s="692"/>
      <c r="T477" s="700"/>
      <c r="U477" s="700"/>
      <c r="V477" s="700"/>
      <c r="W477" s="700"/>
    </row>
    <row r="478" spans="1:23" ht="9" customHeight="1">
      <c r="A478" s="682" t="s">
        <v>23</v>
      </c>
      <c r="B478" s="691">
        <f t="shared" si="12"/>
        <v>811</v>
      </c>
      <c r="C478" s="691">
        <v>445</v>
      </c>
      <c r="D478" s="691">
        <v>121</v>
      </c>
      <c r="E478" s="691">
        <v>192</v>
      </c>
      <c r="F478" s="691">
        <v>53</v>
      </c>
      <c r="G478" s="699"/>
      <c r="H478" s="700"/>
      <c r="I478" s="700"/>
      <c r="J478" s="700"/>
      <c r="K478" s="700"/>
      <c r="L478" s="700"/>
      <c r="M478" s="700"/>
      <c r="N478" s="680"/>
      <c r="O478" s="692"/>
      <c r="P478" s="692"/>
      <c r="Q478" s="692"/>
      <c r="R478" s="692"/>
      <c r="S478" s="692"/>
      <c r="T478" s="700"/>
      <c r="U478" s="700"/>
      <c r="V478" s="700"/>
      <c r="W478" s="700"/>
    </row>
    <row r="479" spans="1:23" ht="9" customHeight="1">
      <c r="A479" s="684" t="s">
        <v>24</v>
      </c>
      <c r="B479" s="698">
        <f t="shared" si="12"/>
        <v>1259</v>
      </c>
      <c r="C479" s="698">
        <v>991</v>
      </c>
      <c r="D479" s="698">
        <v>142</v>
      </c>
      <c r="E479" s="698">
        <v>121</v>
      </c>
      <c r="F479" s="698">
        <v>5</v>
      </c>
      <c r="G479" s="699"/>
      <c r="H479" s="699"/>
      <c r="I479" s="699"/>
      <c r="J479" s="699"/>
      <c r="K479" s="699"/>
      <c r="L479" s="699"/>
      <c r="M479" s="699"/>
      <c r="N479" s="680"/>
      <c r="O479" s="692"/>
      <c r="P479" s="692"/>
      <c r="Q479" s="692"/>
      <c r="R479" s="692"/>
      <c r="S479" s="692"/>
      <c r="T479" s="700"/>
      <c r="U479" s="700"/>
      <c r="V479" s="700"/>
      <c r="W479" s="700"/>
    </row>
    <row r="480" spans="1:23" ht="9" customHeight="1">
      <c r="A480" s="682" t="s">
        <v>25</v>
      </c>
      <c r="B480" s="691">
        <f t="shared" si="12"/>
        <v>1800</v>
      </c>
      <c r="C480" s="691">
        <v>1309</v>
      </c>
      <c r="D480" s="691">
        <v>397</v>
      </c>
      <c r="E480" s="691">
        <v>93</v>
      </c>
      <c r="F480" s="691">
        <v>1</v>
      </c>
      <c r="G480" s="699"/>
      <c r="H480" s="700"/>
      <c r="I480" s="700"/>
      <c r="J480" s="700"/>
      <c r="K480" s="700"/>
      <c r="L480" s="700"/>
      <c r="M480" s="700"/>
      <c r="N480" s="680"/>
      <c r="O480" s="692"/>
      <c r="P480" s="692"/>
      <c r="Q480" s="692"/>
      <c r="R480" s="692"/>
      <c r="S480" s="692"/>
      <c r="T480" s="700"/>
      <c r="U480" s="700"/>
      <c r="V480" s="700"/>
      <c r="W480" s="700"/>
    </row>
    <row r="481" spans="1:23" ht="9" customHeight="1">
      <c r="A481" s="682" t="s">
        <v>26</v>
      </c>
      <c r="B481" s="691">
        <f t="shared" si="12"/>
        <v>1809</v>
      </c>
      <c r="C481" s="691">
        <v>1302</v>
      </c>
      <c r="D481" s="691">
        <v>321</v>
      </c>
      <c r="E481" s="691">
        <v>175</v>
      </c>
      <c r="F481" s="691">
        <v>11</v>
      </c>
      <c r="G481" s="699"/>
      <c r="H481" s="700"/>
      <c r="I481" s="700"/>
      <c r="J481" s="700"/>
      <c r="K481" s="700"/>
      <c r="L481" s="700"/>
      <c r="M481" s="700"/>
      <c r="N481" s="680"/>
      <c r="O481" s="692"/>
      <c r="P481" s="692"/>
      <c r="Q481" s="692"/>
      <c r="R481" s="692"/>
      <c r="S481" s="692"/>
      <c r="T481" s="700"/>
      <c r="U481" s="700"/>
      <c r="V481" s="700"/>
      <c r="W481" s="700"/>
    </row>
    <row r="482" spans="1:23" ht="9" customHeight="1">
      <c r="A482" s="682" t="s">
        <v>27</v>
      </c>
      <c r="B482" s="691">
        <f t="shared" si="12"/>
        <v>1384</v>
      </c>
      <c r="C482" s="691">
        <v>1002</v>
      </c>
      <c r="D482" s="691">
        <v>146</v>
      </c>
      <c r="E482" s="691">
        <v>205</v>
      </c>
      <c r="F482" s="691">
        <v>31</v>
      </c>
      <c r="G482" s="699"/>
      <c r="H482" s="700"/>
      <c r="I482" s="700"/>
      <c r="J482" s="700"/>
      <c r="K482" s="700"/>
      <c r="L482" s="700"/>
      <c r="M482" s="700"/>
      <c r="N482" s="680"/>
      <c r="O482" s="692"/>
      <c r="P482" s="692"/>
      <c r="Q482" s="692"/>
      <c r="R482" s="692"/>
      <c r="S482" s="692"/>
      <c r="T482" s="700"/>
      <c r="U482" s="700"/>
      <c r="V482" s="700"/>
      <c r="W482" s="700"/>
    </row>
    <row r="483" spans="1:23" ht="9" customHeight="1">
      <c r="A483" s="684" t="s">
        <v>28</v>
      </c>
      <c r="B483" s="698">
        <f t="shared" si="12"/>
        <v>1501</v>
      </c>
      <c r="C483" s="698">
        <v>1105</v>
      </c>
      <c r="D483" s="698">
        <v>193</v>
      </c>
      <c r="E483" s="698">
        <v>149</v>
      </c>
      <c r="F483" s="698">
        <v>54</v>
      </c>
      <c r="G483" s="699"/>
      <c r="H483" s="699"/>
      <c r="I483" s="699"/>
      <c r="J483" s="699"/>
      <c r="K483" s="699"/>
      <c r="L483" s="699"/>
      <c r="M483" s="699"/>
      <c r="N483" s="680"/>
      <c r="O483" s="692"/>
      <c r="P483" s="692"/>
      <c r="Q483" s="692"/>
      <c r="R483" s="692"/>
      <c r="S483" s="692"/>
      <c r="T483" s="700"/>
      <c r="U483" s="700"/>
      <c r="V483" s="700"/>
      <c r="W483" s="700"/>
    </row>
    <row r="484" spans="1:23" ht="9" customHeight="1">
      <c r="A484" s="682" t="s">
        <v>29</v>
      </c>
      <c r="B484" s="691">
        <f t="shared" si="12"/>
        <v>430</v>
      </c>
      <c r="C484" s="691">
        <v>366</v>
      </c>
      <c r="D484" s="691">
        <v>36</v>
      </c>
      <c r="E484" s="691">
        <v>23</v>
      </c>
      <c r="F484" s="691">
        <v>5</v>
      </c>
      <c r="G484" s="699"/>
      <c r="H484" s="700"/>
      <c r="I484" s="700"/>
      <c r="J484" s="700"/>
      <c r="K484" s="700"/>
      <c r="L484" s="700"/>
      <c r="M484" s="700"/>
      <c r="N484" s="680"/>
      <c r="O484" s="692"/>
      <c r="P484" s="692"/>
      <c r="Q484" s="692"/>
      <c r="R484" s="692"/>
      <c r="S484" s="692"/>
      <c r="T484" s="700"/>
      <c r="U484" s="700"/>
      <c r="V484" s="700"/>
      <c r="W484" s="700"/>
    </row>
    <row r="485" spans="1:23" ht="9" customHeight="1">
      <c r="A485" s="682" t="s">
        <v>30</v>
      </c>
      <c r="B485" s="691">
        <f t="shared" si="12"/>
        <v>3293</v>
      </c>
      <c r="C485" s="691">
        <v>2311</v>
      </c>
      <c r="D485" s="691">
        <v>380</v>
      </c>
      <c r="E485" s="691">
        <v>241</v>
      </c>
      <c r="F485" s="691">
        <v>361</v>
      </c>
      <c r="G485" s="699"/>
      <c r="H485" s="700"/>
      <c r="I485" s="700"/>
      <c r="J485" s="700"/>
      <c r="K485" s="700"/>
      <c r="L485" s="700"/>
      <c r="M485" s="700"/>
      <c r="N485" s="680"/>
      <c r="O485" s="692"/>
      <c r="P485" s="692"/>
      <c r="Q485" s="692"/>
      <c r="R485" s="692"/>
      <c r="S485" s="692"/>
      <c r="T485" s="700"/>
      <c r="U485" s="700"/>
      <c r="V485" s="700"/>
      <c r="W485" s="700"/>
    </row>
    <row r="486" spans="1:23" ht="9" customHeight="1">
      <c r="A486" s="682" t="s">
        <v>31</v>
      </c>
      <c r="B486" s="691">
        <f t="shared" si="12"/>
        <v>787</v>
      </c>
      <c r="C486" s="691">
        <v>575</v>
      </c>
      <c r="D486" s="691">
        <v>49</v>
      </c>
      <c r="E486" s="691">
        <v>142</v>
      </c>
      <c r="F486" s="691">
        <v>21</v>
      </c>
      <c r="G486" s="699"/>
      <c r="H486" s="700"/>
      <c r="I486" s="700"/>
      <c r="J486" s="700"/>
      <c r="K486" s="700"/>
      <c r="L486" s="700"/>
      <c r="M486" s="700"/>
      <c r="N486" s="680"/>
      <c r="O486" s="692"/>
      <c r="P486" s="692"/>
      <c r="Q486" s="692"/>
      <c r="R486" s="692"/>
      <c r="S486" s="692"/>
      <c r="T486" s="700"/>
      <c r="U486" s="700"/>
      <c r="V486" s="700"/>
      <c r="W486" s="700"/>
    </row>
    <row r="487" spans="1:23" ht="9" customHeight="1">
      <c r="A487" s="684" t="s">
        <v>32</v>
      </c>
      <c r="B487" s="698">
        <f t="shared" si="12"/>
        <v>877</v>
      </c>
      <c r="C487" s="698">
        <v>718</v>
      </c>
      <c r="D487" s="698">
        <v>73</v>
      </c>
      <c r="E487" s="698">
        <v>50</v>
      </c>
      <c r="F487" s="698">
        <v>36</v>
      </c>
      <c r="G487" s="699"/>
      <c r="H487" s="699"/>
      <c r="I487" s="699"/>
      <c r="J487" s="699"/>
      <c r="K487" s="699"/>
      <c r="L487" s="699"/>
      <c r="M487" s="699"/>
      <c r="N487" s="680"/>
      <c r="O487" s="692"/>
      <c r="P487" s="692"/>
      <c r="Q487" s="692"/>
      <c r="R487" s="692"/>
      <c r="S487" s="692"/>
      <c r="T487" s="700"/>
      <c r="U487" s="700"/>
      <c r="V487" s="700"/>
      <c r="W487" s="700"/>
    </row>
    <row r="488" spans="1:23" ht="9" customHeight="1">
      <c r="A488" s="682" t="s">
        <v>503</v>
      </c>
      <c r="B488" s="691">
        <f t="shared" si="12"/>
        <v>21</v>
      </c>
      <c r="C488" s="691">
        <v>17</v>
      </c>
      <c r="D488" s="691">
        <v>4</v>
      </c>
      <c r="E488" s="691">
        <v>0</v>
      </c>
      <c r="F488" s="691">
        <v>0</v>
      </c>
      <c r="G488" s="701"/>
      <c r="H488" s="700"/>
      <c r="I488" s="700"/>
      <c r="J488" s="700"/>
      <c r="K488" s="700"/>
      <c r="L488" s="700"/>
      <c r="M488" s="700"/>
      <c r="N488" s="680"/>
      <c r="O488" s="692"/>
      <c r="P488" s="692"/>
      <c r="Q488" s="692"/>
      <c r="R488" s="692"/>
      <c r="S488" s="692"/>
      <c r="T488" s="700"/>
      <c r="U488" s="700"/>
      <c r="V488" s="700"/>
      <c r="W488" s="700"/>
    </row>
    <row r="489" spans="1:23" s="680" customFormat="1" ht="9" customHeight="1">
      <c r="A489" s="682"/>
      <c r="B489" s="689"/>
      <c r="C489" s="689"/>
      <c r="D489" s="689"/>
      <c r="E489" s="689"/>
      <c r="F489" s="689"/>
      <c r="O489" s="692"/>
      <c r="P489" s="692"/>
      <c r="Q489" s="692"/>
      <c r="R489" s="692"/>
      <c r="S489" s="692"/>
    </row>
    <row r="490" spans="1:23" ht="9" customHeight="1">
      <c r="A490" s="678">
        <v>2008</v>
      </c>
      <c r="B490" s="679"/>
      <c r="C490" s="679"/>
      <c r="D490" s="679"/>
      <c r="E490" s="679"/>
      <c r="F490" s="679"/>
      <c r="G490" s="694"/>
      <c r="N490" s="680"/>
      <c r="O490" s="692"/>
      <c r="P490" s="692"/>
      <c r="Q490" s="692"/>
      <c r="R490" s="692"/>
      <c r="S490" s="692"/>
    </row>
    <row r="491" spans="1:23" ht="9" customHeight="1">
      <c r="A491" s="681" t="s">
        <v>0</v>
      </c>
      <c r="B491" s="695">
        <f>SUM(B493:B525)</f>
        <v>60174</v>
      </c>
      <c r="C491" s="695">
        <f>SUM(C493:C525)</f>
        <v>38880</v>
      </c>
      <c r="D491" s="695">
        <f>SUM(D493:D525)</f>
        <v>14007</v>
      </c>
      <c r="E491" s="695">
        <f>SUM(E493:E525)</f>
        <v>4681</v>
      </c>
      <c r="F491" s="695">
        <f>SUM(F493:F525)</f>
        <v>2606</v>
      </c>
      <c r="G491" s="696"/>
      <c r="N491" s="680"/>
      <c r="O491" s="692"/>
      <c r="P491" s="692"/>
      <c r="Q491" s="692"/>
      <c r="R491" s="692"/>
      <c r="S491" s="692"/>
    </row>
    <row r="492" spans="1:23" s="677" customFormat="1" ht="3.95" customHeight="1">
      <c r="A492" s="681"/>
      <c r="B492" s="691"/>
      <c r="C492" s="695"/>
      <c r="D492" s="695"/>
      <c r="E492" s="695"/>
      <c r="F492" s="695"/>
      <c r="G492" s="696"/>
      <c r="N492" s="680"/>
      <c r="O492" s="692"/>
      <c r="P492" s="692"/>
      <c r="Q492" s="692"/>
      <c r="R492" s="692"/>
      <c r="S492" s="692"/>
    </row>
    <row r="493" spans="1:23" ht="9" customHeight="1">
      <c r="A493" s="682" t="s">
        <v>2</v>
      </c>
      <c r="B493" s="691">
        <f t="shared" ref="B493:B525" si="13">SUM(C493:F493)</f>
        <v>518</v>
      </c>
      <c r="C493" s="691">
        <v>413</v>
      </c>
      <c r="D493" s="691">
        <v>59</v>
      </c>
      <c r="E493" s="691">
        <v>46</v>
      </c>
      <c r="F493" s="691">
        <v>0</v>
      </c>
      <c r="G493" s="697"/>
      <c r="N493" s="680"/>
      <c r="O493" s="692"/>
      <c r="P493" s="692"/>
      <c r="Q493" s="692"/>
      <c r="R493" s="692"/>
      <c r="S493" s="692"/>
    </row>
    <row r="494" spans="1:23" ht="9" customHeight="1">
      <c r="A494" s="682" t="s">
        <v>3</v>
      </c>
      <c r="B494" s="691">
        <f t="shared" si="13"/>
        <v>2363</v>
      </c>
      <c r="C494" s="691">
        <v>1206</v>
      </c>
      <c r="D494" s="691">
        <v>1031</v>
      </c>
      <c r="E494" s="691">
        <v>126</v>
      </c>
      <c r="F494" s="691">
        <v>0</v>
      </c>
      <c r="G494" s="697"/>
      <c r="N494" s="680"/>
      <c r="O494" s="692"/>
      <c r="P494" s="692"/>
      <c r="Q494" s="692"/>
      <c r="R494" s="692"/>
      <c r="S494" s="692"/>
    </row>
    <row r="495" spans="1:23" ht="9" customHeight="1">
      <c r="A495" s="682" t="s">
        <v>4</v>
      </c>
      <c r="B495" s="691">
        <f t="shared" si="13"/>
        <v>384</v>
      </c>
      <c r="C495" s="691">
        <v>306</v>
      </c>
      <c r="D495" s="691">
        <v>38</v>
      </c>
      <c r="E495" s="691">
        <v>40</v>
      </c>
      <c r="F495" s="691">
        <v>0</v>
      </c>
      <c r="G495" s="697"/>
      <c r="N495" s="680"/>
      <c r="O495" s="692"/>
      <c r="P495" s="692"/>
      <c r="Q495" s="692"/>
      <c r="R495" s="692"/>
      <c r="S495" s="692"/>
    </row>
    <row r="496" spans="1:23" ht="9" customHeight="1">
      <c r="A496" s="684" t="s">
        <v>5</v>
      </c>
      <c r="B496" s="698">
        <f t="shared" si="13"/>
        <v>434</v>
      </c>
      <c r="C496" s="698">
        <v>295</v>
      </c>
      <c r="D496" s="698">
        <v>54</v>
      </c>
      <c r="E496" s="698">
        <v>74</v>
      </c>
      <c r="F496" s="698">
        <v>11</v>
      </c>
      <c r="G496" s="699"/>
      <c r="H496" s="699"/>
      <c r="I496" s="699"/>
      <c r="J496" s="699"/>
      <c r="K496" s="699"/>
      <c r="L496" s="699"/>
      <c r="M496" s="699"/>
      <c r="N496" s="680"/>
      <c r="O496" s="692"/>
      <c r="P496" s="692"/>
      <c r="Q496" s="692"/>
      <c r="R496" s="692"/>
      <c r="S496" s="692"/>
      <c r="T496" s="700"/>
      <c r="U496" s="700"/>
      <c r="V496" s="700"/>
      <c r="W496" s="700"/>
    </row>
    <row r="497" spans="1:23" ht="9" customHeight="1">
      <c r="A497" s="682" t="s">
        <v>6</v>
      </c>
      <c r="B497" s="691">
        <f t="shared" si="13"/>
        <v>1200</v>
      </c>
      <c r="C497" s="691">
        <v>870</v>
      </c>
      <c r="D497" s="691">
        <v>176</v>
      </c>
      <c r="E497" s="691">
        <v>152</v>
      </c>
      <c r="F497" s="691">
        <v>2</v>
      </c>
      <c r="G497" s="699"/>
      <c r="H497" s="700"/>
      <c r="I497" s="700"/>
      <c r="J497" s="700"/>
      <c r="K497" s="700"/>
      <c r="L497" s="700"/>
      <c r="M497" s="700"/>
      <c r="N497" s="680"/>
      <c r="O497" s="692"/>
      <c r="P497" s="692"/>
      <c r="Q497" s="692"/>
      <c r="R497" s="692"/>
      <c r="S497" s="692"/>
      <c r="T497" s="700"/>
      <c r="U497" s="700"/>
      <c r="V497" s="700"/>
      <c r="W497" s="700"/>
    </row>
    <row r="498" spans="1:23" ht="9" customHeight="1">
      <c r="A498" s="682" t="s">
        <v>7</v>
      </c>
      <c r="B498" s="691">
        <f t="shared" si="13"/>
        <v>312</v>
      </c>
      <c r="C498" s="691">
        <v>215</v>
      </c>
      <c r="D498" s="691">
        <v>56</v>
      </c>
      <c r="E498" s="691">
        <v>31</v>
      </c>
      <c r="F498" s="691">
        <v>10</v>
      </c>
      <c r="G498" s="699"/>
      <c r="H498" s="700"/>
      <c r="I498" s="700"/>
      <c r="J498" s="700"/>
      <c r="K498" s="700"/>
      <c r="L498" s="700"/>
      <c r="M498" s="700"/>
      <c r="N498" s="680"/>
      <c r="O498" s="692"/>
      <c r="P498" s="692"/>
      <c r="Q498" s="692"/>
      <c r="R498" s="692"/>
      <c r="S498" s="692"/>
      <c r="T498" s="700"/>
      <c r="U498" s="700"/>
      <c r="V498" s="700"/>
      <c r="W498" s="700"/>
    </row>
    <row r="499" spans="1:23" ht="9" customHeight="1">
      <c r="A499" s="682" t="s">
        <v>8</v>
      </c>
      <c r="B499" s="691">
        <f t="shared" si="13"/>
        <v>2145</v>
      </c>
      <c r="C499" s="691">
        <v>1799</v>
      </c>
      <c r="D499" s="691">
        <v>262</v>
      </c>
      <c r="E499" s="691">
        <v>77</v>
      </c>
      <c r="F499" s="691">
        <v>7</v>
      </c>
      <c r="G499" s="699"/>
      <c r="H499" s="700"/>
      <c r="I499" s="700"/>
      <c r="J499" s="700"/>
      <c r="K499" s="700"/>
      <c r="L499" s="700"/>
      <c r="M499" s="700"/>
      <c r="N499" s="680"/>
      <c r="O499" s="692"/>
      <c r="P499" s="692"/>
      <c r="Q499" s="692"/>
      <c r="R499" s="692"/>
      <c r="S499" s="692"/>
      <c r="T499" s="700"/>
      <c r="U499" s="700"/>
      <c r="V499" s="700"/>
      <c r="W499" s="700"/>
    </row>
    <row r="500" spans="1:23" ht="9" customHeight="1">
      <c r="A500" s="684" t="s">
        <v>9</v>
      </c>
      <c r="B500" s="698">
        <f t="shared" si="13"/>
        <v>4931</v>
      </c>
      <c r="C500" s="698">
        <v>1908</v>
      </c>
      <c r="D500" s="698">
        <v>2604</v>
      </c>
      <c r="E500" s="698">
        <v>228</v>
      </c>
      <c r="F500" s="698">
        <v>191</v>
      </c>
      <c r="G500" s="699"/>
      <c r="H500" s="699"/>
      <c r="I500" s="699"/>
      <c r="J500" s="699"/>
      <c r="K500" s="699"/>
      <c r="L500" s="699"/>
      <c r="M500" s="699"/>
      <c r="N500" s="680"/>
      <c r="O500" s="692"/>
      <c r="P500" s="692"/>
      <c r="Q500" s="692"/>
      <c r="R500" s="692"/>
      <c r="S500" s="692"/>
      <c r="T500" s="700"/>
      <c r="U500" s="700"/>
      <c r="V500" s="700"/>
      <c r="W500" s="700"/>
    </row>
    <row r="501" spans="1:23" ht="9" customHeight="1">
      <c r="A501" s="194" t="s">
        <v>236</v>
      </c>
      <c r="B501" s="691">
        <f t="shared" si="13"/>
        <v>3679</v>
      </c>
      <c r="C501" s="691">
        <v>2027</v>
      </c>
      <c r="D501" s="691">
        <v>931</v>
      </c>
      <c r="E501" s="691">
        <v>333</v>
      </c>
      <c r="F501" s="691">
        <v>388</v>
      </c>
      <c r="G501" s="699"/>
      <c r="H501" s="700"/>
      <c r="I501" s="700"/>
      <c r="J501" s="700"/>
      <c r="K501" s="700"/>
      <c r="L501" s="700"/>
      <c r="M501" s="700"/>
      <c r="N501" s="680"/>
      <c r="O501" s="692"/>
      <c r="P501" s="692"/>
      <c r="Q501" s="692"/>
      <c r="R501" s="692"/>
      <c r="S501" s="692"/>
      <c r="T501" s="700"/>
      <c r="U501" s="700"/>
      <c r="V501" s="700"/>
      <c r="W501" s="700"/>
    </row>
    <row r="502" spans="1:23" ht="9" customHeight="1">
      <c r="A502" s="682" t="s">
        <v>10</v>
      </c>
      <c r="B502" s="691">
        <f t="shared" si="13"/>
        <v>1366</v>
      </c>
      <c r="C502" s="691">
        <v>773</v>
      </c>
      <c r="D502" s="691">
        <v>426</v>
      </c>
      <c r="E502" s="691">
        <v>72</v>
      </c>
      <c r="F502" s="691">
        <v>95</v>
      </c>
      <c r="G502" s="699"/>
      <c r="H502" s="700"/>
      <c r="I502" s="700"/>
      <c r="J502" s="700"/>
      <c r="K502" s="700"/>
      <c r="L502" s="700"/>
      <c r="M502" s="700"/>
      <c r="N502" s="680"/>
      <c r="O502" s="692"/>
      <c r="P502" s="692"/>
      <c r="Q502" s="692"/>
      <c r="R502" s="692"/>
      <c r="S502" s="692"/>
      <c r="T502" s="700"/>
      <c r="U502" s="700"/>
      <c r="V502" s="700"/>
      <c r="W502" s="700"/>
    </row>
    <row r="503" spans="1:23" ht="9" customHeight="1">
      <c r="A503" s="682" t="s">
        <v>11</v>
      </c>
      <c r="B503" s="691">
        <f t="shared" si="13"/>
        <v>2531</v>
      </c>
      <c r="C503" s="691">
        <v>1927</v>
      </c>
      <c r="D503" s="691">
        <v>296</v>
      </c>
      <c r="E503" s="691">
        <v>301</v>
      </c>
      <c r="F503" s="691">
        <v>7</v>
      </c>
      <c r="G503" s="699"/>
      <c r="H503" s="700"/>
      <c r="I503" s="700"/>
      <c r="J503" s="700"/>
      <c r="K503" s="700"/>
      <c r="L503" s="700"/>
      <c r="M503" s="700"/>
      <c r="N503" s="680"/>
      <c r="O503" s="692"/>
      <c r="P503" s="692"/>
      <c r="Q503" s="692"/>
      <c r="R503" s="692"/>
      <c r="S503" s="692"/>
      <c r="T503" s="700"/>
      <c r="U503" s="700"/>
      <c r="V503" s="700"/>
      <c r="W503" s="700"/>
    </row>
    <row r="504" spans="1:23" ht="9" customHeight="1">
      <c r="A504" s="684" t="s">
        <v>12</v>
      </c>
      <c r="B504" s="698">
        <f t="shared" si="13"/>
        <v>2530</v>
      </c>
      <c r="C504" s="698">
        <v>1135</v>
      </c>
      <c r="D504" s="698">
        <v>1001</v>
      </c>
      <c r="E504" s="698">
        <v>93</v>
      </c>
      <c r="F504" s="698">
        <v>301</v>
      </c>
      <c r="G504" s="699"/>
      <c r="H504" s="699"/>
      <c r="I504" s="699"/>
      <c r="J504" s="699"/>
      <c r="K504" s="699"/>
      <c r="L504" s="699"/>
      <c r="M504" s="699"/>
      <c r="N504" s="680"/>
      <c r="O504" s="692"/>
      <c r="P504" s="692"/>
      <c r="Q504" s="692"/>
      <c r="R504" s="692"/>
      <c r="S504" s="692"/>
      <c r="T504" s="700"/>
      <c r="U504" s="700"/>
      <c r="V504" s="700"/>
      <c r="W504" s="700"/>
    </row>
    <row r="505" spans="1:23" ht="9" customHeight="1">
      <c r="A505" s="682" t="s">
        <v>13</v>
      </c>
      <c r="B505" s="691">
        <f t="shared" si="13"/>
        <v>1281</v>
      </c>
      <c r="C505" s="691">
        <v>1054</v>
      </c>
      <c r="D505" s="691">
        <v>75</v>
      </c>
      <c r="E505" s="691">
        <v>56</v>
      </c>
      <c r="F505" s="691">
        <v>96</v>
      </c>
      <c r="G505" s="699"/>
      <c r="H505" s="700"/>
      <c r="I505" s="700"/>
      <c r="J505" s="700"/>
      <c r="K505" s="700"/>
      <c r="L505" s="700"/>
      <c r="M505" s="700"/>
      <c r="N505" s="680"/>
      <c r="O505" s="692"/>
      <c r="P505" s="692"/>
      <c r="Q505" s="692"/>
      <c r="R505" s="692"/>
      <c r="S505" s="692"/>
      <c r="T505" s="700"/>
      <c r="U505" s="700"/>
      <c r="V505" s="700"/>
      <c r="W505" s="700"/>
    </row>
    <row r="506" spans="1:23" ht="9" customHeight="1">
      <c r="A506" s="682" t="s">
        <v>14</v>
      </c>
      <c r="B506" s="691">
        <f t="shared" si="13"/>
        <v>3885</v>
      </c>
      <c r="C506" s="691">
        <v>2721</v>
      </c>
      <c r="D506" s="691">
        <v>547</v>
      </c>
      <c r="E506" s="691">
        <v>356</v>
      </c>
      <c r="F506" s="691">
        <v>261</v>
      </c>
      <c r="G506" s="699"/>
      <c r="H506" s="700"/>
      <c r="I506" s="700"/>
      <c r="J506" s="700"/>
      <c r="K506" s="700"/>
      <c r="L506" s="700"/>
      <c r="M506" s="700"/>
      <c r="N506" s="680"/>
      <c r="O506" s="692"/>
      <c r="P506" s="692"/>
      <c r="Q506" s="692"/>
      <c r="R506" s="692"/>
      <c r="S506" s="692"/>
      <c r="T506" s="700"/>
      <c r="U506" s="700"/>
      <c r="V506" s="700"/>
      <c r="W506" s="700"/>
    </row>
    <row r="507" spans="1:23" ht="9" customHeight="1">
      <c r="A507" s="682" t="s">
        <v>15</v>
      </c>
      <c r="B507" s="691">
        <f t="shared" si="13"/>
        <v>5707</v>
      </c>
      <c r="C507" s="691">
        <v>3329</v>
      </c>
      <c r="D507" s="691">
        <v>1579</v>
      </c>
      <c r="E507" s="691">
        <v>421</v>
      </c>
      <c r="F507" s="691">
        <v>378</v>
      </c>
      <c r="G507" s="699"/>
      <c r="H507" s="700"/>
      <c r="I507" s="700"/>
      <c r="J507" s="700"/>
      <c r="K507" s="700"/>
      <c r="L507" s="700"/>
      <c r="M507" s="700"/>
      <c r="N507" s="680"/>
      <c r="O507" s="692"/>
      <c r="P507" s="692"/>
      <c r="Q507" s="692"/>
      <c r="R507" s="692"/>
      <c r="S507" s="692"/>
      <c r="T507" s="700"/>
      <c r="U507" s="700"/>
      <c r="V507" s="700"/>
      <c r="W507" s="700"/>
    </row>
    <row r="508" spans="1:23" ht="9" customHeight="1">
      <c r="A508" s="684" t="s">
        <v>16</v>
      </c>
      <c r="B508" s="698">
        <f t="shared" si="13"/>
        <v>3102</v>
      </c>
      <c r="C508" s="698">
        <v>2171</v>
      </c>
      <c r="D508" s="698">
        <v>658</v>
      </c>
      <c r="E508" s="698">
        <v>196</v>
      </c>
      <c r="F508" s="698">
        <v>77</v>
      </c>
      <c r="G508" s="699"/>
      <c r="H508" s="699"/>
      <c r="I508" s="699"/>
      <c r="J508" s="699"/>
      <c r="K508" s="699"/>
      <c r="L508" s="699"/>
      <c r="M508" s="699"/>
      <c r="N508" s="680"/>
      <c r="O508" s="692"/>
      <c r="P508" s="692"/>
      <c r="Q508" s="692"/>
      <c r="R508" s="692"/>
      <c r="S508" s="692"/>
      <c r="T508" s="700"/>
      <c r="U508" s="700"/>
      <c r="V508" s="700"/>
      <c r="W508" s="700"/>
    </row>
    <row r="509" spans="1:23" ht="9" customHeight="1">
      <c r="A509" s="682" t="s">
        <v>17</v>
      </c>
      <c r="B509" s="691">
        <f t="shared" si="13"/>
        <v>946</v>
      </c>
      <c r="C509" s="691">
        <v>660</v>
      </c>
      <c r="D509" s="691">
        <v>215</v>
      </c>
      <c r="E509" s="691">
        <v>68</v>
      </c>
      <c r="F509" s="691">
        <v>3</v>
      </c>
      <c r="G509" s="699"/>
      <c r="H509" s="700"/>
      <c r="I509" s="700"/>
      <c r="J509" s="700"/>
      <c r="K509" s="700"/>
      <c r="L509" s="700"/>
      <c r="M509" s="700"/>
      <c r="N509" s="680"/>
      <c r="O509" s="692"/>
      <c r="P509" s="692"/>
      <c r="Q509" s="692"/>
      <c r="R509" s="692"/>
      <c r="S509" s="692"/>
      <c r="T509" s="700"/>
      <c r="U509" s="700"/>
      <c r="V509" s="700"/>
      <c r="W509" s="700"/>
    </row>
    <row r="510" spans="1:23" ht="9" customHeight="1">
      <c r="A510" s="682" t="s">
        <v>18</v>
      </c>
      <c r="B510" s="691">
        <f t="shared" si="13"/>
        <v>710</v>
      </c>
      <c r="C510" s="691">
        <v>501</v>
      </c>
      <c r="D510" s="691">
        <v>155</v>
      </c>
      <c r="E510" s="691">
        <v>50</v>
      </c>
      <c r="F510" s="691">
        <v>4</v>
      </c>
      <c r="G510" s="699"/>
      <c r="H510" s="700"/>
      <c r="I510" s="700"/>
      <c r="J510" s="700"/>
      <c r="K510" s="700"/>
      <c r="L510" s="700"/>
      <c r="M510" s="700"/>
      <c r="N510" s="680"/>
      <c r="O510" s="692"/>
      <c r="P510" s="692"/>
      <c r="Q510" s="692"/>
      <c r="R510" s="692"/>
      <c r="S510" s="692"/>
      <c r="T510" s="700"/>
      <c r="U510" s="700"/>
      <c r="V510" s="700"/>
      <c r="W510" s="700"/>
    </row>
    <row r="511" spans="1:23" ht="9" customHeight="1">
      <c r="A511" s="682" t="s">
        <v>19</v>
      </c>
      <c r="B511" s="691">
        <f t="shared" si="13"/>
        <v>1701</v>
      </c>
      <c r="C511" s="691">
        <v>1186</v>
      </c>
      <c r="D511" s="691">
        <v>241</v>
      </c>
      <c r="E511" s="691">
        <v>247</v>
      </c>
      <c r="F511" s="691">
        <v>27</v>
      </c>
      <c r="G511" s="699"/>
      <c r="H511" s="700"/>
      <c r="I511" s="700"/>
      <c r="J511" s="700"/>
      <c r="K511" s="700"/>
      <c r="L511" s="700"/>
      <c r="M511" s="700"/>
      <c r="N511" s="680"/>
      <c r="O511" s="692"/>
      <c r="P511" s="692"/>
      <c r="Q511" s="692"/>
      <c r="R511" s="692"/>
      <c r="S511" s="692"/>
      <c r="T511" s="700"/>
      <c r="U511" s="700"/>
      <c r="V511" s="700"/>
      <c r="W511" s="700"/>
    </row>
    <row r="512" spans="1:23" ht="9" customHeight="1">
      <c r="A512" s="684" t="s">
        <v>20</v>
      </c>
      <c r="B512" s="698">
        <f t="shared" si="13"/>
        <v>2203</v>
      </c>
      <c r="C512" s="698">
        <v>1372</v>
      </c>
      <c r="D512" s="698">
        <v>617</v>
      </c>
      <c r="E512" s="698">
        <v>148</v>
      </c>
      <c r="F512" s="698">
        <v>66</v>
      </c>
      <c r="G512" s="699"/>
      <c r="H512" s="699"/>
      <c r="I512" s="699"/>
      <c r="J512" s="699"/>
      <c r="K512" s="699"/>
      <c r="L512" s="699"/>
      <c r="M512" s="699"/>
      <c r="N512" s="680"/>
      <c r="O512" s="692"/>
      <c r="P512" s="692"/>
      <c r="Q512" s="692"/>
      <c r="R512" s="692"/>
      <c r="S512" s="692"/>
      <c r="T512" s="700"/>
      <c r="U512" s="700"/>
      <c r="V512" s="700"/>
      <c r="W512" s="700"/>
    </row>
    <row r="513" spans="1:23" ht="9" customHeight="1">
      <c r="A513" s="682" t="s">
        <v>21</v>
      </c>
      <c r="B513" s="691">
        <f t="shared" si="13"/>
        <v>2540</v>
      </c>
      <c r="C513" s="691">
        <v>1993</v>
      </c>
      <c r="D513" s="691">
        <v>352</v>
      </c>
      <c r="E513" s="691">
        <v>149</v>
      </c>
      <c r="F513" s="691">
        <v>46</v>
      </c>
      <c r="G513" s="699"/>
      <c r="H513" s="700"/>
      <c r="I513" s="700"/>
      <c r="J513" s="700"/>
      <c r="K513" s="700"/>
      <c r="L513" s="700"/>
      <c r="M513" s="700"/>
      <c r="N513" s="680"/>
      <c r="O513" s="692"/>
      <c r="P513" s="692"/>
      <c r="Q513" s="692"/>
      <c r="R513" s="692"/>
      <c r="S513" s="692"/>
      <c r="T513" s="700"/>
      <c r="U513" s="700"/>
      <c r="V513" s="700"/>
      <c r="W513" s="700"/>
    </row>
    <row r="514" spans="1:23" ht="9" customHeight="1">
      <c r="A514" s="682" t="s">
        <v>22</v>
      </c>
      <c r="B514" s="691">
        <f t="shared" si="13"/>
        <v>806</v>
      </c>
      <c r="C514" s="691">
        <v>641</v>
      </c>
      <c r="D514" s="691">
        <v>73</v>
      </c>
      <c r="E514" s="691">
        <v>77</v>
      </c>
      <c r="F514" s="691">
        <v>15</v>
      </c>
      <c r="G514" s="699"/>
      <c r="H514" s="700"/>
      <c r="I514" s="700"/>
      <c r="J514" s="700"/>
      <c r="K514" s="700"/>
      <c r="L514" s="700"/>
      <c r="M514" s="700"/>
      <c r="N514" s="680"/>
      <c r="O514" s="692"/>
      <c r="P514" s="692"/>
      <c r="Q514" s="692"/>
      <c r="R514" s="692"/>
      <c r="S514" s="692"/>
      <c r="T514" s="700"/>
      <c r="U514" s="700"/>
      <c r="V514" s="700"/>
      <c r="W514" s="700"/>
    </row>
    <row r="515" spans="1:23" ht="9" customHeight="1">
      <c r="A515" s="682" t="s">
        <v>23</v>
      </c>
      <c r="B515" s="691">
        <f t="shared" si="13"/>
        <v>809</v>
      </c>
      <c r="C515" s="691">
        <v>498</v>
      </c>
      <c r="D515" s="691">
        <v>144</v>
      </c>
      <c r="E515" s="691">
        <v>138</v>
      </c>
      <c r="F515" s="691">
        <v>29</v>
      </c>
      <c r="G515" s="699"/>
      <c r="H515" s="700"/>
      <c r="I515" s="700"/>
      <c r="J515" s="700"/>
      <c r="K515" s="700"/>
      <c r="L515" s="700"/>
      <c r="M515" s="700"/>
      <c r="N515" s="680"/>
      <c r="O515" s="692"/>
      <c r="P515" s="692"/>
      <c r="Q515" s="692"/>
      <c r="R515" s="692"/>
      <c r="S515" s="692"/>
      <c r="T515" s="700"/>
      <c r="U515" s="700"/>
      <c r="V515" s="700"/>
      <c r="W515" s="700"/>
    </row>
    <row r="516" spans="1:23" ht="9" customHeight="1">
      <c r="A516" s="684" t="s">
        <v>24</v>
      </c>
      <c r="B516" s="698">
        <f t="shared" si="13"/>
        <v>1311</v>
      </c>
      <c r="C516" s="698">
        <v>961</v>
      </c>
      <c r="D516" s="698">
        <v>199</v>
      </c>
      <c r="E516" s="698">
        <v>139</v>
      </c>
      <c r="F516" s="698">
        <v>12</v>
      </c>
      <c r="G516" s="699"/>
      <c r="H516" s="699"/>
      <c r="I516" s="699"/>
      <c r="J516" s="699"/>
      <c r="K516" s="699"/>
      <c r="L516" s="699"/>
      <c r="M516" s="699"/>
      <c r="N516" s="680"/>
      <c r="O516" s="692"/>
      <c r="P516" s="692"/>
      <c r="Q516" s="692"/>
      <c r="R516" s="692"/>
      <c r="S516" s="692"/>
      <c r="T516" s="700"/>
      <c r="U516" s="700"/>
      <c r="V516" s="700"/>
      <c r="W516" s="700"/>
    </row>
    <row r="517" spans="1:23" ht="9" customHeight="1">
      <c r="A517" s="682" t="s">
        <v>25</v>
      </c>
      <c r="B517" s="691">
        <f t="shared" si="13"/>
        <v>2278</v>
      </c>
      <c r="C517" s="691">
        <v>1364</v>
      </c>
      <c r="D517" s="691">
        <v>820</v>
      </c>
      <c r="E517" s="691">
        <v>92</v>
      </c>
      <c r="F517" s="691">
        <v>2</v>
      </c>
      <c r="G517" s="699"/>
      <c r="H517" s="700"/>
      <c r="I517" s="700"/>
      <c r="J517" s="700"/>
      <c r="K517" s="700"/>
      <c r="L517" s="700"/>
      <c r="M517" s="700"/>
      <c r="N517" s="680"/>
      <c r="O517" s="692"/>
      <c r="P517" s="692"/>
      <c r="Q517" s="692"/>
      <c r="R517" s="692"/>
      <c r="S517" s="692"/>
      <c r="T517" s="700"/>
      <c r="U517" s="700"/>
      <c r="V517" s="700"/>
      <c r="W517" s="700"/>
    </row>
    <row r="518" spans="1:23" ht="9" customHeight="1">
      <c r="A518" s="682" t="s">
        <v>26</v>
      </c>
      <c r="B518" s="691">
        <f t="shared" si="13"/>
        <v>1809</v>
      </c>
      <c r="C518" s="691">
        <v>1176</v>
      </c>
      <c r="D518" s="691">
        <v>435</v>
      </c>
      <c r="E518" s="691">
        <v>194</v>
      </c>
      <c r="F518" s="691">
        <v>4</v>
      </c>
      <c r="G518" s="699"/>
      <c r="H518" s="700"/>
      <c r="I518" s="700"/>
      <c r="J518" s="700"/>
      <c r="K518" s="700"/>
      <c r="L518" s="700"/>
      <c r="M518" s="700"/>
      <c r="N518" s="680"/>
      <c r="O518" s="692"/>
      <c r="P518" s="692"/>
      <c r="Q518" s="692"/>
      <c r="R518" s="692"/>
      <c r="S518" s="692"/>
      <c r="T518" s="700"/>
      <c r="U518" s="700"/>
      <c r="V518" s="700"/>
      <c r="W518" s="700"/>
    </row>
    <row r="519" spans="1:23" ht="9" customHeight="1">
      <c r="A519" s="682" t="s">
        <v>27</v>
      </c>
      <c r="B519" s="691">
        <f t="shared" si="13"/>
        <v>1466</v>
      </c>
      <c r="C519" s="691">
        <v>1052</v>
      </c>
      <c r="D519" s="691">
        <v>154</v>
      </c>
      <c r="E519" s="691">
        <v>191</v>
      </c>
      <c r="F519" s="691">
        <v>69</v>
      </c>
      <c r="G519" s="699"/>
      <c r="H519" s="700"/>
      <c r="I519" s="700"/>
      <c r="J519" s="700"/>
      <c r="K519" s="700"/>
      <c r="L519" s="700"/>
      <c r="M519" s="700"/>
      <c r="N519" s="680"/>
      <c r="O519" s="692"/>
      <c r="P519" s="692"/>
      <c r="Q519" s="692"/>
      <c r="R519" s="692"/>
      <c r="S519" s="692"/>
      <c r="T519" s="700"/>
      <c r="U519" s="700"/>
      <c r="V519" s="700"/>
      <c r="W519" s="700"/>
    </row>
    <row r="520" spans="1:23" ht="9" customHeight="1">
      <c r="A520" s="684" t="s">
        <v>28</v>
      </c>
      <c r="B520" s="698">
        <f t="shared" si="13"/>
        <v>1567</v>
      </c>
      <c r="C520" s="698">
        <v>1016</v>
      </c>
      <c r="D520" s="698">
        <v>265</v>
      </c>
      <c r="E520" s="698">
        <v>143</v>
      </c>
      <c r="F520" s="698">
        <v>143</v>
      </c>
      <c r="G520" s="699"/>
      <c r="H520" s="699"/>
      <c r="I520" s="699"/>
      <c r="J520" s="699"/>
      <c r="K520" s="699"/>
      <c r="L520" s="699"/>
      <c r="M520" s="699"/>
      <c r="N520" s="680"/>
      <c r="O520" s="692"/>
      <c r="P520" s="692"/>
      <c r="Q520" s="692"/>
      <c r="R520" s="692"/>
      <c r="S520" s="692"/>
      <c r="T520" s="700"/>
      <c r="U520" s="700"/>
      <c r="V520" s="700"/>
      <c r="W520" s="700"/>
    </row>
    <row r="521" spans="1:23" ht="9" customHeight="1">
      <c r="A521" s="682" t="s">
        <v>29</v>
      </c>
      <c r="B521" s="691">
        <f t="shared" si="13"/>
        <v>455</v>
      </c>
      <c r="C521" s="691">
        <v>375</v>
      </c>
      <c r="D521" s="691">
        <v>54</v>
      </c>
      <c r="E521" s="691">
        <v>20</v>
      </c>
      <c r="F521" s="691">
        <v>6</v>
      </c>
      <c r="G521" s="699"/>
      <c r="H521" s="700"/>
      <c r="I521" s="700"/>
      <c r="J521" s="700"/>
      <c r="K521" s="700"/>
      <c r="L521" s="700"/>
      <c r="M521" s="700"/>
      <c r="N521" s="680"/>
      <c r="O521" s="692"/>
      <c r="P521" s="692"/>
      <c r="Q521" s="692"/>
      <c r="R521" s="692"/>
      <c r="S521" s="692"/>
      <c r="T521" s="700"/>
      <c r="U521" s="700"/>
      <c r="V521" s="700"/>
      <c r="W521" s="700"/>
    </row>
    <row r="522" spans="1:23" ht="9" customHeight="1">
      <c r="A522" s="682" t="s">
        <v>30</v>
      </c>
      <c r="B522" s="691">
        <f t="shared" si="13"/>
        <v>3450</v>
      </c>
      <c r="C522" s="691">
        <v>2593</v>
      </c>
      <c r="D522" s="691">
        <v>341</v>
      </c>
      <c r="E522" s="691">
        <v>220</v>
      </c>
      <c r="F522" s="691">
        <v>296</v>
      </c>
      <c r="G522" s="699"/>
      <c r="H522" s="700"/>
      <c r="I522" s="700"/>
      <c r="J522" s="700"/>
      <c r="K522" s="700"/>
      <c r="L522" s="700"/>
      <c r="M522" s="700"/>
      <c r="N522" s="680"/>
      <c r="O522" s="692"/>
      <c r="P522" s="692"/>
      <c r="Q522" s="692"/>
      <c r="R522" s="692"/>
      <c r="S522" s="692"/>
      <c r="T522" s="700"/>
      <c r="U522" s="700"/>
      <c r="V522" s="700"/>
      <c r="W522" s="700"/>
    </row>
    <row r="523" spans="1:23" ht="9" customHeight="1">
      <c r="A523" s="682" t="s">
        <v>31</v>
      </c>
      <c r="B523" s="691">
        <f t="shared" si="13"/>
        <v>803</v>
      </c>
      <c r="C523" s="691">
        <v>575</v>
      </c>
      <c r="D523" s="691">
        <v>49</v>
      </c>
      <c r="E523" s="691">
        <v>160</v>
      </c>
      <c r="F523" s="691">
        <v>19</v>
      </c>
      <c r="G523" s="699"/>
      <c r="H523" s="700"/>
      <c r="I523" s="700"/>
      <c r="J523" s="700"/>
      <c r="K523" s="700"/>
      <c r="L523" s="700"/>
      <c r="M523" s="700"/>
      <c r="N523" s="680"/>
      <c r="O523" s="692"/>
      <c r="P523" s="692"/>
      <c r="Q523" s="692"/>
      <c r="R523" s="692"/>
      <c r="S523" s="692"/>
      <c r="T523" s="700"/>
      <c r="U523" s="700"/>
      <c r="V523" s="700"/>
      <c r="W523" s="700"/>
    </row>
    <row r="524" spans="1:23" ht="9" customHeight="1">
      <c r="A524" s="684" t="s">
        <v>32</v>
      </c>
      <c r="B524" s="698">
        <f t="shared" si="13"/>
        <v>939</v>
      </c>
      <c r="C524" s="698">
        <v>758</v>
      </c>
      <c r="D524" s="698">
        <v>98</v>
      </c>
      <c r="E524" s="698">
        <v>42</v>
      </c>
      <c r="F524" s="698">
        <v>41</v>
      </c>
      <c r="G524" s="699"/>
      <c r="H524" s="699"/>
      <c r="I524" s="699"/>
      <c r="J524" s="699"/>
      <c r="K524" s="699"/>
      <c r="L524" s="699"/>
      <c r="M524" s="699"/>
      <c r="N524" s="680"/>
      <c r="O524" s="692"/>
      <c r="P524" s="692"/>
      <c r="Q524" s="692"/>
      <c r="R524" s="692"/>
      <c r="S524" s="692"/>
      <c r="T524" s="700"/>
      <c r="U524" s="700"/>
      <c r="V524" s="700"/>
      <c r="W524" s="700"/>
    </row>
    <row r="525" spans="1:23" ht="9" customHeight="1">
      <c r="A525" s="682" t="s">
        <v>503</v>
      </c>
      <c r="B525" s="691">
        <f t="shared" si="13"/>
        <v>13</v>
      </c>
      <c r="C525" s="691">
        <v>10</v>
      </c>
      <c r="D525" s="691">
        <v>2</v>
      </c>
      <c r="E525" s="691">
        <v>1</v>
      </c>
      <c r="F525" s="691">
        <v>0</v>
      </c>
      <c r="G525" s="701"/>
      <c r="H525" s="700"/>
      <c r="I525" s="700"/>
      <c r="J525" s="700"/>
      <c r="K525" s="700"/>
      <c r="L525" s="700"/>
      <c r="M525" s="700"/>
      <c r="N525" s="680"/>
      <c r="O525" s="692"/>
      <c r="P525" s="692"/>
      <c r="Q525" s="692"/>
      <c r="R525" s="692"/>
      <c r="S525" s="692"/>
      <c r="T525" s="700"/>
      <c r="U525" s="700"/>
      <c r="V525" s="700"/>
      <c r="W525" s="700"/>
    </row>
    <row r="526" spans="1:23" s="680" customFormat="1" ht="9" customHeight="1">
      <c r="A526" s="682"/>
      <c r="B526" s="689"/>
      <c r="C526" s="689"/>
      <c r="D526" s="689"/>
      <c r="E526" s="689"/>
      <c r="F526" s="689"/>
      <c r="O526" s="692"/>
      <c r="P526" s="692"/>
      <c r="Q526" s="692"/>
      <c r="R526" s="692"/>
      <c r="S526" s="692"/>
    </row>
    <row r="527" spans="1:23" ht="9" customHeight="1">
      <c r="A527" s="678">
        <v>2009</v>
      </c>
      <c r="B527" s="679"/>
      <c r="C527" s="679"/>
      <c r="D527" s="679"/>
      <c r="E527" s="679"/>
      <c r="F527" s="679"/>
      <c r="G527" s="694"/>
      <c r="N527" s="680"/>
      <c r="O527" s="692"/>
      <c r="P527" s="692"/>
      <c r="Q527" s="692"/>
      <c r="R527" s="692"/>
      <c r="S527" s="692"/>
    </row>
    <row r="528" spans="1:23" ht="9" customHeight="1">
      <c r="A528" s="681" t="s">
        <v>0</v>
      </c>
      <c r="B528" s="695">
        <f>SUM(B530:B562)</f>
        <v>67409</v>
      </c>
      <c r="C528" s="695">
        <f>SUM(C530:C562)</f>
        <v>39461</v>
      </c>
      <c r="D528" s="695">
        <f>SUM(D530:D562)</f>
        <v>19804</v>
      </c>
      <c r="E528" s="695">
        <f>SUM(E530:E562)</f>
        <v>5190</v>
      </c>
      <c r="F528" s="695">
        <f>SUM(F530:F562)</f>
        <v>2954</v>
      </c>
      <c r="G528" s="696"/>
      <c r="N528" s="680"/>
      <c r="O528" s="692"/>
      <c r="P528" s="692"/>
      <c r="Q528" s="692"/>
      <c r="R528" s="692"/>
      <c r="S528" s="692"/>
    </row>
    <row r="529" spans="1:23" s="677" customFormat="1" ht="3.95" customHeight="1">
      <c r="A529" s="681"/>
      <c r="B529" s="691"/>
      <c r="C529" s="695"/>
      <c r="D529" s="695"/>
      <c r="E529" s="695"/>
      <c r="F529" s="695"/>
      <c r="G529" s="696"/>
      <c r="N529" s="680"/>
      <c r="O529" s="692"/>
      <c r="P529" s="692"/>
      <c r="Q529" s="692"/>
      <c r="R529" s="692"/>
      <c r="S529" s="692"/>
    </row>
    <row r="530" spans="1:23" ht="9" customHeight="1">
      <c r="A530" s="682" t="s">
        <v>2</v>
      </c>
      <c r="B530" s="691">
        <f t="shared" ref="B530:B562" si="14">SUM(C530:F530)</f>
        <v>534</v>
      </c>
      <c r="C530" s="691">
        <v>401</v>
      </c>
      <c r="D530" s="691">
        <v>67</v>
      </c>
      <c r="E530" s="691">
        <v>62</v>
      </c>
      <c r="F530" s="691">
        <v>4</v>
      </c>
      <c r="G530" s="697"/>
      <c r="N530" s="680"/>
      <c r="O530" s="692"/>
      <c r="P530" s="692"/>
      <c r="Q530" s="692"/>
      <c r="R530" s="692"/>
      <c r="S530" s="692"/>
    </row>
    <row r="531" spans="1:23" ht="9" customHeight="1">
      <c r="A531" s="682" t="s">
        <v>3</v>
      </c>
      <c r="B531" s="691">
        <f t="shared" si="14"/>
        <v>3083</v>
      </c>
      <c r="C531" s="691">
        <v>1459</v>
      </c>
      <c r="D531" s="691">
        <v>1530</v>
      </c>
      <c r="E531" s="691">
        <v>90</v>
      </c>
      <c r="F531" s="691">
        <v>4</v>
      </c>
      <c r="G531" s="697"/>
      <c r="N531" s="680"/>
      <c r="O531" s="692"/>
      <c r="P531" s="692"/>
      <c r="Q531" s="692"/>
      <c r="R531" s="692"/>
      <c r="S531" s="692"/>
    </row>
    <row r="532" spans="1:23" ht="9" customHeight="1">
      <c r="A532" s="682" t="s">
        <v>4</v>
      </c>
      <c r="B532" s="691">
        <f t="shared" si="14"/>
        <v>318</v>
      </c>
      <c r="C532" s="691">
        <v>239</v>
      </c>
      <c r="D532" s="691">
        <v>34</v>
      </c>
      <c r="E532" s="691">
        <v>44</v>
      </c>
      <c r="F532" s="691">
        <v>1</v>
      </c>
      <c r="G532" s="697"/>
      <c r="N532" s="680"/>
      <c r="O532" s="692"/>
      <c r="P532" s="692"/>
      <c r="Q532" s="692"/>
      <c r="R532" s="692"/>
      <c r="S532" s="692"/>
    </row>
    <row r="533" spans="1:23" ht="9" customHeight="1">
      <c r="A533" s="684" t="s">
        <v>5</v>
      </c>
      <c r="B533" s="698">
        <f t="shared" si="14"/>
        <v>461</v>
      </c>
      <c r="C533" s="698">
        <v>306</v>
      </c>
      <c r="D533" s="698">
        <v>58</v>
      </c>
      <c r="E533" s="698">
        <v>81</v>
      </c>
      <c r="F533" s="698">
        <v>16</v>
      </c>
      <c r="G533" s="699"/>
      <c r="H533" s="699"/>
      <c r="I533" s="699"/>
      <c r="J533" s="699"/>
      <c r="K533" s="699"/>
      <c r="L533" s="699"/>
      <c r="M533" s="699"/>
      <c r="N533" s="680"/>
      <c r="O533" s="692"/>
      <c r="P533" s="692"/>
      <c r="Q533" s="692"/>
      <c r="R533" s="692"/>
      <c r="S533" s="692"/>
      <c r="T533" s="700"/>
      <c r="U533" s="700"/>
      <c r="V533" s="700"/>
      <c r="W533" s="700"/>
    </row>
    <row r="534" spans="1:23" ht="9" customHeight="1">
      <c r="A534" s="682" t="s">
        <v>6</v>
      </c>
      <c r="B534" s="691">
        <f t="shared" si="14"/>
        <v>1433</v>
      </c>
      <c r="C534" s="691">
        <v>984</v>
      </c>
      <c r="D534" s="691">
        <v>270</v>
      </c>
      <c r="E534" s="691">
        <v>177</v>
      </c>
      <c r="F534" s="691">
        <v>2</v>
      </c>
      <c r="G534" s="699"/>
      <c r="H534" s="700"/>
      <c r="I534" s="700"/>
      <c r="J534" s="700"/>
      <c r="K534" s="700"/>
      <c r="L534" s="700"/>
      <c r="M534" s="700"/>
      <c r="N534" s="680"/>
      <c r="O534" s="692"/>
      <c r="P534" s="692"/>
      <c r="Q534" s="692"/>
      <c r="R534" s="692"/>
      <c r="S534" s="692"/>
      <c r="T534" s="700"/>
      <c r="U534" s="700"/>
      <c r="V534" s="700"/>
      <c r="W534" s="700"/>
    </row>
    <row r="535" spans="1:23" ht="9" customHeight="1">
      <c r="A535" s="682" t="s">
        <v>7</v>
      </c>
      <c r="B535" s="691">
        <f t="shared" si="14"/>
        <v>330</v>
      </c>
      <c r="C535" s="691">
        <v>238</v>
      </c>
      <c r="D535" s="691">
        <v>61</v>
      </c>
      <c r="E535" s="691">
        <v>25</v>
      </c>
      <c r="F535" s="691">
        <v>6</v>
      </c>
      <c r="G535" s="699"/>
      <c r="H535" s="700"/>
      <c r="I535" s="700"/>
      <c r="J535" s="700"/>
      <c r="K535" s="700"/>
      <c r="L535" s="700"/>
      <c r="M535" s="700"/>
      <c r="N535" s="680"/>
      <c r="O535" s="692"/>
      <c r="P535" s="692"/>
      <c r="Q535" s="692"/>
      <c r="R535" s="692"/>
      <c r="S535" s="692"/>
      <c r="T535" s="700"/>
      <c r="U535" s="700"/>
      <c r="V535" s="700"/>
      <c r="W535" s="700"/>
    </row>
    <row r="536" spans="1:23" ht="9" customHeight="1">
      <c r="A536" s="682" t="s">
        <v>8</v>
      </c>
      <c r="B536" s="691">
        <f t="shared" si="14"/>
        <v>2301</v>
      </c>
      <c r="C536" s="691">
        <v>1611</v>
      </c>
      <c r="D536" s="691">
        <v>514</v>
      </c>
      <c r="E536" s="691">
        <v>158</v>
      </c>
      <c r="F536" s="691">
        <v>18</v>
      </c>
      <c r="G536" s="699"/>
      <c r="H536" s="700"/>
      <c r="I536" s="700"/>
      <c r="J536" s="700"/>
      <c r="K536" s="700"/>
      <c r="L536" s="700"/>
      <c r="M536" s="700"/>
      <c r="N536" s="680"/>
      <c r="O536" s="692"/>
      <c r="P536" s="692"/>
      <c r="Q536" s="692"/>
      <c r="R536" s="692"/>
      <c r="S536" s="692"/>
      <c r="T536" s="700"/>
      <c r="U536" s="700"/>
      <c r="V536" s="700"/>
      <c r="W536" s="700"/>
    </row>
    <row r="537" spans="1:23" ht="9" customHeight="1">
      <c r="A537" s="684" t="s">
        <v>9</v>
      </c>
      <c r="B537" s="698">
        <f t="shared" si="14"/>
        <v>5768</v>
      </c>
      <c r="C537" s="698">
        <v>1623</v>
      </c>
      <c r="D537" s="698">
        <v>3680</v>
      </c>
      <c r="E537" s="698">
        <v>245</v>
      </c>
      <c r="F537" s="698">
        <v>220</v>
      </c>
      <c r="G537" s="699"/>
      <c r="H537" s="699"/>
      <c r="I537" s="699"/>
      <c r="J537" s="699"/>
      <c r="K537" s="699"/>
      <c r="L537" s="699"/>
      <c r="M537" s="699"/>
      <c r="N537" s="680"/>
      <c r="O537" s="692"/>
      <c r="P537" s="692"/>
      <c r="Q537" s="692"/>
      <c r="R537" s="692"/>
      <c r="S537" s="692"/>
      <c r="T537" s="700"/>
      <c r="U537" s="700"/>
      <c r="V537" s="700"/>
      <c r="W537" s="700"/>
    </row>
    <row r="538" spans="1:23" ht="9" customHeight="1">
      <c r="A538" s="194" t="s">
        <v>236</v>
      </c>
      <c r="B538" s="691">
        <f t="shared" si="14"/>
        <v>3580</v>
      </c>
      <c r="C538" s="691">
        <v>1849</v>
      </c>
      <c r="D538" s="691">
        <v>982</v>
      </c>
      <c r="E538" s="691">
        <v>389</v>
      </c>
      <c r="F538" s="691">
        <v>360</v>
      </c>
      <c r="G538" s="699"/>
      <c r="H538" s="700"/>
      <c r="I538" s="700"/>
      <c r="J538" s="700"/>
      <c r="K538" s="700"/>
      <c r="L538" s="700"/>
      <c r="M538" s="700"/>
      <c r="N538" s="680"/>
      <c r="O538" s="692"/>
      <c r="P538" s="692"/>
      <c r="Q538" s="692"/>
      <c r="R538" s="692"/>
      <c r="S538" s="692"/>
      <c r="T538" s="700"/>
      <c r="U538" s="700"/>
      <c r="V538" s="700"/>
      <c r="W538" s="700"/>
    </row>
    <row r="539" spans="1:23" ht="9" customHeight="1">
      <c r="A539" s="682" t="s">
        <v>10</v>
      </c>
      <c r="B539" s="691">
        <f t="shared" si="14"/>
        <v>2121</v>
      </c>
      <c r="C539" s="691">
        <v>848</v>
      </c>
      <c r="D539" s="691">
        <v>1033</v>
      </c>
      <c r="E539" s="691">
        <v>120</v>
      </c>
      <c r="F539" s="691">
        <v>120</v>
      </c>
      <c r="G539" s="699"/>
      <c r="H539" s="700"/>
      <c r="I539" s="700"/>
      <c r="J539" s="700"/>
      <c r="K539" s="700"/>
      <c r="L539" s="700"/>
      <c r="M539" s="700"/>
      <c r="N539" s="680"/>
      <c r="O539" s="692"/>
      <c r="P539" s="692"/>
      <c r="Q539" s="692"/>
      <c r="R539" s="692"/>
      <c r="S539" s="692"/>
      <c r="T539" s="700"/>
      <c r="U539" s="700"/>
      <c r="V539" s="700"/>
      <c r="W539" s="700"/>
    </row>
    <row r="540" spans="1:23" ht="9" customHeight="1">
      <c r="A540" s="682" t="s">
        <v>11</v>
      </c>
      <c r="B540" s="691">
        <f t="shared" si="14"/>
        <v>2624</v>
      </c>
      <c r="C540" s="691">
        <v>1811</v>
      </c>
      <c r="D540" s="691">
        <v>492</v>
      </c>
      <c r="E540" s="691">
        <v>277</v>
      </c>
      <c r="F540" s="691">
        <v>44</v>
      </c>
      <c r="G540" s="699"/>
      <c r="H540" s="700"/>
      <c r="I540" s="700"/>
      <c r="J540" s="700"/>
      <c r="K540" s="700"/>
      <c r="L540" s="700"/>
      <c r="M540" s="700"/>
      <c r="N540" s="680"/>
      <c r="O540" s="692"/>
      <c r="P540" s="692"/>
      <c r="Q540" s="692"/>
      <c r="R540" s="692"/>
      <c r="S540" s="692"/>
      <c r="T540" s="700"/>
      <c r="U540" s="700"/>
      <c r="V540" s="700"/>
      <c r="W540" s="700"/>
    </row>
    <row r="541" spans="1:23" ht="9" customHeight="1">
      <c r="A541" s="684" t="s">
        <v>12</v>
      </c>
      <c r="B541" s="698">
        <f t="shared" si="14"/>
        <v>3729</v>
      </c>
      <c r="C541" s="698">
        <v>1451</v>
      </c>
      <c r="D541" s="698">
        <v>1851</v>
      </c>
      <c r="E541" s="698">
        <v>106</v>
      </c>
      <c r="F541" s="698">
        <v>321</v>
      </c>
      <c r="G541" s="699"/>
      <c r="H541" s="699"/>
      <c r="I541" s="699"/>
      <c r="J541" s="699"/>
      <c r="K541" s="699"/>
      <c r="L541" s="699"/>
      <c r="M541" s="699"/>
      <c r="N541" s="680"/>
      <c r="O541" s="692"/>
      <c r="P541" s="692"/>
      <c r="Q541" s="692"/>
      <c r="R541" s="692"/>
      <c r="S541" s="692"/>
      <c r="T541" s="700"/>
      <c r="U541" s="700"/>
      <c r="V541" s="700"/>
      <c r="W541" s="700"/>
    </row>
    <row r="542" spans="1:23" ht="9" customHeight="1">
      <c r="A542" s="682" t="s">
        <v>13</v>
      </c>
      <c r="B542" s="691">
        <f t="shared" si="14"/>
        <v>1628</v>
      </c>
      <c r="C542" s="691">
        <v>1338</v>
      </c>
      <c r="D542" s="691">
        <v>145</v>
      </c>
      <c r="E542" s="691">
        <v>48</v>
      </c>
      <c r="F542" s="691">
        <v>97</v>
      </c>
      <c r="G542" s="699"/>
      <c r="H542" s="700"/>
      <c r="I542" s="700"/>
      <c r="J542" s="700"/>
      <c r="K542" s="700"/>
      <c r="L542" s="700"/>
      <c r="M542" s="700"/>
      <c r="N542" s="680"/>
      <c r="O542" s="692"/>
      <c r="P542" s="692"/>
      <c r="Q542" s="692"/>
      <c r="R542" s="692"/>
      <c r="S542" s="692"/>
      <c r="T542" s="700"/>
      <c r="U542" s="700"/>
      <c r="V542" s="700"/>
      <c r="W542" s="700"/>
    </row>
    <row r="543" spans="1:23" ht="9" customHeight="1">
      <c r="A543" s="682" t="s">
        <v>14</v>
      </c>
      <c r="B543" s="691">
        <f t="shared" si="14"/>
        <v>4066</v>
      </c>
      <c r="C543" s="691">
        <v>2700</v>
      </c>
      <c r="D543" s="691">
        <v>681</v>
      </c>
      <c r="E543" s="691">
        <v>360</v>
      </c>
      <c r="F543" s="691">
        <v>325</v>
      </c>
      <c r="G543" s="699"/>
      <c r="H543" s="700"/>
      <c r="I543" s="700"/>
      <c r="J543" s="700"/>
      <c r="K543" s="700"/>
      <c r="L543" s="700"/>
      <c r="M543" s="700"/>
      <c r="N543" s="680"/>
      <c r="O543" s="692"/>
      <c r="P543" s="692"/>
      <c r="Q543" s="692"/>
      <c r="R543" s="692"/>
      <c r="S543" s="692"/>
      <c r="T543" s="700"/>
      <c r="U543" s="700"/>
      <c r="V543" s="700"/>
      <c r="W543" s="700"/>
    </row>
    <row r="544" spans="1:23" ht="9" customHeight="1">
      <c r="A544" s="682" t="s">
        <v>15</v>
      </c>
      <c r="B544" s="691">
        <f t="shared" si="14"/>
        <v>6014</v>
      </c>
      <c r="C544" s="691">
        <v>3383</v>
      </c>
      <c r="D544" s="691">
        <v>1864</v>
      </c>
      <c r="E544" s="691">
        <v>401</v>
      </c>
      <c r="F544" s="691">
        <v>366</v>
      </c>
      <c r="G544" s="699"/>
      <c r="H544" s="700"/>
      <c r="I544" s="700"/>
      <c r="J544" s="700"/>
      <c r="K544" s="700"/>
      <c r="L544" s="700"/>
      <c r="M544" s="700"/>
      <c r="N544" s="680"/>
      <c r="O544" s="692"/>
      <c r="P544" s="692"/>
      <c r="Q544" s="692"/>
      <c r="R544" s="692"/>
      <c r="S544" s="692"/>
      <c r="T544" s="700"/>
      <c r="U544" s="700"/>
      <c r="V544" s="700"/>
      <c r="W544" s="700"/>
    </row>
    <row r="545" spans="1:23" ht="9" customHeight="1">
      <c r="A545" s="684" t="s">
        <v>16</v>
      </c>
      <c r="B545" s="698">
        <f t="shared" si="14"/>
        <v>3195</v>
      </c>
      <c r="C545" s="698">
        <v>1947</v>
      </c>
      <c r="D545" s="698">
        <v>934</v>
      </c>
      <c r="E545" s="698">
        <v>178</v>
      </c>
      <c r="F545" s="698">
        <v>136</v>
      </c>
      <c r="G545" s="699"/>
      <c r="H545" s="699"/>
      <c r="I545" s="699"/>
      <c r="J545" s="699"/>
      <c r="K545" s="699"/>
      <c r="L545" s="699"/>
      <c r="M545" s="699"/>
      <c r="N545" s="680"/>
      <c r="O545" s="692"/>
      <c r="P545" s="692"/>
      <c r="Q545" s="692"/>
      <c r="R545" s="692"/>
      <c r="S545" s="692"/>
      <c r="T545" s="700"/>
      <c r="U545" s="700"/>
      <c r="V545" s="700"/>
      <c r="W545" s="700"/>
    </row>
    <row r="546" spans="1:23" ht="9" customHeight="1">
      <c r="A546" s="682" t="s">
        <v>17</v>
      </c>
      <c r="B546" s="691">
        <f t="shared" si="14"/>
        <v>989</v>
      </c>
      <c r="C546" s="691">
        <v>550</v>
      </c>
      <c r="D546" s="691">
        <v>259</v>
      </c>
      <c r="E546" s="691">
        <v>58</v>
      </c>
      <c r="F546" s="691">
        <v>122</v>
      </c>
      <c r="G546" s="699"/>
      <c r="H546" s="700"/>
      <c r="I546" s="700"/>
      <c r="J546" s="700"/>
      <c r="K546" s="700"/>
      <c r="L546" s="700"/>
      <c r="M546" s="700"/>
      <c r="N546" s="680"/>
      <c r="O546" s="692"/>
      <c r="P546" s="692"/>
      <c r="Q546" s="692"/>
      <c r="R546" s="692"/>
      <c r="S546" s="692"/>
      <c r="T546" s="700"/>
      <c r="U546" s="700"/>
      <c r="V546" s="700"/>
      <c r="W546" s="700"/>
    </row>
    <row r="547" spans="1:23" ht="9" customHeight="1">
      <c r="A547" s="682" t="s">
        <v>18</v>
      </c>
      <c r="B547" s="691">
        <f t="shared" si="14"/>
        <v>798</v>
      </c>
      <c r="C547" s="691">
        <v>546</v>
      </c>
      <c r="D547" s="691">
        <v>195</v>
      </c>
      <c r="E547" s="691">
        <v>57</v>
      </c>
      <c r="F547" s="691">
        <v>0</v>
      </c>
      <c r="G547" s="699"/>
      <c r="H547" s="700"/>
      <c r="I547" s="700"/>
      <c r="J547" s="700"/>
      <c r="K547" s="700"/>
      <c r="L547" s="700"/>
      <c r="M547" s="700"/>
      <c r="N547" s="680"/>
      <c r="O547" s="692"/>
      <c r="P547" s="692"/>
      <c r="Q547" s="692"/>
      <c r="R547" s="692"/>
      <c r="S547" s="692"/>
      <c r="T547" s="700"/>
      <c r="U547" s="700"/>
      <c r="V547" s="700"/>
      <c r="W547" s="700"/>
    </row>
    <row r="548" spans="1:23" ht="9" customHeight="1">
      <c r="A548" s="682" t="s">
        <v>19</v>
      </c>
      <c r="B548" s="691">
        <f t="shared" si="14"/>
        <v>2076</v>
      </c>
      <c r="C548" s="691">
        <v>1437</v>
      </c>
      <c r="D548" s="691">
        <v>342</v>
      </c>
      <c r="E548" s="691">
        <v>288</v>
      </c>
      <c r="F548" s="691">
        <v>9</v>
      </c>
      <c r="G548" s="699"/>
      <c r="H548" s="700"/>
      <c r="I548" s="700"/>
      <c r="J548" s="700"/>
      <c r="K548" s="700"/>
      <c r="L548" s="700"/>
      <c r="M548" s="700"/>
      <c r="N548" s="680"/>
      <c r="O548" s="692"/>
      <c r="P548" s="692"/>
      <c r="Q548" s="692"/>
      <c r="R548" s="692"/>
      <c r="S548" s="692"/>
      <c r="T548" s="700"/>
      <c r="U548" s="700"/>
      <c r="V548" s="700"/>
      <c r="W548" s="700"/>
    </row>
    <row r="549" spans="1:23" ht="9" customHeight="1">
      <c r="A549" s="684" t="s">
        <v>20</v>
      </c>
      <c r="B549" s="698">
        <f t="shared" si="14"/>
        <v>2160</v>
      </c>
      <c r="C549" s="698">
        <v>1333</v>
      </c>
      <c r="D549" s="698">
        <v>598</v>
      </c>
      <c r="E549" s="698">
        <v>103</v>
      </c>
      <c r="F549" s="698">
        <v>126</v>
      </c>
      <c r="G549" s="699"/>
      <c r="H549" s="699"/>
      <c r="I549" s="699"/>
      <c r="J549" s="699"/>
      <c r="K549" s="699"/>
      <c r="L549" s="699"/>
      <c r="M549" s="699"/>
      <c r="N549" s="680"/>
      <c r="O549" s="692"/>
      <c r="P549" s="692"/>
      <c r="Q549" s="692"/>
      <c r="R549" s="692"/>
      <c r="S549" s="692"/>
      <c r="T549" s="700"/>
      <c r="U549" s="700"/>
      <c r="V549" s="700"/>
      <c r="W549" s="700"/>
    </row>
    <row r="550" spans="1:23" ht="9" customHeight="1">
      <c r="A550" s="682" t="s">
        <v>21</v>
      </c>
      <c r="B550" s="691">
        <f t="shared" si="14"/>
        <v>2495</v>
      </c>
      <c r="C550" s="691">
        <v>1858</v>
      </c>
      <c r="D550" s="691">
        <v>360</v>
      </c>
      <c r="E550" s="691">
        <v>198</v>
      </c>
      <c r="F550" s="691">
        <v>79</v>
      </c>
      <c r="G550" s="699"/>
      <c r="H550" s="700"/>
      <c r="I550" s="700"/>
      <c r="J550" s="700"/>
      <c r="K550" s="700"/>
      <c r="L550" s="700"/>
      <c r="M550" s="700"/>
      <c r="N550" s="680"/>
      <c r="O550" s="692"/>
      <c r="P550" s="692"/>
      <c r="Q550" s="692"/>
      <c r="R550" s="692"/>
      <c r="S550" s="692"/>
      <c r="T550" s="700"/>
      <c r="U550" s="700"/>
      <c r="V550" s="700"/>
      <c r="W550" s="700"/>
    </row>
    <row r="551" spans="1:23" ht="9" customHeight="1">
      <c r="A551" s="682" t="s">
        <v>22</v>
      </c>
      <c r="B551" s="691">
        <f t="shared" si="14"/>
        <v>781</v>
      </c>
      <c r="C551" s="691">
        <v>602</v>
      </c>
      <c r="D551" s="691">
        <v>89</v>
      </c>
      <c r="E551" s="691">
        <v>76</v>
      </c>
      <c r="F551" s="691">
        <v>14</v>
      </c>
      <c r="G551" s="699"/>
      <c r="H551" s="700"/>
      <c r="I551" s="700"/>
      <c r="J551" s="700"/>
      <c r="K551" s="700"/>
      <c r="L551" s="700"/>
      <c r="M551" s="700"/>
      <c r="N551" s="680"/>
      <c r="O551" s="692"/>
      <c r="P551" s="692"/>
      <c r="Q551" s="692"/>
      <c r="R551" s="692"/>
      <c r="S551" s="692"/>
      <c r="T551" s="700"/>
      <c r="U551" s="700"/>
      <c r="V551" s="700"/>
      <c r="W551" s="700"/>
    </row>
    <row r="552" spans="1:23" ht="9" customHeight="1">
      <c r="A552" s="682" t="s">
        <v>23</v>
      </c>
      <c r="B552" s="691">
        <f t="shared" si="14"/>
        <v>782</v>
      </c>
      <c r="C552" s="691">
        <v>444</v>
      </c>
      <c r="D552" s="691">
        <v>141</v>
      </c>
      <c r="E552" s="691">
        <v>151</v>
      </c>
      <c r="F552" s="691">
        <v>46</v>
      </c>
      <c r="G552" s="699"/>
      <c r="H552" s="700"/>
      <c r="I552" s="700"/>
      <c r="J552" s="700"/>
      <c r="K552" s="700"/>
      <c r="L552" s="700"/>
      <c r="M552" s="700"/>
      <c r="N552" s="680"/>
      <c r="O552" s="692"/>
      <c r="P552" s="692"/>
      <c r="Q552" s="692"/>
      <c r="R552" s="692"/>
      <c r="S552" s="692"/>
      <c r="T552" s="700"/>
      <c r="U552" s="700"/>
      <c r="V552" s="700"/>
      <c r="W552" s="700"/>
    </row>
    <row r="553" spans="1:23" ht="9" customHeight="1">
      <c r="A553" s="684" t="s">
        <v>24</v>
      </c>
      <c r="B553" s="698">
        <f t="shared" si="14"/>
        <v>1289</v>
      </c>
      <c r="C553" s="698">
        <v>909</v>
      </c>
      <c r="D553" s="698">
        <v>211</v>
      </c>
      <c r="E553" s="698">
        <v>155</v>
      </c>
      <c r="F553" s="698">
        <v>14</v>
      </c>
      <c r="G553" s="699"/>
      <c r="H553" s="699"/>
      <c r="I553" s="699"/>
      <c r="J553" s="699"/>
      <c r="K553" s="699"/>
      <c r="L553" s="699"/>
      <c r="M553" s="699"/>
      <c r="N553" s="680"/>
      <c r="O553" s="692"/>
      <c r="P553" s="692"/>
      <c r="Q553" s="692"/>
      <c r="R553" s="692"/>
      <c r="S553" s="692"/>
      <c r="T553" s="700"/>
      <c r="U553" s="700"/>
      <c r="V553" s="700"/>
      <c r="W553" s="700"/>
    </row>
    <row r="554" spans="1:23" ht="9" customHeight="1">
      <c r="A554" s="682" t="s">
        <v>25</v>
      </c>
      <c r="B554" s="691">
        <f t="shared" si="14"/>
        <v>2985</v>
      </c>
      <c r="C554" s="691">
        <v>1441</v>
      </c>
      <c r="D554" s="691">
        <v>1413</v>
      </c>
      <c r="E554" s="691">
        <v>97</v>
      </c>
      <c r="F554" s="691">
        <v>34</v>
      </c>
      <c r="G554" s="699"/>
      <c r="H554" s="700"/>
      <c r="I554" s="700"/>
      <c r="J554" s="700"/>
      <c r="K554" s="700"/>
      <c r="L554" s="700"/>
      <c r="M554" s="700"/>
      <c r="N554" s="680"/>
      <c r="O554" s="692"/>
      <c r="P554" s="692"/>
      <c r="Q554" s="692"/>
      <c r="R554" s="692"/>
      <c r="S554" s="692"/>
      <c r="T554" s="700"/>
      <c r="U554" s="700"/>
      <c r="V554" s="700"/>
      <c r="W554" s="700"/>
    </row>
    <row r="555" spans="1:23" ht="9" customHeight="1">
      <c r="A555" s="682" t="s">
        <v>26</v>
      </c>
      <c r="B555" s="691">
        <f t="shared" si="14"/>
        <v>2027</v>
      </c>
      <c r="C555" s="691">
        <v>1258</v>
      </c>
      <c r="D555" s="691">
        <v>573</v>
      </c>
      <c r="E555" s="691">
        <v>178</v>
      </c>
      <c r="F555" s="691">
        <v>18</v>
      </c>
      <c r="G555" s="699"/>
      <c r="H555" s="700"/>
      <c r="I555" s="700"/>
      <c r="J555" s="700"/>
      <c r="K555" s="700"/>
      <c r="L555" s="700"/>
      <c r="M555" s="700"/>
      <c r="N555" s="680"/>
      <c r="O555" s="692"/>
      <c r="P555" s="692"/>
      <c r="Q555" s="692"/>
      <c r="R555" s="692"/>
      <c r="S555" s="692"/>
      <c r="T555" s="700"/>
      <c r="U555" s="700"/>
      <c r="V555" s="700"/>
      <c r="W555" s="700"/>
    </row>
    <row r="556" spans="1:23" ht="9" customHeight="1">
      <c r="A556" s="682" t="s">
        <v>27</v>
      </c>
      <c r="B556" s="691">
        <f t="shared" si="14"/>
        <v>1496</v>
      </c>
      <c r="C556" s="691">
        <v>1045</v>
      </c>
      <c r="D556" s="691">
        <v>173</v>
      </c>
      <c r="E556" s="691">
        <v>181</v>
      </c>
      <c r="F556" s="691">
        <v>97</v>
      </c>
      <c r="G556" s="699"/>
      <c r="H556" s="700"/>
      <c r="I556" s="700"/>
      <c r="J556" s="700"/>
      <c r="K556" s="700"/>
      <c r="L556" s="700"/>
      <c r="M556" s="700"/>
      <c r="N556" s="680"/>
      <c r="O556" s="692"/>
      <c r="P556" s="692"/>
      <c r="Q556" s="692"/>
      <c r="R556" s="692"/>
      <c r="S556" s="692"/>
      <c r="T556" s="700"/>
      <c r="U556" s="700"/>
      <c r="V556" s="700"/>
      <c r="W556" s="700"/>
    </row>
    <row r="557" spans="1:23" ht="9" customHeight="1">
      <c r="A557" s="684" t="s">
        <v>28</v>
      </c>
      <c r="B557" s="698">
        <f t="shared" si="14"/>
        <v>1675</v>
      </c>
      <c r="C557" s="698">
        <v>1067</v>
      </c>
      <c r="D557" s="698">
        <v>315</v>
      </c>
      <c r="E557" s="698">
        <v>205</v>
      </c>
      <c r="F557" s="698">
        <v>88</v>
      </c>
      <c r="G557" s="699"/>
      <c r="H557" s="699"/>
      <c r="I557" s="699"/>
      <c r="J557" s="699"/>
      <c r="K557" s="699"/>
      <c r="L557" s="699"/>
      <c r="M557" s="699"/>
      <c r="N557" s="680"/>
      <c r="O557" s="692"/>
      <c r="P557" s="692"/>
      <c r="Q557" s="692"/>
      <c r="R557" s="692"/>
      <c r="S557" s="692"/>
      <c r="T557" s="700"/>
      <c r="U557" s="700"/>
      <c r="V557" s="700"/>
      <c r="W557" s="700"/>
    </row>
    <row r="558" spans="1:23" ht="9" customHeight="1">
      <c r="A558" s="682" t="s">
        <v>29</v>
      </c>
      <c r="B558" s="691">
        <f t="shared" si="14"/>
        <v>491</v>
      </c>
      <c r="C558" s="691">
        <v>365</v>
      </c>
      <c r="D558" s="691">
        <v>81</v>
      </c>
      <c r="E558" s="691">
        <v>30</v>
      </c>
      <c r="F558" s="691">
        <v>15</v>
      </c>
      <c r="G558" s="699"/>
      <c r="H558" s="700"/>
      <c r="I558" s="700"/>
      <c r="J558" s="700"/>
      <c r="K558" s="700"/>
      <c r="L558" s="700"/>
      <c r="M558" s="700"/>
      <c r="N558" s="680"/>
      <c r="O558" s="692"/>
      <c r="P558" s="692"/>
      <c r="Q558" s="692"/>
      <c r="R558" s="692"/>
      <c r="S558" s="692"/>
      <c r="T558" s="700"/>
      <c r="U558" s="700"/>
      <c r="V558" s="700"/>
      <c r="W558" s="700"/>
    </row>
    <row r="559" spans="1:23" ht="9" customHeight="1">
      <c r="A559" s="682" t="s">
        <v>30</v>
      </c>
      <c r="B559" s="691">
        <f t="shared" si="14"/>
        <v>4254</v>
      </c>
      <c r="C559" s="691">
        <v>3021</v>
      </c>
      <c r="D559" s="691">
        <v>692</v>
      </c>
      <c r="E559" s="691">
        <v>365</v>
      </c>
      <c r="F559" s="691">
        <v>176</v>
      </c>
      <c r="G559" s="699"/>
      <c r="H559" s="700"/>
      <c r="I559" s="700"/>
      <c r="J559" s="700"/>
      <c r="K559" s="700"/>
      <c r="L559" s="700"/>
      <c r="M559" s="700"/>
      <c r="N559" s="680"/>
      <c r="O559" s="692"/>
      <c r="P559" s="692"/>
      <c r="Q559" s="692"/>
      <c r="R559" s="692"/>
      <c r="S559" s="692"/>
      <c r="T559" s="700"/>
      <c r="U559" s="700"/>
      <c r="V559" s="700"/>
      <c r="W559" s="700"/>
    </row>
    <row r="560" spans="1:23" ht="9" customHeight="1">
      <c r="A560" s="682" t="s">
        <v>31</v>
      </c>
      <c r="B560" s="691">
        <f t="shared" si="14"/>
        <v>867</v>
      </c>
      <c r="C560" s="691">
        <v>591</v>
      </c>
      <c r="D560" s="691">
        <v>37</v>
      </c>
      <c r="E560" s="691">
        <v>220</v>
      </c>
      <c r="F560" s="691">
        <v>19</v>
      </c>
      <c r="G560" s="699"/>
      <c r="H560" s="700"/>
      <c r="I560" s="700"/>
      <c r="J560" s="700"/>
      <c r="K560" s="700"/>
      <c r="L560" s="700"/>
      <c r="M560" s="700"/>
      <c r="N560" s="680"/>
      <c r="O560" s="692"/>
      <c r="P560" s="692"/>
      <c r="Q560" s="692"/>
      <c r="R560" s="692"/>
      <c r="S560" s="692"/>
      <c r="T560" s="700"/>
      <c r="U560" s="700"/>
      <c r="V560" s="700"/>
      <c r="W560" s="700"/>
    </row>
    <row r="561" spans="1:23" ht="9" customHeight="1">
      <c r="A561" s="684" t="s">
        <v>32</v>
      </c>
      <c r="B561" s="698">
        <f t="shared" si="14"/>
        <v>1056</v>
      </c>
      <c r="C561" s="698">
        <v>804</v>
      </c>
      <c r="D561" s="698">
        <v>129</v>
      </c>
      <c r="E561" s="698">
        <v>67</v>
      </c>
      <c r="F561" s="698">
        <v>56</v>
      </c>
      <c r="G561" s="699"/>
      <c r="H561" s="699"/>
      <c r="I561" s="699"/>
      <c r="J561" s="699"/>
      <c r="K561" s="699"/>
      <c r="L561" s="699"/>
      <c r="M561" s="699"/>
      <c r="N561" s="680"/>
      <c r="O561" s="692"/>
      <c r="P561" s="692"/>
      <c r="Q561" s="692"/>
      <c r="R561" s="692"/>
      <c r="S561" s="692"/>
      <c r="T561" s="700"/>
      <c r="U561" s="700"/>
      <c r="V561" s="700"/>
      <c r="W561" s="700"/>
    </row>
    <row r="562" spans="1:23" ht="9" customHeight="1">
      <c r="A562" s="682" t="s">
        <v>503</v>
      </c>
      <c r="B562" s="691">
        <f t="shared" si="14"/>
        <v>3</v>
      </c>
      <c r="C562" s="691">
        <v>2</v>
      </c>
      <c r="D562" s="691">
        <v>0</v>
      </c>
      <c r="E562" s="691">
        <v>0</v>
      </c>
      <c r="F562" s="691">
        <v>1</v>
      </c>
      <c r="G562" s="701"/>
      <c r="H562" s="700"/>
      <c r="I562" s="700"/>
      <c r="J562" s="700"/>
      <c r="K562" s="700"/>
      <c r="L562" s="700"/>
      <c r="M562" s="700"/>
      <c r="N562" s="680"/>
      <c r="O562" s="692"/>
      <c r="P562" s="692"/>
      <c r="Q562" s="692"/>
      <c r="R562" s="692"/>
      <c r="S562" s="692"/>
      <c r="T562" s="700"/>
      <c r="U562" s="700"/>
      <c r="V562" s="700"/>
      <c r="W562" s="700"/>
    </row>
    <row r="563" spans="1:23" s="680" customFormat="1" ht="9" customHeight="1">
      <c r="A563" s="682"/>
      <c r="B563" s="689"/>
      <c r="C563" s="689"/>
      <c r="D563" s="689"/>
      <c r="E563" s="689"/>
      <c r="F563" s="689"/>
      <c r="O563" s="692"/>
      <c r="P563" s="692"/>
      <c r="Q563" s="692"/>
      <c r="R563" s="692"/>
      <c r="S563" s="692"/>
    </row>
    <row r="564" spans="1:23" ht="9" customHeight="1">
      <c r="A564" s="678">
        <v>2010</v>
      </c>
      <c r="B564" s="679"/>
      <c r="C564" s="679"/>
      <c r="D564" s="679"/>
      <c r="E564" s="679"/>
      <c r="F564" s="679"/>
      <c r="G564" s="694"/>
      <c r="N564" s="680"/>
      <c r="O564" s="692"/>
      <c r="P564" s="692"/>
      <c r="Q564" s="692"/>
      <c r="R564" s="692"/>
      <c r="S564" s="692"/>
    </row>
    <row r="565" spans="1:23" ht="9" customHeight="1">
      <c r="A565" s="681" t="s">
        <v>0</v>
      </c>
      <c r="B565" s="695">
        <f>SUM(B567:B599)</f>
        <v>72520</v>
      </c>
      <c r="C565" s="695">
        <f>SUM(C567:C599)</f>
        <v>38120</v>
      </c>
      <c r="D565" s="695">
        <f>SUM(D567:D599)</f>
        <v>25757</v>
      </c>
      <c r="E565" s="695">
        <f>SUM(E567:E599)</f>
        <v>5012</v>
      </c>
      <c r="F565" s="695">
        <f>SUM(F567:F599)</f>
        <v>3631</v>
      </c>
      <c r="G565" s="696"/>
      <c r="N565" s="680"/>
      <c r="O565" s="692"/>
      <c r="P565" s="692"/>
      <c r="Q565" s="692"/>
      <c r="R565" s="692"/>
      <c r="S565" s="692"/>
    </row>
    <row r="566" spans="1:23" s="677" customFormat="1" ht="3.95" customHeight="1">
      <c r="A566" s="681"/>
      <c r="B566" s="691"/>
      <c r="C566" s="695"/>
      <c r="D566" s="695"/>
      <c r="E566" s="695"/>
      <c r="F566" s="695"/>
      <c r="G566" s="696"/>
      <c r="N566" s="680"/>
      <c r="O566" s="692"/>
      <c r="P566" s="692"/>
      <c r="Q566" s="692"/>
      <c r="R566" s="692"/>
      <c r="S566" s="692"/>
    </row>
    <row r="567" spans="1:23" ht="9" customHeight="1">
      <c r="A567" s="682" t="s">
        <v>2</v>
      </c>
      <c r="B567" s="691">
        <f t="shared" ref="B567:B599" si="15">SUM(C567:F567)</f>
        <v>523</v>
      </c>
      <c r="C567" s="691">
        <v>367</v>
      </c>
      <c r="D567" s="691">
        <v>75</v>
      </c>
      <c r="E567" s="691">
        <v>50</v>
      </c>
      <c r="F567" s="691">
        <v>31</v>
      </c>
      <c r="G567" s="697"/>
      <c r="N567" s="680"/>
      <c r="O567" s="692"/>
      <c r="P567" s="692"/>
      <c r="Q567" s="692"/>
      <c r="R567" s="692"/>
      <c r="S567" s="692"/>
    </row>
    <row r="568" spans="1:23" ht="9" customHeight="1">
      <c r="A568" s="682" t="s">
        <v>3</v>
      </c>
      <c r="B568" s="691">
        <f t="shared" si="15"/>
        <v>2941</v>
      </c>
      <c r="C568" s="691">
        <v>1305</v>
      </c>
      <c r="D568" s="691">
        <v>1525</v>
      </c>
      <c r="E568" s="691">
        <v>107</v>
      </c>
      <c r="F568" s="691">
        <v>4</v>
      </c>
      <c r="G568" s="697"/>
      <c r="N568" s="680"/>
      <c r="O568" s="692"/>
      <c r="P568" s="692"/>
      <c r="Q568" s="692"/>
      <c r="R568" s="692"/>
      <c r="S568" s="692"/>
    </row>
    <row r="569" spans="1:23" ht="9" customHeight="1">
      <c r="A569" s="682" t="s">
        <v>4</v>
      </c>
      <c r="B569" s="691">
        <f t="shared" si="15"/>
        <v>329</v>
      </c>
      <c r="C569" s="691">
        <v>229</v>
      </c>
      <c r="D569" s="691">
        <v>55</v>
      </c>
      <c r="E569" s="691">
        <v>45</v>
      </c>
      <c r="F569" s="691">
        <v>0</v>
      </c>
      <c r="G569" s="697"/>
      <c r="N569" s="680"/>
      <c r="O569" s="692"/>
      <c r="P569" s="692"/>
      <c r="Q569" s="692"/>
      <c r="R569" s="692"/>
      <c r="S569" s="692"/>
    </row>
    <row r="570" spans="1:23" ht="9" customHeight="1">
      <c r="A570" s="702" t="s">
        <v>5</v>
      </c>
      <c r="B570" s="698">
        <f t="shared" si="15"/>
        <v>408</v>
      </c>
      <c r="C570" s="698">
        <v>282</v>
      </c>
      <c r="D570" s="698">
        <v>48</v>
      </c>
      <c r="E570" s="698">
        <v>63</v>
      </c>
      <c r="F570" s="698">
        <v>15</v>
      </c>
      <c r="G570" s="699"/>
      <c r="H570" s="699"/>
      <c r="I570" s="699"/>
      <c r="J570" s="699"/>
      <c r="K570" s="699"/>
      <c r="L570" s="699"/>
      <c r="M570" s="699"/>
      <c r="N570" s="680"/>
      <c r="O570" s="692"/>
      <c r="P570" s="692"/>
      <c r="Q570" s="692"/>
      <c r="R570" s="692"/>
      <c r="S570" s="692"/>
      <c r="T570" s="700"/>
      <c r="U570" s="700"/>
      <c r="V570" s="700"/>
      <c r="W570" s="700"/>
    </row>
    <row r="571" spans="1:23" ht="9" customHeight="1">
      <c r="A571" s="682" t="s">
        <v>6</v>
      </c>
      <c r="B571" s="691">
        <f t="shared" si="15"/>
        <v>1747</v>
      </c>
      <c r="C571" s="691">
        <v>1125</v>
      </c>
      <c r="D571" s="691">
        <v>449</v>
      </c>
      <c r="E571" s="691">
        <v>168</v>
      </c>
      <c r="F571" s="691">
        <v>5</v>
      </c>
      <c r="G571" s="699"/>
      <c r="H571" s="700"/>
      <c r="I571" s="700"/>
      <c r="J571" s="700"/>
      <c r="K571" s="700"/>
      <c r="L571" s="700"/>
      <c r="M571" s="700"/>
      <c r="N571" s="680"/>
      <c r="O571" s="692"/>
      <c r="P571" s="692"/>
      <c r="Q571" s="692"/>
      <c r="R571" s="692"/>
      <c r="S571" s="692"/>
      <c r="T571" s="700"/>
      <c r="U571" s="700"/>
      <c r="V571" s="700"/>
      <c r="W571" s="700"/>
    </row>
    <row r="572" spans="1:23" ht="9" customHeight="1">
      <c r="A572" s="682" t="s">
        <v>7</v>
      </c>
      <c r="B572" s="691">
        <f t="shared" si="15"/>
        <v>409</v>
      </c>
      <c r="C572" s="691">
        <v>239</v>
      </c>
      <c r="D572" s="691">
        <v>131</v>
      </c>
      <c r="E572" s="691">
        <v>30</v>
      </c>
      <c r="F572" s="691">
        <v>9</v>
      </c>
      <c r="G572" s="699"/>
      <c r="H572" s="700"/>
      <c r="I572" s="700"/>
      <c r="J572" s="700"/>
      <c r="K572" s="700"/>
      <c r="L572" s="700"/>
      <c r="M572" s="700"/>
      <c r="N572" s="680"/>
      <c r="O572" s="692"/>
      <c r="P572" s="692"/>
      <c r="Q572" s="692"/>
      <c r="R572" s="692"/>
      <c r="S572" s="692"/>
      <c r="T572" s="700"/>
      <c r="U572" s="700"/>
      <c r="V572" s="700"/>
      <c r="W572" s="700"/>
    </row>
    <row r="573" spans="1:23" ht="9" customHeight="1">
      <c r="A573" s="682" t="s">
        <v>8</v>
      </c>
      <c r="B573" s="691">
        <f t="shared" si="15"/>
        <v>2283</v>
      </c>
      <c r="C573" s="691">
        <v>1988</v>
      </c>
      <c r="D573" s="691">
        <v>199</v>
      </c>
      <c r="E573" s="691">
        <v>85</v>
      </c>
      <c r="F573" s="691">
        <v>11</v>
      </c>
      <c r="G573" s="699"/>
      <c r="H573" s="700"/>
      <c r="I573" s="700"/>
      <c r="J573" s="700"/>
      <c r="K573" s="700"/>
      <c r="L573" s="700"/>
      <c r="M573" s="700"/>
      <c r="N573" s="680"/>
      <c r="O573" s="692"/>
      <c r="P573" s="692"/>
      <c r="Q573" s="692"/>
      <c r="R573" s="692"/>
      <c r="S573" s="692"/>
      <c r="T573" s="700"/>
      <c r="U573" s="700"/>
      <c r="V573" s="700"/>
      <c r="W573" s="700"/>
    </row>
    <row r="574" spans="1:23" ht="9" customHeight="1">
      <c r="A574" s="702" t="s">
        <v>9</v>
      </c>
      <c r="B574" s="698">
        <f t="shared" si="15"/>
        <v>8992</v>
      </c>
      <c r="C574" s="698">
        <v>1979</v>
      </c>
      <c r="D574" s="698">
        <v>6421</v>
      </c>
      <c r="E574" s="698">
        <v>234</v>
      </c>
      <c r="F574" s="698">
        <v>358</v>
      </c>
      <c r="G574" s="699"/>
      <c r="H574" s="699"/>
      <c r="I574" s="699"/>
      <c r="J574" s="699"/>
      <c r="K574" s="699"/>
      <c r="L574" s="699"/>
      <c r="M574" s="699"/>
      <c r="N574" s="680"/>
      <c r="O574" s="692"/>
      <c r="P574" s="692"/>
      <c r="Q574" s="692"/>
      <c r="R574" s="692"/>
      <c r="S574" s="692"/>
      <c r="T574" s="700"/>
      <c r="U574" s="700"/>
      <c r="V574" s="700"/>
      <c r="W574" s="700"/>
    </row>
    <row r="575" spans="1:23" ht="9" customHeight="1">
      <c r="A575" s="194" t="s">
        <v>236</v>
      </c>
      <c r="B575" s="691">
        <f t="shared" si="15"/>
        <v>3705</v>
      </c>
      <c r="C575" s="691">
        <v>1959</v>
      </c>
      <c r="D575" s="691">
        <v>1078</v>
      </c>
      <c r="E575" s="691">
        <v>383</v>
      </c>
      <c r="F575" s="691">
        <v>285</v>
      </c>
      <c r="G575" s="699"/>
      <c r="H575" s="700"/>
      <c r="I575" s="700"/>
      <c r="J575" s="700"/>
      <c r="K575" s="700"/>
      <c r="L575" s="700"/>
      <c r="M575" s="700"/>
      <c r="N575" s="680"/>
      <c r="O575" s="692"/>
      <c r="P575" s="692"/>
      <c r="Q575" s="692"/>
      <c r="R575" s="692"/>
      <c r="S575" s="692"/>
      <c r="T575" s="700"/>
      <c r="U575" s="700"/>
      <c r="V575" s="700"/>
      <c r="W575" s="700"/>
    </row>
    <row r="576" spans="1:23" ht="9" customHeight="1">
      <c r="A576" s="682" t="s">
        <v>10</v>
      </c>
      <c r="B576" s="691">
        <f t="shared" si="15"/>
        <v>2116</v>
      </c>
      <c r="C576" s="691">
        <v>686</v>
      </c>
      <c r="D576" s="691">
        <v>1112</v>
      </c>
      <c r="E576" s="691">
        <v>95</v>
      </c>
      <c r="F576" s="691">
        <v>223</v>
      </c>
      <c r="G576" s="699"/>
      <c r="H576" s="700"/>
      <c r="I576" s="700"/>
      <c r="J576" s="700"/>
      <c r="K576" s="700"/>
      <c r="L576" s="700"/>
      <c r="M576" s="700"/>
      <c r="N576" s="680"/>
      <c r="O576" s="692"/>
      <c r="P576" s="692"/>
      <c r="Q576" s="692"/>
      <c r="R576" s="692"/>
      <c r="S576" s="692"/>
      <c r="T576" s="700"/>
      <c r="U576" s="700"/>
      <c r="V576" s="700"/>
      <c r="W576" s="700"/>
    </row>
    <row r="577" spans="1:23" ht="9" customHeight="1">
      <c r="A577" s="682" t="s">
        <v>11</v>
      </c>
      <c r="B577" s="691">
        <f t="shared" si="15"/>
        <v>2571</v>
      </c>
      <c r="C577" s="691">
        <v>1790</v>
      </c>
      <c r="D577" s="691">
        <v>446</v>
      </c>
      <c r="E577" s="691">
        <v>285</v>
      </c>
      <c r="F577" s="691">
        <v>50</v>
      </c>
      <c r="G577" s="699"/>
      <c r="H577" s="700"/>
      <c r="I577" s="700"/>
      <c r="J577" s="700"/>
      <c r="K577" s="700"/>
      <c r="L577" s="700"/>
      <c r="M577" s="700"/>
      <c r="N577" s="680"/>
      <c r="O577" s="692"/>
      <c r="P577" s="692"/>
      <c r="Q577" s="692"/>
      <c r="R577" s="692"/>
      <c r="S577" s="692"/>
      <c r="T577" s="700"/>
      <c r="U577" s="700"/>
      <c r="V577" s="700"/>
      <c r="W577" s="700"/>
    </row>
    <row r="578" spans="1:23" ht="9" customHeight="1">
      <c r="A578" s="702" t="s">
        <v>12</v>
      </c>
      <c r="B578" s="698">
        <f t="shared" si="15"/>
        <v>3057</v>
      </c>
      <c r="C578" s="698">
        <v>1153</v>
      </c>
      <c r="D578" s="698">
        <v>1567</v>
      </c>
      <c r="E578" s="698">
        <v>88</v>
      </c>
      <c r="F578" s="698">
        <v>249</v>
      </c>
      <c r="G578" s="699"/>
      <c r="H578" s="699"/>
      <c r="I578" s="699"/>
      <c r="J578" s="699"/>
      <c r="K578" s="699"/>
      <c r="L578" s="699"/>
      <c r="M578" s="699"/>
      <c r="N578" s="680"/>
      <c r="O578" s="692"/>
      <c r="P578" s="692"/>
      <c r="Q578" s="692"/>
      <c r="R578" s="692"/>
      <c r="S578" s="692"/>
      <c r="T578" s="700"/>
      <c r="U578" s="700"/>
      <c r="V578" s="700"/>
      <c r="W578" s="700"/>
    </row>
    <row r="579" spans="1:23" ht="9" customHeight="1">
      <c r="A579" s="682" t="s">
        <v>13</v>
      </c>
      <c r="B579" s="691">
        <f t="shared" si="15"/>
        <v>1162</v>
      </c>
      <c r="C579" s="691">
        <v>890</v>
      </c>
      <c r="D579" s="691">
        <v>113</v>
      </c>
      <c r="E579" s="691">
        <v>58</v>
      </c>
      <c r="F579" s="691">
        <v>101</v>
      </c>
      <c r="G579" s="699"/>
      <c r="H579" s="700"/>
      <c r="I579" s="700"/>
      <c r="J579" s="700"/>
      <c r="K579" s="700"/>
      <c r="L579" s="700"/>
      <c r="M579" s="700"/>
      <c r="N579" s="680"/>
      <c r="O579" s="692"/>
      <c r="P579" s="692"/>
      <c r="Q579" s="692"/>
      <c r="R579" s="692"/>
      <c r="S579" s="692"/>
      <c r="T579" s="700"/>
      <c r="U579" s="700"/>
      <c r="V579" s="700"/>
      <c r="W579" s="700"/>
    </row>
    <row r="580" spans="1:23" ht="9" customHeight="1">
      <c r="A580" s="682" t="s">
        <v>14</v>
      </c>
      <c r="B580" s="691">
        <f t="shared" si="15"/>
        <v>4315</v>
      </c>
      <c r="C580" s="691">
        <v>2590</v>
      </c>
      <c r="D580" s="691">
        <v>1081</v>
      </c>
      <c r="E580" s="691">
        <v>404</v>
      </c>
      <c r="F580" s="691">
        <v>240</v>
      </c>
      <c r="G580" s="699"/>
      <c r="H580" s="700"/>
      <c r="I580" s="700"/>
      <c r="J580" s="700"/>
      <c r="K580" s="700"/>
      <c r="L580" s="700"/>
      <c r="M580" s="700"/>
      <c r="N580" s="680"/>
      <c r="O580" s="692"/>
      <c r="P580" s="692"/>
      <c r="Q580" s="692"/>
      <c r="R580" s="692"/>
      <c r="S580" s="692"/>
      <c r="T580" s="700"/>
      <c r="U580" s="700"/>
      <c r="V580" s="700"/>
      <c r="W580" s="700"/>
    </row>
    <row r="581" spans="1:23" ht="9" customHeight="1">
      <c r="A581" s="682" t="s">
        <v>15</v>
      </c>
      <c r="B581" s="691">
        <f t="shared" si="15"/>
        <v>6381</v>
      </c>
      <c r="C581" s="691">
        <v>3335</v>
      </c>
      <c r="D581" s="691">
        <v>2114</v>
      </c>
      <c r="E581" s="691">
        <v>522</v>
      </c>
      <c r="F581" s="691">
        <v>410</v>
      </c>
      <c r="G581" s="699"/>
      <c r="H581" s="700"/>
      <c r="I581" s="700"/>
      <c r="J581" s="700"/>
      <c r="K581" s="700"/>
      <c r="L581" s="700"/>
      <c r="M581" s="700"/>
      <c r="N581" s="680"/>
      <c r="O581" s="692"/>
      <c r="P581" s="692"/>
      <c r="Q581" s="692"/>
      <c r="R581" s="692"/>
      <c r="S581" s="692"/>
      <c r="T581" s="700"/>
      <c r="U581" s="700"/>
      <c r="V581" s="700"/>
      <c r="W581" s="700"/>
    </row>
    <row r="582" spans="1:23" ht="9" customHeight="1">
      <c r="A582" s="702" t="s">
        <v>16</v>
      </c>
      <c r="B582" s="698">
        <f t="shared" si="15"/>
        <v>2933</v>
      </c>
      <c r="C582" s="698">
        <v>1911</v>
      </c>
      <c r="D582" s="698">
        <v>707</v>
      </c>
      <c r="E582" s="698">
        <v>151</v>
      </c>
      <c r="F582" s="698">
        <v>164</v>
      </c>
      <c r="G582" s="699"/>
      <c r="H582" s="699"/>
      <c r="I582" s="699"/>
      <c r="J582" s="699"/>
      <c r="K582" s="699"/>
      <c r="L582" s="699"/>
      <c r="M582" s="699"/>
      <c r="N582" s="680"/>
      <c r="O582" s="692"/>
      <c r="P582" s="692"/>
      <c r="Q582" s="692"/>
      <c r="R582" s="692"/>
      <c r="S582" s="692"/>
      <c r="T582" s="700"/>
      <c r="U582" s="700"/>
      <c r="V582" s="700"/>
      <c r="W582" s="700"/>
    </row>
    <row r="583" spans="1:23" ht="9" customHeight="1">
      <c r="A583" s="682" t="s">
        <v>17</v>
      </c>
      <c r="B583" s="691">
        <f t="shared" si="15"/>
        <v>1112</v>
      </c>
      <c r="C583" s="691">
        <v>494</v>
      </c>
      <c r="D583" s="691">
        <v>494</v>
      </c>
      <c r="E583" s="691">
        <v>48</v>
      </c>
      <c r="F583" s="691">
        <v>76</v>
      </c>
      <c r="G583" s="699"/>
      <c r="H583" s="700"/>
      <c r="I583" s="700"/>
      <c r="J583" s="700"/>
      <c r="K583" s="700"/>
      <c r="L583" s="700"/>
      <c r="M583" s="700"/>
      <c r="N583" s="680"/>
      <c r="O583" s="692"/>
      <c r="P583" s="692"/>
      <c r="Q583" s="692"/>
      <c r="R583" s="692"/>
      <c r="S583" s="692"/>
      <c r="T583" s="700"/>
      <c r="U583" s="700"/>
      <c r="V583" s="700"/>
      <c r="W583" s="700"/>
    </row>
    <row r="584" spans="1:23" ht="9" customHeight="1">
      <c r="A584" s="682" t="s">
        <v>18</v>
      </c>
      <c r="B584" s="691">
        <f t="shared" si="15"/>
        <v>1101</v>
      </c>
      <c r="C584" s="691">
        <v>514</v>
      </c>
      <c r="D584" s="691">
        <v>541</v>
      </c>
      <c r="E584" s="691">
        <v>46</v>
      </c>
      <c r="F584" s="691">
        <v>0</v>
      </c>
      <c r="G584" s="699"/>
      <c r="H584" s="700"/>
      <c r="I584" s="700"/>
      <c r="J584" s="700"/>
      <c r="K584" s="700"/>
      <c r="L584" s="700"/>
      <c r="M584" s="700"/>
      <c r="N584" s="680"/>
      <c r="O584" s="692"/>
      <c r="P584" s="692"/>
      <c r="Q584" s="692"/>
      <c r="R584" s="692"/>
      <c r="S584" s="692"/>
      <c r="T584" s="700"/>
      <c r="U584" s="700"/>
      <c r="V584" s="700"/>
      <c r="W584" s="700"/>
    </row>
    <row r="585" spans="1:23" ht="9" customHeight="1">
      <c r="A585" s="682" t="s">
        <v>19</v>
      </c>
      <c r="B585" s="691">
        <f t="shared" si="15"/>
        <v>2569</v>
      </c>
      <c r="C585" s="691">
        <v>1354</v>
      </c>
      <c r="D585" s="691">
        <v>928</v>
      </c>
      <c r="E585" s="691">
        <v>237</v>
      </c>
      <c r="F585" s="691">
        <v>50</v>
      </c>
      <c r="G585" s="699"/>
      <c r="H585" s="700"/>
      <c r="I585" s="700"/>
      <c r="J585" s="700"/>
      <c r="K585" s="700"/>
      <c r="L585" s="700"/>
      <c r="M585" s="700"/>
      <c r="N585" s="680"/>
      <c r="O585" s="692"/>
      <c r="P585" s="692"/>
      <c r="Q585" s="692"/>
      <c r="R585" s="692"/>
      <c r="S585" s="692"/>
      <c r="T585" s="700"/>
      <c r="U585" s="700"/>
      <c r="V585" s="700"/>
      <c r="W585" s="700"/>
    </row>
    <row r="586" spans="1:23" ht="9" customHeight="1">
      <c r="A586" s="702" t="s">
        <v>20</v>
      </c>
      <c r="B586" s="698">
        <f t="shared" si="15"/>
        <v>2277</v>
      </c>
      <c r="C586" s="698">
        <v>1341</v>
      </c>
      <c r="D586" s="698">
        <v>731</v>
      </c>
      <c r="E586" s="698">
        <v>131</v>
      </c>
      <c r="F586" s="698">
        <v>74</v>
      </c>
      <c r="G586" s="699"/>
      <c r="H586" s="699"/>
      <c r="I586" s="699"/>
      <c r="J586" s="699"/>
      <c r="K586" s="699"/>
      <c r="L586" s="699"/>
      <c r="M586" s="699"/>
      <c r="N586" s="680"/>
      <c r="O586" s="692"/>
      <c r="P586" s="692"/>
      <c r="Q586" s="692"/>
      <c r="R586" s="692"/>
      <c r="S586" s="692"/>
      <c r="T586" s="700"/>
      <c r="U586" s="700"/>
      <c r="V586" s="700"/>
      <c r="W586" s="700"/>
    </row>
    <row r="587" spans="1:23" ht="9" customHeight="1">
      <c r="A587" s="682" t="s">
        <v>21</v>
      </c>
      <c r="B587" s="691">
        <f t="shared" si="15"/>
        <v>2460</v>
      </c>
      <c r="C587" s="691">
        <v>1671</v>
      </c>
      <c r="D587" s="691">
        <v>376</v>
      </c>
      <c r="E587" s="691">
        <v>203</v>
      </c>
      <c r="F587" s="691">
        <v>210</v>
      </c>
      <c r="G587" s="699"/>
      <c r="H587" s="700"/>
      <c r="I587" s="700"/>
      <c r="J587" s="700"/>
      <c r="K587" s="700"/>
      <c r="L587" s="700"/>
      <c r="M587" s="700"/>
      <c r="N587" s="680"/>
      <c r="O587" s="692"/>
      <c r="P587" s="692"/>
      <c r="Q587" s="692"/>
      <c r="R587" s="692"/>
      <c r="S587" s="692"/>
      <c r="T587" s="700"/>
      <c r="U587" s="700"/>
      <c r="V587" s="700"/>
      <c r="W587" s="700"/>
    </row>
    <row r="588" spans="1:23" ht="9" customHeight="1">
      <c r="A588" s="682" t="s">
        <v>22</v>
      </c>
      <c r="B588" s="691">
        <f t="shared" si="15"/>
        <v>852</v>
      </c>
      <c r="C588" s="691">
        <v>682</v>
      </c>
      <c r="D588" s="691">
        <v>73</v>
      </c>
      <c r="E588" s="691">
        <v>86</v>
      </c>
      <c r="F588" s="691">
        <v>11</v>
      </c>
      <c r="G588" s="699"/>
      <c r="H588" s="700"/>
      <c r="I588" s="700"/>
      <c r="J588" s="700"/>
      <c r="K588" s="700"/>
      <c r="L588" s="700"/>
      <c r="M588" s="700"/>
      <c r="N588" s="680"/>
      <c r="O588" s="692"/>
      <c r="P588" s="692"/>
      <c r="Q588" s="692"/>
      <c r="R588" s="692"/>
      <c r="S588" s="692"/>
      <c r="T588" s="700"/>
      <c r="U588" s="700"/>
      <c r="V588" s="700"/>
      <c r="W588" s="700"/>
    </row>
    <row r="589" spans="1:23" ht="9" customHeight="1">
      <c r="A589" s="682" t="s">
        <v>23</v>
      </c>
      <c r="B589" s="691">
        <f t="shared" si="15"/>
        <v>733</v>
      </c>
      <c r="C589" s="691">
        <v>408</v>
      </c>
      <c r="D589" s="691">
        <v>145</v>
      </c>
      <c r="E589" s="691">
        <v>133</v>
      </c>
      <c r="F589" s="691">
        <v>47</v>
      </c>
      <c r="G589" s="699"/>
      <c r="H589" s="700"/>
      <c r="I589" s="700"/>
      <c r="J589" s="700"/>
      <c r="K589" s="700"/>
      <c r="L589" s="700"/>
      <c r="M589" s="700"/>
      <c r="N589" s="680"/>
      <c r="O589" s="692"/>
      <c r="P589" s="692"/>
      <c r="Q589" s="692"/>
      <c r="R589" s="692"/>
      <c r="S589" s="692"/>
      <c r="T589" s="700"/>
      <c r="U589" s="700"/>
      <c r="V589" s="700"/>
      <c r="W589" s="700"/>
    </row>
    <row r="590" spans="1:23" ht="9" customHeight="1">
      <c r="A590" s="702" t="s">
        <v>24</v>
      </c>
      <c r="B590" s="698">
        <f t="shared" si="15"/>
        <v>1476</v>
      </c>
      <c r="C590" s="698">
        <v>845</v>
      </c>
      <c r="D590" s="698">
        <v>363</v>
      </c>
      <c r="E590" s="698">
        <v>165</v>
      </c>
      <c r="F590" s="698">
        <v>103</v>
      </c>
      <c r="G590" s="699"/>
      <c r="H590" s="699"/>
      <c r="I590" s="699"/>
      <c r="J590" s="699"/>
      <c r="K590" s="699"/>
      <c r="L590" s="699"/>
      <c r="M590" s="699"/>
      <c r="N590" s="680"/>
      <c r="O590" s="692"/>
      <c r="P590" s="692"/>
      <c r="Q590" s="692"/>
      <c r="R590" s="692"/>
      <c r="S590" s="692"/>
      <c r="T590" s="700"/>
      <c r="U590" s="700"/>
      <c r="V590" s="700"/>
      <c r="W590" s="700"/>
    </row>
    <row r="591" spans="1:23" ht="9" customHeight="1">
      <c r="A591" s="682" t="s">
        <v>25</v>
      </c>
      <c r="B591" s="691">
        <f t="shared" si="15"/>
        <v>4011</v>
      </c>
      <c r="C591" s="691">
        <v>1471</v>
      </c>
      <c r="D591" s="691">
        <v>2397</v>
      </c>
      <c r="E591" s="691">
        <v>110</v>
      </c>
      <c r="F591" s="691">
        <v>33</v>
      </c>
      <c r="G591" s="699"/>
      <c r="H591" s="700"/>
      <c r="I591" s="700"/>
      <c r="J591" s="700"/>
      <c r="K591" s="700"/>
      <c r="L591" s="700"/>
      <c r="M591" s="700"/>
      <c r="N591" s="680"/>
      <c r="O591" s="692"/>
      <c r="P591" s="692"/>
      <c r="Q591" s="692"/>
      <c r="R591" s="692"/>
      <c r="S591" s="692"/>
      <c r="T591" s="700"/>
      <c r="U591" s="700"/>
      <c r="V591" s="700"/>
      <c r="W591" s="700"/>
    </row>
    <row r="592" spans="1:23" ht="9" customHeight="1">
      <c r="A592" s="682" t="s">
        <v>26</v>
      </c>
      <c r="B592" s="691">
        <f t="shared" si="15"/>
        <v>2152</v>
      </c>
      <c r="C592" s="691">
        <v>1217</v>
      </c>
      <c r="D592" s="691">
        <v>740</v>
      </c>
      <c r="E592" s="691">
        <v>171</v>
      </c>
      <c r="F592" s="691">
        <v>24</v>
      </c>
      <c r="G592" s="699"/>
      <c r="H592" s="700"/>
      <c r="I592" s="700"/>
      <c r="J592" s="700"/>
      <c r="K592" s="700"/>
      <c r="L592" s="700"/>
      <c r="M592" s="700"/>
      <c r="N592" s="680"/>
      <c r="O592" s="692"/>
      <c r="P592" s="692"/>
      <c r="Q592" s="692"/>
      <c r="R592" s="692"/>
      <c r="S592" s="692"/>
      <c r="T592" s="700"/>
      <c r="U592" s="700"/>
      <c r="V592" s="700"/>
      <c r="W592" s="700"/>
    </row>
    <row r="593" spans="1:23" ht="9" customHeight="1">
      <c r="A593" s="682" t="s">
        <v>27</v>
      </c>
      <c r="B593" s="691">
        <f t="shared" si="15"/>
        <v>1572</v>
      </c>
      <c r="C593" s="691">
        <v>1075</v>
      </c>
      <c r="D593" s="691">
        <v>194</v>
      </c>
      <c r="E593" s="691">
        <v>190</v>
      </c>
      <c r="F593" s="691">
        <v>113</v>
      </c>
      <c r="G593" s="699"/>
      <c r="H593" s="700"/>
      <c r="I593" s="700"/>
      <c r="J593" s="700"/>
      <c r="K593" s="700"/>
      <c r="L593" s="700"/>
      <c r="M593" s="700"/>
      <c r="N593" s="680"/>
      <c r="O593" s="692"/>
      <c r="P593" s="692"/>
      <c r="Q593" s="692"/>
      <c r="R593" s="692"/>
      <c r="S593" s="692"/>
      <c r="T593" s="700"/>
      <c r="U593" s="700"/>
      <c r="V593" s="700"/>
      <c r="W593" s="700"/>
    </row>
    <row r="594" spans="1:23" ht="9" customHeight="1">
      <c r="A594" s="702" t="s">
        <v>28</v>
      </c>
      <c r="B594" s="698">
        <f t="shared" si="15"/>
        <v>2521</v>
      </c>
      <c r="C594" s="698">
        <v>995</v>
      </c>
      <c r="D594" s="698">
        <v>963</v>
      </c>
      <c r="E594" s="698">
        <v>168</v>
      </c>
      <c r="F594" s="698">
        <v>395</v>
      </c>
      <c r="G594" s="699"/>
      <c r="H594" s="699"/>
      <c r="I594" s="699"/>
      <c r="J594" s="699"/>
      <c r="K594" s="699"/>
      <c r="L594" s="699"/>
      <c r="M594" s="699"/>
      <c r="N594" s="680"/>
      <c r="O594" s="692"/>
      <c r="P594" s="692"/>
      <c r="Q594" s="692"/>
      <c r="R594" s="692"/>
      <c r="S594" s="692"/>
      <c r="T594" s="700"/>
      <c r="U594" s="700"/>
      <c r="V594" s="700"/>
      <c r="W594" s="700"/>
    </row>
    <row r="595" spans="1:23" ht="9" customHeight="1">
      <c r="A595" s="682" t="s">
        <v>29</v>
      </c>
      <c r="B595" s="691">
        <f t="shared" si="15"/>
        <v>439</v>
      </c>
      <c r="C595" s="691">
        <v>329</v>
      </c>
      <c r="D595" s="691">
        <v>56</v>
      </c>
      <c r="E595" s="691">
        <v>32</v>
      </c>
      <c r="F595" s="691">
        <v>22</v>
      </c>
      <c r="G595" s="699"/>
      <c r="H595" s="700"/>
      <c r="I595" s="700"/>
      <c r="J595" s="700"/>
      <c r="K595" s="700"/>
      <c r="L595" s="700"/>
      <c r="M595" s="700"/>
      <c r="N595" s="680"/>
      <c r="O595" s="692"/>
      <c r="P595" s="692"/>
      <c r="Q595" s="692"/>
      <c r="R595" s="692"/>
      <c r="S595" s="692"/>
      <c r="T595" s="700"/>
      <c r="U595" s="700"/>
      <c r="V595" s="700"/>
      <c r="W595" s="700"/>
    </row>
    <row r="596" spans="1:23" ht="9" customHeight="1">
      <c r="A596" s="682" t="s">
        <v>30</v>
      </c>
      <c r="B596" s="691">
        <f t="shared" si="15"/>
        <v>3499</v>
      </c>
      <c r="C596" s="691">
        <v>2583</v>
      </c>
      <c r="D596" s="691">
        <v>461</v>
      </c>
      <c r="E596" s="691">
        <v>264</v>
      </c>
      <c r="F596" s="691">
        <v>191</v>
      </c>
      <c r="G596" s="699"/>
      <c r="H596" s="700"/>
      <c r="I596" s="700"/>
      <c r="J596" s="700"/>
      <c r="K596" s="700"/>
      <c r="L596" s="700"/>
      <c r="M596" s="700"/>
      <c r="N596" s="680"/>
      <c r="O596" s="692"/>
      <c r="P596" s="692"/>
      <c r="Q596" s="692"/>
      <c r="R596" s="692"/>
      <c r="S596" s="692"/>
      <c r="T596" s="700"/>
      <c r="U596" s="700"/>
      <c r="V596" s="700"/>
      <c r="W596" s="700"/>
    </row>
    <row r="597" spans="1:23" ht="9" customHeight="1">
      <c r="A597" s="682" t="s">
        <v>31</v>
      </c>
      <c r="B597" s="691">
        <f t="shared" si="15"/>
        <v>816</v>
      </c>
      <c r="C597" s="691">
        <v>546</v>
      </c>
      <c r="D597" s="691">
        <v>34</v>
      </c>
      <c r="E597" s="691">
        <v>208</v>
      </c>
      <c r="F597" s="691">
        <v>28</v>
      </c>
      <c r="G597" s="699"/>
      <c r="H597" s="700"/>
      <c r="I597" s="700"/>
      <c r="J597" s="700"/>
      <c r="K597" s="700"/>
      <c r="L597" s="700"/>
      <c r="M597" s="700"/>
      <c r="N597" s="680"/>
      <c r="O597" s="692"/>
      <c r="P597" s="692"/>
      <c r="Q597" s="692"/>
      <c r="R597" s="692"/>
      <c r="S597" s="692"/>
      <c r="T597" s="700"/>
      <c r="U597" s="700"/>
      <c r="V597" s="700"/>
      <c r="W597" s="700"/>
    </row>
    <row r="598" spans="1:23" ht="9" customHeight="1">
      <c r="A598" s="702" t="s">
        <v>32</v>
      </c>
      <c r="B598" s="698">
        <f t="shared" si="15"/>
        <v>1057</v>
      </c>
      <c r="C598" s="698">
        <v>766</v>
      </c>
      <c r="D598" s="698">
        <v>140</v>
      </c>
      <c r="E598" s="698">
        <v>52</v>
      </c>
      <c r="F598" s="698">
        <v>99</v>
      </c>
      <c r="G598" s="699"/>
      <c r="H598" s="699"/>
      <c r="I598" s="699"/>
      <c r="J598" s="699"/>
      <c r="K598" s="699"/>
      <c r="L598" s="699"/>
      <c r="M598" s="699"/>
      <c r="N598" s="680"/>
      <c r="O598" s="692"/>
      <c r="P598" s="692"/>
      <c r="Q598" s="692"/>
      <c r="R598" s="692"/>
      <c r="S598" s="692"/>
      <c r="T598" s="700"/>
      <c r="U598" s="700"/>
      <c r="V598" s="700"/>
      <c r="W598" s="700"/>
    </row>
    <row r="599" spans="1:23" ht="9" customHeight="1">
      <c r="A599" s="682" t="s">
        <v>503</v>
      </c>
      <c r="B599" s="691">
        <f t="shared" si="15"/>
        <v>1</v>
      </c>
      <c r="C599" s="691">
        <v>1</v>
      </c>
      <c r="D599" s="691">
        <v>0</v>
      </c>
      <c r="E599" s="691">
        <v>0</v>
      </c>
      <c r="F599" s="691">
        <v>0</v>
      </c>
      <c r="G599" s="701"/>
      <c r="H599" s="700"/>
      <c r="I599" s="700"/>
      <c r="J599" s="700"/>
      <c r="K599" s="700"/>
      <c r="L599" s="700"/>
      <c r="M599" s="700"/>
      <c r="N599" s="680"/>
      <c r="O599" s="692"/>
      <c r="P599" s="692"/>
      <c r="Q599" s="692"/>
      <c r="R599" s="692"/>
      <c r="S599" s="692"/>
      <c r="T599" s="700"/>
      <c r="U599" s="700"/>
      <c r="V599" s="700"/>
      <c r="W599" s="700"/>
    </row>
    <row r="600" spans="1:23" s="680" customFormat="1" ht="9" customHeight="1">
      <c r="A600" s="682"/>
      <c r="B600" s="689"/>
      <c r="C600" s="689"/>
      <c r="D600" s="689"/>
      <c r="E600" s="689"/>
      <c r="F600" s="689"/>
      <c r="O600" s="692"/>
      <c r="P600" s="692"/>
      <c r="Q600" s="692"/>
      <c r="R600" s="692"/>
      <c r="S600" s="692"/>
    </row>
    <row r="601" spans="1:23" ht="9" customHeight="1">
      <c r="A601" s="678">
        <v>2011</v>
      </c>
      <c r="B601" s="679"/>
      <c r="C601" s="679"/>
      <c r="D601" s="679"/>
      <c r="E601" s="679"/>
      <c r="F601" s="679"/>
      <c r="G601" s="694"/>
      <c r="N601" s="680"/>
      <c r="O601" s="692"/>
      <c r="P601" s="692"/>
      <c r="Q601" s="692"/>
      <c r="R601" s="692"/>
      <c r="S601" s="692"/>
    </row>
    <row r="602" spans="1:23" ht="9" customHeight="1">
      <c r="A602" s="681" t="s">
        <v>0</v>
      </c>
      <c r="B602" s="695">
        <f>SUM(B604:B636)</f>
        <v>75320</v>
      </c>
      <c r="C602" s="695">
        <f>SUM(C604:C636)</f>
        <v>36694</v>
      </c>
      <c r="D602" s="695">
        <f>SUM(D604:D636)</f>
        <v>27213</v>
      </c>
      <c r="E602" s="695">
        <f>SUM(E604:E636)</f>
        <v>5718</v>
      </c>
      <c r="F602" s="695">
        <f>SUM(F604:F636)</f>
        <v>5695</v>
      </c>
      <c r="G602" s="696"/>
      <c r="N602" s="680"/>
      <c r="O602" s="692"/>
      <c r="P602" s="692"/>
      <c r="Q602" s="692"/>
      <c r="R602" s="692"/>
      <c r="S602" s="692"/>
    </row>
    <row r="603" spans="1:23" s="677" customFormat="1" ht="3.95" customHeight="1">
      <c r="A603" s="681"/>
      <c r="B603" s="691"/>
      <c r="C603" s="695"/>
      <c r="D603" s="695"/>
      <c r="E603" s="695"/>
      <c r="F603" s="695"/>
      <c r="G603" s="696"/>
      <c r="N603" s="680"/>
      <c r="O603" s="692"/>
      <c r="P603" s="692"/>
      <c r="Q603" s="692"/>
      <c r="R603" s="692"/>
      <c r="S603" s="692"/>
    </row>
    <row r="604" spans="1:23" ht="9" customHeight="1">
      <c r="A604" s="682" t="s">
        <v>2</v>
      </c>
      <c r="B604" s="691">
        <f t="shared" ref="B604:B636" si="16">SUM(C604:F604)</f>
        <v>627</v>
      </c>
      <c r="C604" s="691">
        <v>403</v>
      </c>
      <c r="D604" s="691">
        <v>105</v>
      </c>
      <c r="E604" s="691">
        <v>101</v>
      </c>
      <c r="F604" s="691">
        <v>18</v>
      </c>
      <c r="G604" s="697"/>
      <c r="N604" s="680"/>
      <c r="O604" s="692"/>
      <c r="P604" s="692"/>
      <c r="Q604" s="692"/>
      <c r="R604" s="692"/>
      <c r="S604" s="692"/>
    </row>
    <row r="605" spans="1:23" ht="9" customHeight="1">
      <c r="A605" s="682" t="s">
        <v>3</v>
      </c>
      <c r="B605" s="691">
        <f t="shared" si="16"/>
        <v>2179</v>
      </c>
      <c r="C605" s="691">
        <v>1189</v>
      </c>
      <c r="D605" s="691">
        <v>822</v>
      </c>
      <c r="E605" s="691">
        <v>150</v>
      </c>
      <c r="F605" s="691">
        <v>18</v>
      </c>
      <c r="G605" s="697"/>
      <c r="N605" s="680"/>
      <c r="O605" s="692"/>
      <c r="P605" s="692"/>
      <c r="Q605" s="692"/>
      <c r="R605" s="692"/>
      <c r="S605" s="692"/>
    </row>
    <row r="606" spans="1:23" ht="9" customHeight="1">
      <c r="A606" s="682" t="s">
        <v>4</v>
      </c>
      <c r="B606" s="691">
        <f t="shared" si="16"/>
        <v>332</v>
      </c>
      <c r="C606" s="691">
        <v>248</v>
      </c>
      <c r="D606" s="691">
        <v>50</v>
      </c>
      <c r="E606" s="691">
        <v>31</v>
      </c>
      <c r="F606" s="691">
        <v>3</v>
      </c>
      <c r="G606" s="697"/>
      <c r="N606" s="680"/>
      <c r="O606" s="692"/>
      <c r="P606" s="692"/>
      <c r="Q606" s="692"/>
      <c r="R606" s="692"/>
      <c r="S606" s="692"/>
    </row>
    <row r="607" spans="1:23" ht="9" customHeight="1">
      <c r="A607" s="702" t="s">
        <v>5</v>
      </c>
      <c r="B607" s="698">
        <f t="shared" si="16"/>
        <v>405</v>
      </c>
      <c r="C607" s="698">
        <v>264</v>
      </c>
      <c r="D607" s="698">
        <v>51</v>
      </c>
      <c r="E607" s="698">
        <v>78</v>
      </c>
      <c r="F607" s="698">
        <v>12</v>
      </c>
      <c r="G607" s="699"/>
      <c r="H607" s="699"/>
      <c r="I607" s="699"/>
      <c r="J607" s="699"/>
      <c r="K607" s="699"/>
      <c r="L607" s="699"/>
      <c r="M607" s="699"/>
      <c r="N607" s="680"/>
      <c r="O607" s="692"/>
      <c r="P607" s="692"/>
      <c r="Q607" s="692"/>
      <c r="R607" s="692"/>
      <c r="S607" s="692"/>
      <c r="T607" s="700"/>
      <c r="U607" s="700"/>
      <c r="V607" s="700"/>
      <c r="W607" s="700"/>
    </row>
    <row r="608" spans="1:23" ht="9" customHeight="1">
      <c r="A608" s="682" t="s">
        <v>6</v>
      </c>
      <c r="B608" s="691">
        <f t="shared" si="16"/>
        <v>2054</v>
      </c>
      <c r="C608" s="691">
        <v>951</v>
      </c>
      <c r="D608" s="691">
        <v>718</v>
      </c>
      <c r="E608" s="691">
        <v>169</v>
      </c>
      <c r="F608" s="691">
        <v>216</v>
      </c>
      <c r="G608" s="699"/>
      <c r="H608" s="700"/>
      <c r="I608" s="700"/>
      <c r="J608" s="700"/>
      <c r="K608" s="700"/>
      <c r="L608" s="700"/>
      <c r="M608" s="700"/>
      <c r="N608" s="680"/>
      <c r="O608" s="692"/>
      <c r="P608" s="692"/>
      <c r="Q608" s="692"/>
      <c r="R608" s="692"/>
      <c r="S608" s="692"/>
      <c r="T608" s="700"/>
      <c r="U608" s="700"/>
      <c r="V608" s="700"/>
      <c r="W608" s="700"/>
    </row>
    <row r="609" spans="1:23" ht="9" customHeight="1">
      <c r="A609" s="682" t="s">
        <v>7</v>
      </c>
      <c r="B609" s="691">
        <f t="shared" si="16"/>
        <v>510</v>
      </c>
      <c r="C609" s="691">
        <v>281</v>
      </c>
      <c r="D609" s="691">
        <v>169</v>
      </c>
      <c r="E609" s="691">
        <v>47</v>
      </c>
      <c r="F609" s="691">
        <v>13</v>
      </c>
      <c r="G609" s="699"/>
      <c r="H609" s="700"/>
      <c r="I609" s="700"/>
      <c r="J609" s="700"/>
      <c r="K609" s="700"/>
      <c r="L609" s="700"/>
      <c r="M609" s="700"/>
      <c r="N609" s="680"/>
      <c r="O609" s="692"/>
      <c r="P609" s="692"/>
      <c r="Q609" s="692"/>
      <c r="R609" s="692"/>
      <c r="S609" s="692"/>
      <c r="T609" s="700"/>
      <c r="U609" s="700"/>
      <c r="V609" s="700"/>
      <c r="W609" s="700"/>
    </row>
    <row r="610" spans="1:23" ht="9" customHeight="1">
      <c r="A610" s="682" t="s">
        <v>8</v>
      </c>
      <c r="B610" s="691">
        <f t="shared" si="16"/>
        <v>2305</v>
      </c>
      <c r="C610" s="691">
        <v>1267</v>
      </c>
      <c r="D610" s="691">
        <v>196</v>
      </c>
      <c r="E610" s="691">
        <v>228</v>
      </c>
      <c r="F610" s="691">
        <v>614</v>
      </c>
      <c r="G610" s="699"/>
      <c r="H610" s="700"/>
      <c r="I610" s="700"/>
      <c r="J610" s="700"/>
      <c r="K610" s="700"/>
      <c r="L610" s="700"/>
      <c r="M610" s="700"/>
      <c r="N610" s="680"/>
      <c r="O610" s="692"/>
      <c r="P610" s="692"/>
      <c r="Q610" s="692"/>
      <c r="R610" s="692"/>
      <c r="S610" s="692"/>
      <c r="T610" s="700"/>
      <c r="U610" s="700"/>
      <c r="V610" s="700"/>
      <c r="W610" s="700"/>
    </row>
    <row r="611" spans="1:23" ht="9" customHeight="1">
      <c r="A611" s="702" t="s">
        <v>9</v>
      </c>
      <c r="B611" s="698">
        <f t="shared" si="16"/>
        <v>6861</v>
      </c>
      <c r="C611" s="698">
        <v>1811</v>
      </c>
      <c r="D611" s="698">
        <v>4487</v>
      </c>
      <c r="E611" s="698">
        <v>291</v>
      </c>
      <c r="F611" s="698">
        <v>272</v>
      </c>
      <c r="G611" s="699"/>
      <c r="H611" s="699"/>
      <c r="I611" s="699"/>
      <c r="J611" s="699"/>
      <c r="K611" s="699"/>
      <c r="L611" s="699"/>
      <c r="M611" s="699"/>
      <c r="N611" s="680"/>
      <c r="O611" s="692"/>
      <c r="P611" s="692"/>
      <c r="Q611" s="692"/>
      <c r="R611" s="692"/>
      <c r="S611" s="692"/>
      <c r="T611" s="700"/>
      <c r="U611" s="700"/>
      <c r="V611" s="700"/>
      <c r="W611" s="700"/>
    </row>
    <row r="612" spans="1:23" ht="9" customHeight="1">
      <c r="A612" s="194" t="s">
        <v>236</v>
      </c>
      <c r="B612" s="691">
        <f t="shared" si="16"/>
        <v>3888</v>
      </c>
      <c r="C612" s="691">
        <v>1897</v>
      </c>
      <c r="D612" s="691">
        <v>1100</v>
      </c>
      <c r="E612" s="691">
        <v>424</v>
      </c>
      <c r="F612" s="691">
        <v>467</v>
      </c>
      <c r="G612" s="699"/>
      <c r="H612" s="700"/>
      <c r="I612" s="700"/>
      <c r="J612" s="700"/>
      <c r="K612" s="700"/>
      <c r="L612" s="700"/>
      <c r="M612" s="700"/>
      <c r="N612" s="680"/>
      <c r="O612" s="692"/>
      <c r="P612" s="692"/>
      <c r="Q612" s="692"/>
      <c r="R612" s="692"/>
      <c r="S612" s="692"/>
      <c r="T612" s="700"/>
      <c r="U612" s="700"/>
      <c r="V612" s="700"/>
      <c r="W612" s="700"/>
    </row>
    <row r="613" spans="1:23" ht="9" customHeight="1">
      <c r="A613" s="682" t="s">
        <v>10</v>
      </c>
      <c r="B613" s="691">
        <f t="shared" si="16"/>
        <v>2088</v>
      </c>
      <c r="C613" s="691">
        <v>770</v>
      </c>
      <c r="D613" s="691">
        <v>1085</v>
      </c>
      <c r="E613" s="691">
        <v>86</v>
      </c>
      <c r="F613" s="691">
        <v>147</v>
      </c>
      <c r="G613" s="699"/>
      <c r="H613" s="700"/>
      <c r="I613" s="700"/>
      <c r="J613" s="700"/>
      <c r="K613" s="700"/>
      <c r="L613" s="700"/>
      <c r="M613" s="700"/>
      <c r="N613" s="680"/>
      <c r="O613" s="692"/>
      <c r="P613" s="692"/>
      <c r="Q613" s="692"/>
      <c r="R613" s="692"/>
      <c r="S613" s="692"/>
      <c r="T613" s="700"/>
      <c r="U613" s="700"/>
      <c r="V613" s="700"/>
      <c r="W613" s="700"/>
    </row>
    <row r="614" spans="1:23" ht="9" customHeight="1">
      <c r="A614" s="682" t="s">
        <v>11</v>
      </c>
      <c r="B614" s="691">
        <f t="shared" si="16"/>
        <v>2800</v>
      </c>
      <c r="C614" s="691">
        <v>1765</v>
      </c>
      <c r="D614" s="691">
        <v>616</v>
      </c>
      <c r="E614" s="691">
        <v>355</v>
      </c>
      <c r="F614" s="691">
        <v>64</v>
      </c>
      <c r="G614" s="699"/>
      <c r="H614" s="700"/>
      <c r="I614" s="700"/>
      <c r="J614" s="700"/>
      <c r="K614" s="700"/>
      <c r="L614" s="700"/>
      <c r="M614" s="700"/>
      <c r="N614" s="680"/>
      <c r="O614" s="692"/>
      <c r="P614" s="692"/>
      <c r="Q614" s="692"/>
      <c r="R614" s="692"/>
      <c r="S614" s="692"/>
      <c r="T614" s="700"/>
      <c r="U614" s="700"/>
      <c r="V614" s="700"/>
      <c r="W614" s="700"/>
    </row>
    <row r="615" spans="1:23" ht="9" customHeight="1">
      <c r="A615" s="702" t="s">
        <v>12</v>
      </c>
      <c r="B615" s="698">
        <f t="shared" si="16"/>
        <v>4116</v>
      </c>
      <c r="C615" s="698">
        <v>1153</v>
      </c>
      <c r="D615" s="698">
        <v>2397</v>
      </c>
      <c r="E615" s="698">
        <v>88</v>
      </c>
      <c r="F615" s="698">
        <v>478</v>
      </c>
      <c r="G615" s="699"/>
      <c r="H615" s="699"/>
      <c r="I615" s="699"/>
      <c r="J615" s="699"/>
      <c r="K615" s="699"/>
      <c r="L615" s="699"/>
      <c r="M615" s="699"/>
      <c r="N615" s="680"/>
      <c r="O615" s="692"/>
      <c r="P615" s="692"/>
      <c r="Q615" s="692"/>
      <c r="R615" s="692"/>
      <c r="S615" s="692"/>
      <c r="T615" s="700"/>
      <c r="U615" s="700"/>
      <c r="V615" s="700"/>
      <c r="W615" s="700"/>
    </row>
    <row r="616" spans="1:23" ht="9" customHeight="1">
      <c r="A616" s="682" t="s">
        <v>13</v>
      </c>
      <c r="B616" s="691">
        <f t="shared" si="16"/>
        <v>1453</v>
      </c>
      <c r="C616" s="691">
        <v>994</v>
      </c>
      <c r="D616" s="691">
        <v>211</v>
      </c>
      <c r="E616" s="691">
        <v>120</v>
      </c>
      <c r="F616" s="691">
        <v>128</v>
      </c>
      <c r="G616" s="699"/>
      <c r="H616" s="700"/>
      <c r="I616" s="700"/>
      <c r="J616" s="700"/>
      <c r="K616" s="700"/>
      <c r="L616" s="700"/>
      <c r="M616" s="700"/>
      <c r="N616" s="680"/>
      <c r="O616" s="692"/>
      <c r="P616" s="692"/>
      <c r="Q616" s="692"/>
      <c r="R616" s="692"/>
      <c r="S616" s="692"/>
      <c r="T616" s="700"/>
      <c r="U616" s="700"/>
      <c r="V616" s="700"/>
      <c r="W616" s="700"/>
    </row>
    <row r="617" spans="1:23" ht="9" customHeight="1">
      <c r="A617" s="682" t="s">
        <v>14</v>
      </c>
      <c r="B617" s="691">
        <f t="shared" si="16"/>
        <v>4846</v>
      </c>
      <c r="C617" s="691">
        <v>2491</v>
      </c>
      <c r="D617" s="691">
        <v>1527</v>
      </c>
      <c r="E617" s="691">
        <v>451</v>
      </c>
      <c r="F617" s="691">
        <v>377</v>
      </c>
      <c r="G617" s="699"/>
      <c r="H617" s="700"/>
      <c r="I617" s="700"/>
      <c r="J617" s="700"/>
      <c r="K617" s="700"/>
      <c r="L617" s="700"/>
      <c r="M617" s="700"/>
      <c r="N617" s="680"/>
      <c r="O617" s="692"/>
      <c r="P617" s="692"/>
      <c r="Q617" s="692"/>
      <c r="R617" s="692"/>
      <c r="S617" s="692"/>
      <c r="T617" s="700"/>
      <c r="U617" s="700"/>
      <c r="V617" s="700"/>
      <c r="W617" s="700"/>
    </row>
    <row r="618" spans="1:23" ht="9" customHeight="1">
      <c r="A618" s="682" t="s">
        <v>15</v>
      </c>
      <c r="B618" s="691">
        <f t="shared" si="16"/>
        <v>6900</v>
      </c>
      <c r="C618" s="691">
        <v>3379</v>
      </c>
      <c r="D618" s="691">
        <v>2627</v>
      </c>
      <c r="E618" s="691">
        <v>587</v>
      </c>
      <c r="F618" s="691">
        <v>307</v>
      </c>
      <c r="G618" s="699"/>
      <c r="H618" s="700"/>
      <c r="I618" s="700"/>
      <c r="J618" s="700"/>
      <c r="K618" s="700"/>
      <c r="L618" s="700"/>
      <c r="M618" s="700"/>
      <c r="N618" s="680"/>
      <c r="O618" s="692"/>
      <c r="P618" s="692"/>
      <c r="Q618" s="692"/>
      <c r="R618" s="692"/>
      <c r="S618" s="692"/>
      <c r="T618" s="700"/>
      <c r="U618" s="700"/>
      <c r="V618" s="700"/>
      <c r="W618" s="700"/>
    </row>
    <row r="619" spans="1:23" ht="9" customHeight="1">
      <c r="A619" s="702" t="s">
        <v>16</v>
      </c>
      <c r="B619" s="698">
        <f t="shared" si="16"/>
        <v>3166</v>
      </c>
      <c r="C619" s="698">
        <v>1830</v>
      </c>
      <c r="D619" s="698">
        <v>853</v>
      </c>
      <c r="E619" s="698">
        <v>153</v>
      </c>
      <c r="F619" s="698">
        <v>330</v>
      </c>
      <c r="G619" s="699"/>
      <c r="H619" s="699"/>
      <c r="I619" s="699"/>
      <c r="J619" s="699"/>
      <c r="K619" s="699"/>
      <c r="L619" s="699"/>
      <c r="M619" s="699"/>
      <c r="N619" s="680"/>
      <c r="O619" s="692"/>
      <c r="P619" s="692"/>
      <c r="Q619" s="692"/>
      <c r="R619" s="692"/>
      <c r="S619" s="692"/>
      <c r="T619" s="700"/>
      <c r="U619" s="700"/>
      <c r="V619" s="700"/>
      <c r="W619" s="700"/>
    </row>
    <row r="620" spans="1:23" ht="9" customHeight="1">
      <c r="A620" s="682" t="s">
        <v>17</v>
      </c>
      <c r="B620" s="691">
        <f t="shared" si="16"/>
        <v>1101</v>
      </c>
      <c r="C620" s="691">
        <v>490</v>
      </c>
      <c r="D620" s="691">
        <v>435</v>
      </c>
      <c r="E620" s="691">
        <v>64</v>
      </c>
      <c r="F620" s="691">
        <v>112</v>
      </c>
      <c r="G620" s="699"/>
      <c r="H620" s="700"/>
      <c r="I620" s="700"/>
      <c r="J620" s="700"/>
      <c r="K620" s="700"/>
      <c r="L620" s="700"/>
      <c r="M620" s="700"/>
      <c r="N620" s="680"/>
      <c r="O620" s="692"/>
      <c r="P620" s="692"/>
      <c r="Q620" s="692"/>
      <c r="R620" s="692"/>
      <c r="S620" s="692"/>
      <c r="T620" s="700"/>
      <c r="U620" s="700"/>
      <c r="V620" s="700"/>
      <c r="W620" s="700"/>
    </row>
    <row r="621" spans="1:23" ht="9" customHeight="1">
      <c r="A621" s="682" t="s">
        <v>18</v>
      </c>
      <c r="B621" s="691">
        <f t="shared" si="16"/>
        <v>1177</v>
      </c>
      <c r="C621" s="691">
        <v>519</v>
      </c>
      <c r="D621" s="691">
        <v>583</v>
      </c>
      <c r="E621" s="691">
        <v>45</v>
      </c>
      <c r="F621" s="691">
        <v>30</v>
      </c>
      <c r="G621" s="699"/>
      <c r="H621" s="700"/>
      <c r="I621" s="700"/>
      <c r="J621" s="700"/>
      <c r="K621" s="700"/>
      <c r="L621" s="700"/>
      <c r="M621" s="700"/>
      <c r="N621" s="680"/>
      <c r="O621" s="692"/>
      <c r="P621" s="692"/>
      <c r="Q621" s="692"/>
      <c r="R621" s="692"/>
      <c r="S621" s="692"/>
      <c r="T621" s="700"/>
      <c r="U621" s="700"/>
      <c r="V621" s="700"/>
      <c r="W621" s="700"/>
    </row>
    <row r="622" spans="1:23" ht="9" customHeight="1">
      <c r="A622" s="682" t="s">
        <v>19</v>
      </c>
      <c r="B622" s="691">
        <f t="shared" si="16"/>
        <v>3993</v>
      </c>
      <c r="C622" s="691">
        <v>1353</v>
      </c>
      <c r="D622" s="691">
        <v>2149</v>
      </c>
      <c r="E622" s="691">
        <v>221</v>
      </c>
      <c r="F622" s="691">
        <v>270</v>
      </c>
      <c r="G622" s="699"/>
      <c r="H622" s="700"/>
      <c r="I622" s="700"/>
      <c r="J622" s="700"/>
      <c r="K622" s="700"/>
      <c r="L622" s="700"/>
      <c r="M622" s="700"/>
      <c r="N622" s="680"/>
      <c r="O622" s="692"/>
      <c r="P622" s="692"/>
      <c r="Q622" s="692"/>
      <c r="R622" s="692"/>
      <c r="S622" s="692"/>
      <c r="T622" s="700"/>
      <c r="U622" s="700"/>
      <c r="V622" s="700"/>
      <c r="W622" s="700"/>
    </row>
    <row r="623" spans="1:23" ht="9" customHeight="1">
      <c r="A623" s="702" t="s">
        <v>20</v>
      </c>
      <c r="B623" s="698">
        <f t="shared" si="16"/>
        <v>2107</v>
      </c>
      <c r="C623" s="698">
        <v>1205</v>
      </c>
      <c r="D623" s="698">
        <v>685</v>
      </c>
      <c r="E623" s="698">
        <v>141</v>
      </c>
      <c r="F623" s="698">
        <v>76</v>
      </c>
      <c r="G623" s="699"/>
      <c r="H623" s="699"/>
      <c r="I623" s="699"/>
      <c r="J623" s="699"/>
      <c r="K623" s="699"/>
      <c r="L623" s="699"/>
      <c r="M623" s="699"/>
      <c r="N623" s="680"/>
      <c r="O623" s="692"/>
      <c r="P623" s="692"/>
      <c r="Q623" s="692"/>
      <c r="R623" s="692"/>
      <c r="S623" s="692"/>
      <c r="T623" s="700"/>
      <c r="U623" s="700"/>
      <c r="V623" s="700"/>
      <c r="W623" s="700"/>
    </row>
    <row r="624" spans="1:23" ht="9" customHeight="1">
      <c r="A624" s="682" t="s">
        <v>21</v>
      </c>
      <c r="B624" s="691">
        <f t="shared" si="16"/>
        <v>2738</v>
      </c>
      <c r="C624" s="691">
        <v>1853</v>
      </c>
      <c r="D624" s="691">
        <v>440</v>
      </c>
      <c r="E624" s="691">
        <v>251</v>
      </c>
      <c r="F624" s="691">
        <v>194</v>
      </c>
      <c r="G624" s="699"/>
      <c r="H624" s="700"/>
      <c r="I624" s="700"/>
      <c r="J624" s="700"/>
      <c r="K624" s="700"/>
      <c r="L624" s="700"/>
      <c r="M624" s="700"/>
      <c r="N624" s="680"/>
      <c r="O624" s="692"/>
      <c r="P624" s="692"/>
      <c r="Q624" s="692"/>
      <c r="R624" s="692"/>
      <c r="S624" s="692"/>
      <c r="T624" s="700"/>
      <c r="U624" s="700"/>
      <c r="V624" s="700"/>
      <c r="W624" s="700"/>
    </row>
    <row r="625" spans="1:23" ht="9" customHeight="1">
      <c r="A625" s="682" t="s">
        <v>22</v>
      </c>
      <c r="B625" s="691">
        <f t="shared" si="16"/>
        <v>887</v>
      </c>
      <c r="C625" s="691">
        <v>657</v>
      </c>
      <c r="D625" s="691">
        <v>109</v>
      </c>
      <c r="E625" s="691">
        <v>101</v>
      </c>
      <c r="F625" s="691">
        <v>20</v>
      </c>
      <c r="G625" s="699"/>
      <c r="H625" s="700"/>
      <c r="I625" s="700"/>
      <c r="J625" s="700"/>
      <c r="K625" s="700"/>
      <c r="L625" s="700"/>
      <c r="M625" s="700"/>
      <c r="N625" s="680"/>
      <c r="O625" s="692"/>
      <c r="P625" s="692"/>
      <c r="Q625" s="692"/>
      <c r="R625" s="692"/>
      <c r="S625" s="692"/>
      <c r="T625" s="700"/>
      <c r="U625" s="700"/>
      <c r="V625" s="700"/>
      <c r="W625" s="700"/>
    </row>
    <row r="626" spans="1:23" ht="9" customHeight="1">
      <c r="A626" s="682" t="s">
        <v>23</v>
      </c>
      <c r="B626" s="691">
        <f t="shared" si="16"/>
        <v>742</v>
      </c>
      <c r="C626" s="691">
        <v>381</v>
      </c>
      <c r="D626" s="691">
        <v>164</v>
      </c>
      <c r="E626" s="691">
        <v>122</v>
      </c>
      <c r="F626" s="691">
        <v>75</v>
      </c>
      <c r="G626" s="699"/>
      <c r="H626" s="700"/>
      <c r="I626" s="700"/>
      <c r="J626" s="700"/>
      <c r="K626" s="700"/>
      <c r="L626" s="700"/>
      <c r="M626" s="700"/>
      <c r="N626" s="680"/>
      <c r="O626" s="692"/>
      <c r="P626" s="692"/>
      <c r="Q626" s="692"/>
      <c r="R626" s="692"/>
      <c r="S626" s="692"/>
      <c r="T626" s="700"/>
      <c r="U626" s="700"/>
      <c r="V626" s="700"/>
      <c r="W626" s="700"/>
    </row>
    <row r="627" spans="1:23" ht="9" customHeight="1">
      <c r="A627" s="702" t="s">
        <v>24</v>
      </c>
      <c r="B627" s="698">
        <f t="shared" si="16"/>
        <v>1411</v>
      </c>
      <c r="C627" s="698">
        <v>819</v>
      </c>
      <c r="D627" s="698">
        <v>364</v>
      </c>
      <c r="E627" s="698">
        <v>159</v>
      </c>
      <c r="F627" s="698">
        <v>69</v>
      </c>
      <c r="G627" s="699"/>
      <c r="H627" s="699"/>
      <c r="I627" s="699"/>
      <c r="J627" s="699"/>
      <c r="K627" s="699"/>
      <c r="L627" s="699"/>
      <c r="M627" s="699"/>
      <c r="N627" s="680"/>
      <c r="O627" s="692"/>
      <c r="P627" s="692"/>
      <c r="Q627" s="692"/>
      <c r="R627" s="692"/>
      <c r="S627" s="692"/>
      <c r="T627" s="700"/>
      <c r="U627" s="700"/>
      <c r="V627" s="700"/>
      <c r="W627" s="700"/>
    </row>
    <row r="628" spans="1:23" ht="9" customHeight="1">
      <c r="A628" s="682" t="s">
        <v>25</v>
      </c>
      <c r="B628" s="691">
        <f t="shared" si="16"/>
        <v>3670</v>
      </c>
      <c r="C628" s="691">
        <v>1499</v>
      </c>
      <c r="D628" s="691">
        <v>1967</v>
      </c>
      <c r="E628" s="691">
        <v>112</v>
      </c>
      <c r="F628" s="691">
        <v>92</v>
      </c>
      <c r="G628" s="699"/>
      <c r="H628" s="700"/>
      <c r="I628" s="700"/>
      <c r="J628" s="700"/>
      <c r="K628" s="700"/>
      <c r="L628" s="700"/>
      <c r="M628" s="700"/>
      <c r="N628" s="680"/>
      <c r="O628" s="692"/>
      <c r="P628" s="692"/>
      <c r="Q628" s="692"/>
      <c r="R628" s="692"/>
      <c r="S628" s="692"/>
      <c r="T628" s="700"/>
      <c r="U628" s="700"/>
      <c r="V628" s="700"/>
      <c r="W628" s="700"/>
    </row>
    <row r="629" spans="1:23" ht="9" customHeight="1">
      <c r="A629" s="682" t="s">
        <v>26</v>
      </c>
      <c r="B629" s="691">
        <f t="shared" si="16"/>
        <v>2001</v>
      </c>
      <c r="C629" s="691">
        <v>1207</v>
      </c>
      <c r="D629" s="691">
        <v>542</v>
      </c>
      <c r="E629" s="691">
        <v>176</v>
      </c>
      <c r="F629" s="691">
        <v>76</v>
      </c>
      <c r="G629" s="699"/>
      <c r="H629" s="700"/>
      <c r="I629" s="700"/>
      <c r="J629" s="700"/>
      <c r="K629" s="700"/>
      <c r="L629" s="700"/>
      <c r="M629" s="700"/>
      <c r="N629" s="680"/>
      <c r="O629" s="692"/>
      <c r="P629" s="692"/>
      <c r="Q629" s="692"/>
      <c r="R629" s="692"/>
      <c r="S629" s="692"/>
      <c r="T629" s="700"/>
      <c r="U629" s="700"/>
      <c r="V629" s="700"/>
      <c r="W629" s="700"/>
    </row>
    <row r="630" spans="1:23" ht="9" customHeight="1">
      <c r="A630" s="682" t="s">
        <v>27</v>
      </c>
      <c r="B630" s="691">
        <f t="shared" si="16"/>
        <v>1477</v>
      </c>
      <c r="C630" s="691">
        <v>929</v>
      </c>
      <c r="D630" s="691">
        <v>230</v>
      </c>
      <c r="E630" s="691">
        <v>189</v>
      </c>
      <c r="F630" s="691">
        <v>129</v>
      </c>
      <c r="G630" s="699"/>
      <c r="H630" s="700"/>
      <c r="I630" s="700"/>
      <c r="J630" s="700"/>
      <c r="K630" s="700"/>
      <c r="L630" s="700"/>
      <c r="M630" s="700"/>
      <c r="N630" s="680"/>
      <c r="O630" s="692"/>
      <c r="P630" s="692"/>
      <c r="Q630" s="692"/>
      <c r="R630" s="692"/>
      <c r="S630" s="692"/>
      <c r="T630" s="700"/>
      <c r="U630" s="700"/>
      <c r="V630" s="700"/>
      <c r="W630" s="700"/>
    </row>
    <row r="631" spans="1:23" ht="9" customHeight="1">
      <c r="A631" s="702" t="s">
        <v>28</v>
      </c>
      <c r="B631" s="698">
        <f t="shared" si="16"/>
        <v>2553</v>
      </c>
      <c r="C631" s="698">
        <v>1084</v>
      </c>
      <c r="D631" s="698">
        <v>1097</v>
      </c>
      <c r="E631" s="698">
        <v>152</v>
      </c>
      <c r="F631" s="698">
        <v>220</v>
      </c>
      <c r="G631" s="699"/>
      <c r="H631" s="699"/>
      <c r="I631" s="699"/>
      <c r="J631" s="699"/>
      <c r="K631" s="699"/>
      <c r="L631" s="699"/>
      <c r="M631" s="699"/>
      <c r="N631" s="680"/>
      <c r="O631" s="692"/>
      <c r="P631" s="692"/>
      <c r="Q631" s="692"/>
      <c r="R631" s="692"/>
      <c r="S631" s="692"/>
      <c r="T631" s="700"/>
      <c r="U631" s="700"/>
      <c r="V631" s="700"/>
      <c r="W631" s="700"/>
    </row>
    <row r="632" spans="1:23" ht="9" customHeight="1">
      <c r="A632" s="682" t="s">
        <v>29</v>
      </c>
      <c r="B632" s="691">
        <f t="shared" si="16"/>
        <v>550</v>
      </c>
      <c r="C632" s="691">
        <v>388</v>
      </c>
      <c r="D632" s="691">
        <v>89</v>
      </c>
      <c r="E632" s="691">
        <v>53</v>
      </c>
      <c r="F632" s="691">
        <v>20</v>
      </c>
      <c r="G632" s="699"/>
      <c r="H632" s="700"/>
      <c r="I632" s="700"/>
      <c r="J632" s="700"/>
      <c r="K632" s="700"/>
      <c r="L632" s="700"/>
      <c r="M632" s="700"/>
      <c r="N632" s="680"/>
      <c r="O632" s="692"/>
      <c r="P632" s="692"/>
      <c r="Q632" s="692"/>
      <c r="R632" s="692"/>
      <c r="S632" s="692"/>
      <c r="T632" s="700"/>
      <c r="U632" s="700"/>
      <c r="V632" s="700"/>
      <c r="W632" s="700"/>
    </row>
    <row r="633" spans="1:23" ht="9" customHeight="1">
      <c r="A633" s="682" t="s">
        <v>30</v>
      </c>
      <c r="B633" s="691">
        <f t="shared" si="16"/>
        <v>4452</v>
      </c>
      <c r="C633" s="691">
        <v>2400</v>
      </c>
      <c r="D633" s="691">
        <v>999</v>
      </c>
      <c r="E633" s="691">
        <v>305</v>
      </c>
      <c r="F633" s="691">
        <v>748</v>
      </c>
      <c r="G633" s="699"/>
      <c r="H633" s="700"/>
      <c r="I633" s="700"/>
      <c r="J633" s="700"/>
      <c r="K633" s="700"/>
      <c r="L633" s="700"/>
      <c r="M633" s="700"/>
      <c r="N633" s="680"/>
      <c r="O633" s="692"/>
      <c r="P633" s="692"/>
      <c r="Q633" s="692"/>
      <c r="R633" s="692"/>
      <c r="S633" s="692"/>
      <c r="T633" s="700"/>
      <c r="U633" s="700"/>
      <c r="V633" s="700"/>
      <c r="W633" s="700"/>
    </row>
    <row r="634" spans="1:23" ht="9" customHeight="1">
      <c r="A634" s="682" t="s">
        <v>31</v>
      </c>
      <c r="B634" s="691">
        <f t="shared" si="16"/>
        <v>800</v>
      </c>
      <c r="C634" s="691">
        <v>546</v>
      </c>
      <c r="D634" s="691">
        <v>53</v>
      </c>
      <c r="E634" s="691">
        <v>186</v>
      </c>
      <c r="F634" s="691">
        <v>15</v>
      </c>
      <c r="G634" s="699"/>
      <c r="H634" s="700"/>
      <c r="I634" s="700"/>
      <c r="J634" s="700"/>
      <c r="K634" s="700"/>
      <c r="L634" s="700"/>
      <c r="M634" s="700"/>
      <c r="N634" s="680"/>
      <c r="O634" s="692"/>
      <c r="P634" s="692"/>
      <c r="Q634" s="692"/>
      <c r="R634" s="692"/>
      <c r="S634" s="692"/>
      <c r="T634" s="700"/>
      <c r="U634" s="700"/>
      <c r="V634" s="700"/>
      <c r="W634" s="700"/>
    </row>
    <row r="635" spans="1:23" ht="9" customHeight="1">
      <c r="A635" s="702" t="s">
        <v>32</v>
      </c>
      <c r="B635" s="698">
        <f t="shared" si="16"/>
        <v>1128</v>
      </c>
      <c r="C635" s="698">
        <v>670</v>
      </c>
      <c r="D635" s="698">
        <v>292</v>
      </c>
      <c r="E635" s="698">
        <v>82</v>
      </c>
      <c r="F635" s="698">
        <v>84</v>
      </c>
      <c r="G635" s="699"/>
      <c r="H635" s="699"/>
      <c r="I635" s="699"/>
      <c r="J635" s="699"/>
      <c r="K635" s="699"/>
      <c r="L635" s="699"/>
      <c r="M635" s="699"/>
      <c r="N635" s="680"/>
      <c r="O635" s="692"/>
      <c r="P635" s="692"/>
      <c r="Q635" s="692"/>
      <c r="R635" s="692"/>
      <c r="S635" s="692"/>
      <c r="T635" s="700"/>
      <c r="U635" s="700"/>
      <c r="V635" s="700"/>
      <c r="W635" s="700"/>
    </row>
    <row r="636" spans="1:23" ht="9" customHeight="1">
      <c r="A636" s="682" t="s">
        <v>503</v>
      </c>
      <c r="B636" s="691">
        <f t="shared" si="16"/>
        <v>3</v>
      </c>
      <c r="C636" s="691">
        <v>1</v>
      </c>
      <c r="D636" s="691">
        <v>1</v>
      </c>
      <c r="E636" s="691">
        <v>0</v>
      </c>
      <c r="F636" s="691">
        <v>1</v>
      </c>
      <c r="G636" s="701"/>
      <c r="H636" s="700"/>
      <c r="I636" s="700"/>
      <c r="J636" s="700"/>
      <c r="K636" s="700"/>
      <c r="L636" s="700"/>
      <c r="M636" s="700"/>
      <c r="N636" s="680"/>
      <c r="O636" s="692"/>
      <c r="P636" s="692"/>
      <c r="Q636" s="692"/>
      <c r="R636" s="692"/>
      <c r="S636" s="692"/>
      <c r="T636" s="700"/>
      <c r="U636" s="700"/>
      <c r="V636" s="700"/>
      <c r="W636" s="700"/>
    </row>
    <row r="637" spans="1:23" s="680" customFormat="1" ht="9" customHeight="1">
      <c r="A637" s="682"/>
      <c r="B637" s="689"/>
      <c r="C637" s="689"/>
      <c r="D637" s="689"/>
      <c r="E637" s="689"/>
      <c r="F637" s="689"/>
      <c r="O637" s="692"/>
      <c r="P637" s="692"/>
      <c r="Q637" s="692"/>
      <c r="R637" s="692"/>
      <c r="S637" s="692"/>
    </row>
    <row r="638" spans="1:23" ht="9" customHeight="1">
      <c r="A638" s="678">
        <v>2012</v>
      </c>
      <c r="B638" s="679"/>
      <c r="C638" s="679"/>
      <c r="D638" s="679"/>
      <c r="E638" s="679"/>
      <c r="F638" s="679"/>
      <c r="G638" s="694"/>
      <c r="N638" s="680"/>
      <c r="O638" s="692"/>
      <c r="P638" s="692"/>
      <c r="Q638" s="692"/>
      <c r="R638" s="692"/>
      <c r="S638" s="692"/>
    </row>
    <row r="639" spans="1:23" ht="9" customHeight="1">
      <c r="A639" s="681" t="s">
        <v>0</v>
      </c>
      <c r="B639" s="695">
        <f>SUM(B641:B673)</f>
        <v>73736</v>
      </c>
      <c r="C639" s="695">
        <f>SUM(C641:C673)</f>
        <v>37729</v>
      </c>
      <c r="D639" s="695">
        <f>SUM(D641:D673)</f>
        <v>25967</v>
      </c>
      <c r="E639" s="695">
        <f>SUM(E641:E673)</f>
        <v>5550</v>
      </c>
      <c r="F639" s="695">
        <f>SUM(F641:F673)</f>
        <v>4490</v>
      </c>
      <c r="G639" s="696"/>
      <c r="N639" s="680"/>
      <c r="O639" s="692"/>
      <c r="P639" s="692"/>
      <c r="Q639" s="692"/>
      <c r="R639" s="692"/>
      <c r="S639" s="692"/>
    </row>
    <row r="640" spans="1:23" s="677" customFormat="1" ht="3.95" customHeight="1">
      <c r="A640" s="681"/>
      <c r="B640" s="691"/>
      <c r="C640" s="695"/>
      <c r="D640" s="695"/>
      <c r="E640" s="695"/>
      <c r="F640" s="695"/>
      <c r="G640" s="696"/>
      <c r="N640" s="680"/>
      <c r="O640" s="692"/>
      <c r="P640" s="692"/>
      <c r="Q640" s="692"/>
      <c r="R640" s="692"/>
      <c r="S640" s="692"/>
    </row>
    <row r="641" spans="1:23" ht="9" customHeight="1">
      <c r="A641" s="682" t="s">
        <v>2</v>
      </c>
      <c r="B641" s="691">
        <f t="shared" ref="B641:B673" si="17">SUM(C641:F641)</f>
        <v>573</v>
      </c>
      <c r="C641" s="691">
        <v>400</v>
      </c>
      <c r="D641" s="691">
        <v>48</v>
      </c>
      <c r="E641" s="691">
        <v>115</v>
      </c>
      <c r="F641" s="691">
        <v>10</v>
      </c>
      <c r="G641" s="697"/>
      <c r="N641" s="680"/>
      <c r="O641" s="692"/>
      <c r="P641" s="692"/>
      <c r="Q641" s="692"/>
      <c r="R641" s="692"/>
      <c r="S641" s="692"/>
    </row>
    <row r="642" spans="1:23" ht="9" customHeight="1">
      <c r="A642" s="682" t="s">
        <v>3</v>
      </c>
      <c r="B642" s="691">
        <f t="shared" si="17"/>
        <v>2031</v>
      </c>
      <c r="C642" s="691">
        <v>1263</v>
      </c>
      <c r="D642" s="691">
        <v>587</v>
      </c>
      <c r="E642" s="691">
        <v>114</v>
      </c>
      <c r="F642" s="691">
        <v>67</v>
      </c>
      <c r="G642" s="697"/>
      <c r="N642" s="680"/>
      <c r="O642" s="692"/>
      <c r="P642" s="692"/>
      <c r="Q642" s="692"/>
      <c r="R642" s="692"/>
      <c r="S642" s="692"/>
    </row>
    <row r="643" spans="1:23" ht="9" customHeight="1">
      <c r="A643" s="682" t="s">
        <v>4</v>
      </c>
      <c r="B643" s="691">
        <f t="shared" si="17"/>
        <v>352</v>
      </c>
      <c r="C643" s="691">
        <v>268</v>
      </c>
      <c r="D643" s="691">
        <v>37</v>
      </c>
      <c r="E643" s="691">
        <v>47</v>
      </c>
      <c r="F643" s="691">
        <v>0</v>
      </c>
      <c r="G643" s="697"/>
      <c r="N643" s="680"/>
      <c r="O643" s="692"/>
      <c r="P643" s="692"/>
      <c r="Q643" s="692"/>
      <c r="R643" s="692"/>
      <c r="S643" s="692"/>
    </row>
    <row r="644" spans="1:23" ht="9" customHeight="1">
      <c r="A644" s="702" t="s">
        <v>5</v>
      </c>
      <c r="B644" s="698">
        <f t="shared" si="17"/>
        <v>457</v>
      </c>
      <c r="C644" s="698">
        <v>292</v>
      </c>
      <c r="D644" s="698">
        <v>81</v>
      </c>
      <c r="E644" s="698">
        <v>62</v>
      </c>
      <c r="F644" s="698">
        <v>22</v>
      </c>
      <c r="G644" s="699"/>
      <c r="H644" s="699"/>
      <c r="I644" s="699"/>
      <c r="J644" s="699"/>
      <c r="K644" s="699"/>
      <c r="L644" s="699"/>
      <c r="M644" s="699"/>
      <c r="N644" s="680"/>
      <c r="O644" s="692"/>
      <c r="P644" s="692"/>
      <c r="Q644" s="692"/>
      <c r="R644" s="692"/>
      <c r="S644" s="692"/>
      <c r="T644" s="700"/>
      <c r="U644" s="700"/>
      <c r="V644" s="700"/>
      <c r="W644" s="700"/>
    </row>
    <row r="645" spans="1:23" ht="9" customHeight="1">
      <c r="A645" s="682" t="s">
        <v>6</v>
      </c>
      <c r="B645" s="691">
        <f t="shared" si="17"/>
        <v>2333</v>
      </c>
      <c r="C645" s="691">
        <v>983</v>
      </c>
      <c r="D645" s="691">
        <v>1146</v>
      </c>
      <c r="E645" s="691">
        <v>154</v>
      </c>
      <c r="F645" s="691">
        <v>50</v>
      </c>
      <c r="G645" s="699"/>
      <c r="H645" s="700"/>
      <c r="I645" s="700"/>
      <c r="J645" s="700"/>
      <c r="K645" s="700"/>
      <c r="L645" s="700"/>
      <c r="M645" s="700"/>
      <c r="N645" s="680"/>
      <c r="O645" s="692"/>
      <c r="P645" s="692"/>
      <c r="Q645" s="692"/>
      <c r="R645" s="692"/>
      <c r="S645" s="692"/>
      <c r="T645" s="700"/>
      <c r="U645" s="700"/>
      <c r="V645" s="700"/>
      <c r="W645" s="700"/>
    </row>
    <row r="646" spans="1:23" ht="9" customHeight="1">
      <c r="A646" s="682" t="s">
        <v>7</v>
      </c>
      <c r="B646" s="691">
        <f t="shared" si="17"/>
        <v>632</v>
      </c>
      <c r="C646" s="691">
        <v>310</v>
      </c>
      <c r="D646" s="691">
        <v>265</v>
      </c>
      <c r="E646" s="691">
        <v>50</v>
      </c>
      <c r="F646" s="691">
        <v>7</v>
      </c>
      <c r="G646" s="699"/>
      <c r="H646" s="700"/>
      <c r="I646" s="700"/>
      <c r="J646" s="700"/>
      <c r="K646" s="700"/>
      <c r="L646" s="700"/>
      <c r="M646" s="700"/>
      <c r="N646" s="680"/>
      <c r="O646" s="692"/>
      <c r="P646" s="692"/>
      <c r="Q646" s="692"/>
      <c r="R646" s="692"/>
      <c r="S646" s="692"/>
      <c r="T646" s="700"/>
      <c r="U646" s="700"/>
      <c r="V646" s="700"/>
      <c r="W646" s="700"/>
    </row>
    <row r="647" spans="1:23" ht="9" customHeight="1">
      <c r="A647" s="682" t="s">
        <v>8</v>
      </c>
      <c r="B647" s="691">
        <f t="shared" si="17"/>
        <v>2256</v>
      </c>
      <c r="C647" s="691">
        <v>1429</v>
      </c>
      <c r="D647" s="691">
        <v>389</v>
      </c>
      <c r="E647" s="691">
        <v>187</v>
      </c>
      <c r="F647" s="691">
        <v>251</v>
      </c>
      <c r="G647" s="699"/>
      <c r="H647" s="700"/>
      <c r="I647" s="700"/>
      <c r="J647" s="700"/>
      <c r="K647" s="700"/>
      <c r="L647" s="700"/>
      <c r="M647" s="700"/>
      <c r="N647" s="680"/>
      <c r="O647" s="692"/>
      <c r="P647" s="692"/>
      <c r="Q647" s="692"/>
      <c r="R647" s="692"/>
      <c r="S647" s="692"/>
      <c r="T647" s="700"/>
      <c r="U647" s="700"/>
      <c r="V647" s="700"/>
      <c r="W647" s="700"/>
    </row>
    <row r="648" spans="1:23" ht="9" customHeight="1">
      <c r="A648" s="702" t="s">
        <v>9</v>
      </c>
      <c r="B648" s="698">
        <f t="shared" si="17"/>
        <v>4921</v>
      </c>
      <c r="C648" s="698">
        <v>1740</v>
      </c>
      <c r="D648" s="698">
        <v>2776</v>
      </c>
      <c r="E648" s="698">
        <v>264</v>
      </c>
      <c r="F648" s="698">
        <v>141</v>
      </c>
      <c r="G648" s="699"/>
      <c r="H648" s="699"/>
      <c r="I648" s="699"/>
      <c r="J648" s="699"/>
      <c r="K648" s="699"/>
      <c r="L648" s="699"/>
      <c r="M648" s="699"/>
      <c r="N648" s="680"/>
      <c r="O648" s="692"/>
      <c r="P648" s="692"/>
      <c r="Q648" s="692"/>
      <c r="R648" s="692"/>
      <c r="S648" s="692"/>
      <c r="T648" s="700"/>
      <c r="U648" s="700"/>
      <c r="V648" s="700"/>
      <c r="W648" s="700"/>
    </row>
    <row r="649" spans="1:23" ht="9" customHeight="1">
      <c r="A649" s="194" t="s">
        <v>236</v>
      </c>
      <c r="B649" s="691">
        <f t="shared" si="17"/>
        <v>3803</v>
      </c>
      <c r="C649" s="691">
        <v>1825</v>
      </c>
      <c r="D649" s="691">
        <v>1086</v>
      </c>
      <c r="E649" s="691">
        <v>423</v>
      </c>
      <c r="F649" s="691">
        <v>469</v>
      </c>
      <c r="G649" s="699"/>
      <c r="H649" s="700"/>
      <c r="I649" s="700"/>
      <c r="J649" s="700"/>
      <c r="K649" s="700"/>
      <c r="L649" s="700"/>
      <c r="M649" s="700"/>
      <c r="N649" s="680"/>
      <c r="O649" s="692"/>
      <c r="P649" s="692"/>
      <c r="Q649" s="692"/>
      <c r="R649" s="692"/>
      <c r="S649" s="692"/>
      <c r="T649" s="700"/>
      <c r="U649" s="700"/>
      <c r="V649" s="700"/>
      <c r="W649" s="700"/>
    </row>
    <row r="650" spans="1:23" ht="9" customHeight="1">
      <c r="A650" s="682" t="s">
        <v>10</v>
      </c>
      <c r="B650" s="691">
        <f t="shared" si="17"/>
        <v>1743</v>
      </c>
      <c r="C650" s="691">
        <v>792</v>
      </c>
      <c r="D650" s="691">
        <v>838</v>
      </c>
      <c r="E650" s="691">
        <v>72</v>
      </c>
      <c r="F650" s="691">
        <v>41</v>
      </c>
      <c r="G650" s="699"/>
      <c r="H650" s="700"/>
      <c r="I650" s="700"/>
      <c r="J650" s="700"/>
      <c r="K650" s="700"/>
      <c r="L650" s="700"/>
      <c r="M650" s="700"/>
      <c r="N650" s="680"/>
      <c r="O650" s="692"/>
      <c r="P650" s="692"/>
      <c r="Q650" s="692"/>
      <c r="R650" s="692"/>
      <c r="S650" s="692"/>
      <c r="T650" s="700"/>
      <c r="U650" s="700"/>
      <c r="V650" s="700"/>
      <c r="W650" s="700"/>
    </row>
    <row r="651" spans="1:23" ht="9" customHeight="1">
      <c r="A651" s="682" t="s">
        <v>11</v>
      </c>
      <c r="B651" s="691">
        <f t="shared" si="17"/>
        <v>2989</v>
      </c>
      <c r="C651" s="691">
        <v>1892</v>
      </c>
      <c r="D651" s="691">
        <v>692</v>
      </c>
      <c r="E651" s="691">
        <v>339</v>
      </c>
      <c r="F651" s="691">
        <v>66</v>
      </c>
      <c r="G651" s="699"/>
      <c r="H651" s="700"/>
      <c r="I651" s="700"/>
      <c r="J651" s="700"/>
      <c r="K651" s="700"/>
      <c r="L651" s="700"/>
      <c r="M651" s="700"/>
      <c r="N651" s="680"/>
      <c r="O651" s="692"/>
      <c r="P651" s="692"/>
      <c r="Q651" s="692"/>
      <c r="R651" s="692"/>
      <c r="S651" s="692"/>
      <c r="T651" s="700"/>
      <c r="U651" s="700"/>
      <c r="V651" s="700"/>
      <c r="W651" s="700"/>
    </row>
    <row r="652" spans="1:23" ht="9" customHeight="1">
      <c r="A652" s="702" t="s">
        <v>12</v>
      </c>
      <c r="B652" s="698">
        <f t="shared" si="17"/>
        <v>4129</v>
      </c>
      <c r="C652" s="698">
        <v>1206</v>
      </c>
      <c r="D652" s="698">
        <v>2638</v>
      </c>
      <c r="E652" s="698">
        <v>90</v>
      </c>
      <c r="F652" s="698">
        <v>195</v>
      </c>
      <c r="G652" s="699"/>
      <c r="H652" s="699"/>
      <c r="I652" s="699"/>
      <c r="J652" s="699"/>
      <c r="K652" s="699"/>
      <c r="L652" s="699"/>
      <c r="M652" s="699"/>
      <c r="N652" s="680"/>
      <c r="O652" s="692"/>
      <c r="P652" s="692"/>
      <c r="Q652" s="692"/>
      <c r="R652" s="692"/>
      <c r="S652" s="692"/>
      <c r="T652" s="700"/>
      <c r="U652" s="700"/>
      <c r="V652" s="700"/>
      <c r="W652" s="700"/>
    </row>
    <row r="653" spans="1:23" ht="9" customHeight="1">
      <c r="A653" s="682" t="s">
        <v>13</v>
      </c>
      <c r="B653" s="691">
        <f t="shared" si="17"/>
        <v>1294</v>
      </c>
      <c r="C653" s="691">
        <v>927</v>
      </c>
      <c r="D653" s="691">
        <v>161</v>
      </c>
      <c r="E653" s="691">
        <v>102</v>
      </c>
      <c r="F653" s="691">
        <v>104</v>
      </c>
      <c r="G653" s="699"/>
      <c r="H653" s="700"/>
      <c r="I653" s="700"/>
      <c r="J653" s="700"/>
      <c r="K653" s="700"/>
      <c r="L653" s="700"/>
      <c r="M653" s="700"/>
      <c r="N653" s="680"/>
      <c r="O653" s="692"/>
      <c r="P653" s="692"/>
      <c r="Q653" s="692"/>
      <c r="R653" s="692"/>
      <c r="S653" s="692"/>
      <c r="T653" s="700"/>
      <c r="U653" s="700"/>
      <c r="V653" s="700"/>
      <c r="W653" s="700"/>
    </row>
    <row r="654" spans="1:23" ht="9" customHeight="1">
      <c r="A654" s="682" t="s">
        <v>14</v>
      </c>
      <c r="B654" s="691">
        <f t="shared" si="17"/>
        <v>4925</v>
      </c>
      <c r="C654" s="691">
        <v>2557</v>
      </c>
      <c r="D654" s="691">
        <v>1558</v>
      </c>
      <c r="E654" s="691">
        <v>507</v>
      </c>
      <c r="F654" s="691">
        <v>303</v>
      </c>
      <c r="G654" s="699"/>
      <c r="H654" s="700"/>
      <c r="I654" s="700"/>
      <c r="J654" s="700"/>
      <c r="K654" s="700"/>
      <c r="L654" s="700"/>
      <c r="M654" s="700"/>
      <c r="N654" s="680"/>
      <c r="O654" s="692"/>
      <c r="P654" s="692"/>
      <c r="Q654" s="692"/>
      <c r="R654" s="692"/>
      <c r="S654" s="692"/>
      <c r="T654" s="700"/>
      <c r="U654" s="700"/>
      <c r="V654" s="700"/>
      <c r="W654" s="700"/>
    </row>
    <row r="655" spans="1:23" ht="9" customHeight="1">
      <c r="A655" s="682" t="s">
        <v>15</v>
      </c>
      <c r="B655" s="691">
        <f t="shared" si="17"/>
        <v>7365</v>
      </c>
      <c r="C655" s="691">
        <v>3492</v>
      </c>
      <c r="D655" s="691">
        <v>2900</v>
      </c>
      <c r="E655" s="691">
        <v>588</v>
      </c>
      <c r="F655" s="691">
        <v>385</v>
      </c>
      <c r="G655" s="699"/>
      <c r="H655" s="700"/>
      <c r="I655" s="700"/>
      <c r="J655" s="700"/>
      <c r="K655" s="700"/>
      <c r="L655" s="700"/>
      <c r="M655" s="700"/>
      <c r="N655" s="680"/>
      <c r="O655" s="692"/>
      <c r="P655" s="692"/>
      <c r="Q655" s="692"/>
      <c r="R655" s="692"/>
      <c r="S655" s="692"/>
      <c r="T655" s="700"/>
      <c r="U655" s="700"/>
      <c r="V655" s="700"/>
      <c r="W655" s="700"/>
    </row>
    <row r="656" spans="1:23" ht="9" customHeight="1">
      <c r="A656" s="702" t="s">
        <v>16</v>
      </c>
      <c r="B656" s="698">
        <f t="shared" si="17"/>
        <v>3047</v>
      </c>
      <c r="C656" s="698">
        <v>1739</v>
      </c>
      <c r="D656" s="698">
        <v>830</v>
      </c>
      <c r="E656" s="698">
        <v>146</v>
      </c>
      <c r="F656" s="698">
        <v>332</v>
      </c>
      <c r="G656" s="699"/>
      <c r="H656" s="699"/>
      <c r="I656" s="699"/>
      <c r="J656" s="699"/>
      <c r="K656" s="699"/>
      <c r="L656" s="699"/>
      <c r="M656" s="699"/>
      <c r="N656" s="680"/>
      <c r="O656" s="692"/>
      <c r="P656" s="692"/>
      <c r="Q656" s="692"/>
      <c r="R656" s="692"/>
      <c r="S656" s="692"/>
      <c r="T656" s="700"/>
      <c r="U656" s="700"/>
      <c r="V656" s="700"/>
      <c r="W656" s="700"/>
    </row>
    <row r="657" spans="1:23" ht="9" customHeight="1">
      <c r="A657" s="682" t="s">
        <v>17</v>
      </c>
      <c r="B657" s="691">
        <f t="shared" si="17"/>
        <v>1332</v>
      </c>
      <c r="C657" s="691">
        <v>522</v>
      </c>
      <c r="D657" s="691">
        <v>672</v>
      </c>
      <c r="E657" s="691">
        <v>63</v>
      </c>
      <c r="F657" s="691">
        <v>75</v>
      </c>
      <c r="G657" s="699"/>
      <c r="H657" s="700"/>
      <c r="I657" s="700"/>
      <c r="J657" s="700"/>
      <c r="K657" s="700"/>
      <c r="L657" s="700"/>
      <c r="M657" s="700"/>
      <c r="N657" s="680"/>
      <c r="O657" s="692"/>
      <c r="P657" s="692"/>
      <c r="Q657" s="692"/>
      <c r="R657" s="692"/>
      <c r="S657" s="692"/>
      <c r="T657" s="700"/>
      <c r="U657" s="700"/>
      <c r="V657" s="700"/>
      <c r="W657" s="700"/>
    </row>
    <row r="658" spans="1:23" ht="9" customHeight="1">
      <c r="A658" s="682" t="s">
        <v>18</v>
      </c>
      <c r="B658" s="691">
        <f t="shared" si="17"/>
        <v>896</v>
      </c>
      <c r="C658" s="691">
        <v>551</v>
      </c>
      <c r="D658" s="691">
        <v>288</v>
      </c>
      <c r="E658" s="691">
        <v>50</v>
      </c>
      <c r="F658" s="691">
        <v>7</v>
      </c>
      <c r="G658" s="699"/>
      <c r="H658" s="700"/>
      <c r="I658" s="700"/>
      <c r="J658" s="700"/>
      <c r="K658" s="700"/>
      <c r="L658" s="700"/>
      <c r="M658" s="700"/>
      <c r="N658" s="680"/>
      <c r="O658" s="692"/>
      <c r="P658" s="692"/>
      <c r="Q658" s="692"/>
      <c r="R658" s="692"/>
      <c r="S658" s="692"/>
      <c r="T658" s="700"/>
      <c r="U658" s="700"/>
      <c r="V658" s="700"/>
      <c r="W658" s="700"/>
    </row>
    <row r="659" spans="1:23" ht="9" customHeight="1">
      <c r="A659" s="682" t="s">
        <v>19</v>
      </c>
      <c r="B659" s="691">
        <f t="shared" si="17"/>
        <v>3611</v>
      </c>
      <c r="C659" s="691">
        <v>1439</v>
      </c>
      <c r="D659" s="691">
        <v>1833</v>
      </c>
      <c r="E659" s="691">
        <v>232</v>
      </c>
      <c r="F659" s="691">
        <v>107</v>
      </c>
      <c r="G659" s="699"/>
      <c r="H659" s="700"/>
      <c r="I659" s="700"/>
      <c r="J659" s="700"/>
      <c r="K659" s="700"/>
      <c r="L659" s="700"/>
      <c r="M659" s="700"/>
      <c r="N659" s="680"/>
      <c r="O659" s="692"/>
      <c r="P659" s="692"/>
      <c r="Q659" s="692"/>
      <c r="R659" s="692"/>
      <c r="S659" s="692"/>
      <c r="T659" s="700"/>
      <c r="U659" s="700"/>
      <c r="V659" s="700"/>
      <c r="W659" s="700"/>
    </row>
    <row r="660" spans="1:23" ht="9" customHeight="1">
      <c r="A660" s="702" t="s">
        <v>20</v>
      </c>
      <c r="B660" s="698">
        <f t="shared" si="17"/>
        <v>2168</v>
      </c>
      <c r="C660" s="698">
        <v>1188</v>
      </c>
      <c r="D660" s="698">
        <v>696</v>
      </c>
      <c r="E660" s="698">
        <v>123</v>
      </c>
      <c r="F660" s="698">
        <v>161</v>
      </c>
      <c r="G660" s="699"/>
      <c r="H660" s="699"/>
      <c r="I660" s="699"/>
      <c r="J660" s="699"/>
      <c r="K660" s="699"/>
      <c r="L660" s="699"/>
      <c r="M660" s="699"/>
      <c r="N660" s="680"/>
      <c r="O660" s="692"/>
      <c r="P660" s="692"/>
      <c r="Q660" s="692"/>
      <c r="R660" s="692"/>
      <c r="S660" s="692"/>
      <c r="T660" s="700"/>
      <c r="U660" s="700"/>
      <c r="V660" s="700"/>
      <c r="W660" s="700"/>
    </row>
    <row r="661" spans="1:23" ht="9" customHeight="1">
      <c r="A661" s="682" t="s">
        <v>21</v>
      </c>
      <c r="B661" s="691">
        <f t="shared" si="17"/>
        <v>2711</v>
      </c>
      <c r="C661" s="691">
        <v>1854</v>
      </c>
      <c r="D661" s="691">
        <v>465</v>
      </c>
      <c r="E661" s="691">
        <v>216</v>
      </c>
      <c r="F661" s="691">
        <v>176</v>
      </c>
      <c r="G661" s="699"/>
      <c r="H661" s="700"/>
      <c r="I661" s="700"/>
      <c r="J661" s="700"/>
      <c r="K661" s="700"/>
      <c r="L661" s="700"/>
      <c r="M661" s="700"/>
      <c r="N661" s="680"/>
      <c r="O661" s="692"/>
      <c r="P661" s="692"/>
      <c r="Q661" s="692"/>
      <c r="R661" s="692"/>
      <c r="S661" s="692"/>
      <c r="T661" s="700"/>
      <c r="U661" s="700"/>
      <c r="V661" s="700"/>
      <c r="W661" s="700"/>
    </row>
    <row r="662" spans="1:23" ht="9" customHeight="1">
      <c r="A662" s="682" t="s">
        <v>22</v>
      </c>
      <c r="B662" s="691">
        <f t="shared" si="17"/>
        <v>939</v>
      </c>
      <c r="C662" s="691">
        <v>680</v>
      </c>
      <c r="D662" s="691">
        <v>114</v>
      </c>
      <c r="E662" s="691">
        <v>116</v>
      </c>
      <c r="F662" s="691">
        <v>29</v>
      </c>
      <c r="G662" s="699"/>
      <c r="H662" s="700"/>
      <c r="I662" s="700"/>
      <c r="J662" s="700"/>
      <c r="K662" s="700"/>
      <c r="L662" s="700"/>
      <c r="M662" s="700"/>
      <c r="N662" s="680"/>
      <c r="O662" s="692"/>
      <c r="P662" s="692"/>
      <c r="Q662" s="692"/>
      <c r="R662" s="692"/>
      <c r="S662" s="692"/>
      <c r="T662" s="700"/>
      <c r="U662" s="700"/>
      <c r="V662" s="700"/>
      <c r="W662" s="700"/>
    </row>
    <row r="663" spans="1:23" ht="9" customHeight="1">
      <c r="A663" s="682" t="s">
        <v>23</v>
      </c>
      <c r="B663" s="691">
        <f t="shared" si="17"/>
        <v>820</v>
      </c>
      <c r="C663" s="691">
        <v>458</v>
      </c>
      <c r="D663" s="691">
        <v>154</v>
      </c>
      <c r="E663" s="691">
        <v>145</v>
      </c>
      <c r="F663" s="691">
        <v>63</v>
      </c>
      <c r="G663" s="699"/>
      <c r="H663" s="700"/>
      <c r="I663" s="700"/>
      <c r="J663" s="700"/>
      <c r="K663" s="700"/>
      <c r="L663" s="700"/>
      <c r="M663" s="700"/>
      <c r="N663" s="680"/>
      <c r="O663" s="692"/>
      <c r="P663" s="692"/>
      <c r="Q663" s="692"/>
      <c r="R663" s="692"/>
      <c r="S663" s="692"/>
      <c r="T663" s="700"/>
      <c r="U663" s="700"/>
      <c r="V663" s="700"/>
      <c r="W663" s="700"/>
    </row>
    <row r="664" spans="1:23" ht="9" customHeight="1">
      <c r="A664" s="702" t="s">
        <v>24</v>
      </c>
      <c r="B664" s="698">
        <f t="shared" si="17"/>
        <v>1554</v>
      </c>
      <c r="C664" s="698">
        <v>851</v>
      </c>
      <c r="D664" s="698">
        <v>455</v>
      </c>
      <c r="E664" s="698">
        <v>161</v>
      </c>
      <c r="F664" s="698">
        <v>87</v>
      </c>
      <c r="G664" s="699"/>
      <c r="H664" s="699"/>
      <c r="I664" s="699"/>
      <c r="J664" s="699"/>
      <c r="K664" s="699"/>
      <c r="L664" s="699"/>
      <c r="M664" s="699"/>
      <c r="N664" s="680"/>
      <c r="O664" s="692"/>
      <c r="P664" s="692"/>
      <c r="Q664" s="692"/>
      <c r="R664" s="692"/>
      <c r="S664" s="692"/>
      <c r="T664" s="700"/>
      <c r="U664" s="700"/>
      <c r="V664" s="700"/>
      <c r="W664" s="700"/>
    </row>
    <row r="665" spans="1:23" ht="9" customHeight="1">
      <c r="A665" s="682" t="s">
        <v>25</v>
      </c>
      <c r="B665" s="691">
        <f t="shared" si="17"/>
        <v>3002</v>
      </c>
      <c r="C665" s="691">
        <v>1282</v>
      </c>
      <c r="D665" s="691">
        <v>1380</v>
      </c>
      <c r="E665" s="691">
        <v>101</v>
      </c>
      <c r="F665" s="691">
        <v>239</v>
      </c>
      <c r="G665" s="699"/>
      <c r="H665" s="700"/>
      <c r="I665" s="700"/>
      <c r="J665" s="700"/>
      <c r="K665" s="700"/>
      <c r="L665" s="700"/>
      <c r="M665" s="700"/>
      <c r="N665" s="680"/>
      <c r="O665" s="692"/>
      <c r="P665" s="692"/>
      <c r="Q665" s="692"/>
      <c r="R665" s="692"/>
      <c r="S665" s="692"/>
      <c r="T665" s="700"/>
      <c r="U665" s="700"/>
      <c r="V665" s="700"/>
      <c r="W665" s="700"/>
    </row>
    <row r="666" spans="1:23" ht="9" customHeight="1">
      <c r="A666" s="682" t="s">
        <v>26</v>
      </c>
      <c r="B666" s="691">
        <f t="shared" si="17"/>
        <v>2005</v>
      </c>
      <c r="C666" s="691">
        <v>1221</v>
      </c>
      <c r="D666" s="691">
        <v>526</v>
      </c>
      <c r="E666" s="691">
        <v>185</v>
      </c>
      <c r="F666" s="691">
        <v>73</v>
      </c>
      <c r="G666" s="699"/>
      <c r="H666" s="700"/>
      <c r="I666" s="700"/>
      <c r="J666" s="700"/>
      <c r="K666" s="700"/>
      <c r="L666" s="700"/>
      <c r="M666" s="700"/>
      <c r="N666" s="680"/>
      <c r="O666" s="692"/>
      <c r="P666" s="692"/>
      <c r="Q666" s="692"/>
      <c r="R666" s="692"/>
      <c r="S666" s="692"/>
      <c r="T666" s="700"/>
      <c r="U666" s="700"/>
      <c r="V666" s="700"/>
      <c r="W666" s="700"/>
    </row>
    <row r="667" spans="1:23" ht="9" customHeight="1">
      <c r="A667" s="682" t="s">
        <v>27</v>
      </c>
      <c r="B667" s="691">
        <f t="shared" si="17"/>
        <v>1457</v>
      </c>
      <c r="C667" s="691">
        <v>973</v>
      </c>
      <c r="D667" s="691">
        <v>195</v>
      </c>
      <c r="E667" s="691">
        <v>176</v>
      </c>
      <c r="F667" s="691">
        <v>113</v>
      </c>
      <c r="G667" s="699"/>
      <c r="H667" s="700"/>
      <c r="I667" s="700"/>
      <c r="J667" s="700"/>
      <c r="K667" s="700"/>
      <c r="L667" s="700"/>
      <c r="M667" s="700"/>
      <c r="N667" s="680"/>
      <c r="O667" s="692"/>
      <c r="P667" s="692"/>
      <c r="Q667" s="692"/>
      <c r="R667" s="692"/>
      <c r="S667" s="692"/>
      <c r="T667" s="700"/>
      <c r="U667" s="700"/>
      <c r="V667" s="700"/>
      <c r="W667" s="700"/>
    </row>
    <row r="668" spans="1:23" ht="9" customHeight="1">
      <c r="A668" s="702" t="s">
        <v>28</v>
      </c>
      <c r="B668" s="698">
        <f t="shared" si="17"/>
        <v>3097</v>
      </c>
      <c r="C668" s="698">
        <v>1191</v>
      </c>
      <c r="D668" s="698">
        <v>1557</v>
      </c>
      <c r="E668" s="698">
        <v>169</v>
      </c>
      <c r="F668" s="698">
        <v>180</v>
      </c>
      <c r="G668" s="699"/>
      <c r="H668" s="699"/>
      <c r="I668" s="699"/>
      <c r="J668" s="699"/>
      <c r="K668" s="699"/>
      <c r="L668" s="699"/>
      <c r="M668" s="699"/>
      <c r="N668" s="680"/>
      <c r="O668" s="692"/>
      <c r="P668" s="692"/>
      <c r="Q668" s="692"/>
      <c r="R668" s="692"/>
      <c r="S668" s="692"/>
      <c r="T668" s="700"/>
      <c r="U668" s="700"/>
      <c r="V668" s="700"/>
      <c r="W668" s="700"/>
    </row>
    <row r="669" spans="1:23" ht="9" customHeight="1">
      <c r="A669" s="682" t="s">
        <v>29</v>
      </c>
      <c r="B669" s="691">
        <f t="shared" si="17"/>
        <v>563</v>
      </c>
      <c r="C669" s="691">
        <v>432</v>
      </c>
      <c r="D669" s="691">
        <v>75</v>
      </c>
      <c r="E669" s="691">
        <v>43</v>
      </c>
      <c r="F669" s="691">
        <v>13</v>
      </c>
      <c r="G669" s="699"/>
      <c r="H669" s="700"/>
      <c r="I669" s="700"/>
      <c r="J669" s="700"/>
      <c r="K669" s="700"/>
      <c r="L669" s="700"/>
      <c r="M669" s="700"/>
      <c r="N669" s="680"/>
      <c r="O669" s="692"/>
      <c r="P669" s="692"/>
      <c r="Q669" s="692"/>
      <c r="R669" s="692"/>
      <c r="S669" s="692"/>
      <c r="T669" s="700"/>
      <c r="U669" s="700"/>
      <c r="V669" s="700"/>
      <c r="W669" s="700"/>
    </row>
    <row r="670" spans="1:23" ht="9" customHeight="1">
      <c r="A670" s="682" t="s">
        <v>30</v>
      </c>
      <c r="B670" s="691">
        <f t="shared" si="17"/>
        <v>4559</v>
      </c>
      <c r="C670" s="691">
        <v>2585</v>
      </c>
      <c r="D670" s="691">
        <v>1017</v>
      </c>
      <c r="E670" s="691">
        <v>294</v>
      </c>
      <c r="F670" s="691">
        <v>663</v>
      </c>
      <c r="G670" s="699"/>
      <c r="H670" s="700"/>
      <c r="I670" s="700"/>
      <c r="J670" s="700"/>
      <c r="K670" s="700"/>
      <c r="L670" s="700"/>
      <c r="M670" s="700"/>
      <c r="N670" s="680"/>
      <c r="O670" s="692"/>
      <c r="P670" s="692"/>
      <c r="Q670" s="692"/>
      <c r="R670" s="692"/>
      <c r="S670" s="692"/>
      <c r="T670" s="700"/>
      <c r="U670" s="700"/>
      <c r="V670" s="700"/>
      <c r="W670" s="700"/>
    </row>
    <row r="671" spans="1:23" ht="9" customHeight="1">
      <c r="A671" s="682" t="s">
        <v>31</v>
      </c>
      <c r="B671" s="691">
        <f t="shared" si="17"/>
        <v>804</v>
      </c>
      <c r="C671" s="691">
        <v>580</v>
      </c>
      <c r="D671" s="691">
        <v>42</v>
      </c>
      <c r="E671" s="691">
        <v>159</v>
      </c>
      <c r="F671" s="691">
        <v>23</v>
      </c>
      <c r="G671" s="699"/>
      <c r="H671" s="700"/>
      <c r="I671" s="700"/>
      <c r="J671" s="700"/>
      <c r="K671" s="700"/>
      <c r="L671" s="700"/>
      <c r="M671" s="700"/>
      <c r="N671" s="680"/>
      <c r="O671" s="692"/>
      <c r="P671" s="692"/>
      <c r="Q671" s="692"/>
      <c r="R671" s="692"/>
      <c r="S671" s="692"/>
      <c r="T671" s="700"/>
      <c r="U671" s="700"/>
      <c r="V671" s="700"/>
      <c r="W671" s="700"/>
    </row>
    <row r="672" spans="1:23" ht="9" customHeight="1">
      <c r="A672" s="702" t="s">
        <v>32</v>
      </c>
      <c r="B672" s="698">
        <f t="shared" si="17"/>
        <v>1359</v>
      </c>
      <c r="C672" s="698">
        <v>801</v>
      </c>
      <c r="D672" s="698">
        <v>463</v>
      </c>
      <c r="E672" s="698">
        <v>57</v>
      </c>
      <c r="F672" s="698">
        <v>38</v>
      </c>
      <c r="G672" s="699"/>
      <c r="H672" s="699"/>
      <c r="I672" s="699"/>
      <c r="J672" s="699"/>
      <c r="K672" s="699"/>
      <c r="L672" s="699"/>
      <c r="M672" s="699"/>
      <c r="N672" s="680"/>
      <c r="O672" s="692"/>
      <c r="P672" s="692"/>
      <c r="Q672" s="692"/>
      <c r="R672" s="692"/>
      <c r="S672" s="692"/>
      <c r="T672" s="700"/>
      <c r="U672" s="700"/>
      <c r="V672" s="700"/>
      <c r="W672" s="700"/>
    </row>
    <row r="673" spans="1:23" ht="9" customHeight="1">
      <c r="A673" s="682" t="s">
        <v>503</v>
      </c>
      <c r="B673" s="691">
        <f t="shared" si="17"/>
        <v>9</v>
      </c>
      <c r="C673" s="691">
        <v>6</v>
      </c>
      <c r="D673" s="691">
        <v>3</v>
      </c>
      <c r="E673" s="691">
        <v>0</v>
      </c>
      <c r="F673" s="691">
        <v>0</v>
      </c>
      <c r="G673" s="701"/>
      <c r="H673" s="700"/>
      <c r="I673" s="700"/>
      <c r="J673" s="700"/>
      <c r="K673" s="700"/>
      <c r="L673" s="700"/>
      <c r="M673" s="700"/>
      <c r="N673" s="680"/>
      <c r="O673" s="692"/>
      <c r="P673" s="692"/>
      <c r="Q673" s="692"/>
      <c r="R673" s="692"/>
      <c r="S673" s="692"/>
      <c r="T673" s="700"/>
      <c r="U673" s="700"/>
      <c r="V673" s="700"/>
      <c r="W673" s="700"/>
    </row>
    <row r="674" spans="1:23" s="680" customFormat="1" ht="9" customHeight="1">
      <c r="A674" s="682"/>
      <c r="B674" s="689"/>
      <c r="C674" s="689"/>
      <c r="D674" s="689"/>
      <c r="E674" s="689"/>
      <c r="F674" s="689"/>
      <c r="O674" s="692"/>
      <c r="P674" s="692"/>
      <c r="Q674" s="692"/>
      <c r="R674" s="692"/>
      <c r="S674" s="692"/>
    </row>
    <row r="675" spans="1:23" ht="9" customHeight="1">
      <c r="A675" s="678">
        <v>2013</v>
      </c>
      <c r="B675" s="679"/>
      <c r="C675" s="679"/>
      <c r="D675" s="679"/>
      <c r="E675" s="679"/>
      <c r="F675" s="679"/>
      <c r="G675" s="694"/>
      <c r="N675" s="680"/>
      <c r="O675" s="692"/>
      <c r="P675" s="692"/>
      <c r="Q675" s="692"/>
      <c r="R675" s="692"/>
      <c r="S675" s="692"/>
    </row>
    <row r="676" spans="1:23" ht="9" customHeight="1">
      <c r="A676" s="681" t="s">
        <v>0</v>
      </c>
      <c r="B676" s="695">
        <f>SUM(B678:B710)</f>
        <v>69585</v>
      </c>
      <c r="C676" s="695">
        <f>SUM(C678:C710)</f>
        <v>36295</v>
      </c>
      <c r="D676" s="695">
        <f>SUM(D678:D710)</f>
        <v>23063</v>
      </c>
      <c r="E676" s="695">
        <f>SUM(E678:E710)</f>
        <v>5909</v>
      </c>
      <c r="F676" s="695">
        <f>SUM(F678:F710)</f>
        <v>4318</v>
      </c>
      <c r="G676" s="696"/>
      <c r="H676" s="691"/>
      <c r="I676" s="695"/>
      <c r="J676" s="695"/>
      <c r="K676" s="695"/>
      <c r="L676" s="695"/>
      <c r="M676" s="703"/>
      <c r="N676" s="680"/>
      <c r="O676" s="692"/>
      <c r="P676" s="692"/>
      <c r="Q676" s="692"/>
      <c r="R676" s="692"/>
      <c r="S676" s="692"/>
    </row>
    <row r="677" spans="1:23" s="677" customFormat="1" ht="3.95" customHeight="1">
      <c r="A677" s="681"/>
      <c r="B677" s="691"/>
      <c r="C677" s="695"/>
      <c r="D677" s="695"/>
      <c r="E677" s="695"/>
      <c r="F677" s="695"/>
      <c r="G677" s="696"/>
      <c r="I677" s="703"/>
      <c r="M677" s="703"/>
      <c r="N677" s="680"/>
      <c r="O677" s="692"/>
      <c r="P677" s="692"/>
      <c r="Q677" s="692"/>
      <c r="R677" s="692"/>
      <c r="S677" s="692"/>
    </row>
    <row r="678" spans="1:23" ht="9" customHeight="1">
      <c r="A678" s="682" t="s">
        <v>2</v>
      </c>
      <c r="B678" s="691">
        <f t="shared" ref="B678:B710" si="18">SUM(C678:F678)</f>
        <v>572</v>
      </c>
      <c r="C678" s="691">
        <v>409</v>
      </c>
      <c r="D678" s="691">
        <v>49</v>
      </c>
      <c r="E678" s="691">
        <v>112</v>
      </c>
      <c r="F678" s="691">
        <v>2</v>
      </c>
      <c r="G678" s="697"/>
      <c r="H678" s="677"/>
      <c r="I678" s="691"/>
      <c r="J678" s="691"/>
      <c r="K678" s="691"/>
      <c r="L678" s="691"/>
      <c r="M678" s="703"/>
      <c r="N678" s="680"/>
      <c r="O678" s="692"/>
      <c r="P678" s="692"/>
      <c r="Q678" s="692"/>
      <c r="R678" s="692"/>
      <c r="S678" s="692"/>
    </row>
    <row r="679" spans="1:23" ht="9" customHeight="1">
      <c r="A679" s="682" t="s">
        <v>3</v>
      </c>
      <c r="B679" s="691">
        <f t="shared" si="18"/>
        <v>2240</v>
      </c>
      <c r="C679" s="691">
        <v>1298</v>
      </c>
      <c r="D679" s="691">
        <v>771</v>
      </c>
      <c r="E679" s="691">
        <v>120</v>
      </c>
      <c r="F679" s="691">
        <v>51</v>
      </c>
      <c r="G679" s="697"/>
      <c r="H679" s="691"/>
      <c r="I679" s="691"/>
      <c r="J679" s="691"/>
      <c r="K679" s="691"/>
      <c r="L679" s="691"/>
      <c r="M679" s="703"/>
      <c r="N679" s="680"/>
      <c r="O679" s="692"/>
      <c r="P679" s="692"/>
      <c r="Q679" s="692"/>
      <c r="R679" s="692"/>
      <c r="S679" s="692"/>
    </row>
    <row r="680" spans="1:23" ht="9" customHeight="1">
      <c r="A680" s="682" t="s">
        <v>4</v>
      </c>
      <c r="B680" s="691">
        <f t="shared" si="18"/>
        <v>365</v>
      </c>
      <c r="C680" s="691">
        <v>259</v>
      </c>
      <c r="D680" s="691">
        <v>49</v>
      </c>
      <c r="E680" s="691">
        <v>50</v>
      </c>
      <c r="F680" s="691">
        <v>7</v>
      </c>
      <c r="G680" s="697"/>
      <c r="H680" s="691"/>
      <c r="I680" s="691"/>
      <c r="J680" s="691"/>
      <c r="K680" s="691"/>
      <c r="L680" s="691"/>
      <c r="M680" s="703"/>
      <c r="N680" s="680"/>
      <c r="O680" s="692"/>
      <c r="P680" s="692"/>
      <c r="Q680" s="692"/>
      <c r="R680" s="692"/>
      <c r="S680" s="692"/>
    </row>
    <row r="681" spans="1:23" ht="9" customHeight="1">
      <c r="A681" s="702" t="s">
        <v>5</v>
      </c>
      <c r="B681" s="698">
        <f t="shared" si="18"/>
        <v>404</v>
      </c>
      <c r="C681" s="698">
        <v>248</v>
      </c>
      <c r="D681" s="698">
        <v>71</v>
      </c>
      <c r="E681" s="698">
        <v>78</v>
      </c>
      <c r="F681" s="698">
        <v>7</v>
      </c>
      <c r="G681" s="699"/>
      <c r="H681" s="691"/>
      <c r="I681" s="691"/>
      <c r="J681" s="691"/>
      <c r="K681" s="691"/>
      <c r="L681" s="691"/>
      <c r="M681" s="703"/>
      <c r="N681" s="680"/>
      <c r="O681" s="692"/>
      <c r="P681" s="692"/>
      <c r="Q681" s="692"/>
      <c r="R681" s="692"/>
      <c r="S681" s="692"/>
      <c r="T681" s="700"/>
      <c r="U681" s="700"/>
      <c r="V681" s="700"/>
      <c r="W681" s="700"/>
    </row>
    <row r="682" spans="1:23" ht="9" customHeight="1">
      <c r="A682" s="682" t="s">
        <v>6</v>
      </c>
      <c r="B682" s="691">
        <f t="shared" si="18"/>
        <v>1943</v>
      </c>
      <c r="C682" s="691">
        <v>933</v>
      </c>
      <c r="D682" s="691">
        <v>798</v>
      </c>
      <c r="E682" s="691">
        <v>172</v>
      </c>
      <c r="F682" s="691">
        <v>40</v>
      </c>
      <c r="G682" s="699"/>
      <c r="H682" s="691"/>
      <c r="I682" s="691"/>
      <c r="J682" s="691"/>
      <c r="K682" s="691"/>
      <c r="L682" s="691"/>
      <c r="M682" s="703"/>
      <c r="N682" s="680"/>
      <c r="O682" s="692"/>
      <c r="P682" s="692"/>
      <c r="Q682" s="692"/>
      <c r="R682" s="692"/>
      <c r="S682" s="692"/>
      <c r="T682" s="700"/>
      <c r="U682" s="700"/>
      <c r="V682" s="700"/>
      <c r="W682" s="700"/>
    </row>
    <row r="683" spans="1:23" ht="9" customHeight="1">
      <c r="A683" s="682" t="s">
        <v>7</v>
      </c>
      <c r="B683" s="691">
        <f t="shared" si="18"/>
        <v>534</v>
      </c>
      <c r="C683" s="691">
        <v>249</v>
      </c>
      <c r="D683" s="691">
        <v>227</v>
      </c>
      <c r="E683" s="691">
        <v>50</v>
      </c>
      <c r="F683" s="691">
        <v>8</v>
      </c>
      <c r="G683" s="699"/>
      <c r="H683" s="691"/>
      <c r="I683" s="691"/>
      <c r="J683" s="691"/>
      <c r="K683" s="691"/>
      <c r="L683" s="691"/>
      <c r="M683" s="703"/>
      <c r="N683" s="680"/>
      <c r="O683" s="692"/>
      <c r="P683" s="692"/>
      <c r="Q683" s="692"/>
      <c r="R683" s="692"/>
      <c r="S683" s="692"/>
      <c r="T683" s="700"/>
      <c r="U683" s="700"/>
      <c r="V683" s="700"/>
      <c r="W683" s="700"/>
    </row>
    <row r="684" spans="1:23" ht="9" customHeight="1">
      <c r="A684" s="682" t="s">
        <v>8</v>
      </c>
      <c r="B684" s="691">
        <f t="shared" si="18"/>
        <v>2168</v>
      </c>
      <c r="C684" s="691">
        <v>1319</v>
      </c>
      <c r="D684" s="691">
        <v>493</v>
      </c>
      <c r="E684" s="691">
        <v>307</v>
      </c>
      <c r="F684" s="691">
        <v>49</v>
      </c>
      <c r="G684" s="699"/>
      <c r="H684" s="691"/>
      <c r="I684" s="691"/>
      <c r="J684" s="691"/>
      <c r="K684" s="691"/>
      <c r="L684" s="691"/>
      <c r="M684" s="703"/>
      <c r="N684" s="680"/>
      <c r="O684" s="692"/>
      <c r="P684" s="692"/>
      <c r="Q684" s="692"/>
      <c r="R684" s="692"/>
      <c r="S684" s="692"/>
      <c r="T684" s="700"/>
      <c r="U684" s="700"/>
      <c r="V684" s="700"/>
      <c r="W684" s="700"/>
    </row>
    <row r="685" spans="1:23" ht="9" customHeight="1">
      <c r="A685" s="702" t="s">
        <v>9</v>
      </c>
      <c r="B685" s="698">
        <f t="shared" si="18"/>
        <v>4193</v>
      </c>
      <c r="C685" s="698">
        <v>1721</v>
      </c>
      <c r="D685" s="698">
        <v>2136</v>
      </c>
      <c r="E685" s="698">
        <v>315</v>
      </c>
      <c r="F685" s="698">
        <v>21</v>
      </c>
      <c r="G685" s="699"/>
      <c r="H685" s="691"/>
      <c r="I685" s="691"/>
      <c r="J685" s="691"/>
      <c r="K685" s="691"/>
      <c r="L685" s="691"/>
      <c r="M685" s="703"/>
      <c r="N685" s="680"/>
      <c r="O685" s="692"/>
      <c r="P685" s="692"/>
      <c r="Q685" s="692"/>
      <c r="R685" s="692"/>
      <c r="S685" s="692"/>
      <c r="T685" s="700"/>
      <c r="U685" s="700"/>
      <c r="V685" s="700"/>
      <c r="W685" s="700"/>
    </row>
    <row r="686" spans="1:23" ht="9" customHeight="1">
      <c r="A686" s="194" t="s">
        <v>236</v>
      </c>
      <c r="B686" s="691">
        <f t="shared" si="18"/>
        <v>4200</v>
      </c>
      <c r="C686" s="691">
        <v>1816</v>
      </c>
      <c r="D686" s="691">
        <v>1107</v>
      </c>
      <c r="E686" s="691">
        <v>431</v>
      </c>
      <c r="F686" s="691">
        <v>846</v>
      </c>
      <c r="G686" s="699"/>
      <c r="H686" s="691"/>
      <c r="I686" s="691"/>
      <c r="J686" s="691"/>
      <c r="K686" s="691"/>
      <c r="L686" s="691"/>
      <c r="M686" s="703"/>
      <c r="N686" s="680"/>
      <c r="O686" s="692"/>
      <c r="P686" s="692"/>
      <c r="Q686" s="692"/>
      <c r="R686" s="692"/>
      <c r="S686" s="692"/>
      <c r="T686" s="700"/>
      <c r="U686" s="700"/>
      <c r="V686" s="700"/>
      <c r="W686" s="700"/>
    </row>
    <row r="687" spans="1:23" ht="9" customHeight="1">
      <c r="A687" s="682" t="s">
        <v>10</v>
      </c>
      <c r="B687" s="691">
        <f t="shared" si="18"/>
        <v>1420</v>
      </c>
      <c r="C687" s="691">
        <v>818</v>
      </c>
      <c r="D687" s="691">
        <v>475</v>
      </c>
      <c r="E687" s="691">
        <v>91</v>
      </c>
      <c r="F687" s="691">
        <v>36</v>
      </c>
      <c r="G687" s="699"/>
      <c r="H687" s="691"/>
      <c r="I687" s="691"/>
      <c r="J687" s="691"/>
      <c r="K687" s="691"/>
      <c r="L687" s="691"/>
      <c r="M687" s="703"/>
      <c r="N687" s="680"/>
      <c r="O687" s="692"/>
      <c r="P687" s="692"/>
      <c r="Q687" s="692"/>
      <c r="R687" s="692"/>
      <c r="S687" s="692"/>
      <c r="T687" s="700"/>
      <c r="U687" s="700"/>
      <c r="V687" s="700"/>
      <c r="W687" s="700"/>
    </row>
    <row r="688" spans="1:23" ht="9" customHeight="1">
      <c r="A688" s="682" t="s">
        <v>11</v>
      </c>
      <c r="B688" s="691">
        <f t="shared" si="18"/>
        <v>2849</v>
      </c>
      <c r="C688" s="691">
        <v>1717</v>
      </c>
      <c r="D688" s="691">
        <v>701</v>
      </c>
      <c r="E688" s="691">
        <v>356</v>
      </c>
      <c r="F688" s="691">
        <v>75</v>
      </c>
      <c r="G688" s="699"/>
      <c r="H688" s="691"/>
      <c r="I688" s="691"/>
      <c r="J688" s="691"/>
      <c r="K688" s="691"/>
      <c r="L688" s="691"/>
      <c r="M688" s="703"/>
      <c r="N688" s="680"/>
      <c r="O688" s="692"/>
      <c r="P688" s="692"/>
      <c r="Q688" s="692"/>
      <c r="R688" s="692"/>
      <c r="S688" s="692"/>
      <c r="T688" s="700"/>
      <c r="U688" s="700"/>
      <c r="V688" s="700"/>
      <c r="W688" s="700"/>
    </row>
    <row r="689" spans="1:23" ht="9" customHeight="1">
      <c r="A689" s="702" t="s">
        <v>12</v>
      </c>
      <c r="B689" s="698">
        <f t="shared" si="18"/>
        <v>3814</v>
      </c>
      <c r="C689" s="698">
        <v>1205</v>
      </c>
      <c r="D689" s="698">
        <v>2283</v>
      </c>
      <c r="E689" s="698">
        <v>105</v>
      </c>
      <c r="F689" s="698">
        <v>221</v>
      </c>
      <c r="G689" s="699"/>
      <c r="H689" s="691"/>
      <c r="I689" s="691"/>
      <c r="J689" s="691"/>
      <c r="K689" s="691"/>
      <c r="L689" s="691"/>
      <c r="M689" s="703"/>
      <c r="N689" s="680"/>
      <c r="O689" s="692"/>
      <c r="P689" s="692"/>
      <c r="Q689" s="692"/>
      <c r="R689" s="692"/>
      <c r="S689" s="692"/>
      <c r="T689" s="700"/>
      <c r="U689" s="700"/>
      <c r="V689" s="700"/>
      <c r="W689" s="700"/>
    </row>
    <row r="690" spans="1:23" ht="9" customHeight="1">
      <c r="A690" s="682" t="s">
        <v>13</v>
      </c>
      <c r="B690" s="691">
        <f t="shared" si="18"/>
        <v>1308</v>
      </c>
      <c r="C690" s="691">
        <v>946</v>
      </c>
      <c r="D690" s="691">
        <v>168</v>
      </c>
      <c r="E690" s="691">
        <v>119</v>
      </c>
      <c r="F690" s="691">
        <v>75</v>
      </c>
      <c r="G690" s="699"/>
      <c r="H690" s="691"/>
      <c r="I690" s="691"/>
      <c r="J690" s="691"/>
      <c r="K690" s="691"/>
      <c r="L690" s="691"/>
      <c r="M690" s="703"/>
      <c r="N690" s="680"/>
      <c r="O690" s="692"/>
      <c r="P690" s="692"/>
      <c r="Q690" s="692"/>
      <c r="R690" s="692"/>
      <c r="S690" s="692"/>
      <c r="T690" s="700"/>
      <c r="U690" s="700"/>
      <c r="V690" s="700"/>
      <c r="W690" s="700"/>
    </row>
    <row r="691" spans="1:23" ht="9" customHeight="1">
      <c r="A691" s="682" t="s">
        <v>14</v>
      </c>
      <c r="B691" s="691">
        <f t="shared" si="18"/>
        <v>4762</v>
      </c>
      <c r="C691" s="691">
        <v>2364</v>
      </c>
      <c r="D691" s="691">
        <v>1488</v>
      </c>
      <c r="E691" s="691">
        <v>492</v>
      </c>
      <c r="F691" s="691">
        <v>418</v>
      </c>
      <c r="G691" s="699"/>
      <c r="H691" s="691"/>
      <c r="I691" s="691"/>
      <c r="J691" s="691"/>
      <c r="K691" s="691"/>
      <c r="L691" s="691"/>
      <c r="M691" s="703"/>
      <c r="N691" s="680"/>
      <c r="O691" s="692"/>
      <c r="P691" s="692"/>
      <c r="Q691" s="692"/>
      <c r="R691" s="692"/>
      <c r="S691" s="692"/>
      <c r="T691" s="700"/>
      <c r="U691" s="700"/>
      <c r="V691" s="700"/>
      <c r="W691" s="700"/>
    </row>
    <row r="692" spans="1:23" ht="9" customHeight="1">
      <c r="A692" s="682" t="s">
        <v>15</v>
      </c>
      <c r="B692" s="691">
        <f t="shared" si="18"/>
        <v>7768</v>
      </c>
      <c r="C692" s="691">
        <v>3463</v>
      </c>
      <c r="D692" s="691">
        <v>3311</v>
      </c>
      <c r="E692" s="691">
        <v>604</v>
      </c>
      <c r="F692" s="691">
        <v>390</v>
      </c>
      <c r="G692" s="699"/>
      <c r="H692" s="691"/>
      <c r="I692" s="691"/>
      <c r="J692" s="691"/>
      <c r="K692" s="691"/>
      <c r="L692" s="691"/>
      <c r="M692" s="703"/>
      <c r="N692" s="680"/>
      <c r="O692" s="692"/>
      <c r="P692" s="692"/>
      <c r="Q692" s="692"/>
      <c r="R692" s="692"/>
      <c r="S692" s="692"/>
      <c r="T692" s="700"/>
      <c r="U692" s="700"/>
      <c r="V692" s="700"/>
      <c r="W692" s="700"/>
    </row>
    <row r="693" spans="1:23" ht="9" customHeight="1">
      <c r="A693" s="702" t="s">
        <v>16</v>
      </c>
      <c r="B693" s="698">
        <f t="shared" si="18"/>
        <v>3091</v>
      </c>
      <c r="C693" s="698">
        <v>1687</v>
      </c>
      <c r="D693" s="698">
        <v>919</v>
      </c>
      <c r="E693" s="698">
        <v>141</v>
      </c>
      <c r="F693" s="698">
        <v>344</v>
      </c>
      <c r="G693" s="699"/>
      <c r="H693" s="691"/>
      <c r="I693" s="691"/>
      <c r="J693" s="691"/>
      <c r="K693" s="691"/>
      <c r="L693" s="691"/>
      <c r="M693" s="703"/>
      <c r="N693" s="680"/>
      <c r="O693" s="692"/>
      <c r="P693" s="692"/>
      <c r="Q693" s="692"/>
      <c r="R693" s="692"/>
      <c r="S693" s="692"/>
      <c r="T693" s="700"/>
      <c r="U693" s="700"/>
      <c r="V693" s="700"/>
      <c r="W693" s="700"/>
    </row>
    <row r="694" spans="1:23" ht="9" customHeight="1">
      <c r="A694" s="682" t="s">
        <v>17</v>
      </c>
      <c r="B694" s="691">
        <f t="shared" si="18"/>
        <v>1290</v>
      </c>
      <c r="C694" s="691">
        <v>504</v>
      </c>
      <c r="D694" s="691">
        <v>630</v>
      </c>
      <c r="E694" s="691">
        <v>67</v>
      </c>
      <c r="F694" s="691">
        <v>89</v>
      </c>
      <c r="G694" s="699"/>
      <c r="H694" s="691"/>
      <c r="I694" s="691"/>
      <c r="J694" s="691"/>
      <c r="K694" s="691"/>
      <c r="L694" s="691"/>
      <c r="M694" s="703"/>
      <c r="N694" s="680"/>
      <c r="O694" s="692"/>
      <c r="P694" s="692"/>
      <c r="Q694" s="692"/>
      <c r="R694" s="692"/>
      <c r="S694" s="692"/>
      <c r="T694" s="700"/>
      <c r="U694" s="700"/>
      <c r="V694" s="700"/>
      <c r="W694" s="700"/>
    </row>
    <row r="695" spans="1:23" ht="9" customHeight="1">
      <c r="A695" s="682" t="s">
        <v>18</v>
      </c>
      <c r="B695" s="691">
        <f t="shared" si="18"/>
        <v>741</v>
      </c>
      <c r="C695" s="691">
        <v>456</v>
      </c>
      <c r="D695" s="691">
        <v>226</v>
      </c>
      <c r="E695" s="691">
        <v>55</v>
      </c>
      <c r="F695" s="691">
        <v>4</v>
      </c>
      <c r="G695" s="699"/>
      <c r="H695" s="691"/>
      <c r="I695" s="691"/>
      <c r="J695" s="691"/>
      <c r="K695" s="691"/>
      <c r="L695" s="691"/>
      <c r="M695" s="703"/>
      <c r="N695" s="680"/>
      <c r="O695" s="692"/>
      <c r="P695" s="692"/>
      <c r="Q695" s="692"/>
      <c r="R695" s="692"/>
      <c r="S695" s="692"/>
      <c r="T695" s="700"/>
      <c r="U695" s="700"/>
      <c r="V695" s="700"/>
      <c r="W695" s="700"/>
    </row>
    <row r="696" spans="1:23" ht="9" customHeight="1">
      <c r="A696" s="682" t="s">
        <v>19</v>
      </c>
      <c r="B696" s="691">
        <f t="shared" si="18"/>
        <v>2697</v>
      </c>
      <c r="C696" s="691">
        <v>1431</v>
      </c>
      <c r="D696" s="691">
        <v>932</v>
      </c>
      <c r="E696" s="691">
        <v>246</v>
      </c>
      <c r="F696" s="691">
        <v>88</v>
      </c>
      <c r="G696" s="699"/>
      <c r="H696" s="691"/>
      <c r="I696" s="691"/>
      <c r="J696" s="691"/>
      <c r="K696" s="691"/>
      <c r="L696" s="691"/>
      <c r="M696" s="703"/>
      <c r="N696" s="680"/>
      <c r="O696" s="692"/>
      <c r="P696" s="692"/>
      <c r="Q696" s="692"/>
      <c r="R696" s="692"/>
      <c r="S696" s="692"/>
      <c r="T696" s="700"/>
      <c r="U696" s="700"/>
      <c r="V696" s="700"/>
      <c r="W696" s="700"/>
    </row>
    <row r="697" spans="1:23" ht="9" customHeight="1">
      <c r="A697" s="702" t="s">
        <v>20</v>
      </c>
      <c r="B697" s="698">
        <f t="shared" si="18"/>
        <v>2225</v>
      </c>
      <c r="C697" s="698">
        <v>1215</v>
      </c>
      <c r="D697" s="698">
        <v>762</v>
      </c>
      <c r="E697" s="698">
        <v>122</v>
      </c>
      <c r="F697" s="698">
        <v>126</v>
      </c>
      <c r="G697" s="699"/>
      <c r="H697" s="691"/>
      <c r="I697" s="691"/>
      <c r="J697" s="691"/>
      <c r="K697" s="691"/>
      <c r="L697" s="691"/>
      <c r="M697" s="703"/>
      <c r="N697" s="680"/>
      <c r="O697" s="692"/>
      <c r="P697" s="692"/>
      <c r="Q697" s="692"/>
      <c r="R697" s="692"/>
      <c r="S697" s="692"/>
      <c r="T697" s="700"/>
      <c r="U697" s="700"/>
      <c r="V697" s="700"/>
      <c r="W697" s="700"/>
    </row>
    <row r="698" spans="1:23" ht="9" customHeight="1">
      <c r="A698" s="682" t="s">
        <v>21</v>
      </c>
      <c r="B698" s="691">
        <f t="shared" si="18"/>
        <v>2751</v>
      </c>
      <c r="C698" s="691">
        <v>1797</v>
      </c>
      <c r="D698" s="691">
        <v>560</v>
      </c>
      <c r="E698" s="691">
        <v>237</v>
      </c>
      <c r="F698" s="691">
        <v>157</v>
      </c>
      <c r="G698" s="699"/>
      <c r="H698" s="691"/>
      <c r="I698" s="691"/>
      <c r="J698" s="691"/>
      <c r="K698" s="691"/>
      <c r="L698" s="691"/>
      <c r="M698" s="703"/>
      <c r="N698" s="680"/>
      <c r="O698" s="692"/>
      <c r="P698" s="692"/>
      <c r="Q698" s="692"/>
      <c r="R698" s="692"/>
      <c r="S698" s="692"/>
      <c r="T698" s="700"/>
      <c r="U698" s="700"/>
      <c r="V698" s="700"/>
      <c r="W698" s="700"/>
    </row>
    <row r="699" spans="1:23" ht="9" customHeight="1">
      <c r="A699" s="682" t="s">
        <v>22</v>
      </c>
      <c r="B699" s="691">
        <f t="shared" si="18"/>
        <v>887</v>
      </c>
      <c r="C699" s="691">
        <v>633</v>
      </c>
      <c r="D699" s="691">
        <v>119</v>
      </c>
      <c r="E699" s="691">
        <v>110</v>
      </c>
      <c r="F699" s="691">
        <v>25</v>
      </c>
      <c r="G699" s="699"/>
      <c r="H699" s="691"/>
      <c r="I699" s="691"/>
      <c r="J699" s="691"/>
      <c r="K699" s="691"/>
      <c r="L699" s="691"/>
      <c r="M699" s="703"/>
      <c r="N699" s="680"/>
      <c r="O699" s="692"/>
      <c r="P699" s="692"/>
      <c r="Q699" s="692"/>
      <c r="R699" s="692"/>
      <c r="S699" s="692"/>
      <c r="T699" s="700"/>
      <c r="U699" s="700"/>
      <c r="V699" s="700"/>
      <c r="W699" s="700"/>
    </row>
    <row r="700" spans="1:23" ht="9" customHeight="1">
      <c r="A700" s="682" t="s">
        <v>23</v>
      </c>
      <c r="B700" s="691">
        <f t="shared" si="18"/>
        <v>782</v>
      </c>
      <c r="C700" s="691">
        <v>438</v>
      </c>
      <c r="D700" s="691">
        <v>164</v>
      </c>
      <c r="E700" s="691">
        <v>142</v>
      </c>
      <c r="F700" s="691">
        <v>38</v>
      </c>
      <c r="G700" s="699"/>
      <c r="H700" s="691"/>
      <c r="I700" s="691"/>
      <c r="J700" s="691"/>
      <c r="K700" s="691"/>
      <c r="L700" s="691"/>
      <c r="M700" s="703"/>
      <c r="N700" s="680"/>
      <c r="O700" s="692"/>
      <c r="P700" s="692"/>
      <c r="Q700" s="692"/>
      <c r="R700" s="692"/>
      <c r="S700" s="692"/>
      <c r="T700" s="700"/>
      <c r="U700" s="700"/>
      <c r="V700" s="700"/>
      <c r="W700" s="700"/>
    </row>
    <row r="701" spans="1:23" ht="9" customHeight="1">
      <c r="A701" s="702" t="s">
        <v>24</v>
      </c>
      <c r="B701" s="698">
        <f t="shared" si="18"/>
        <v>1390</v>
      </c>
      <c r="C701" s="698">
        <v>884</v>
      </c>
      <c r="D701" s="698">
        <v>302</v>
      </c>
      <c r="E701" s="698">
        <v>157</v>
      </c>
      <c r="F701" s="698">
        <v>47</v>
      </c>
      <c r="G701" s="699"/>
      <c r="H701" s="691"/>
      <c r="I701" s="691"/>
      <c r="J701" s="691"/>
      <c r="K701" s="691"/>
      <c r="L701" s="691"/>
      <c r="M701" s="703"/>
      <c r="N701" s="680"/>
      <c r="O701" s="692"/>
      <c r="P701" s="692"/>
      <c r="Q701" s="692"/>
      <c r="R701" s="692"/>
      <c r="S701" s="692"/>
      <c r="T701" s="700"/>
      <c r="U701" s="700"/>
      <c r="V701" s="700"/>
      <c r="W701" s="700"/>
    </row>
    <row r="702" spans="1:23" ht="9" customHeight="1">
      <c r="A702" s="682" t="s">
        <v>25</v>
      </c>
      <c r="B702" s="691">
        <f t="shared" si="18"/>
        <v>2710</v>
      </c>
      <c r="C702" s="691">
        <v>1342</v>
      </c>
      <c r="D702" s="691">
        <v>1206</v>
      </c>
      <c r="E702" s="691">
        <v>122</v>
      </c>
      <c r="F702" s="691">
        <v>40</v>
      </c>
      <c r="G702" s="699"/>
      <c r="H702" s="691"/>
      <c r="I702" s="691"/>
      <c r="J702" s="691"/>
      <c r="K702" s="691"/>
      <c r="L702" s="691"/>
      <c r="M702" s="703"/>
      <c r="N702" s="680"/>
      <c r="O702" s="692"/>
      <c r="P702" s="692"/>
      <c r="Q702" s="692"/>
      <c r="R702" s="692"/>
      <c r="S702" s="692"/>
      <c r="T702" s="700"/>
      <c r="U702" s="700"/>
      <c r="V702" s="700"/>
      <c r="W702" s="700"/>
    </row>
    <row r="703" spans="1:23" ht="9" customHeight="1">
      <c r="A703" s="682" t="s">
        <v>26</v>
      </c>
      <c r="B703" s="691">
        <f t="shared" si="18"/>
        <v>2029</v>
      </c>
      <c r="C703" s="691">
        <v>1112</v>
      </c>
      <c r="D703" s="691">
        <v>659</v>
      </c>
      <c r="E703" s="691">
        <v>244</v>
      </c>
      <c r="F703" s="691">
        <v>14</v>
      </c>
      <c r="G703" s="699"/>
      <c r="H703" s="691"/>
      <c r="I703" s="691"/>
      <c r="J703" s="691"/>
      <c r="K703" s="691"/>
      <c r="L703" s="691"/>
      <c r="M703" s="703"/>
      <c r="N703" s="680"/>
      <c r="O703" s="692"/>
      <c r="P703" s="692"/>
      <c r="Q703" s="692"/>
      <c r="R703" s="692"/>
      <c r="S703" s="692"/>
      <c r="T703" s="700"/>
      <c r="U703" s="700"/>
      <c r="V703" s="700"/>
      <c r="W703" s="700"/>
    </row>
    <row r="704" spans="1:23" ht="9" customHeight="1">
      <c r="A704" s="682" t="s">
        <v>27</v>
      </c>
      <c r="B704" s="691">
        <f t="shared" si="18"/>
        <v>1555</v>
      </c>
      <c r="C704" s="691">
        <v>1074</v>
      </c>
      <c r="D704" s="691">
        <v>247</v>
      </c>
      <c r="E704" s="691">
        <v>168</v>
      </c>
      <c r="F704" s="691">
        <v>66</v>
      </c>
      <c r="G704" s="699"/>
      <c r="H704" s="691"/>
      <c r="I704" s="691"/>
      <c r="J704" s="691"/>
      <c r="K704" s="691"/>
      <c r="L704" s="691"/>
      <c r="M704" s="703"/>
      <c r="N704" s="680"/>
      <c r="O704" s="692"/>
      <c r="P704" s="692"/>
      <c r="Q704" s="692"/>
      <c r="R704" s="692"/>
      <c r="S704" s="692"/>
      <c r="T704" s="700"/>
      <c r="U704" s="700"/>
      <c r="V704" s="700"/>
      <c r="W704" s="700"/>
    </row>
    <row r="705" spans="1:23" ht="9" customHeight="1">
      <c r="A705" s="702" t="s">
        <v>28</v>
      </c>
      <c r="B705" s="698">
        <f t="shared" si="18"/>
        <v>2343</v>
      </c>
      <c r="C705" s="698">
        <v>1132</v>
      </c>
      <c r="D705" s="698">
        <v>882</v>
      </c>
      <c r="E705" s="698">
        <v>162</v>
      </c>
      <c r="F705" s="698">
        <v>167</v>
      </c>
      <c r="G705" s="699"/>
      <c r="H705" s="691"/>
      <c r="I705" s="691"/>
      <c r="J705" s="691"/>
      <c r="K705" s="691"/>
      <c r="L705" s="691"/>
      <c r="M705" s="703"/>
      <c r="N705" s="680"/>
      <c r="O705" s="692"/>
      <c r="P705" s="692"/>
      <c r="Q705" s="692"/>
      <c r="R705" s="692"/>
      <c r="S705" s="692"/>
      <c r="T705" s="700"/>
      <c r="U705" s="700"/>
      <c r="V705" s="700"/>
      <c r="W705" s="700"/>
    </row>
    <row r="706" spans="1:23" ht="9" customHeight="1">
      <c r="A706" s="682" t="s">
        <v>29</v>
      </c>
      <c r="B706" s="691">
        <f t="shared" si="18"/>
        <v>558</v>
      </c>
      <c r="C706" s="691">
        <v>420</v>
      </c>
      <c r="D706" s="691">
        <v>88</v>
      </c>
      <c r="E706" s="691">
        <v>42</v>
      </c>
      <c r="F706" s="691">
        <v>8</v>
      </c>
      <c r="G706" s="699"/>
      <c r="H706" s="691"/>
      <c r="I706" s="691"/>
      <c r="J706" s="691"/>
      <c r="K706" s="691"/>
      <c r="L706" s="691"/>
      <c r="M706" s="703"/>
      <c r="N706" s="680"/>
      <c r="O706" s="692"/>
      <c r="P706" s="692"/>
      <c r="Q706" s="692"/>
      <c r="R706" s="692"/>
      <c r="S706" s="692"/>
      <c r="T706" s="700"/>
      <c r="U706" s="700"/>
      <c r="V706" s="700"/>
      <c r="W706" s="700"/>
    </row>
    <row r="707" spans="1:23" ht="9" customHeight="1">
      <c r="A707" s="682" t="s">
        <v>30</v>
      </c>
      <c r="B707" s="691">
        <f t="shared" si="18"/>
        <v>3955</v>
      </c>
      <c r="C707" s="691">
        <v>2150</v>
      </c>
      <c r="D707" s="691">
        <v>761</v>
      </c>
      <c r="E707" s="691">
        <v>262</v>
      </c>
      <c r="F707" s="691">
        <v>782</v>
      </c>
      <c r="G707" s="699"/>
      <c r="H707" s="691"/>
      <c r="I707" s="691"/>
      <c r="J707" s="691"/>
      <c r="K707" s="691"/>
      <c r="L707" s="691"/>
      <c r="M707" s="703"/>
      <c r="N707" s="680"/>
      <c r="O707" s="692"/>
      <c r="P707" s="692"/>
      <c r="Q707" s="692"/>
      <c r="R707" s="692"/>
      <c r="S707" s="692"/>
      <c r="T707" s="700"/>
      <c r="U707" s="700"/>
      <c r="V707" s="700"/>
      <c r="W707" s="700"/>
    </row>
    <row r="708" spans="1:23" ht="9" customHeight="1">
      <c r="A708" s="682" t="s">
        <v>31</v>
      </c>
      <c r="B708" s="691">
        <f t="shared" si="18"/>
        <v>753</v>
      </c>
      <c r="C708" s="691">
        <v>506</v>
      </c>
      <c r="D708" s="691">
        <v>49</v>
      </c>
      <c r="E708" s="691">
        <v>172</v>
      </c>
      <c r="F708" s="691">
        <v>26</v>
      </c>
      <c r="G708" s="699"/>
      <c r="H708" s="691"/>
      <c r="I708" s="691"/>
      <c r="J708" s="691"/>
      <c r="K708" s="691"/>
      <c r="L708" s="691"/>
      <c r="M708" s="703"/>
      <c r="N708" s="680"/>
      <c r="O708" s="692"/>
      <c r="P708" s="692"/>
      <c r="Q708" s="692"/>
      <c r="R708" s="692"/>
      <c r="S708" s="692"/>
      <c r="T708" s="700"/>
      <c r="U708" s="700"/>
      <c r="V708" s="700"/>
      <c r="W708" s="700"/>
    </row>
    <row r="709" spans="1:23" ht="9" customHeight="1">
      <c r="A709" s="702" t="s">
        <v>32</v>
      </c>
      <c r="B709" s="698">
        <f t="shared" si="18"/>
        <v>1283</v>
      </c>
      <c r="C709" s="698">
        <v>744</v>
      </c>
      <c r="D709" s="698">
        <v>430</v>
      </c>
      <c r="E709" s="698">
        <v>58</v>
      </c>
      <c r="F709" s="698">
        <v>51</v>
      </c>
      <c r="G709" s="699"/>
      <c r="H709" s="691"/>
      <c r="I709" s="691"/>
      <c r="J709" s="691"/>
      <c r="K709" s="691"/>
      <c r="L709" s="691"/>
      <c r="M709" s="703"/>
      <c r="N709" s="680"/>
      <c r="O709" s="692"/>
      <c r="P709" s="692"/>
      <c r="Q709" s="692"/>
      <c r="R709" s="692"/>
      <c r="S709" s="692"/>
      <c r="T709" s="700"/>
      <c r="U709" s="700"/>
      <c r="V709" s="700"/>
      <c r="W709" s="700"/>
    </row>
    <row r="710" spans="1:23" ht="9" customHeight="1">
      <c r="A710" s="682" t="s">
        <v>503</v>
      </c>
      <c r="B710" s="691">
        <f t="shared" si="18"/>
        <v>5</v>
      </c>
      <c r="C710" s="691">
        <v>5</v>
      </c>
      <c r="D710" s="691">
        <v>0</v>
      </c>
      <c r="E710" s="691">
        <v>0</v>
      </c>
      <c r="F710" s="691">
        <v>0</v>
      </c>
      <c r="G710" s="701"/>
      <c r="H710" s="691"/>
      <c r="I710" s="691"/>
      <c r="J710" s="691"/>
      <c r="K710" s="691"/>
      <c r="L710" s="691"/>
      <c r="M710" s="703"/>
      <c r="N710" s="680"/>
      <c r="O710" s="692"/>
      <c r="P710" s="692"/>
      <c r="Q710" s="692"/>
      <c r="R710" s="692"/>
      <c r="S710" s="692"/>
      <c r="T710" s="700"/>
      <c r="U710" s="700"/>
      <c r="V710" s="700"/>
      <c r="W710" s="700"/>
    </row>
    <row r="711" spans="1:23" s="680" customFormat="1" ht="9" customHeight="1">
      <c r="A711" s="682"/>
      <c r="B711" s="689"/>
      <c r="C711" s="689"/>
      <c r="D711" s="689"/>
      <c r="E711" s="689"/>
      <c r="F711" s="689"/>
      <c r="O711" s="692"/>
      <c r="P711" s="692"/>
      <c r="Q711" s="692"/>
      <c r="R711" s="692"/>
      <c r="S711" s="692"/>
    </row>
    <row r="712" spans="1:23" ht="9" customHeight="1">
      <c r="A712" s="678" t="s">
        <v>514</v>
      </c>
      <c r="B712" s="679"/>
      <c r="C712" s="679"/>
      <c r="D712" s="679"/>
      <c r="E712" s="679"/>
      <c r="F712" s="679"/>
      <c r="G712" s="694"/>
      <c r="N712" s="680"/>
      <c r="O712" s="692"/>
      <c r="P712" s="692"/>
      <c r="Q712" s="692"/>
      <c r="R712" s="692"/>
      <c r="S712" s="692"/>
    </row>
    <row r="713" spans="1:23" ht="9" customHeight="1">
      <c r="A713" s="681" t="s">
        <v>0</v>
      </c>
      <c r="B713" s="695">
        <f>SUM(B715:B747)</f>
        <v>66640</v>
      </c>
      <c r="C713" s="695">
        <f>SUM(C715:C747)</f>
        <v>35817</v>
      </c>
      <c r="D713" s="695">
        <f>SUM(D715:D747)</f>
        <v>20013</v>
      </c>
      <c r="E713" s="695">
        <f>SUM(E715:E747)</f>
        <v>6337</v>
      </c>
      <c r="F713" s="695">
        <f>SUM(F715:F747)</f>
        <v>4473</v>
      </c>
      <c r="G713" s="696"/>
      <c r="I713" s="703"/>
      <c r="N713" s="680"/>
      <c r="O713" s="692"/>
      <c r="P713" s="692"/>
      <c r="Q713" s="692"/>
      <c r="R713" s="692"/>
      <c r="S713" s="692"/>
    </row>
    <row r="714" spans="1:23" s="677" customFormat="1" ht="3.95" customHeight="1">
      <c r="A714" s="681"/>
      <c r="B714" s="691"/>
      <c r="C714" s="695"/>
      <c r="D714" s="695"/>
      <c r="E714" s="695"/>
      <c r="F714" s="695"/>
      <c r="G714" s="696"/>
      <c r="I714" s="703"/>
      <c r="N714" s="680"/>
      <c r="O714" s="692"/>
      <c r="P714" s="692"/>
      <c r="Q714" s="692"/>
      <c r="R714" s="692"/>
      <c r="S714" s="692"/>
    </row>
    <row r="715" spans="1:23" ht="9" customHeight="1">
      <c r="A715" s="682" t="s">
        <v>2</v>
      </c>
      <c r="B715" s="691">
        <f t="shared" ref="B715:B747" si="19">SUM(C715:F715)</f>
        <v>574</v>
      </c>
      <c r="C715" s="691">
        <v>415</v>
      </c>
      <c r="D715" s="691">
        <v>46</v>
      </c>
      <c r="E715" s="691">
        <v>111</v>
      </c>
      <c r="F715" s="691">
        <v>2</v>
      </c>
      <c r="G715" s="697"/>
      <c r="H715" s="677"/>
      <c r="I715" s="703"/>
      <c r="N715" s="680"/>
      <c r="O715" s="692"/>
      <c r="P715" s="692"/>
      <c r="Q715" s="692"/>
      <c r="R715" s="692"/>
      <c r="S715" s="692"/>
    </row>
    <row r="716" spans="1:23" ht="9" customHeight="1">
      <c r="A716" s="682" t="s">
        <v>3</v>
      </c>
      <c r="B716" s="691">
        <f t="shared" si="19"/>
        <v>2174</v>
      </c>
      <c r="C716" s="691">
        <v>1209</v>
      </c>
      <c r="D716" s="691">
        <v>714</v>
      </c>
      <c r="E716" s="691">
        <v>177</v>
      </c>
      <c r="F716" s="691">
        <v>74</v>
      </c>
      <c r="G716" s="697"/>
      <c r="I716" s="703"/>
      <c r="N716" s="680"/>
      <c r="O716" s="692"/>
      <c r="P716" s="692"/>
      <c r="Q716" s="692"/>
      <c r="R716" s="692"/>
      <c r="S716" s="692"/>
    </row>
    <row r="717" spans="1:23" ht="9" customHeight="1">
      <c r="A717" s="682" t="s">
        <v>4</v>
      </c>
      <c r="B717" s="691">
        <f t="shared" si="19"/>
        <v>414</v>
      </c>
      <c r="C717" s="691">
        <v>259</v>
      </c>
      <c r="D717" s="691">
        <v>93</v>
      </c>
      <c r="E717" s="691">
        <v>60</v>
      </c>
      <c r="F717" s="691">
        <v>2</v>
      </c>
      <c r="G717" s="697"/>
      <c r="I717" s="703"/>
      <c r="N717" s="680"/>
      <c r="O717" s="692"/>
      <c r="P717" s="692"/>
      <c r="Q717" s="692"/>
      <c r="R717" s="692"/>
      <c r="S717" s="692"/>
    </row>
    <row r="718" spans="1:23" ht="9" customHeight="1">
      <c r="A718" s="702" t="s">
        <v>5</v>
      </c>
      <c r="B718" s="698">
        <f t="shared" si="19"/>
        <v>501</v>
      </c>
      <c r="C718" s="698">
        <v>325</v>
      </c>
      <c r="D718" s="698">
        <v>78</v>
      </c>
      <c r="E718" s="698">
        <v>90</v>
      </c>
      <c r="F718" s="698">
        <v>8</v>
      </c>
      <c r="G718" s="699"/>
      <c r="I718" s="703"/>
      <c r="J718" s="699"/>
      <c r="K718" s="699"/>
      <c r="L718" s="699"/>
      <c r="M718" s="699"/>
      <c r="N718" s="680"/>
      <c r="O718" s="692"/>
      <c r="P718" s="692"/>
      <c r="Q718" s="692"/>
      <c r="R718" s="692"/>
      <c r="S718" s="692"/>
      <c r="T718" s="700"/>
      <c r="U718" s="700"/>
      <c r="V718" s="700"/>
      <c r="W718" s="700"/>
    </row>
    <row r="719" spans="1:23" ht="9" customHeight="1">
      <c r="A719" s="682" t="s">
        <v>6</v>
      </c>
      <c r="B719" s="691">
        <f t="shared" si="19"/>
        <v>1862</v>
      </c>
      <c r="C719" s="691">
        <v>1170</v>
      </c>
      <c r="D719" s="691">
        <v>475</v>
      </c>
      <c r="E719" s="691">
        <v>176</v>
      </c>
      <c r="F719" s="691">
        <v>41</v>
      </c>
      <c r="G719" s="699"/>
      <c r="H719" s="699"/>
      <c r="I719" s="703"/>
      <c r="J719" s="700"/>
      <c r="K719" s="700"/>
      <c r="L719" s="700"/>
      <c r="M719" s="700"/>
      <c r="N719" s="680"/>
      <c r="O719" s="692"/>
      <c r="P719" s="692"/>
      <c r="Q719" s="692"/>
      <c r="R719" s="692"/>
      <c r="S719" s="692"/>
      <c r="T719" s="700"/>
      <c r="U719" s="700"/>
      <c r="V719" s="700"/>
      <c r="W719" s="700"/>
    </row>
    <row r="720" spans="1:23" ht="9" customHeight="1">
      <c r="A720" s="682" t="s">
        <v>7</v>
      </c>
      <c r="B720" s="691">
        <f t="shared" si="19"/>
        <v>447</v>
      </c>
      <c r="C720" s="691">
        <v>260</v>
      </c>
      <c r="D720" s="691">
        <v>138</v>
      </c>
      <c r="E720" s="691">
        <v>43</v>
      </c>
      <c r="F720" s="691">
        <v>6</v>
      </c>
      <c r="G720" s="699"/>
      <c r="H720" s="700"/>
      <c r="I720" s="703"/>
      <c r="J720" s="700"/>
      <c r="K720" s="700"/>
      <c r="L720" s="700"/>
      <c r="M720" s="700"/>
      <c r="N720" s="680"/>
      <c r="O720" s="692"/>
      <c r="P720" s="692"/>
      <c r="Q720" s="692"/>
      <c r="R720" s="692"/>
      <c r="S720" s="692"/>
      <c r="T720" s="700"/>
      <c r="U720" s="700"/>
      <c r="V720" s="700"/>
      <c r="W720" s="700"/>
    </row>
    <row r="721" spans="1:23" ht="9" customHeight="1">
      <c r="A721" s="682" t="s">
        <v>8</v>
      </c>
      <c r="B721" s="691">
        <f t="shared" si="19"/>
        <v>2103</v>
      </c>
      <c r="C721" s="691">
        <v>1316</v>
      </c>
      <c r="D721" s="691">
        <v>460</v>
      </c>
      <c r="E721" s="691">
        <v>318</v>
      </c>
      <c r="F721" s="691">
        <v>9</v>
      </c>
      <c r="G721" s="699"/>
      <c r="H721" s="700"/>
      <c r="I721" s="703"/>
      <c r="J721" s="700"/>
      <c r="K721" s="700"/>
      <c r="L721" s="700"/>
      <c r="M721" s="700"/>
      <c r="N721" s="680"/>
      <c r="O721" s="692"/>
      <c r="P721" s="692"/>
      <c r="Q721" s="692"/>
      <c r="R721" s="692"/>
      <c r="S721" s="692"/>
      <c r="T721" s="700"/>
      <c r="U721" s="700"/>
      <c r="V721" s="700"/>
      <c r="W721" s="700"/>
    </row>
    <row r="722" spans="1:23" ht="9" customHeight="1">
      <c r="A722" s="702" t="s">
        <v>9</v>
      </c>
      <c r="B722" s="698">
        <f t="shared" si="19"/>
        <v>3704</v>
      </c>
      <c r="C722" s="698">
        <v>1592</v>
      </c>
      <c r="D722" s="698">
        <v>1759</v>
      </c>
      <c r="E722" s="698">
        <v>327</v>
      </c>
      <c r="F722" s="698">
        <v>26</v>
      </c>
      <c r="G722" s="699"/>
      <c r="H722" s="700"/>
      <c r="I722" s="703"/>
      <c r="J722" s="699"/>
      <c r="K722" s="699"/>
      <c r="L722" s="699"/>
      <c r="M722" s="699"/>
      <c r="N722" s="680"/>
      <c r="O722" s="692"/>
      <c r="P722" s="692"/>
      <c r="Q722" s="692"/>
      <c r="R722" s="692"/>
      <c r="S722" s="692"/>
      <c r="T722" s="700"/>
      <c r="U722" s="700"/>
      <c r="V722" s="700"/>
      <c r="W722" s="700"/>
    </row>
    <row r="723" spans="1:23" ht="9" customHeight="1">
      <c r="A723" s="194" t="s">
        <v>236</v>
      </c>
      <c r="B723" s="691">
        <f t="shared" si="19"/>
        <v>4072</v>
      </c>
      <c r="C723" s="691">
        <v>1658</v>
      </c>
      <c r="D723" s="691">
        <v>1089</v>
      </c>
      <c r="E723" s="691">
        <v>460</v>
      </c>
      <c r="F723" s="691">
        <v>865</v>
      </c>
      <c r="G723" s="699"/>
      <c r="H723" s="699"/>
      <c r="I723" s="703"/>
      <c r="J723" s="700"/>
      <c r="K723" s="700"/>
      <c r="L723" s="700"/>
      <c r="M723" s="700"/>
      <c r="N723" s="680"/>
      <c r="O723" s="692"/>
      <c r="P723" s="692"/>
      <c r="Q723" s="692"/>
      <c r="R723" s="692"/>
      <c r="S723" s="692"/>
      <c r="T723" s="700"/>
      <c r="U723" s="700"/>
      <c r="V723" s="700"/>
      <c r="W723" s="700"/>
    </row>
    <row r="724" spans="1:23" ht="9" customHeight="1">
      <c r="A724" s="682" t="s">
        <v>10</v>
      </c>
      <c r="B724" s="691">
        <f t="shared" si="19"/>
        <v>1221</v>
      </c>
      <c r="C724" s="691">
        <v>738</v>
      </c>
      <c r="D724" s="691">
        <v>348</v>
      </c>
      <c r="E724" s="691">
        <v>104</v>
      </c>
      <c r="F724" s="691">
        <v>31</v>
      </c>
      <c r="G724" s="699"/>
      <c r="H724" s="700"/>
      <c r="I724" s="703"/>
      <c r="J724" s="700"/>
      <c r="K724" s="700"/>
      <c r="L724" s="700"/>
      <c r="M724" s="700"/>
      <c r="N724" s="680"/>
      <c r="O724" s="692"/>
      <c r="P724" s="692"/>
      <c r="Q724" s="692"/>
      <c r="R724" s="692"/>
      <c r="S724" s="692"/>
      <c r="T724" s="700"/>
      <c r="U724" s="700"/>
      <c r="V724" s="700"/>
      <c r="W724" s="700"/>
    </row>
    <row r="725" spans="1:23" ht="9" customHeight="1">
      <c r="A725" s="682" t="s">
        <v>11</v>
      </c>
      <c r="B725" s="691">
        <f t="shared" si="19"/>
        <v>2930</v>
      </c>
      <c r="C725" s="691">
        <v>1656</v>
      </c>
      <c r="D725" s="691">
        <v>802</v>
      </c>
      <c r="E725" s="691">
        <v>424</v>
      </c>
      <c r="F725" s="691">
        <v>48</v>
      </c>
      <c r="G725" s="699"/>
      <c r="H725" s="700"/>
      <c r="I725" s="703"/>
      <c r="J725" s="700"/>
      <c r="K725" s="700"/>
      <c r="L725" s="700"/>
      <c r="M725" s="700"/>
      <c r="N725" s="680"/>
      <c r="O725" s="692"/>
      <c r="P725" s="692"/>
      <c r="Q725" s="692"/>
      <c r="R725" s="692"/>
      <c r="S725" s="692"/>
      <c r="T725" s="700"/>
      <c r="U725" s="700"/>
      <c r="V725" s="700"/>
      <c r="W725" s="700"/>
    </row>
    <row r="726" spans="1:23" ht="9" customHeight="1">
      <c r="A726" s="702" t="s">
        <v>12</v>
      </c>
      <c r="B726" s="698">
        <f t="shared" si="19"/>
        <v>3108</v>
      </c>
      <c r="C726" s="698">
        <v>1109</v>
      </c>
      <c r="D726" s="698">
        <v>1728</v>
      </c>
      <c r="E726" s="698">
        <v>84</v>
      </c>
      <c r="F726" s="698">
        <v>187</v>
      </c>
      <c r="G726" s="699"/>
      <c r="H726" s="700"/>
      <c r="I726" s="703"/>
      <c r="J726" s="699"/>
      <c r="K726" s="699"/>
      <c r="L726" s="699"/>
      <c r="M726" s="699"/>
      <c r="N726" s="680"/>
      <c r="O726" s="692"/>
      <c r="P726" s="692"/>
      <c r="Q726" s="692"/>
      <c r="R726" s="692"/>
      <c r="S726" s="692"/>
      <c r="T726" s="700"/>
      <c r="U726" s="700"/>
      <c r="V726" s="700"/>
      <c r="W726" s="700"/>
    </row>
    <row r="727" spans="1:23" ht="9" customHeight="1">
      <c r="A727" s="682" t="s">
        <v>13</v>
      </c>
      <c r="B727" s="691">
        <f t="shared" si="19"/>
        <v>1314</v>
      </c>
      <c r="C727" s="691">
        <v>886</v>
      </c>
      <c r="D727" s="691">
        <v>210</v>
      </c>
      <c r="E727" s="691">
        <v>124</v>
      </c>
      <c r="F727" s="691">
        <v>94</v>
      </c>
      <c r="G727" s="699"/>
      <c r="H727" s="699"/>
      <c r="I727" s="703"/>
      <c r="J727" s="700"/>
      <c r="K727" s="700"/>
      <c r="L727" s="700"/>
      <c r="M727" s="700"/>
      <c r="N727" s="680"/>
      <c r="O727" s="692"/>
      <c r="P727" s="692"/>
      <c r="Q727" s="692"/>
      <c r="R727" s="692"/>
      <c r="S727" s="692"/>
      <c r="T727" s="700"/>
      <c r="U727" s="700"/>
      <c r="V727" s="700"/>
      <c r="W727" s="700"/>
    </row>
    <row r="728" spans="1:23" ht="9" customHeight="1">
      <c r="A728" s="682" t="s">
        <v>14</v>
      </c>
      <c r="B728" s="691">
        <f t="shared" si="19"/>
        <v>4414</v>
      </c>
      <c r="C728" s="691">
        <v>2316</v>
      </c>
      <c r="D728" s="691">
        <v>1040</v>
      </c>
      <c r="E728" s="691">
        <v>509</v>
      </c>
      <c r="F728" s="691">
        <v>549</v>
      </c>
      <c r="G728" s="699"/>
      <c r="H728" s="700"/>
      <c r="I728" s="703"/>
      <c r="J728" s="700"/>
      <c r="K728" s="700"/>
      <c r="L728" s="700"/>
      <c r="M728" s="700"/>
      <c r="N728" s="680"/>
      <c r="O728" s="692"/>
      <c r="P728" s="692"/>
      <c r="Q728" s="692"/>
      <c r="R728" s="692"/>
      <c r="S728" s="692"/>
      <c r="T728" s="700"/>
      <c r="U728" s="700"/>
      <c r="V728" s="700"/>
      <c r="W728" s="700"/>
    </row>
    <row r="729" spans="1:23" ht="9" customHeight="1">
      <c r="A729" s="682" t="s">
        <v>15</v>
      </c>
      <c r="B729" s="691">
        <f t="shared" si="19"/>
        <v>7488</v>
      </c>
      <c r="C729" s="691">
        <v>3414</v>
      </c>
      <c r="D729" s="691">
        <v>2918</v>
      </c>
      <c r="E729" s="691">
        <v>642</v>
      </c>
      <c r="F729" s="691">
        <v>514</v>
      </c>
      <c r="G729" s="699"/>
      <c r="H729" s="700"/>
      <c r="I729" s="703"/>
      <c r="J729" s="700"/>
      <c r="K729" s="700"/>
      <c r="L729" s="700"/>
      <c r="M729" s="700"/>
      <c r="N729" s="680"/>
      <c r="O729" s="692"/>
      <c r="P729" s="692"/>
      <c r="Q729" s="692"/>
      <c r="R729" s="692"/>
      <c r="S729" s="692"/>
      <c r="T729" s="700"/>
      <c r="U729" s="700"/>
      <c r="V729" s="700"/>
      <c r="W729" s="700"/>
    </row>
    <row r="730" spans="1:23" ht="9" customHeight="1">
      <c r="A730" s="702" t="s">
        <v>16</v>
      </c>
      <c r="B730" s="698">
        <f t="shared" si="19"/>
        <v>2883</v>
      </c>
      <c r="C730" s="698">
        <v>1293</v>
      </c>
      <c r="D730" s="698">
        <v>930</v>
      </c>
      <c r="E730" s="698">
        <v>190</v>
      </c>
      <c r="F730" s="698">
        <v>470</v>
      </c>
      <c r="G730" s="699"/>
      <c r="H730" s="700"/>
      <c r="I730" s="703"/>
      <c r="J730" s="699"/>
      <c r="K730" s="699"/>
      <c r="L730" s="699"/>
      <c r="M730" s="699"/>
      <c r="N730" s="680"/>
      <c r="O730" s="692"/>
      <c r="P730" s="692"/>
      <c r="Q730" s="692"/>
      <c r="R730" s="692"/>
      <c r="S730" s="692"/>
      <c r="T730" s="700"/>
      <c r="U730" s="700"/>
      <c r="V730" s="700"/>
      <c r="W730" s="700"/>
    </row>
    <row r="731" spans="1:23" ht="9" customHeight="1">
      <c r="A731" s="682" t="s">
        <v>17</v>
      </c>
      <c r="B731" s="691">
        <f t="shared" si="19"/>
        <v>1062</v>
      </c>
      <c r="C731" s="691">
        <v>460</v>
      </c>
      <c r="D731" s="691">
        <v>439</v>
      </c>
      <c r="E731" s="691">
        <v>53</v>
      </c>
      <c r="F731" s="691">
        <v>110</v>
      </c>
      <c r="G731" s="699"/>
      <c r="H731" s="699"/>
      <c r="I731" s="703"/>
      <c r="J731" s="700"/>
      <c r="K731" s="700"/>
      <c r="L731" s="700"/>
      <c r="M731" s="700"/>
      <c r="N731" s="680"/>
      <c r="O731" s="692"/>
      <c r="P731" s="692"/>
      <c r="Q731" s="692"/>
      <c r="R731" s="692"/>
      <c r="S731" s="692"/>
      <c r="T731" s="700"/>
      <c r="U731" s="700"/>
      <c r="V731" s="700"/>
      <c r="W731" s="700"/>
    </row>
    <row r="732" spans="1:23" ht="9" customHeight="1">
      <c r="A732" s="682" t="s">
        <v>18</v>
      </c>
      <c r="B732" s="691">
        <f t="shared" si="19"/>
        <v>760</v>
      </c>
      <c r="C732" s="691">
        <v>504</v>
      </c>
      <c r="D732" s="691">
        <v>173</v>
      </c>
      <c r="E732" s="691">
        <v>80</v>
      </c>
      <c r="F732" s="691">
        <v>3</v>
      </c>
      <c r="G732" s="699"/>
      <c r="H732" s="700"/>
      <c r="I732" s="703"/>
      <c r="J732" s="700"/>
      <c r="K732" s="700"/>
      <c r="L732" s="700"/>
      <c r="M732" s="700"/>
      <c r="N732" s="680"/>
      <c r="O732" s="692"/>
      <c r="P732" s="692"/>
      <c r="Q732" s="692"/>
      <c r="R732" s="692"/>
      <c r="S732" s="692"/>
      <c r="T732" s="700"/>
      <c r="U732" s="700"/>
      <c r="V732" s="700"/>
      <c r="W732" s="700"/>
    </row>
    <row r="733" spans="1:23" ht="9" customHeight="1">
      <c r="A733" s="682" t="s">
        <v>19</v>
      </c>
      <c r="B733" s="691">
        <f t="shared" si="19"/>
        <v>2254</v>
      </c>
      <c r="C733" s="691">
        <v>1382</v>
      </c>
      <c r="D733" s="691">
        <v>575</v>
      </c>
      <c r="E733" s="691">
        <v>220</v>
      </c>
      <c r="F733" s="691">
        <v>77</v>
      </c>
      <c r="G733" s="699"/>
      <c r="H733" s="700"/>
      <c r="I733" s="703"/>
      <c r="J733" s="700"/>
      <c r="K733" s="700"/>
      <c r="L733" s="700"/>
      <c r="M733" s="700"/>
      <c r="N733" s="680"/>
      <c r="O733" s="692"/>
      <c r="P733" s="692"/>
      <c r="Q733" s="692"/>
      <c r="R733" s="692"/>
      <c r="S733" s="692"/>
      <c r="T733" s="700"/>
      <c r="U733" s="700"/>
      <c r="V733" s="700"/>
      <c r="W733" s="700"/>
    </row>
    <row r="734" spans="1:23" ht="9" customHeight="1">
      <c r="A734" s="702" t="s">
        <v>20</v>
      </c>
      <c r="B734" s="698">
        <f t="shared" si="19"/>
        <v>2252</v>
      </c>
      <c r="C734" s="698">
        <v>1298</v>
      </c>
      <c r="D734" s="698">
        <v>745</v>
      </c>
      <c r="E734" s="698">
        <v>130</v>
      </c>
      <c r="F734" s="698">
        <v>79</v>
      </c>
      <c r="G734" s="699"/>
      <c r="H734" s="700"/>
      <c r="I734" s="703"/>
      <c r="J734" s="699"/>
      <c r="K734" s="699"/>
      <c r="L734" s="699"/>
      <c r="M734" s="699"/>
      <c r="N734" s="680"/>
      <c r="O734" s="692"/>
      <c r="P734" s="692"/>
      <c r="Q734" s="692"/>
      <c r="R734" s="692"/>
      <c r="S734" s="692"/>
      <c r="T734" s="700"/>
      <c r="U734" s="700"/>
      <c r="V734" s="700"/>
      <c r="W734" s="700"/>
    </row>
    <row r="735" spans="1:23" ht="9" customHeight="1">
      <c r="A735" s="682" t="s">
        <v>21</v>
      </c>
      <c r="B735" s="691">
        <f t="shared" si="19"/>
        <v>2848</v>
      </c>
      <c r="C735" s="691">
        <v>1776</v>
      </c>
      <c r="D735" s="691">
        <v>566</v>
      </c>
      <c r="E735" s="691">
        <v>274</v>
      </c>
      <c r="F735" s="691">
        <v>232</v>
      </c>
      <c r="G735" s="699"/>
      <c r="H735" s="699"/>
      <c r="I735" s="703"/>
      <c r="J735" s="700"/>
      <c r="K735" s="700"/>
      <c r="L735" s="700"/>
      <c r="M735" s="700"/>
      <c r="N735" s="680"/>
      <c r="O735" s="692"/>
      <c r="P735" s="692"/>
      <c r="Q735" s="692"/>
      <c r="R735" s="692"/>
      <c r="S735" s="692"/>
      <c r="T735" s="700"/>
      <c r="U735" s="700"/>
      <c r="V735" s="700"/>
      <c r="W735" s="700"/>
    </row>
    <row r="736" spans="1:23" ht="9" customHeight="1">
      <c r="A736" s="682" t="s">
        <v>22</v>
      </c>
      <c r="B736" s="691">
        <f t="shared" si="19"/>
        <v>878</v>
      </c>
      <c r="C736" s="691">
        <v>657</v>
      </c>
      <c r="D736" s="691">
        <v>107</v>
      </c>
      <c r="E736" s="691">
        <v>78</v>
      </c>
      <c r="F736" s="691">
        <v>36</v>
      </c>
      <c r="G736" s="699"/>
      <c r="H736" s="700"/>
      <c r="I736" s="703"/>
      <c r="J736" s="700"/>
      <c r="K736" s="700"/>
      <c r="L736" s="700"/>
      <c r="M736" s="700"/>
      <c r="N736" s="680"/>
      <c r="O736" s="692"/>
      <c r="P736" s="692"/>
      <c r="Q736" s="692"/>
      <c r="R736" s="692"/>
      <c r="S736" s="692"/>
      <c r="T736" s="700"/>
      <c r="U736" s="700"/>
      <c r="V736" s="700"/>
      <c r="W736" s="700"/>
    </row>
    <row r="737" spans="1:23" ht="9" customHeight="1">
      <c r="A737" s="682" t="s">
        <v>23</v>
      </c>
      <c r="B737" s="691">
        <f t="shared" si="19"/>
        <v>707</v>
      </c>
      <c r="C737" s="691">
        <v>429</v>
      </c>
      <c r="D737" s="691">
        <v>125</v>
      </c>
      <c r="E737" s="691">
        <v>122</v>
      </c>
      <c r="F737" s="691">
        <v>31</v>
      </c>
      <c r="G737" s="699"/>
      <c r="H737" s="700"/>
      <c r="I737" s="703"/>
      <c r="J737" s="700"/>
      <c r="K737" s="700"/>
      <c r="L737" s="700"/>
      <c r="M737" s="700"/>
      <c r="N737" s="680"/>
      <c r="O737" s="692"/>
      <c r="P737" s="692"/>
      <c r="Q737" s="692"/>
      <c r="R737" s="692"/>
      <c r="S737" s="692"/>
      <c r="T737" s="700"/>
      <c r="U737" s="700"/>
      <c r="V737" s="700"/>
      <c r="W737" s="700"/>
    </row>
    <row r="738" spans="1:23" ht="9" customHeight="1">
      <c r="A738" s="702" t="s">
        <v>24</v>
      </c>
      <c r="B738" s="698">
        <f t="shared" si="19"/>
        <v>1474</v>
      </c>
      <c r="C738" s="698">
        <v>1000</v>
      </c>
      <c r="D738" s="698">
        <v>270</v>
      </c>
      <c r="E738" s="698">
        <v>177</v>
      </c>
      <c r="F738" s="698">
        <v>27</v>
      </c>
      <c r="G738" s="699"/>
      <c r="H738" s="700"/>
      <c r="I738" s="703"/>
      <c r="J738" s="699"/>
      <c r="K738" s="699"/>
      <c r="L738" s="699"/>
      <c r="M738" s="699"/>
      <c r="N738" s="680"/>
      <c r="O738" s="692"/>
      <c r="P738" s="692"/>
      <c r="Q738" s="692"/>
      <c r="R738" s="692"/>
      <c r="S738" s="692"/>
      <c r="T738" s="700"/>
      <c r="U738" s="700"/>
      <c r="V738" s="700"/>
      <c r="W738" s="700"/>
    </row>
    <row r="739" spans="1:23" ht="9" customHeight="1">
      <c r="A739" s="682" t="s">
        <v>25</v>
      </c>
      <c r="B739" s="691">
        <f t="shared" si="19"/>
        <v>2654</v>
      </c>
      <c r="C739" s="691">
        <v>1328</v>
      </c>
      <c r="D739" s="691">
        <v>1154</v>
      </c>
      <c r="E739" s="691">
        <v>146</v>
      </c>
      <c r="F739" s="691">
        <v>26</v>
      </c>
      <c r="G739" s="699"/>
      <c r="H739" s="699"/>
      <c r="I739" s="703"/>
      <c r="J739" s="700"/>
      <c r="K739" s="700"/>
      <c r="L739" s="700"/>
      <c r="M739" s="700"/>
      <c r="N739" s="680"/>
      <c r="O739" s="692"/>
      <c r="P739" s="692"/>
      <c r="Q739" s="692"/>
      <c r="R739" s="692"/>
      <c r="S739" s="692"/>
      <c r="T739" s="700"/>
      <c r="U739" s="700"/>
      <c r="V739" s="700"/>
      <c r="W739" s="700"/>
    </row>
    <row r="740" spans="1:23" ht="9" customHeight="1">
      <c r="A740" s="682" t="s">
        <v>26</v>
      </c>
      <c r="B740" s="691">
        <f t="shared" si="19"/>
        <v>2150</v>
      </c>
      <c r="C740" s="691">
        <v>1200</v>
      </c>
      <c r="D740" s="691">
        <v>665</v>
      </c>
      <c r="E740" s="691">
        <v>241</v>
      </c>
      <c r="F740" s="691">
        <v>44</v>
      </c>
      <c r="G740" s="699"/>
      <c r="H740" s="700"/>
      <c r="I740" s="703"/>
      <c r="J740" s="700"/>
      <c r="K740" s="700"/>
      <c r="L740" s="700"/>
      <c r="M740" s="700"/>
      <c r="N740" s="680"/>
      <c r="O740" s="692"/>
      <c r="P740" s="692"/>
      <c r="Q740" s="692"/>
      <c r="R740" s="692"/>
      <c r="S740" s="692"/>
      <c r="T740" s="700"/>
      <c r="U740" s="700"/>
      <c r="V740" s="700"/>
      <c r="W740" s="700"/>
    </row>
    <row r="741" spans="1:23" ht="9" customHeight="1">
      <c r="A741" s="682" t="s">
        <v>27</v>
      </c>
      <c r="B741" s="691">
        <f t="shared" si="19"/>
        <v>1433</v>
      </c>
      <c r="C741" s="691">
        <v>948</v>
      </c>
      <c r="D741" s="691">
        <v>236</v>
      </c>
      <c r="E741" s="691">
        <v>168</v>
      </c>
      <c r="F741" s="691">
        <v>81</v>
      </c>
      <c r="G741" s="699"/>
      <c r="H741" s="700"/>
      <c r="I741" s="703"/>
      <c r="J741" s="700"/>
      <c r="K741" s="700"/>
      <c r="L741" s="700"/>
      <c r="M741" s="700"/>
      <c r="N741" s="680"/>
      <c r="O741" s="692"/>
      <c r="P741" s="692"/>
      <c r="Q741" s="692"/>
      <c r="R741" s="692"/>
      <c r="S741" s="692"/>
      <c r="T741" s="700"/>
      <c r="U741" s="700"/>
      <c r="V741" s="700"/>
      <c r="W741" s="700"/>
    </row>
    <row r="742" spans="1:23" ht="9" customHeight="1">
      <c r="A742" s="702" t="s">
        <v>28</v>
      </c>
      <c r="B742" s="698">
        <f t="shared" si="19"/>
        <v>2458</v>
      </c>
      <c r="C742" s="698">
        <v>1184</v>
      </c>
      <c r="D742" s="698">
        <v>910</v>
      </c>
      <c r="E742" s="698">
        <v>178</v>
      </c>
      <c r="F742" s="698">
        <v>186</v>
      </c>
      <c r="G742" s="699"/>
      <c r="H742" s="700"/>
      <c r="I742" s="703"/>
      <c r="J742" s="699"/>
      <c r="K742" s="699"/>
      <c r="L742" s="699"/>
      <c r="M742" s="699"/>
      <c r="N742" s="680"/>
      <c r="O742" s="692"/>
      <c r="P742" s="692"/>
      <c r="Q742" s="692"/>
      <c r="R742" s="692"/>
      <c r="S742" s="692"/>
      <c r="T742" s="700"/>
      <c r="U742" s="700"/>
      <c r="V742" s="700"/>
      <c r="W742" s="700"/>
    </row>
    <row r="743" spans="1:23" ht="9" customHeight="1">
      <c r="A743" s="682" t="s">
        <v>29</v>
      </c>
      <c r="B743" s="691">
        <f t="shared" si="19"/>
        <v>538</v>
      </c>
      <c r="C743" s="691">
        <v>375</v>
      </c>
      <c r="D743" s="691">
        <v>93</v>
      </c>
      <c r="E743" s="691">
        <v>56</v>
      </c>
      <c r="F743" s="691">
        <v>14</v>
      </c>
      <c r="G743" s="699"/>
      <c r="H743" s="699"/>
      <c r="I743" s="703"/>
      <c r="J743" s="700"/>
      <c r="K743" s="700"/>
      <c r="L743" s="700"/>
      <c r="M743" s="700"/>
      <c r="N743" s="680"/>
      <c r="O743" s="692"/>
      <c r="P743" s="692"/>
      <c r="Q743" s="692"/>
      <c r="R743" s="692"/>
      <c r="S743" s="692"/>
      <c r="T743" s="700"/>
      <c r="U743" s="700"/>
      <c r="V743" s="700"/>
      <c r="W743" s="700"/>
    </row>
    <row r="744" spans="1:23" ht="9" customHeight="1">
      <c r="A744" s="682" t="s">
        <v>30</v>
      </c>
      <c r="B744" s="691">
        <f t="shared" si="19"/>
        <v>4088</v>
      </c>
      <c r="C744" s="691">
        <v>2335</v>
      </c>
      <c r="D744" s="691">
        <v>881</v>
      </c>
      <c r="E744" s="691">
        <v>324</v>
      </c>
      <c r="F744" s="691">
        <v>548</v>
      </c>
      <c r="G744" s="699"/>
      <c r="H744" s="700"/>
      <c r="I744" s="703"/>
      <c r="J744" s="700"/>
      <c r="K744" s="700"/>
      <c r="L744" s="700"/>
      <c r="M744" s="700"/>
      <c r="N744" s="680"/>
      <c r="O744" s="692"/>
      <c r="P744" s="692"/>
      <c r="Q744" s="692"/>
      <c r="R744" s="692"/>
      <c r="S744" s="692"/>
      <c r="T744" s="700"/>
      <c r="U744" s="700"/>
      <c r="V744" s="700"/>
      <c r="W744" s="700"/>
    </row>
    <row r="745" spans="1:23" ht="9" customHeight="1">
      <c r="A745" s="682" t="s">
        <v>31</v>
      </c>
      <c r="B745" s="691">
        <f t="shared" si="19"/>
        <v>818</v>
      </c>
      <c r="C745" s="691">
        <v>569</v>
      </c>
      <c r="D745" s="691">
        <v>48</v>
      </c>
      <c r="E745" s="691">
        <v>181</v>
      </c>
      <c r="F745" s="691">
        <v>20</v>
      </c>
      <c r="G745" s="699"/>
      <c r="H745" s="700"/>
      <c r="I745" s="703"/>
      <c r="J745" s="700"/>
      <c r="K745" s="700"/>
      <c r="L745" s="700"/>
      <c r="M745" s="700"/>
      <c r="N745" s="680"/>
      <c r="O745" s="692"/>
      <c r="P745" s="692"/>
      <c r="Q745" s="692"/>
      <c r="R745" s="692"/>
      <c r="S745" s="692"/>
      <c r="T745" s="700"/>
      <c r="U745" s="700"/>
      <c r="V745" s="700"/>
      <c r="W745" s="700"/>
    </row>
    <row r="746" spans="1:23" ht="9" customHeight="1">
      <c r="A746" s="702" t="s">
        <v>32</v>
      </c>
      <c r="B746" s="698">
        <f t="shared" si="19"/>
        <v>1053</v>
      </c>
      <c r="C746" s="698">
        <v>753</v>
      </c>
      <c r="D746" s="698">
        <v>197</v>
      </c>
      <c r="E746" s="698">
        <v>70</v>
      </c>
      <c r="F746" s="698">
        <v>33</v>
      </c>
      <c r="G746" s="699"/>
      <c r="H746" s="700"/>
      <c r="I746" s="703"/>
      <c r="J746" s="699"/>
      <c r="K746" s="699"/>
      <c r="L746" s="699"/>
      <c r="M746" s="699"/>
      <c r="N746" s="680"/>
      <c r="O746" s="692"/>
      <c r="P746" s="692"/>
      <c r="Q746" s="692"/>
      <c r="R746" s="692"/>
      <c r="S746" s="692"/>
      <c r="T746" s="700"/>
      <c r="U746" s="700"/>
      <c r="V746" s="700"/>
      <c r="W746" s="700"/>
    </row>
    <row r="747" spans="1:23" ht="9" customHeight="1">
      <c r="A747" s="682" t="s">
        <v>503</v>
      </c>
      <c r="B747" s="691">
        <f t="shared" si="19"/>
        <v>4</v>
      </c>
      <c r="C747" s="691">
        <v>3</v>
      </c>
      <c r="D747" s="691">
        <v>1</v>
      </c>
      <c r="E747" s="691"/>
      <c r="F747" s="691">
        <v>0</v>
      </c>
      <c r="G747" s="701"/>
      <c r="H747" s="699"/>
      <c r="I747" s="703"/>
      <c r="J747" s="700"/>
      <c r="K747" s="700"/>
      <c r="L747" s="700"/>
      <c r="M747" s="700"/>
      <c r="N747" s="680"/>
      <c r="O747" s="692"/>
      <c r="P747" s="692"/>
      <c r="Q747" s="692"/>
      <c r="R747" s="692"/>
      <c r="S747" s="692"/>
      <c r="T747" s="700"/>
      <c r="U747" s="700"/>
      <c r="V747" s="700"/>
      <c r="W747" s="700"/>
    </row>
    <row r="748" spans="1:23" s="680" customFormat="1" ht="9" customHeight="1">
      <c r="A748" s="682"/>
      <c r="B748" s="689"/>
      <c r="C748" s="689"/>
      <c r="D748" s="689"/>
      <c r="E748" s="689"/>
      <c r="F748" s="689"/>
      <c r="O748" s="692"/>
      <c r="P748" s="692"/>
      <c r="Q748" s="692"/>
      <c r="R748" s="692"/>
      <c r="S748" s="692"/>
    </row>
    <row r="749" spans="1:23" ht="9" customHeight="1">
      <c r="A749" s="678">
        <v>2015</v>
      </c>
      <c r="B749" s="679"/>
      <c r="C749" s="679"/>
      <c r="D749" s="679"/>
      <c r="E749" s="679"/>
      <c r="F749" s="679"/>
      <c r="G749" s="694"/>
      <c r="N749" s="680"/>
      <c r="O749" s="692"/>
      <c r="P749" s="692"/>
      <c r="Q749" s="692"/>
      <c r="R749" s="692"/>
      <c r="S749" s="692"/>
    </row>
    <row r="750" spans="1:23" ht="9" customHeight="1">
      <c r="A750" s="681" t="s">
        <v>0</v>
      </c>
      <c r="B750" s="695">
        <f>SUM(B752:B784)</f>
        <v>68577</v>
      </c>
      <c r="C750" s="695">
        <f>SUM(C752:C784)</f>
        <v>37190</v>
      </c>
      <c r="D750" s="695">
        <f>SUM(D752:D784)</f>
        <v>20763</v>
      </c>
      <c r="E750" s="695">
        <f>SUM(E752:E784)</f>
        <v>6425</v>
      </c>
      <c r="F750" s="695">
        <f>SUM(F752:F784)</f>
        <v>4199</v>
      </c>
      <c r="G750" s="696"/>
      <c r="I750" s="703"/>
      <c r="N750" s="680"/>
      <c r="O750" s="692"/>
      <c r="P750" s="692"/>
      <c r="Q750" s="692"/>
      <c r="R750" s="692"/>
      <c r="S750" s="692"/>
    </row>
    <row r="751" spans="1:23" s="677" customFormat="1" ht="3.95" customHeight="1">
      <c r="A751" s="681"/>
      <c r="B751" s="691"/>
      <c r="C751" s="695"/>
      <c r="D751" s="695"/>
      <c r="E751" s="695"/>
      <c r="F751" s="695"/>
      <c r="G751" s="696"/>
      <c r="I751" s="703"/>
      <c r="N751" s="680"/>
      <c r="O751" s="692"/>
      <c r="P751" s="692"/>
      <c r="Q751" s="692"/>
      <c r="R751" s="692"/>
      <c r="S751" s="692"/>
    </row>
    <row r="752" spans="1:23" ht="9" customHeight="1">
      <c r="A752" s="682" t="s">
        <v>2</v>
      </c>
      <c r="B752" s="691">
        <f t="shared" ref="B752:B784" si="20">SUM(C752:F752)</f>
        <v>603</v>
      </c>
      <c r="C752" s="691">
        <v>421</v>
      </c>
      <c r="D752" s="691">
        <v>47</v>
      </c>
      <c r="E752" s="691">
        <v>126</v>
      </c>
      <c r="F752" s="691">
        <v>9</v>
      </c>
      <c r="G752" s="697"/>
      <c r="H752" s="677"/>
      <c r="I752" s="703"/>
      <c r="N752" s="680"/>
      <c r="O752" s="692"/>
      <c r="P752" s="692"/>
      <c r="Q752" s="692"/>
      <c r="R752" s="692"/>
      <c r="S752" s="692"/>
    </row>
    <row r="753" spans="1:23" ht="9" customHeight="1">
      <c r="A753" s="682" t="s">
        <v>3</v>
      </c>
      <c r="B753" s="691">
        <f t="shared" si="20"/>
        <v>2378</v>
      </c>
      <c r="C753" s="691">
        <v>1269</v>
      </c>
      <c r="D753" s="691">
        <v>852</v>
      </c>
      <c r="E753" s="691">
        <v>155</v>
      </c>
      <c r="F753" s="691">
        <v>102</v>
      </c>
      <c r="G753" s="697"/>
      <c r="H753" s="677"/>
      <c r="I753" s="703"/>
      <c r="N753" s="680"/>
      <c r="O753" s="692"/>
      <c r="P753" s="692"/>
      <c r="Q753" s="692"/>
      <c r="R753" s="692"/>
      <c r="S753" s="692"/>
    </row>
    <row r="754" spans="1:23" ht="9" customHeight="1">
      <c r="A754" s="682" t="s">
        <v>4</v>
      </c>
      <c r="B754" s="691">
        <f t="shared" si="20"/>
        <v>485</v>
      </c>
      <c r="C754" s="691">
        <v>239</v>
      </c>
      <c r="D754" s="691">
        <v>181</v>
      </c>
      <c r="E754" s="691">
        <v>57</v>
      </c>
      <c r="F754" s="691">
        <v>8</v>
      </c>
      <c r="G754" s="697"/>
      <c r="I754" s="703"/>
      <c r="N754" s="680"/>
      <c r="O754" s="692"/>
      <c r="P754" s="692"/>
      <c r="Q754" s="692"/>
      <c r="R754" s="692"/>
      <c r="S754" s="692"/>
    </row>
    <row r="755" spans="1:23" ht="9" customHeight="1">
      <c r="A755" s="702" t="s">
        <v>5</v>
      </c>
      <c r="B755" s="698">
        <f t="shared" si="20"/>
        <v>443</v>
      </c>
      <c r="C755" s="698">
        <v>286</v>
      </c>
      <c r="D755" s="698">
        <v>67</v>
      </c>
      <c r="E755" s="698">
        <v>86</v>
      </c>
      <c r="F755" s="698">
        <v>4</v>
      </c>
      <c r="G755" s="699"/>
      <c r="I755" s="703"/>
      <c r="J755" s="699"/>
      <c r="K755" s="699"/>
      <c r="L755" s="699"/>
      <c r="M755" s="699"/>
      <c r="N755" s="680"/>
      <c r="O755" s="692"/>
      <c r="P755" s="692"/>
      <c r="Q755" s="692"/>
      <c r="R755" s="692"/>
      <c r="S755" s="692"/>
      <c r="T755" s="700"/>
      <c r="U755" s="700"/>
      <c r="V755" s="700"/>
      <c r="W755" s="700"/>
    </row>
    <row r="756" spans="1:23" ht="9" customHeight="1">
      <c r="A756" s="682" t="s">
        <v>6</v>
      </c>
      <c r="B756" s="691">
        <f t="shared" si="20"/>
        <v>1469</v>
      </c>
      <c r="C756" s="691">
        <v>959</v>
      </c>
      <c r="D756" s="691">
        <v>314</v>
      </c>
      <c r="E756" s="691">
        <v>180</v>
      </c>
      <c r="F756" s="691">
        <v>16</v>
      </c>
      <c r="G756" s="699"/>
      <c r="I756" s="703"/>
      <c r="J756" s="700"/>
      <c r="K756" s="700"/>
      <c r="L756" s="700"/>
      <c r="M756" s="700"/>
      <c r="N756" s="680"/>
      <c r="O756" s="692"/>
      <c r="P756" s="692"/>
      <c r="Q756" s="692"/>
      <c r="R756" s="692"/>
      <c r="S756" s="692"/>
      <c r="T756" s="700"/>
      <c r="U756" s="700"/>
      <c r="V756" s="700"/>
      <c r="W756" s="700"/>
    </row>
    <row r="757" spans="1:23" ht="9" customHeight="1">
      <c r="A757" s="682" t="s">
        <v>7</v>
      </c>
      <c r="B757" s="691">
        <f t="shared" si="20"/>
        <v>565</v>
      </c>
      <c r="C757" s="691">
        <v>277</v>
      </c>
      <c r="D757" s="691">
        <v>229</v>
      </c>
      <c r="E757" s="691">
        <v>56</v>
      </c>
      <c r="F757" s="691">
        <v>3</v>
      </c>
      <c r="G757" s="699"/>
      <c r="H757" s="699"/>
      <c r="I757" s="703"/>
      <c r="J757" s="700"/>
      <c r="K757" s="700"/>
      <c r="L757" s="700"/>
      <c r="M757" s="700"/>
      <c r="N757" s="680"/>
      <c r="O757" s="692"/>
      <c r="P757" s="692"/>
      <c r="Q757" s="692"/>
      <c r="R757" s="692"/>
      <c r="S757" s="692"/>
      <c r="T757" s="700"/>
      <c r="U757" s="700"/>
      <c r="V757" s="700"/>
      <c r="W757" s="700"/>
    </row>
    <row r="758" spans="1:23" ht="9" customHeight="1">
      <c r="A758" s="682" t="s">
        <v>8</v>
      </c>
      <c r="B758" s="691">
        <f t="shared" si="20"/>
        <v>2198</v>
      </c>
      <c r="C758" s="691">
        <v>1333</v>
      </c>
      <c r="D758" s="691">
        <v>546</v>
      </c>
      <c r="E758" s="691">
        <v>315</v>
      </c>
      <c r="F758" s="691">
        <v>4</v>
      </c>
      <c r="G758" s="699"/>
      <c r="H758" s="700"/>
      <c r="I758" s="703"/>
      <c r="J758" s="700"/>
      <c r="K758" s="700"/>
      <c r="L758" s="700"/>
      <c r="M758" s="700"/>
      <c r="N758" s="680"/>
      <c r="O758" s="692"/>
      <c r="P758" s="692"/>
      <c r="Q758" s="692"/>
      <c r="R758" s="692"/>
      <c r="S758" s="692"/>
      <c r="T758" s="700"/>
      <c r="U758" s="700"/>
      <c r="V758" s="700"/>
      <c r="W758" s="700"/>
    </row>
    <row r="759" spans="1:23" ht="9" customHeight="1">
      <c r="A759" s="702" t="s">
        <v>9</v>
      </c>
      <c r="B759" s="698">
        <f t="shared" si="20"/>
        <v>3717</v>
      </c>
      <c r="C759" s="698">
        <v>1723</v>
      </c>
      <c r="D759" s="698">
        <v>1541</v>
      </c>
      <c r="E759" s="698">
        <v>424</v>
      </c>
      <c r="F759" s="698">
        <v>29</v>
      </c>
      <c r="G759" s="699"/>
      <c r="H759" s="700"/>
      <c r="I759" s="703"/>
      <c r="J759" s="699"/>
      <c r="K759" s="699"/>
      <c r="L759" s="699"/>
      <c r="M759" s="699"/>
      <c r="N759" s="680"/>
      <c r="O759" s="692"/>
      <c r="P759" s="692"/>
      <c r="Q759" s="692"/>
      <c r="R759" s="692"/>
      <c r="S759" s="692"/>
      <c r="T759" s="700"/>
      <c r="U759" s="700"/>
      <c r="V759" s="700"/>
      <c r="W759" s="700"/>
    </row>
    <row r="760" spans="1:23" ht="9" customHeight="1">
      <c r="A760" s="194" t="s">
        <v>236</v>
      </c>
      <c r="B760" s="691">
        <f t="shared" si="20"/>
        <v>4211</v>
      </c>
      <c r="C760" s="691">
        <v>1760</v>
      </c>
      <c r="D760" s="691">
        <v>1079</v>
      </c>
      <c r="E760" s="691">
        <v>372</v>
      </c>
      <c r="F760" s="691">
        <v>1000</v>
      </c>
      <c r="G760" s="699"/>
      <c r="H760" s="700"/>
      <c r="I760" s="703"/>
      <c r="J760" s="700"/>
      <c r="K760" s="700"/>
      <c r="L760" s="700"/>
      <c r="M760" s="700"/>
      <c r="N760" s="680"/>
      <c r="O760" s="692"/>
      <c r="P760" s="692"/>
      <c r="Q760" s="692"/>
      <c r="R760" s="692"/>
      <c r="S760" s="692"/>
      <c r="T760" s="700"/>
      <c r="U760" s="700"/>
      <c r="V760" s="700"/>
      <c r="W760" s="700"/>
    </row>
    <row r="761" spans="1:23" ht="9" customHeight="1">
      <c r="A761" s="682" t="s">
        <v>10</v>
      </c>
      <c r="B761" s="691">
        <f t="shared" si="20"/>
        <v>1141</v>
      </c>
      <c r="C761" s="691">
        <v>769</v>
      </c>
      <c r="D761" s="691">
        <v>207</v>
      </c>
      <c r="E761" s="691">
        <v>113</v>
      </c>
      <c r="F761" s="691">
        <v>52</v>
      </c>
      <c r="G761" s="699"/>
      <c r="H761" s="699"/>
      <c r="I761" s="703"/>
      <c r="J761" s="700"/>
      <c r="K761" s="700"/>
      <c r="L761" s="700"/>
      <c r="M761" s="700"/>
      <c r="N761" s="680"/>
      <c r="O761" s="692"/>
      <c r="P761" s="692"/>
      <c r="Q761" s="692"/>
      <c r="R761" s="692"/>
      <c r="S761" s="692"/>
      <c r="T761" s="700"/>
      <c r="U761" s="700"/>
      <c r="V761" s="700"/>
      <c r="W761" s="700"/>
    </row>
    <row r="762" spans="1:23" ht="9" customHeight="1">
      <c r="A762" s="682" t="s">
        <v>11</v>
      </c>
      <c r="B762" s="691">
        <f t="shared" si="20"/>
        <v>3398</v>
      </c>
      <c r="C762" s="691">
        <v>1827</v>
      </c>
      <c r="D762" s="691">
        <v>969</v>
      </c>
      <c r="E762" s="691">
        <v>466</v>
      </c>
      <c r="F762" s="691">
        <v>136</v>
      </c>
      <c r="G762" s="699"/>
      <c r="H762" s="700"/>
      <c r="I762" s="703"/>
      <c r="J762" s="700"/>
      <c r="K762" s="700"/>
      <c r="L762" s="700"/>
      <c r="M762" s="700"/>
      <c r="N762" s="680"/>
      <c r="O762" s="692"/>
      <c r="P762" s="692"/>
      <c r="Q762" s="692"/>
      <c r="R762" s="692"/>
      <c r="S762" s="692"/>
      <c r="T762" s="700"/>
      <c r="U762" s="700"/>
      <c r="V762" s="700"/>
      <c r="W762" s="700"/>
    </row>
    <row r="763" spans="1:23" ht="9" customHeight="1">
      <c r="A763" s="702" t="s">
        <v>12</v>
      </c>
      <c r="B763" s="698">
        <f t="shared" si="20"/>
        <v>3862</v>
      </c>
      <c r="C763" s="698">
        <v>1238</v>
      </c>
      <c r="D763" s="698">
        <v>2421</v>
      </c>
      <c r="E763" s="698">
        <v>75</v>
      </c>
      <c r="F763" s="698">
        <v>128</v>
      </c>
      <c r="G763" s="699"/>
      <c r="H763" s="700"/>
      <c r="I763" s="703"/>
      <c r="J763" s="699"/>
      <c r="K763" s="699"/>
      <c r="L763" s="699"/>
      <c r="M763" s="699"/>
      <c r="N763" s="680"/>
      <c r="O763" s="692"/>
      <c r="P763" s="692"/>
      <c r="Q763" s="692"/>
      <c r="R763" s="692"/>
      <c r="S763" s="692"/>
      <c r="T763" s="700"/>
      <c r="U763" s="700"/>
      <c r="V763" s="700"/>
      <c r="W763" s="700"/>
    </row>
    <row r="764" spans="1:23" ht="9" customHeight="1">
      <c r="A764" s="682" t="s">
        <v>13</v>
      </c>
      <c r="B764" s="691">
        <f t="shared" si="20"/>
        <v>1300</v>
      </c>
      <c r="C764" s="691">
        <v>888</v>
      </c>
      <c r="D764" s="691">
        <v>235</v>
      </c>
      <c r="E764" s="691">
        <v>118</v>
      </c>
      <c r="F764" s="691">
        <v>59</v>
      </c>
      <c r="G764" s="699"/>
      <c r="H764" s="700"/>
      <c r="I764" s="703"/>
      <c r="J764" s="700"/>
      <c r="K764" s="700"/>
      <c r="L764" s="700"/>
      <c r="M764" s="700"/>
      <c r="N764" s="680"/>
      <c r="O764" s="692"/>
      <c r="P764" s="692"/>
      <c r="Q764" s="692"/>
      <c r="R764" s="692"/>
      <c r="S764" s="692"/>
      <c r="T764" s="700"/>
      <c r="U764" s="700"/>
      <c r="V764" s="700"/>
      <c r="W764" s="700"/>
    </row>
    <row r="765" spans="1:23" ht="9" customHeight="1">
      <c r="A765" s="682" t="s">
        <v>14</v>
      </c>
      <c r="B765" s="691">
        <f t="shared" si="20"/>
        <v>4483</v>
      </c>
      <c r="C765" s="691">
        <v>2342</v>
      </c>
      <c r="D765" s="691">
        <v>1228</v>
      </c>
      <c r="E765" s="691">
        <v>529</v>
      </c>
      <c r="F765" s="691">
        <v>384</v>
      </c>
      <c r="G765" s="699"/>
      <c r="H765" s="699"/>
      <c r="I765" s="703"/>
      <c r="J765" s="700"/>
      <c r="K765" s="700"/>
      <c r="L765" s="700"/>
      <c r="M765" s="700"/>
      <c r="N765" s="680"/>
      <c r="O765" s="692"/>
      <c r="P765" s="692"/>
      <c r="Q765" s="692"/>
      <c r="R765" s="692"/>
      <c r="S765" s="692"/>
      <c r="T765" s="700"/>
      <c r="U765" s="700"/>
      <c r="V765" s="700"/>
      <c r="W765" s="700"/>
    </row>
    <row r="766" spans="1:23" ht="9" customHeight="1">
      <c r="A766" s="682" t="s">
        <v>15</v>
      </c>
      <c r="B766" s="691">
        <f t="shared" si="20"/>
        <v>7622</v>
      </c>
      <c r="C766" s="691">
        <v>3684</v>
      </c>
      <c r="D766" s="691">
        <v>2689</v>
      </c>
      <c r="E766" s="691">
        <v>654</v>
      </c>
      <c r="F766" s="691">
        <v>595</v>
      </c>
      <c r="G766" s="699"/>
      <c r="H766" s="700"/>
      <c r="I766" s="703"/>
      <c r="J766" s="700"/>
      <c r="K766" s="700"/>
      <c r="L766" s="700"/>
      <c r="M766" s="700"/>
      <c r="N766" s="680"/>
      <c r="O766" s="692"/>
      <c r="P766" s="692"/>
      <c r="Q766" s="692"/>
      <c r="R766" s="692"/>
      <c r="S766" s="692"/>
      <c r="T766" s="700"/>
      <c r="U766" s="700"/>
      <c r="V766" s="700"/>
      <c r="W766" s="700"/>
    </row>
    <row r="767" spans="1:23" ht="9" customHeight="1">
      <c r="A767" s="702" t="s">
        <v>16</v>
      </c>
      <c r="B767" s="698">
        <f t="shared" si="20"/>
        <v>2934</v>
      </c>
      <c r="C767" s="698">
        <v>1589</v>
      </c>
      <c r="D767" s="698">
        <v>873</v>
      </c>
      <c r="E767" s="698">
        <v>164</v>
      </c>
      <c r="F767" s="698">
        <v>308</v>
      </c>
      <c r="G767" s="699"/>
      <c r="H767" s="700"/>
      <c r="I767" s="703"/>
      <c r="J767" s="699"/>
      <c r="K767" s="699"/>
      <c r="L767" s="699"/>
      <c r="M767" s="699"/>
      <c r="N767" s="680"/>
      <c r="O767" s="692"/>
      <c r="P767" s="692"/>
      <c r="Q767" s="692"/>
      <c r="R767" s="692"/>
      <c r="S767" s="692"/>
      <c r="T767" s="700"/>
      <c r="U767" s="700"/>
      <c r="V767" s="700"/>
      <c r="W767" s="700"/>
    </row>
    <row r="768" spans="1:23" ht="9" customHeight="1">
      <c r="A768" s="682" t="s">
        <v>17</v>
      </c>
      <c r="B768" s="691">
        <f t="shared" si="20"/>
        <v>1168</v>
      </c>
      <c r="C768" s="691">
        <v>562</v>
      </c>
      <c r="D768" s="691">
        <v>469</v>
      </c>
      <c r="E768" s="691">
        <v>45</v>
      </c>
      <c r="F768" s="691">
        <v>92</v>
      </c>
      <c r="G768" s="699"/>
      <c r="H768" s="700"/>
      <c r="I768" s="703"/>
      <c r="J768" s="700"/>
      <c r="K768" s="700"/>
      <c r="L768" s="700"/>
      <c r="M768" s="700"/>
      <c r="N768" s="680"/>
      <c r="O768" s="692"/>
      <c r="P768" s="692"/>
      <c r="Q768" s="692"/>
      <c r="R768" s="692"/>
      <c r="S768" s="692"/>
      <c r="T768" s="700"/>
      <c r="U768" s="700"/>
      <c r="V768" s="700"/>
      <c r="W768" s="700"/>
    </row>
    <row r="769" spans="1:23" ht="9" customHeight="1">
      <c r="A769" s="682" t="s">
        <v>18</v>
      </c>
      <c r="B769" s="691">
        <f t="shared" si="20"/>
        <v>726</v>
      </c>
      <c r="C769" s="691">
        <v>492</v>
      </c>
      <c r="D769" s="691">
        <v>146</v>
      </c>
      <c r="E769" s="691">
        <v>77</v>
      </c>
      <c r="F769" s="691">
        <v>11</v>
      </c>
      <c r="G769" s="699"/>
      <c r="H769" s="699"/>
      <c r="I769" s="703"/>
      <c r="J769" s="700"/>
      <c r="K769" s="700"/>
      <c r="L769" s="700"/>
      <c r="M769" s="700"/>
      <c r="N769" s="680"/>
      <c r="O769" s="692"/>
      <c r="P769" s="692"/>
      <c r="Q769" s="692"/>
      <c r="R769" s="692"/>
      <c r="S769" s="692"/>
      <c r="T769" s="700"/>
      <c r="U769" s="700"/>
      <c r="V769" s="700"/>
      <c r="W769" s="700"/>
    </row>
    <row r="770" spans="1:23" ht="9" customHeight="1">
      <c r="A770" s="682" t="s">
        <v>19</v>
      </c>
      <c r="B770" s="691">
        <f t="shared" si="20"/>
        <v>2305</v>
      </c>
      <c r="C770" s="691">
        <v>1477</v>
      </c>
      <c r="D770" s="691">
        <v>474</v>
      </c>
      <c r="E770" s="691">
        <v>257</v>
      </c>
      <c r="F770" s="691">
        <v>97</v>
      </c>
      <c r="G770" s="699"/>
      <c r="H770" s="700"/>
      <c r="I770" s="703"/>
      <c r="J770" s="700"/>
      <c r="K770" s="700"/>
      <c r="L770" s="700"/>
      <c r="M770" s="700"/>
      <c r="N770" s="680"/>
      <c r="O770" s="692"/>
      <c r="P770" s="692"/>
      <c r="Q770" s="692"/>
      <c r="R770" s="692"/>
      <c r="S770" s="692"/>
      <c r="T770" s="700"/>
      <c r="U770" s="700"/>
      <c r="V770" s="700"/>
      <c r="W770" s="700"/>
    </row>
    <row r="771" spans="1:23" ht="9" customHeight="1">
      <c r="A771" s="702" t="s">
        <v>20</v>
      </c>
      <c r="B771" s="698">
        <f t="shared" si="20"/>
        <v>2396</v>
      </c>
      <c r="C771" s="698">
        <v>1289</v>
      </c>
      <c r="D771" s="698">
        <v>810</v>
      </c>
      <c r="E771" s="698">
        <v>160</v>
      </c>
      <c r="F771" s="698">
        <v>137</v>
      </c>
      <c r="G771" s="699"/>
      <c r="H771" s="700"/>
      <c r="I771" s="703"/>
      <c r="J771" s="699"/>
      <c r="K771" s="699"/>
      <c r="L771" s="699"/>
      <c r="M771" s="699"/>
      <c r="N771" s="680"/>
      <c r="O771" s="692"/>
      <c r="P771" s="692"/>
      <c r="Q771" s="692"/>
      <c r="R771" s="692"/>
      <c r="S771" s="692"/>
      <c r="T771" s="700"/>
      <c r="U771" s="700"/>
      <c r="V771" s="700"/>
      <c r="W771" s="700"/>
    </row>
    <row r="772" spans="1:23" ht="9" customHeight="1">
      <c r="A772" s="682" t="s">
        <v>21</v>
      </c>
      <c r="B772" s="691">
        <f t="shared" si="20"/>
        <v>2870</v>
      </c>
      <c r="C772" s="691">
        <v>1811</v>
      </c>
      <c r="D772" s="691">
        <v>632</v>
      </c>
      <c r="E772" s="691">
        <v>269</v>
      </c>
      <c r="F772" s="691">
        <v>158</v>
      </c>
      <c r="G772" s="699"/>
      <c r="H772" s="700"/>
      <c r="I772" s="703"/>
      <c r="J772" s="700"/>
      <c r="K772" s="700"/>
      <c r="L772" s="700"/>
      <c r="M772" s="700"/>
      <c r="N772" s="680"/>
      <c r="O772" s="692"/>
      <c r="P772" s="692"/>
      <c r="Q772" s="692"/>
      <c r="R772" s="692"/>
      <c r="S772" s="692"/>
      <c r="T772" s="700"/>
      <c r="U772" s="700"/>
      <c r="V772" s="700"/>
      <c r="W772" s="700"/>
    </row>
    <row r="773" spans="1:23" ht="9" customHeight="1">
      <c r="A773" s="682" t="s">
        <v>22</v>
      </c>
      <c r="B773" s="691">
        <f t="shared" si="20"/>
        <v>948</v>
      </c>
      <c r="C773" s="691">
        <v>667</v>
      </c>
      <c r="D773" s="691">
        <v>140</v>
      </c>
      <c r="E773" s="691">
        <v>112</v>
      </c>
      <c r="F773" s="691">
        <v>29</v>
      </c>
      <c r="G773" s="699"/>
      <c r="H773" s="699"/>
      <c r="I773" s="703"/>
      <c r="J773" s="700"/>
      <c r="K773" s="700"/>
      <c r="L773" s="700"/>
      <c r="M773" s="700"/>
      <c r="N773" s="680"/>
      <c r="O773" s="692"/>
      <c r="P773" s="692"/>
      <c r="Q773" s="692"/>
      <c r="R773" s="692"/>
      <c r="S773" s="692"/>
      <c r="T773" s="700"/>
      <c r="U773" s="700"/>
      <c r="V773" s="700"/>
      <c r="W773" s="700"/>
    </row>
    <row r="774" spans="1:23" ht="9" customHeight="1">
      <c r="A774" s="682" t="s">
        <v>23</v>
      </c>
      <c r="B774" s="691">
        <f t="shared" si="20"/>
        <v>816</v>
      </c>
      <c r="C774" s="691">
        <v>506</v>
      </c>
      <c r="D774" s="691">
        <v>145</v>
      </c>
      <c r="E774" s="691">
        <v>146</v>
      </c>
      <c r="F774" s="691">
        <v>19</v>
      </c>
      <c r="G774" s="699"/>
      <c r="H774" s="700"/>
      <c r="I774" s="703"/>
      <c r="J774" s="700"/>
      <c r="K774" s="700"/>
      <c r="L774" s="700"/>
      <c r="M774" s="700"/>
      <c r="N774" s="680"/>
      <c r="O774" s="692"/>
      <c r="P774" s="692"/>
      <c r="Q774" s="692"/>
      <c r="R774" s="692"/>
      <c r="S774" s="692"/>
      <c r="T774" s="700"/>
      <c r="U774" s="700"/>
      <c r="V774" s="700"/>
      <c r="W774" s="700"/>
    </row>
    <row r="775" spans="1:23" ht="9" customHeight="1">
      <c r="A775" s="702" t="s">
        <v>24</v>
      </c>
      <c r="B775" s="698">
        <f t="shared" si="20"/>
        <v>1352</v>
      </c>
      <c r="C775" s="698">
        <v>875</v>
      </c>
      <c r="D775" s="698">
        <v>265</v>
      </c>
      <c r="E775" s="698">
        <v>165</v>
      </c>
      <c r="F775" s="698">
        <v>47</v>
      </c>
      <c r="G775" s="699"/>
      <c r="H775" s="700"/>
      <c r="I775" s="703"/>
      <c r="J775" s="699"/>
      <c r="K775" s="699"/>
      <c r="L775" s="699"/>
      <c r="M775" s="699"/>
      <c r="N775" s="680"/>
      <c r="O775" s="692"/>
      <c r="P775" s="692"/>
      <c r="Q775" s="692"/>
      <c r="R775" s="692"/>
      <c r="S775" s="692"/>
      <c r="T775" s="700"/>
      <c r="U775" s="700"/>
      <c r="V775" s="700"/>
      <c r="W775" s="700"/>
    </row>
    <row r="776" spans="1:23" ht="9" customHeight="1">
      <c r="A776" s="682" t="s">
        <v>25</v>
      </c>
      <c r="B776" s="691">
        <f t="shared" si="20"/>
        <v>2541</v>
      </c>
      <c r="C776" s="691">
        <v>1288</v>
      </c>
      <c r="D776" s="691">
        <v>1089</v>
      </c>
      <c r="E776" s="691">
        <v>142</v>
      </c>
      <c r="F776" s="691">
        <v>22</v>
      </c>
      <c r="G776" s="699"/>
      <c r="H776" s="700"/>
      <c r="I776" s="703"/>
      <c r="J776" s="700"/>
      <c r="K776" s="700"/>
      <c r="L776" s="700"/>
      <c r="M776" s="700"/>
      <c r="N776" s="680"/>
      <c r="O776" s="692"/>
      <c r="P776" s="692"/>
      <c r="Q776" s="692"/>
      <c r="R776" s="692"/>
      <c r="S776" s="692"/>
      <c r="T776" s="700"/>
      <c r="U776" s="700"/>
      <c r="V776" s="700"/>
      <c r="W776" s="700"/>
    </row>
    <row r="777" spans="1:23" ht="9" customHeight="1">
      <c r="A777" s="682" t="s">
        <v>26</v>
      </c>
      <c r="B777" s="691">
        <f t="shared" si="20"/>
        <v>2002</v>
      </c>
      <c r="C777" s="691">
        <v>1129</v>
      </c>
      <c r="D777" s="691">
        <v>585</v>
      </c>
      <c r="E777" s="691">
        <v>250</v>
      </c>
      <c r="F777" s="691">
        <v>38</v>
      </c>
      <c r="G777" s="699"/>
      <c r="H777" s="699"/>
      <c r="I777" s="703"/>
      <c r="J777" s="700"/>
      <c r="K777" s="700"/>
      <c r="L777" s="700"/>
      <c r="M777" s="700"/>
      <c r="N777" s="680"/>
      <c r="O777" s="692"/>
      <c r="P777" s="692"/>
      <c r="Q777" s="692"/>
      <c r="R777" s="692"/>
      <c r="S777" s="692"/>
      <c r="T777" s="700"/>
      <c r="U777" s="700"/>
      <c r="V777" s="700"/>
      <c r="W777" s="700"/>
    </row>
    <row r="778" spans="1:23" ht="9" customHeight="1">
      <c r="A778" s="682" t="s">
        <v>27</v>
      </c>
      <c r="B778" s="691">
        <f t="shared" si="20"/>
        <v>1613</v>
      </c>
      <c r="C778" s="691">
        <v>1003</v>
      </c>
      <c r="D778" s="691">
        <v>364</v>
      </c>
      <c r="E778" s="691">
        <v>173</v>
      </c>
      <c r="F778" s="691">
        <v>73</v>
      </c>
      <c r="G778" s="699"/>
      <c r="H778" s="700"/>
      <c r="I778" s="703"/>
      <c r="J778" s="700"/>
      <c r="K778" s="700"/>
      <c r="L778" s="700"/>
      <c r="M778" s="700"/>
      <c r="N778" s="680"/>
      <c r="O778" s="692"/>
      <c r="P778" s="692"/>
      <c r="Q778" s="692"/>
      <c r="R778" s="692"/>
      <c r="S778" s="692"/>
      <c r="T778" s="700"/>
      <c r="U778" s="700"/>
      <c r="V778" s="700"/>
      <c r="W778" s="700"/>
    </row>
    <row r="779" spans="1:23" ht="9" customHeight="1">
      <c r="A779" s="702" t="s">
        <v>28</v>
      </c>
      <c r="B779" s="698">
        <f t="shared" si="20"/>
        <v>2214</v>
      </c>
      <c r="C779" s="698">
        <v>1217</v>
      </c>
      <c r="D779" s="698">
        <v>682</v>
      </c>
      <c r="E779" s="698">
        <v>149</v>
      </c>
      <c r="F779" s="698">
        <v>166</v>
      </c>
      <c r="G779" s="699"/>
      <c r="H779" s="700"/>
      <c r="I779" s="703"/>
      <c r="J779" s="699"/>
      <c r="K779" s="699"/>
      <c r="L779" s="699"/>
      <c r="M779" s="699"/>
      <c r="N779" s="680"/>
      <c r="O779" s="692"/>
      <c r="P779" s="692"/>
      <c r="Q779" s="692"/>
      <c r="R779" s="692"/>
      <c r="S779" s="692"/>
      <c r="T779" s="700"/>
      <c r="U779" s="700"/>
      <c r="V779" s="700"/>
      <c r="W779" s="700"/>
    </row>
    <row r="780" spans="1:23" ht="9" customHeight="1">
      <c r="A780" s="682" t="s">
        <v>29</v>
      </c>
      <c r="B780" s="691">
        <f t="shared" si="20"/>
        <v>579</v>
      </c>
      <c r="C780" s="691">
        <v>435</v>
      </c>
      <c r="D780" s="691">
        <v>79</v>
      </c>
      <c r="E780" s="691">
        <v>49</v>
      </c>
      <c r="F780" s="691">
        <v>16</v>
      </c>
      <c r="G780" s="699"/>
      <c r="H780" s="700"/>
      <c r="I780" s="703"/>
      <c r="J780" s="700"/>
      <c r="K780" s="700"/>
      <c r="L780" s="700"/>
      <c r="M780" s="700"/>
      <c r="N780" s="680"/>
      <c r="O780" s="692"/>
      <c r="P780" s="692"/>
      <c r="Q780" s="692"/>
      <c r="R780" s="692"/>
      <c r="S780" s="692"/>
      <c r="T780" s="700"/>
      <c r="U780" s="700"/>
      <c r="V780" s="700"/>
      <c r="W780" s="700"/>
    </row>
    <row r="781" spans="1:23" ht="9" customHeight="1">
      <c r="A781" s="682" t="s">
        <v>30</v>
      </c>
      <c r="B781" s="691">
        <f t="shared" si="20"/>
        <v>4168</v>
      </c>
      <c r="C781" s="691">
        <v>2492</v>
      </c>
      <c r="D781" s="691">
        <v>1007</v>
      </c>
      <c r="E781" s="691">
        <v>249</v>
      </c>
      <c r="F781" s="691">
        <v>420</v>
      </c>
      <c r="G781" s="699"/>
      <c r="H781" s="699"/>
      <c r="I781" s="703"/>
      <c r="J781" s="700"/>
      <c r="K781" s="700"/>
      <c r="L781" s="700"/>
      <c r="M781" s="700"/>
      <c r="N781" s="680"/>
      <c r="O781" s="692"/>
      <c r="P781" s="692"/>
      <c r="Q781" s="692"/>
      <c r="R781" s="692"/>
      <c r="S781" s="692"/>
      <c r="T781" s="700"/>
      <c r="U781" s="700"/>
      <c r="V781" s="700"/>
      <c r="W781" s="700"/>
    </row>
    <row r="782" spans="1:23" ht="9" customHeight="1">
      <c r="A782" s="682" t="s">
        <v>31</v>
      </c>
      <c r="B782" s="691">
        <f t="shared" si="20"/>
        <v>827</v>
      </c>
      <c r="C782" s="691">
        <v>563</v>
      </c>
      <c r="D782" s="691">
        <v>58</v>
      </c>
      <c r="E782" s="691">
        <v>187</v>
      </c>
      <c r="F782" s="691">
        <v>19</v>
      </c>
      <c r="G782" s="699"/>
      <c r="H782" s="700"/>
      <c r="I782" s="703"/>
      <c r="J782" s="700"/>
      <c r="K782" s="700"/>
      <c r="L782" s="700"/>
      <c r="M782" s="700"/>
      <c r="N782" s="680"/>
      <c r="O782" s="692"/>
      <c r="P782" s="692"/>
      <c r="Q782" s="692"/>
      <c r="R782" s="692"/>
      <c r="S782" s="692"/>
      <c r="T782" s="700"/>
      <c r="U782" s="700"/>
      <c r="V782" s="700"/>
      <c r="W782" s="700"/>
    </row>
    <row r="783" spans="1:23" ht="9" customHeight="1">
      <c r="A783" s="702" t="s">
        <v>32</v>
      </c>
      <c r="B783" s="698">
        <f t="shared" si="20"/>
        <v>1238</v>
      </c>
      <c r="C783" s="698">
        <v>778</v>
      </c>
      <c r="D783" s="698">
        <v>337</v>
      </c>
      <c r="E783" s="698">
        <v>105</v>
      </c>
      <c r="F783" s="698">
        <v>18</v>
      </c>
      <c r="G783" s="699"/>
      <c r="H783" s="700"/>
      <c r="I783" s="703"/>
      <c r="J783" s="699"/>
      <c r="K783" s="699"/>
      <c r="L783" s="699"/>
      <c r="M783" s="699"/>
      <c r="N783" s="680"/>
      <c r="O783" s="692"/>
      <c r="P783" s="692"/>
      <c r="Q783" s="692"/>
      <c r="R783" s="692"/>
      <c r="S783" s="692"/>
      <c r="T783" s="700"/>
      <c r="U783" s="700"/>
      <c r="V783" s="700"/>
      <c r="W783" s="700"/>
    </row>
    <row r="784" spans="1:23" ht="9" customHeight="1">
      <c r="A784" s="682" t="s">
        <v>503</v>
      </c>
      <c r="B784" s="691">
        <f t="shared" si="20"/>
        <v>5</v>
      </c>
      <c r="C784" s="691">
        <v>2</v>
      </c>
      <c r="D784" s="691">
        <v>3</v>
      </c>
      <c r="E784" s="691">
        <v>0</v>
      </c>
      <c r="F784" s="691">
        <v>0</v>
      </c>
      <c r="G784" s="701"/>
      <c r="H784" s="700"/>
      <c r="I784" s="703"/>
      <c r="J784" s="700"/>
      <c r="K784" s="700"/>
      <c r="L784" s="700"/>
      <c r="M784" s="700"/>
      <c r="N784" s="680"/>
      <c r="O784" s="692"/>
      <c r="P784" s="692"/>
      <c r="Q784" s="692"/>
      <c r="R784" s="692"/>
      <c r="S784" s="692"/>
      <c r="T784" s="700"/>
      <c r="U784" s="700"/>
      <c r="V784" s="700"/>
      <c r="W784" s="700"/>
    </row>
    <row r="785" spans="1:23" s="680" customFormat="1" ht="9" customHeight="1">
      <c r="A785" s="682"/>
      <c r="B785" s="689"/>
      <c r="C785" s="689"/>
      <c r="D785" s="689"/>
      <c r="E785" s="689"/>
      <c r="F785" s="689"/>
      <c r="O785" s="692"/>
      <c r="P785" s="692"/>
      <c r="Q785" s="692"/>
      <c r="R785" s="692"/>
      <c r="S785" s="692"/>
    </row>
    <row r="786" spans="1:23" ht="9" customHeight="1">
      <c r="A786" s="678">
        <v>2016</v>
      </c>
      <c r="B786" s="679"/>
      <c r="C786" s="679"/>
      <c r="D786" s="679"/>
      <c r="E786" s="679"/>
      <c r="F786" s="679"/>
      <c r="G786" s="694"/>
      <c r="N786" s="680"/>
      <c r="O786" s="692"/>
      <c r="P786" s="692"/>
      <c r="Q786" s="692"/>
      <c r="R786" s="692"/>
      <c r="S786" s="692"/>
    </row>
    <row r="787" spans="1:23" ht="9" customHeight="1">
      <c r="A787" s="681" t="s">
        <v>0</v>
      </c>
      <c r="B787" s="695">
        <f>SUM(B789:B821)</f>
        <v>72821</v>
      </c>
      <c r="C787" s="695">
        <f>SUM(C789:C821)</f>
        <v>37429</v>
      </c>
      <c r="D787" s="695">
        <f>SUM(D789:D821)</f>
        <v>24560</v>
      </c>
      <c r="E787" s="695">
        <f>SUM(E789:E821)</f>
        <v>6370</v>
      </c>
      <c r="F787" s="695">
        <f>SUM(F789:F821)</f>
        <v>4462</v>
      </c>
      <c r="G787" s="696"/>
      <c r="I787" s="703"/>
      <c r="N787" s="680"/>
      <c r="O787" s="692"/>
      <c r="P787" s="692"/>
      <c r="Q787" s="692"/>
      <c r="R787" s="692"/>
      <c r="S787" s="692"/>
    </row>
    <row r="788" spans="1:23" s="677" customFormat="1" ht="3.95" customHeight="1">
      <c r="A788" s="681"/>
      <c r="B788" s="691"/>
      <c r="C788" s="695"/>
      <c r="D788" s="695"/>
      <c r="E788" s="695"/>
      <c r="F788" s="695"/>
      <c r="G788" s="696"/>
      <c r="I788" s="703"/>
      <c r="N788" s="680"/>
      <c r="O788" s="692"/>
      <c r="P788" s="692"/>
      <c r="Q788" s="692"/>
      <c r="R788" s="692"/>
      <c r="S788" s="692"/>
    </row>
    <row r="789" spans="1:23" ht="9" customHeight="1">
      <c r="A789" s="682" t="s">
        <v>2</v>
      </c>
      <c r="B789" s="691">
        <f t="shared" ref="B789:B821" si="21">SUM(C789:F789)</f>
        <v>612</v>
      </c>
      <c r="C789" s="691">
        <v>431</v>
      </c>
      <c r="D789" s="691">
        <v>49</v>
      </c>
      <c r="E789" s="691">
        <v>125</v>
      </c>
      <c r="F789" s="691">
        <v>7</v>
      </c>
      <c r="G789" s="697"/>
      <c r="H789" s="677"/>
      <c r="I789" s="703"/>
      <c r="N789" s="680"/>
      <c r="O789" s="692"/>
      <c r="P789" s="692"/>
      <c r="Q789" s="692"/>
      <c r="R789" s="692"/>
      <c r="S789" s="692"/>
    </row>
    <row r="790" spans="1:23" ht="9" customHeight="1">
      <c r="A790" s="682" t="s">
        <v>3</v>
      </c>
      <c r="B790" s="691">
        <f t="shared" si="21"/>
        <v>2731</v>
      </c>
      <c r="C790" s="691">
        <v>1288</v>
      </c>
      <c r="D790" s="691">
        <v>1151</v>
      </c>
      <c r="E790" s="691">
        <v>177</v>
      </c>
      <c r="F790" s="691">
        <v>115</v>
      </c>
      <c r="G790" s="697"/>
      <c r="H790" s="677"/>
      <c r="I790" s="703"/>
      <c r="N790" s="680"/>
      <c r="O790" s="692"/>
      <c r="P790" s="692"/>
      <c r="Q790" s="692"/>
      <c r="R790" s="692"/>
      <c r="S790" s="692"/>
    </row>
    <row r="791" spans="1:23" ht="9" customHeight="1">
      <c r="A791" s="682" t="s">
        <v>4</v>
      </c>
      <c r="B791" s="691">
        <f t="shared" si="21"/>
        <v>534</v>
      </c>
      <c r="C791" s="691">
        <v>237</v>
      </c>
      <c r="D791" s="691">
        <v>238</v>
      </c>
      <c r="E791" s="691">
        <v>56</v>
      </c>
      <c r="F791" s="691">
        <v>3</v>
      </c>
      <c r="G791" s="697"/>
      <c r="I791" s="703"/>
      <c r="N791" s="680"/>
      <c r="O791" s="692"/>
      <c r="P791" s="692"/>
      <c r="Q791" s="692"/>
      <c r="R791" s="692"/>
      <c r="S791" s="692"/>
    </row>
    <row r="792" spans="1:23" ht="9" customHeight="1">
      <c r="A792" s="702" t="s">
        <v>5</v>
      </c>
      <c r="B792" s="698">
        <f t="shared" si="21"/>
        <v>454</v>
      </c>
      <c r="C792" s="698">
        <v>273</v>
      </c>
      <c r="D792" s="698">
        <v>93</v>
      </c>
      <c r="E792" s="698">
        <v>86</v>
      </c>
      <c r="F792" s="698">
        <v>2</v>
      </c>
      <c r="G792" s="699"/>
      <c r="I792" s="703"/>
      <c r="J792" s="699"/>
      <c r="K792" s="699"/>
      <c r="L792" s="699"/>
      <c r="M792" s="699"/>
      <c r="N792" s="680"/>
      <c r="O792" s="692"/>
      <c r="P792" s="692"/>
      <c r="Q792" s="692"/>
      <c r="R792" s="692"/>
      <c r="S792" s="692"/>
      <c r="T792" s="700"/>
      <c r="U792" s="700"/>
      <c r="V792" s="700"/>
      <c r="W792" s="700"/>
    </row>
    <row r="793" spans="1:23" ht="9" customHeight="1">
      <c r="A793" s="682" t="s">
        <v>6</v>
      </c>
      <c r="B793" s="691">
        <f t="shared" si="21"/>
        <v>1417</v>
      </c>
      <c r="C793" s="691">
        <v>976</v>
      </c>
      <c r="D793" s="691">
        <v>259</v>
      </c>
      <c r="E793" s="691">
        <v>168</v>
      </c>
      <c r="F793" s="691">
        <v>14</v>
      </c>
      <c r="G793" s="699"/>
      <c r="I793" s="703"/>
      <c r="J793" s="700"/>
      <c r="K793" s="700"/>
      <c r="L793" s="700"/>
      <c r="M793" s="700"/>
      <c r="N793" s="680"/>
      <c r="O793" s="692"/>
      <c r="P793" s="692"/>
      <c r="Q793" s="692"/>
      <c r="R793" s="692"/>
      <c r="S793" s="692"/>
      <c r="T793" s="700"/>
      <c r="U793" s="700"/>
      <c r="V793" s="700"/>
      <c r="W793" s="700"/>
    </row>
    <row r="794" spans="1:23" ht="9" customHeight="1">
      <c r="A794" s="682" t="s">
        <v>7</v>
      </c>
      <c r="B794" s="691">
        <f t="shared" si="21"/>
        <v>985</v>
      </c>
      <c r="C794" s="691">
        <v>297</v>
      </c>
      <c r="D794" s="691">
        <v>612</v>
      </c>
      <c r="E794" s="691">
        <v>67</v>
      </c>
      <c r="F794" s="691">
        <v>9</v>
      </c>
      <c r="G794" s="699"/>
      <c r="H794" s="699"/>
      <c r="I794" s="703"/>
      <c r="J794" s="700"/>
      <c r="K794" s="700"/>
      <c r="L794" s="700"/>
      <c r="M794" s="700"/>
      <c r="N794" s="680"/>
      <c r="O794" s="692"/>
      <c r="P794" s="692"/>
      <c r="Q794" s="692"/>
      <c r="R794" s="692"/>
      <c r="S794" s="692"/>
      <c r="T794" s="700"/>
      <c r="U794" s="700"/>
      <c r="V794" s="700"/>
      <c r="W794" s="700"/>
    </row>
    <row r="795" spans="1:23" ht="9" customHeight="1">
      <c r="A795" s="682" t="s">
        <v>8</v>
      </c>
      <c r="B795" s="691">
        <f t="shared" si="21"/>
        <v>2062</v>
      </c>
      <c r="C795" s="691">
        <v>1236</v>
      </c>
      <c r="D795" s="691">
        <v>552</v>
      </c>
      <c r="E795" s="691">
        <v>270</v>
      </c>
      <c r="F795" s="691">
        <v>4</v>
      </c>
      <c r="G795" s="699"/>
      <c r="H795" s="700"/>
      <c r="I795" s="703"/>
      <c r="J795" s="700"/>
      <c r="K795" s="700"/>
      <c r="L795" s="700"/>
      <c r="M795" s="700"/>
      <c r="N795" s="680"/>
      <c r="O795" s="692"/>
      <c r="P795" s="692"/>
      <c r="Q795" s="692"/>
      <c r="R795" s="692"/>
      <c r="S795" s="692"/>
      <c r="T795" s="700"/>
      <c r="U795" s="700"/>
      <c r="V795" s="700"/>
      <c r="W795" s="700"/>
    </row>
    <row r="796" spans="1:23" ht="9" customHeight="1">
      <c r="A796" s="702" t="s">
        <v>9</v>
      </c>
      <c r="B796" s="698">
        <f t="shared" si="21"/>
        <v>3943</v>
      </c>
      <c r="C796" s="698">
        <v>1677</v>
      </c>
      <c r="D796" s="698">
        <v>1795</v>
      </c>
      <c r="E796" s="698">
        <v>439</v>
      </c>
      <c r="F796" s="698">
        <v>32</v>
      </c>
      <c r="G796" s="699"/>
      <c r="H796" s="700"/>
      <c r="I796" s="703"/>
      <c r="J796" s="699"/>
      <c r="K796" s="699"/>
      <c r="L796" s="699"/>
      <c r="M796" s="699"/>
      <c r="N796" s="680"/>
      <c r="O796" s="692"/>
      <c r="P796" s="692"/>
      <c r="Q796" s="692"/>
      <c r="R796" s="692"/>
      <c r="S796" s="692"/>
      <c r="T796" s="700"/>
      <c r="U796" s="700"/>
      <c r="V796" s="700"/>
      <c r="W796" s="700"/>
    </row>
    <row r="797" spans="1:23" ht="9" customHeight="1">
      <c r="A797" s="194" t="s">
        <v>236</v>
      </c>
      <c r="B797" s="691">
        <f t="shared" si="21"/>
        <v>4305</v>
      </c>
      <c r="C797" s="691">
        <v>1554</v>
      </c>
      <c r="D797" s="691">
        <v>1280</v>
      </c>
      <c r="E797" s="691">
        <v>379</v>
      </c>
      <c r="F797" s="691">
        <v>1092</v>
      </c>
      <c r="G797" s="699"/>
      <c r="H797" s="700"/>
      <c r="I797" s="703"/>
      <c r="J797" s="700"/>
      <c r="K797" s="700"/>
      <c r="L797" s="700"/>
      <c r="M797" s="700"/>
      <c r="N797" s="680"/>
      <c r="O797" s="692"/>
      <c r="P797" s="692"/>
      <c r="Q797" s="692"/>
      <c r="R797" s="692"/>
      <c r="S797" s="692"/>
      <c r="T797" s="700"/>
      <c r="U797" s="700"/>
      <c r="V797" s="700"/>
      <c r="W797" s="700"/>
    </row>
    <row r="798" spans="1:23" ht="9" customHeight="1">
      <c r="A798" s="682" t="s">
        <v>10</v>
      </c>
      <c r="B798" s="691">
        <f t="shared" si="21"/>
        <v>1173</v>
      </c>
      <c r="C798" s="691">
        <v>821</v>
      </c>
      <c r="D798" s="691">
        <v>215</v>
      </c>
      <c r="E798" s="691">
        <v>118</v>
      </c>
      <c r="F798" s="691">
        <v>19</v>
      </c>
      <c r="G798" s="699"/>
      <c r="H798" s="699"/>
      <c r="I798" s="703"/>
      <c r="J798" s="700"/>
      <c r="K798" s="700"/>
      <c r="L798" s="700"/>
      <c r="M798" s="700"/>
      <c r="N798" s="680"/>
      <c r="O798" s="692"/>
      <c r="P798" s="692"/>
      <c r="Q798" s="692"/>
      <c r="R798" s="692"/>
      <c r="S798" s="692"/>
      <c r="T798" s="700"/>
      <c r="U798" s="700"/>
      <c r="V798" s="700"/>
      <c r="W798" s="700"/>
    </row>
    <row r="799" spans="1:23" ht="9" customHeight="1">
      <c r="A799" s="682" t="s">
        <v>11</v>
      </c>
      <c r="B799" s="691">
        <f t="shared" si="21"/>
        <v>3724</v>
      </c>
      <c r="C799" s="691">
        <v>1886</v>
      </c>
      <c r="D799" s="691">
        <v>1231</v>
      </c>
      <c r="E799" s="691">
        <v>453</v>
      </c>
      <c r="F799" s="691">
        <v>154</v>
      </c>
      <c r="G799" s="699"/>
      <c r="H799" s="700"/>
      <c r="I799" s="703"/>
      <c r="J799" s="700"/>
      <c r="K799" s="700"/>
      <c r="L799" s="700"/>
      <c r="M799" s="700"/>
      <c r="N799" s="680"/>
      <c r="O799" s="692"/>
      <c r="P799" s="692"/>
      <c r="Q799" s="692"/>
      <c r="R799" s="692"/>
      <c r="S799" s="692"/>
      <c r="T799" s="700"/>
      <c r="U799" s="700"/>
      <c r="V799" s="700"/>
      <c r="W799" s="700"/>
    </row>
    <row r="800" spans="1:23" ht="9" customHeight="1">
      <c r="A800" s="702" t="s">
        <v>12</v>
      </c>
      <c r="B800" s="698">
        <f t="shared" si="21"/>
        <v>3916</v>
      </c>
      <c r="C800" s="698">
        <v>1142</v>
      </c>
      <c r="D800" s="698">
        <v>2587</v>
      </c>
      <c r="E800" s="698">
        <v>84</v>
      </c>
      <c r="F800" s="698">
        <v>103</v>
      </c>
      <c r="G800" s="699"/>
      <c r="H800" s="700"/>
      <c r="I800" s="703"/>
      <c r="J800" s="699"/>
      <c r="K800" s="699"/>
      <c r="L800" s="699"/>
      <c r="M800" s="699"/>
      <c r="N800" s="680"/>
      <c r="O800" s="692"/>
      <c r="P800" s="692"/>
      <c r="Q800" s="692"/>
      <c r="R800" s="692"/>
      <c r="S800" s="692"/>
      <c r="T800" s="700"/>
      <c r="U800" s="700"/>
      <c r="V800" s="700"/>
      <c r="W800" s="700"/>
    </row>
    <row r="801" spans="1:23" ht="9" customHeight="1">
      <c r="A801" s="682" t="s">
        <v>13</v>
      </c>
      <c r="B801" s="691">
        <f t="shared" si="21"/>
        <v>1355</v>
      </c>
      <c r="C801" s="691">
        <v>922</v>
      </c>
      <c r="D801" s="691">
        <v>220</v>
      </c>
      <c r="E801" s="691">
        <v>114</v>
      </c>
      <c r="F801" s="691">
        <v>99</v>
      </c>
      <c r="G801" s="699"/>
      <c r="H801" s="700"/>
      <c r="I801" s="703"/>
      <c r="J801" s="700"/>
      <c r="K801" s="700"/>
      <c r="L801" s="700"/>
      <c r="M801" s="700"/>
      <c r="N801" s="680"/>
      <c r="O801" s="692"/>
      <c r="P801" s="692"/>
      <c r="Q801" s="692"/>
      <c r="R801" s="692"/>
      <c r="S801" s="692"/>
      <c r="T801" s="700"/>
      <c r="U801" s="700"/>
      <c r="V801" s="700"/>
      <c r="W801" s="700"/>
    </row>
    <row r="802" spans="1:23" ht="9" customHeight="1">
      <c r="A802" s="682" t="s">
        <v>14</v>
      </c>
      <c r="B802" s="691">
        <f t="shared" si="21"/>
        <v>4825</v>
      </c>
      <c r="C802" s="691">
        <v>2503</v>
      </c>
      <c r="D802" s="691">
        <v>1302</v>
      </c>
      <c r="E802" s="691">
        <v>597</v>
      </c>
      <c r="F802" s="691">
        <v>423</v>
      </c>
      <c r="G802" s="699"/>
      <c r="H802" s="699"/>
      <c r="I802" s="703"/>
      <c r="J802" s="700"/>
      <c r="K802" s="700"/>
      <c r="L802" s="700"/>
      <c r="M802" s="700"/>
      <c r="N802" s="680"/>
      <c r="O802" s="692"/>
      <c r="P802" s="692"/>
      <c r="Q802" s="692"/>
      <c r="R802" s="692"/>
      <c r="S802" s="692"/>
      <c r="T802" s="700"/>
      <c r="U802" s="700"/>
      <c r="V802" s="700"/>
      <c r="W802" s="700"/>
    </row>
    <row r="803" spans="1:23" ht="9" customHeight="1">
      <c r="A803" s="682" t="s">
        <v>15</v>
      </c>
      <c r="B803" s="691">
        <f t="shared" si="21"/>
        <v>7659</v>
      </c>
      <c r="C803" s="691">
        <v>3711</v>
      </c>
      <c r="D803" s="691">
        <v>2769</v>
      </c>
      <c r="E803" s="691">
        <v>566</v>
      </c>
      <c r="F803" s="691">
        <v>613</v>
      </c>
      <c r="G803" s="699"/>
      <c r="H803" s="700"/>
      <c r="I803" s="703"/>
      <c r="J803" s="700"/>
      <c r="K803" s="700"/>
      <c r="L803" s="700"/>
      <c r="M803" s="700"/>
      <c r="N803" s="680"/>
      <c r="O803" s="692"/>
      <c r="P803" s="692"/>
      <c r="Q803" s="692"/>
      <c r="R803" s="692"/>
      <c r="S803" s="692"/>
      <c r="T803" s="700"/>
      <c r="U803" s="700"/>
      <c r="V803" s="700"/>
      <c r="W803" s="700"/>
    </row>
    <row r="804" spans="1:23" ht="9" customHeight="1">
      <c r="A804" s="702" t="s">
        <v>16</v>
      </c>
      <c r="B804" s="698">
        <f t="shared" si="21"/>
        <v>3740</v>
      </c>
      <c r="C804" s="698">
        <v>1696</v>
      </c>
      <c r="D804" s="698">
        <v>1429</v>
      </c>
      <c r="E804" s="698">
        <v>178</v>
      </c>
      <c r="F804" s="698">
        <v>437</v>
      </c>
      <c r="G804" s="699"/>
      <c r="H804" s="700"/>
      <c r="I804" s="703"/>
      <c r="J804" s="699"/>
      <c r="K804" s="699"/>
      <c r="L804" s="699"/>
      <c r="M804" s="699"/>
      <c r="N804" s="680"/>
      <c r="O804" s="692"/>
      <c r="P804" s="692"/>
      <c r="Q804" s="692"/>
      <c r="R804" s="692"/>
      <c r="S804" s="692"/>
      <c r="T804" s="700"/>
      <c r="U804" s="700"/>
      <c r="V804" s="700"/>
      <c r="W804" s="700"/>
    </row>
    <row r="805" spans="1:23" ht="9" customHeight="1">
      <c r="A805" s="682" t="s">
        <v>17</v>
      </c>
      <c r="B805" s="691">
        <f t="shared" si="21"/>
        <v>1387</v>
      </c>
      <c r="C805" s="691">
        <v>515</v>
      </c>
      <c r="D805" s="691">
        <v>658</v>
      </c>
      <c r="E805" s="691">
        <v>90</v>
      </c>
      <c r="F805" s="691">
        <v>124</v>
      </c>
      <c r="G805" s="699"/>
      <c r="H805" s="700"/>
      <c r="I805" s="703"/>
      <c r="J805" s="700"/>
      <c r="K805" s="700"/>
      <c r="L805" s="700"/>
      <c r="M805" s="700"/>
      <c r="N805" s="680"/>
      <c r="O805" s="692"/>
      <c r="P805" s="692"/>
      <c r="Q805" s="692"/>
      <c r="R805" s="692"/>
      <c r="S805" s="692"/>
      <c r="T805" s="700"/>
      <c r="U805" s="700"/>
      <c r="V805" s="700"/>
      <c r="W805" s="700"/>
    </row>
    <row r="806" spans="1:23" ht="9" customHeight="1">
      <c r="A806" s="682" t="s">
        <v>18</v>
      </c>
      <c r="B806" s="691">
        <f t="shared" si="21"/>
        <v>840</v>
      </c>
      <c r="C806" s="691">
        <v>589</v>
      </c>
      <c r="D806" s="691">
        <v>149</v>
      </c>
      <c r="E806" s="691">
        <v>87</v>
      </c>
      <c r="F806" s="691">
        <v>15</v>
      </c>
      <c r="G806" s="699"/>
      <c r="H806" s="699"/>
      <c r="I806" s="703"/>
      <c r="J806" s="700"/>
      <c r="K806" s="700"/>
      <c r="L806" s="700"/>
      <c r="M806" s="700"/>
      <c r="N806" s="680"/>
      <c r="O806" s="692"/>
      <c r="P806" s="692"/>
      <c r="Q806" s="692"/>
      <c r="R806" s="692"/>
      <c r="S806" s="692"/>
      <c r="T806" s="700"/>
      <c r="U806" s="700"/>
      <c r="V806" s="700"/>
      <c r="W806" s="700"/>
    </row>
    <row r="807" spans="1:23" ht="9" customHeight="1">
      <c r="A807" s="682" t="s">
        <v>19</v>
      </c>
      <c r="B807" s="691">
        <f t="shared" si="21"/>
        <v>2368</v>
      </c>
      <c r="C807" s="691">
        <v>1348</v>
      </c>
      <c r="D807" s="691">
        <v>627</v>
      </c>
      <c r="E807" s="691">
        <v>292</v>
      </c>
      <c r="F807" s="691">
        <v>101</v>
      </c>
      <c r="G807" s="699"/>
      <c r="H807" s="700"/>
      <c r="I807" s="703"/>
      <c r="J807" s="700"/>
      <c r="K807" s="700"/>
      <c r="L807" s="700"/>
      <c r="M807" s="700"/>
      <c r="N807" s="680"/>
      <c r="O807" s="692"/>
      <c r="P807" s="692"/>
      <c r="Q807" s="692"/>
      <c r="R807" s="692"/>
      <c r="S807" s="692"/>
      <c r="T807" s="700"/>
      <c r="U807" s="700"/>
      <c r="V807" s="700"/>
      <c r="W807" s="700"/>
    </row>
    <row r="808" spans="1:23" ht="9" customHeight="1">
      <c r="A808" s="702" t="s">
        <v>20</v>
      </c>
      <c r="B808" s="698">
        <f t="shared" si="21"/>
        <v>2241</v>
      </c>
      <c r="C808" s="698">
        <v>1216</v>
      </c>
      <c r="D808" s="698">
        <v>798</v>
      </c>
      <c r="E808" s="698">
        <v>116</v>
      </c>
      <c r="F808" s="698">
        <v>111</v>
      </c>
      <c r="G808" s="699"/>
      <c r="H808" s="700"/>
      <c r="I808" s="703"/>
      <c r="J808" s="699"/>
      <c r="K808" s="699"/>
      <c r="L808" s="699"/>
      <c r="M808" s="699"/>
      <c r="N808" s="680"/>
      <c r="O808" s="692"/>
      <c r="P808" s="692"/>
      <c r="Q808" s="692"/>
      <c r="R808" s="692"/>
      <c r="S808" s="692"/>
      <c r="T808" s="700"/>
      <c r="U808" s="700"/>
      <c r="V808" s="700"/>
      <c r="W808" s="700"/>
    </row>
    <row r="809" spans="1:23" ht="9" customHeight="1">
      <c r="A809" s="682" t="s">
        <v>21</v>
      </c>
      <c r="B809" s="691">
        <f t="shared" si="21"/>
        <v>2967</v>
      </c>
      <c r="C809" s="691">
        <v>1843</v>
      </c>
      <c r="D809" s="691">
        <v>736</v>
      </c>
      <c r="E809" s="691">
        <v>228</v>
      </c>
      <c r="F809" s="691">
        <v>160</v>
      </c>
      <c r="G809" s="699"/>
      <c r="H809" s="700"/>
      <c r="I809" s="703"/>
      <c r="J809" s="700"/>
      <c r="K809" s="700"/>
      <c r="L809" s="700"/>
      <c r="M809" s="700"/>
      <c r="N809" s="680"/>
      <c r="O809" s="692"/>
      <c r="P809" s="692"/>
      <c r="Q809" s="692"/>
      <c r="R809" s="692"/>
      <c r="S809" s="692"/>
      <c r="T809" s="700"/>
      <c r="U809" s="700"/>
      <c r="V809" s="700"/>
      <c r="W809" s="700"/>
    </row>
    <row r="810" spans="1:23" ht="9" customHeight="1">
      <c r="A810" s="682" t="s">
        <v>22</v>
      </c>
      <c r="B810" s="691">
        <f t="shared" si="21"/>
        <v>932</v>
      </c>
      <c r="C810" s="691">
        <v>659</v>
      </c>
      <c r="D810" s="691">
        <v>137</v>
      </c>
      <c r="E810" s="691">
        <v>106</v>
      </c>
      <c r="F810" s="691">
        <v>30</v>
      </c>
      <c r="G810" s="699"/>
      <c r="H810" s="699"/>
      <c r="I810" s="703"/>
      <c r="J810" s="700"/>
      <c r="K810" s="700"/>
      <c r="L810" s="700"/>
      <c r="M810" s="700"/>
      <c r="N810" s="680"/>
      <c r="O810" s="692"/>
      <c r="P810" s="692"/>
      <c r="Q810" s="692"/>
      <c r="R810" s="692"/>
      <c r="S810" s="692"/>
      <c r="T810" s="700"/>
      <c r="U810" s="700"/>
      <c r="V810" s="700"/>
      <c r="W810" s="700"/>
    </row>
    <row r="811" spans="1:23" ht="9" customHeight="1">
      <c r="A811" s="682" t="s">
        <v>23</v>
      </c>
      <c r="B811" s="691">
        <f t="shared" si="21"/>
        <v>892</v>
      </c>
      <c r="C811" s="691">
        <v>518</v>
      </c>
      <c r="D811" s="691">
        <v>193</v>
      </c>
      <c r="E811" s="691">
        <v>134</v>
      </c>
      <c r="F811" s="691">
        <v>47</v>
      </c>
      <c r="G811" s="699"/>
      <c r="H811" s="700"/>
      <c r="I811" s="703"/>
      <c r="J811" s="700"/>
      <c r="K811" s="700"/>
      <c r="L811" s="700"/>
      <c r="M811" s="700"/>
      <c r="N811" s="680"/>
      <c r="O811" s="692"/>
      <c r="P811" s="692"/>
      <c r="Q811" s="692"/>
      <c r="R811" s="692"/>
      <c r="S811" s="692"/>
      <c r="T811" s="700"/>
      <c r="U811" s="700"/>
      <c r="V811" s="700"/>
      <c r="W811" s="700"/>
    </row>
    <row r="812" spans="1:23" ht="9" customHeight="1">
      <c r="A812" s="702" t="s">
        <v>24</v>
      </c>
      <c r="B812" s="698">
        <f t="shared" si="21"/>
        <v>1522</v>
      </c>
      <c r="C812" s="698">
        <v>928</v>
      </c>
      <c r="D812" s="698">
        <v>335</v>
      </c>
      <c r="E812" s="698">
        <v>179</v>
      </c>
      <c r="F812" s="698">
        <v>80</v>
      </c>
      <c r="G812" s="699"/>
      <c r="H812" s="700"/>
      <c r="I812" s="703"/>
      <c r="J812" s="699"/>
      <c r="K812" s="699"/>
      <c r="L812" s="699"/>
      <c r="M812" s="699"/>
      <c r="N812" s="680"/>
      <c r="O812" s="692"/>
      <c r="P812" s="692"/>
      <c r="Q812" s="692"/>
      <c r="R812" s="692"/>
      <c r="S812" s="692"/>
      <c r="T812" s="700"/>
      <c r="U812" s="700"/>
      <c r="V812" s="700"/>
      <c r="W812" s="700"/>
    </row>
    <row r="813" spans="1:23" ht="9" customHeight="1">
      <c r="A813" s="682" t="s">
        <v>25</v>
      </c>
      <c r="B813" s="691">
        <f t="shared" si="21"/>
        <v>2846</v>
      </c>
      <c r="C813" s="691">
        <v>1364</v>
      </c>
      <c r="D813" s="691">
        <v>1294</v>
      </c>
      <c r="E813" s="691">
        <v>165</v>
      </c>
      <c r="F813" s="691">
        <v>23</v>
      </c>
      <c r="G813" s="699"/>
      <c r="H813" s="700"/>
      <c r="I813" s="703"/>
      <c r="J813" s="700"/>
      <c r="K813" s="700"/>
      <c r="L813" s="700"/>
      <c r="M813" s="700"/>
      <c r="N813" s="680"/>
      <c r="O813" s="692"/>
      <c r="P813" s="692"/>
      <c r="Q813" s="692"/>
      <c r="R813" s="692"/>
      <c r="S813" s="692"/>
      <c r="T813" s="700"/>
      <c r="U813" s="700"/>
      <c r="V813" s="700"/>
      <c r="W813" s="700"/>
    </row>
    <row r="814" spans="1:23" ht="9" customHeight="1">
      <c r="A814" s="682" t="s">
        <v>26</v>
      </c>
      <c r="B814" s="691">
        <f t="shared" si="21"/>
        <v>2076</v>
      </c>
      <c r="C814" s="691">
        <v>1212</v>
      </c>
      <c r="D814" s="691">
        <v>580</v>
      </c>
      <c r="E814" s="691">
        <v>223</v>
      </c>
      <c r="F814" s="691">
        <v>61</v>
      </c>
      <c r="G814" s="699"/>
      <c r="H814" s="699"/>
      <c r="I814" s="703"/>
      <c r="J814" s="700"/>
      <c r="K814" s="700"/>
      <c r="L814" s="700"/>
      <c r="M814" s="700"/>
      <c r="N814" s="680"/>
      <c r="O814" s="692"/>
      <c r="P814" s="692"/>
      <c r="Q814" s="692"/>
      <c r="R814" s="692"/>
      <c r="S814" s="692"/>
      <c r="T814" s="700"/>
      <c r="U814" s="700"/>
      <c r="V814" s="700"/>
      <c r="W814" s="700"/>
    </row>
    <row r="815" spans="1:23" ht="9" customHeight="1">
      <c r="A815" s="682" t="s">
        <v>27</v>
      </c>
      <c r="B815" s="691">
        <f t="shared" si="21"/>
        <v>1572</v>
      </c>
      <c r="C815" s="691">
        <v>954</v>
      </c>
      <c r="D815" s="691">
        <v>431</v>
      </c>
      <c r="E815" s="691">
        <v>157</v>
      </c>
      <c r="F815" s="691">
        <v>30</v>
      </c>
      <c r="G815" s="699"/>
      <c r="H815" s="700"/>
      <c r="I815" s="703"/>
      <c r="J815" s="700"/>
      <c r="K815" s="700"/>
      <c r="L815" s="700"/>
      <c r="M815" s="700"/>
      <c r="N815" s="680"/>
      <c r="O815" s="692"/>
      <c r="P815" s="692"/>
      <c r="Q815" s="692"/>
      <c r="R815" s="692"/>
      <c r="S815" s="692"/>
      <c r="T815" s="700"/>
      <c r="U815" s="700"/>
      <c r="V815" s="700"/>
      <c r="W815" s="700"/>
    </row>
    <row r="816" spans="1:23" ht="9" customHeight="1">
      <c r="A816" s="702" t="s">
        <v>28</v>
      </c>
      <c r="B816" s="698">
        <f t="shared" si="21"/>
        <v>2326</v>
      </c>
      <c r="C816" s="698">
        <v>1216</v>
      </c>
      <c r="D816" s="698">
        <v>807</v>
      </c>
      <c r="E816" s="698">
        <v>163</v>
      </c>
      <c r="F816" s="698">
        <v>140</v>
      </c>
      <c r="G816" s="699"/>
      <c r="H816" s="700"/>
      <c r="I816" s="703"/>
      <c r="J816" s="699"/>
      <c r="K816" s="699"/>
      <c r="L816" s="699"/>
      <c r="M816" s="699"/>
      <c r="N816" s="680"/>
      <c r="O816" s="692"/>
      <c r="P816" s="692"/>
      <c r="Q816" s="692"/>
      <c r="R816" s="692"/>
      <c r="S816" s="692"/>
      <c r="T816" s="700"/>
      <c r="U816" s="700"/>
      <c r="V816" s="700"/>
      <c r="W816" s="700"/>
    </row>
    <row r="817" spans="1:23" ht="9" customHeight="1">
      <c r="A817" s="682" t="s">
        <v>29</v>
      </c>
      <c r="B817" s="691">
        <f t="shared" si="21"/>
        <v>547</v>
      </c>
      <c r="C817" s="691">
        <v>385</v>
      </c>
      <c r="D817" s="691">
        <v>95</v>
      </c>
      <c r="E817" s="691">
        <v>53</v>
      </c>
      <c r="F817" s="691">
        <v>14</v>
      </c>
      <c r="G817" s="699"/>
      <c r="H817" s="700"/>
      <c r="I817" s="703"/>
      <c r="J817" s="700"/>
      <c r="K817" s="700"/>
      <c r="L817" s="700"/>
      <c r="M817" s="700"/>
      <c r="N817" s="680"/>
      <c r="O817" s="692"/>
      <c r="P817" s="692"/>
      <c r="Q817" s="692"/>
      <c r="R817" s="692"/>
      <c r="S817" s="692"/>
      <c r="T817" s="700"/>
      <c r="U817" s="700"/>
      <c r="V817" s="700"/>
      <c r="W817" s="700"/>
    </row>
    <row r="818" spans="1:23" ht="9" customHeight="1">
      <c r="A818" s="682" t="s">
        <v>30</v>
      </c>
      <c r="B818" s="691">
        <f t="shared" si="21"/>
        <v>4528</v>
      </c>
      <c r="C818" s="691">
        <v>2666</v>
      </c>
      <c r="D818" s="691">
        <v>1293</v>
      </c>
      <c r="E818" s="691">
        <v>203</v>
      </c>
      <c r="F818" s="691">
        <v>366</v>
      </c>
      <c r="G818" s="699"/>
      <c r="H818" s="699"/>
      <c r="I818" s="703"/>
      <c r="J818" s="700"/>
      <c r="K818" s="700"/>
      <c r="L818" s="700"/>
      <c r="M818" s="700"/>
      <c r="N818" s="680"/>
      <c r="O818" s="692"/>
      <c r="P818" s="692"/>
      <c r="Q818" s="692"/>
      <c r="R818" s="692"/>
      <c r="S818" s="692"/>
      <c r="T818" s="700"/>
      <c r="U818" s="700"/>
      <c r="V818" s="700"/>
      <c r="W818" s="700"/>
    </row>
    <row r="819" spans="1:23" ht="9" customHeight="1">
      <c r="A819" s="682" t="s">
        <v>31</v>
      </c>
      <c r="B819" s="691">
        <f t="shared" si="21"/>
        <v>860</v>
      </c>
      <c r="C819" s="691">
        <v>566</v>
      </c>
      <c r="D819" s="691">
        <v>64</v>
      </c>
      <c r="E819" s="691">
        <v>223</v>
      </c>
      <c r="F819" s="691">
        <v>7</v>
      </c>
      <c r="G819" s="699"/>
      <c r="H819" s="700"/>
      <c r="I819" s="703"/>
      <c r="J819" s="700"/>
      <c r="K819" s="700"/>
      <c r="L819" s="700"/>
      <c r="M819" s="700"/>
      <c r="N819" s="680"/>
      <c r="O819" s="692"/>
      <c r="P819" s="692"/>
      <c r="Q819" s="692"/>
      <c r="R819" s="692"/>
      <c r="S819" s="692"/>
      <c r="T819" s="700"/>
      <c r="U819" s="700"/>
      <c r="V819" s="700"/>
      <c r="W819" s="700"/>
    </row>
    <row r="820" spans="1:23" ht="9" customHeight="1">
      <c r="A820" s="702" t="s">
        <v>32</v>
      </c>
      <c r="B820" s="698">
        <f t="shared" si="21"/>
        <v>1481</v>
      </c>
      <c r="C820" s="698">
        <v>800</v>
      </c>
      <c r="D820" s="698">
        <v>580</v>
      </c>
      <c r="E820" s="698">
        <v>74</v>
      </c>
      <c r="F820" s="698">
        <v>27</v>
      </c>
      <c r="G820" s="699"/>
      <c r="H820" s="700"/>
      <c r="I820" s="703"/>
      <c r="J820" s="699"/>
      <c r="K820" s="699"/>
      <c r="L820" s="699"/>
      <c r="M820" s="699"/>
      <c r="N820" s="680"/>
      <c r="O820" s="692"/>
      <c r="P820" s="692"/>
      <c r="Q820" s="692"/>
      <c r="R820" s="692"/>
      <c r="S820" s="692"/>
      <c r="T820" s="700"/>
      <c r="U820" s="700"/>
      <c r="V820" s="700"/>
      <c r="W820" s="700"/>
    </row>
    <row r="821" spans="1:23" ht="9" customHeight="1">
      <c r="A821" s="682" t="s">
        <v>503</v>
      </c>
      <c r="B821" s="691">
        <f t="shared" si="21"/>
        <v>1</v>
      </c>
      <c r="C821" s="691">
        <v>0</v>
      </c>
      <c r="D821" s="691">
        <v>1</v>
      </c>
      <c r="E821" s="691">
        <v>0</v>
      </c>
      <c r="F821" s="691">
        <v>0</v>
      </c>
      <c r="G821" s="701"/>
      <c r="H821" s="700"/>
      <c r="I821" s="703"/>
      <c r="J821" s="700"/>
      <c r="K821" s="700"/>
      <c r="L821" s="700"/>
      <c r="M821" s="700"/>
      <c r="N821" s="680"/>
      <c r="O821" s="692"/>
      <c r="P821" s="692"/>
      <c r="Q821" s="692"/>
      <c r="R821" s="692"/>
      <c r="S821" s="692"/>
      <c r="T821" s="700"/>
      <c r="U821" s="700"/>
      <c r="V821" s="700"/>
      <c r="W821" s="700"/>
    </row>
    <row r="822" spans="1:23" s="680" customFormat="1" ht="9" customHeight="1">
      <c r="A822" s="682"/>
      <c r="B822" s="689"/>
      <c r="C822" s="689"/>
      <c r="D822" s="689"/>
      <c r="E822" s="689"/>
      <c r="F822" s="689"/>
      <c r="O822" s="692"/>
      <c r="P822" s="692"/>
      <c r="Q822" s="692"/>
      <c r="R822" s="692"/>
      <c r="S822" s="692"/>
    </row>
    <row r="823" spans="1:23" ht="9" customHeight="1">
      <c r="A823" s="678">
        <v>2017</v>
      </c>
      <c r="B823" s="679"/>
      <c r="C823" s="679"/>
      <c r="D823" s="679"/>
      <c r="E823" s="679"/>
      <c r="F823" s="679"/>
      <c r="G823" s="694"/>
      <c r="N823" s="680"/>
      <c r="O823" s="692"/>
      <c r="P823" s="692"/>
      <c r="Q823" s="692"/>
      <c r="R823" s="692"/>
      <c r="S823" s="692"/>
    </row>
    <row r="824" spans="1:23" ht="9" customHeight="1">
      <c r="A824" s="681" t="s">
        <v>0</v>
      </c>
      <c r="B824" s="695">
        <f>SUM(B826:B859)</f>
        <v>80400</v>
      </c>
      <c r="C824" s="695">
        <f t="shared" ref="C824:F824" si="22">SUM(C826:C859)</f>
        <v>36220</v>
      </c>
      <c r="D824" s="695">
        <f t="shared" si="22"/>
        <v>32082</v>
      </c>
      <c r="E824" s="695">
        <f t="shared" si="22"/>
        <v>6559</v>
      </c>
      <c r="F824" s="695">
        <f t="shared" si="22"/>
        <v>5539</v>
      </c>
      <c r="G824" s="696"/>
      <c r="I824" s="703"/>
      <c r="N824" s="680"/>
      <c r="O824" s="692"/>
      <c r="P824" s="692"/>
      <c r="Q824" s="692"/>
      <c r="R824" s="692"/>
      <c r="S824" s="692"/>
    </row>
    <row r="825" spans="1:23" s="677" customFormat="1" ht="3.95" customHeight="1">
      <c r="A825" s="681"/>
      <c r="B825" s="691"/>
      <c r="C825" s="695"/>
      <c r="D825" s="695"/>
      <c r="E825" s="695"/>
      <c r="F825" s="695"/>
      <c r="G825" s="696"/>
      <c r="I825" s="703"/>
      <c r="N825" s="680"/>
      <c r="O825" s="692"/>
      <c r="P825" s="692"/>
      <c r="Q825" s="692"/>
      <c r="R825" s="692"/>
      <c r="S825" s="692"/>
    </row>
    <row r="826" spans="1:23" ht="9" customHeight="1">
      <c r="A826" s="682" t="s">
        <v>2</v>
      </c>
      <c r="B826" s="691">
        <f t="shared" ref="B826:B859" si="23">SUM(C826:F826)</f>
        <v>642</v>
      </c>
      <c r="C826" s="691">
        <v>414</v>
      </c>
      <c r="D826" s="691">
        <v>80</v>
      </c>
      <c r="E826" s="691">
        <v>139</v>
      </c>
      <c r="F826" s="691">
        <v>9</v>
      </c>
      <c r="G826" s="697"/>
      <c r="H826" s="677"/>
      <c r="I826" s="703"/>
      <c r="N826" s="680"/>
      <c r="O826" s="692"/>
      <c r="P826" s="692"/>
      <c r="Q826" s="692"/>
      <c r="R826" s="692"/>
      <c r="S826" s="692"/>
    </row>
    <row r="827" spans="1:23" ht="9" customHeight="1">
      <c r="A827" s="682" t="s">
        <v>3</v>
      </c>
      <c r="B827" s="691">
        <f t="shared" si="23"/>
        <v>3821</v>
      </c>
      <c r="C827" s="691">
        <v>1347</v>
      </c>
      <c r="D827" s="691">
        <v>2155</v>
      </c>
      <c r="E827" s="691">
        <v>189</v>
      </c>
      <c r="F827" s="691">
        <v>130</v>
      </c>
      <c r="G827" s="697"/>
      <c r="H827" s="677"/>
      <c r="I827" s="703"/>
      <c r="N827" s="680"/>
      <c r="O827" s="692"/>
      <c r="P827" s="692"/>
      <c r="Q827" s="692"/>
      <c r="R827" s="692"/>
      <c r="S827" s="692"/>
    </row>
    <row r="828" spans="1:23" ht="9" customHeight="1">
      <c r="A828" s="682" t="s">
        <v>4</v>
      </c>
      <c r="B828" s="691">
        <f t="shared" si="23"/>
        <v>1092</v>
      </c>
      <c r="C828" s="691">
        <v>289</v>
      </c>
      <c r="D828" s="691">
        <v>740</v>
      </c>
      <c r="E828" s="691">
        <v>48</v>
      </c>
      <c r="F828" s="691">
        <v>15</v>
      </c>
      <c r="G828" s="697"/>
      <c r="I828" s="703"/>
      <c r="N828" s="680"/>
      <c r="O828" s="692"/>
      <c r="P828" s="692"/>
      <c r="Q828" s="692"/>
      <c r="R828" s="692"/>
      <c r="S828" s="692"/>
    </row>
    <row r="829" spans="1:23" ht="9" customHeight="1">
      <c r="A829" s="702" t="s">
        <v>5</v>
      </c>
      <c r="B829" s="698">
        <f t="shared" si="23"/>
        <v>457</v>
      </c>
      <c r="C829" s="698">
        <v>303</v>
      </c>
      <c r="D829" s="698">
        <v>74</v>
      </c>
      <c r="E829" s="698">
        <v>74</v>
      </c>
      <c r="F829" s="698">
        <v>6</v>
      </c>
      <c r="G829" s="699"/>
      <c r="I829" s="703"/>
      <c r="J829" s="699"/>
      <c r="K829" s="699"/>
      <c r="L829" s="699"/>
      <c r="M829" s="699"/>
      <c r="N829" s="680"/>
      <c r="O829" s="692"/>
      <c r="P829" s="692"/>
      <c r="Q829" s="692"/>
      <c r="R829" s="692"/>
      <c r="S829" s="692"/>
      <c r="T829" s="700"/>
      <c r="U829" s="700"/>
      <c r="V829" s="700"/>
      <c r="W829" s="700"/>
    </row>
    <row r="830" spans="1:23" ht="9" customHeight="1">
      <c r="A830" s="682" t="s">
        <v>6</v>
      </c>
      <c r="B830" s="691">
        <f t="shared" si="23"/>
        <v>1359</v>
      </c>
      <c r="C830" s="691">
        <v>888</v>
      </c>
      <c r="D830" s="691">
        <v>261</v>
      </c>
      <c r="E830" s="691">
        <v>198</v>
      </c>
      <c r="F830" s="691">
        <v>12</v>
      </c>
      <c r="G830" s="699"/>
      <c r="I830" s="703"/>
      <c r="J830" s="700"/>
      <c r="K830" s="700"/>
      <c r="L830" s="700"/>
      <c r="M830" s="700"/>
      <c r="N830" s="680"/>
      <c r="O830" s="692"/>
      <c r="P830" s="692"/>
      <c r="Q830" s="692"/>
      <c r="R830" s="692"/>
      <c r="S830" s="692"/>
      <c r="T830" s="700"/>
      <c r="U830" s="700"/>
      <c r="V830" s="700"/>
      <c r="W830" s="700"/>
    </row>
    <row r="831" spans="1:23" ht="9" customHeight="1">
      <c r="A831" s="682" t="s">
        <v>7</v>
      </c>
      <c r="B831" s="691">
        <f t="shared" si="23"/>
        <v>1136</v>
      </c>
      <c r="C831" s="691">
        <v>250</v>
      </c>
      <c r="D831" s="691">
        <v>828</v>
      </c>
      <c r="E831" s="691">
        <v>48</v>
      </c>
      <c r="F831" s="691">
        <v>10</v>
      </c>
      <c r="G831" s="699"/>
      <c r="H831" s="699"/>
      <c r="I831" s="703"/>
      <c r="J831" s="700"/>
      <c r="K831" s="700"/>
      <c r="L831" s="700"/>
      <c r="M831" s="700"/>
      <c r="N831" s="680"/>
      <c r="O831" s="692"/>
      <c r="P831" s="692"/>
      <c r="Q831" s="692"/>
      <c r="R831" s="692"/>
      <c r="S831" s="692"/>
      <c r="T831" s="700"/>
      <c r="U831" s="700"/>
      <c r="V831" s="700"/>
      <c r="W831" s="700"/>
    </row>
    <row r="832" spans="1:23" ht="9" customHeight="1">
      <c r="A832" s="682" t="s">
        <v>8</v>
      </c>
      <c r="B832" s="691">
        <f t="shared" si="23"/>
        <v>2055</v>
      </c>
      <c r="C832" s="691">
        <v>1185</v>
      </c>
      <c r="D832" s="691">
        <v>592</v>
      </c>
      <c r="E832" s="691">
        <v>265</v>
      </c>
      <c r="F832" s="691">
        <v>13</v>
      </c>
      <c r="G832" s="699"/>
      <c r="H832" s="700"/>
      <c r="I832" s="703"/>
      <c r="J832" s="700"/>
      <c r="K832" s="700"/>
      <c r="L832" s="700"/>
      <c r="M832" s="700"/>
      <c r="N832" s="680"/>
      <c r="O832" s="692"/>
      <c r="P832" s="692"/>
      <c r="Q832" s="692"/>
      <c r="R832" s="692"/>
      <c r="S832" s="692"/>
      <c r="T832" s="700"/>
      <c r="U832" s="700"/>
      <c r="V832" s="700"/>
      <c r="W832" s="700"/>
    </row>
    <row r="833" spans="1:23" ht="9" customHeight="1">
      <c r="A833" s="702" t="s">
        <v>9</v>
      </c>
      <c r="B833" s="698">
        <f t="shared" si="23"/>
        <v>4216</v>
      </c>
      <c r="C833" s="698">
        <v>1609</v>
      </c>
      <c r="D833" s="698">
        <v>2169</v>
      </c>
      <c r="E833" s="698">
        <v>409</v>
      </c>
      <c r="F833" s="698">
        <v>29</v>
      </c>
      <c r="G833" s="699"/>
      <c r="H833" s="700"/>
      <c r="I833" s="703"/>
      <c r="J833" s="699"/>
      <c r="K833" s="699"/>
      <c r="L833" s="699"/>
      <c r="M833" s="699"/>
      <c r="N833" s="680"/>
      <c r="O833" s="692"/>
      <c r="P833" s="692"/>
      <c r="Q833" s="692"/>
      <c r="R833" s="692"/>
      <c r="S833" s="692"/>
      <c r="T833" s="700"/>
      <c r="U833" s="700"/>
      <c r="V833" s="700"/>
      <c r="W833" s="700"/>
    </row>
    <row r="834" spans="1:23" ht="9" customHeight="1">
      <c r="A834" s="194" t="s">
        <v>236</v>
      </c>
      <c r="B834" s="691">
        <f t="shared" si="23"/>
        <v>4777</v>
      </c>
      <c r="C834" s="691">
        <v>1529</v>
      </c>
      <c r="D834" s="691">
        <v>1319</v>
      </c>
      <c r="E834" s="691">
        <v>301</v>
      </c>
      <c r="F834" s="691">
        <v>1628</v>
      </c>
      <c r="G834" s="699"/>
      <c r="H834" s="700"/>
      <c r="I834" s="703"/>
      <c r="J834" s="700"/>
      <c r="K834" s="700"/>
      <c r="L834" s="700"/>
      <c r="M834" s="700"/>
      <c r="N834" s="680"/>
      <c r="O834" s="692"/>
      <c r="P834" s="692"/>
      <c r="Q834" s="692"/>
      <c r="R834" s="692"/>
      <c r="S834" s="692"/>
      <c r="T834" s="700"/>
      <c r="U834" s="700"/>
      <c r="V834" s="700"/>
      <c r="W834" s="700"/>
    </row>
    <row r="835" spans="1:23" ht="9" customHeight="1">
      <c r="A835" s="682" t="s">
        <v>10</v>
      </c>
      <c r="B835" s="691">
        <f t="shared" si="23"/>
        <v>1069</v>
      </c>
      <c r="C835" s="691">
        <v>711</v>
      </c>
      <c r="D835" s="691">
        <v>205</v>
      </c>
      <c r="E835" s="691">
        <v>128</v>
      </c>
      <c r="F835" s="691">
        <v>25</v>
      </c>
      <c r="G835" s="699"/>
      <c r="H835" s="699"/>
      <c r="I835" s="703"/>
      <c r="J835" s="700"/>
      <c r="K835" s="700"/>
      <c r="L835" s="700"/>
      <c r="M835" s="700"/>
      <c r="N835" s="680"/>
      <c r="O835" s="692"/>
      <c r="P835" s="692"/>
      <c r="Q835" s="692"/>
      <c r="R835" s="692"/>
      <c r="S835" s="692"/>
      <c r="T835" s="700"/>
      <c r="U835" s="700"/>
      <c r="V835" s="700"/>
      <c r="W835" s="700"/>
    </row>
    <row r="836" spans="1:23" ht="9" customHeight="1">
      <c r="A836" s="682" t="s">
        <v>11</v>
      </c>
      <c r="B836" s="691">
        <f t="shared" si="23"/>
        <v>4855</v>
      </c>
      <c r="C836" s="691">
        <v>1954</v>
      </c>
      <c r="D836" s="691">
        <v>2241</v>
      </c>
      <c r="E836" s="691">
        <v>496</v>
      </c>
      <c r="F836" s="691">
        <v>164</v>
      </c>
      <c r="G836" s="699"/>
      <c r="H836" s="700"/>
      <c r="I836" s="703"/>
      <c r="J836" s="700"/>
      <c r="K836" s="700"/>
      <c r="L836" s="700"/>
      <c r="M836" s="700"/>
      <c r="N836" s="680"/>
      <c r="O836" s="692"/>
      <c r="P836" s="692"/>
      <c r="Q836" s="692"/>
      <c r="R836" s="692"/>
      <c r="S836" s="692"/>
      <c r="T836" s="700"/>
      <c r="U836" s="700"/>
      <c r="V836" s="700"/>
      <c r="W836" s="700"/>
    </row>
    <row r="837" spans="1:23" ht="9" customHeight="1">
      <c r="A837" s="702" t="s">
        <v>12</v>
      </c>
      <c r="B837" s="698">
        <f t="shared" si="23"/>
        <v>3971</v>
      </c>
      <c r="C837" s="698">
        <v>1205</v>
      </c>
      <c r="D837" s="698">
        <v>2597</v>
      </c>
      <c r="E837" s="698">
        <v>71</v>
      </c>
      <c r="F837" s="698">
        <v>98</v>
      </c>
      <c r="G837" s="699"/>
      <c r="H837" s="700"/>
      <c r="I837" s="703"/>
      <c r="J837" s="699"/>
      <c r="K837" s="699"/>
      <c r="L837" s="699"/>
      <c r="M837" s="699"/>
      <c r="N837" s="680"/>
      <c r="O837" s="692"/>
      <c r="P837" s="692"/>
      <c r="Q837" s="692"/>
      <c r="R837" s="692"/>
      <c r="S837" s="692"/>
      <c r="T837" s="700"/>
      <c r="U837" s="700"/>
      <c r="V837" s="700"/>
      <c r="W837" s="700"/>
    </row>
    <row r="838" spans="1:23" ht="9" customHeight="1">
      <c r="A838" s="682" t="s">
        <v>13</v>
      </c>
      <c r="B838" s="691">
        <f t="shared" si="23"/>
        <v>1470</v>
      </c>
      <c r="C838" s="691">
        <v>922</v>
      </c>
      <c r="D838" s="691">
        <v>309</v>
      </c>
      <c r="E838" s="691">
        <v>115</v>
      </c>
      <c r="F838" s="691">
        <v>124</v>
      </c>
      <c r="G838" s="699"/>
      <c r="H838" s="700"/>
      <c r="I838" s="703"/>
      <c r="J838" s="700"/>
      <c r="K838" s="700"/>
      <c r="L838" s="700"/>
      <c r="M838" s="700"/>
      <c r="N838" s="680"/>
      <c r="O838" s="692"/>
      <c r="P838" s="692"/>
      <c r="Q838" s="692"/>
      <c r="R838" s="692"/>
      <c r="S838" s="692"/>
      <c r="T838" s="700"/>
      <c r="U838" s="700"/>
      <c r="V838" s="700"/>
      <c r="W838" s="700"/>
    </row>
    <row r="839" spans="1:23" ht="9" customHeight="1">
      <c r="A839" s="682" t="s">
        <v>14</v>
      </c>
      <c r="B839" s="691">
        <f t="shared" si="23"/>
        <v>5436</v>
      </c>
      <c r="C839" s="691">
        <v>2498</v>
      </c>
      <c r="D839" s="691">
        <v>1565</v>
      </c>
      <c r="E839" s="691">
        <v>672</v>
      </c>
      <c r="F839" s="691">
        <v>701</v>
      </c>
      <c r="G839" s="699"/>
      <c r="H839" s="699"/>
      <c r="I839" s="703"/>
      <c r="J839" s="700"/>
      <c r="K839" s="700"/>
      <c r="L839" s="700"/>
      <c r="M839" s="700"/>
      <c r="N839" s="680"/>
      <c r="O839" s="692"/>
      <c r="P839" s="692"/>
      <c r="Q839" s="692"/>
      <c r="R839" s="692"/>
      <c r="S839" s="692"/>
      <c r="T839" s="700"/>
      <c r="U839" s="700"/>
      <c r="V839" s="700"/>
      <c r="W839" s="700"/>
    </row>
    <row r="840" spans="1:23" ht="9" customHeight="1">
      <c r="A840" s="682" t="s">
        <v>15</v>
      </c>
      <c r="B840" s="691">
        <f t="shared" si="23"/>
        <v>8074</v>
      </c>
      <c r="C840" s="691">
        <v>3493</v>
      </c>
      <c r="D840" s="691">
        <v>3073</v>
      </c>
      <c r="E840" s="691">
        <v>557</v>
      </c>
      <c r="F840" s="691">
        <v>951</v>
      </c>
      <c r="G840" s="699"/>
      <c r="H840" s="700"/>
      <c r="I840" s="703"/>
      <c r="J840" s="700"/>
      <c r="K840" s="700"/>
      <c r="L840" s="700"/>
      <c r="M840" s="700"/>
      <c r="N840" s="680"/>
      <c r="O840" s="692"/>
      <c r="P840" s="692"/>
      <c r="Q840" s="692"/>
      <c r="R840" s="692"/>
      <c r="S840" s="692"/>
      <c r="T840" s="700"/>
      <c r="U840" s="700"/>
      <c r="V840" s="700"/>
      <c r="W840" s="700"/>
    </row>
    <row r="841" spans="1:23" ht="9" customHeight="1">
      <c r="A841" s="702" t="s">
        <v>16</v>
      </c>
      <c r="B841" s="698">
        <f t="shared" si="23"/>
        <v>3887</v>
      </c>
      <c r="C841" s="698">
        <v>1421</v>
      </c>
      <c r="D841" s="698">
        <v>1726</v>
      </c>
      <c r="E841" s="698">
        <v>202</v>
      </c>
      <c r="F841" s="698">
        <v>538</v>
      </c>
      <c r="G841" s="699"/>
      <c r="H841" s="700"/>
      <c r="I841" s="703"/>
      <c r="J841" s="699"/>
      <c r="K841" s="699"/>
      <c r="L841" s="699"/>
      <c r="M841" s="699"/>
      <c r="N841" s="680"/>
      <c r="O841" s="692"/>
      <c r="P841" s="692"/>
      <c r="Q841" s="692"/>
      <c r="R841" s="692"/>
      <c r="S841" s="692"/>
      <c r="T841" s="700"/>
      <c r="U841" s="700"/>
      <c r="V841" s="700"/>
      <c r="W841" s="700"/>
    </row>
    <row r="842" spans="1:23" ht="9" customHeight="1">
      <c r="A842" s="682" t="s">
        <v>17</v>
      </c>
      <c r="B842" s="691">
        <f t="shared" si="23"/>
        <v>1436</v>
      </c>
      <c r="C842" s="691">
        <v>543</v>
      </c>
      <c r="D842" s="691">
        <v>654</v>
      </c>
      <c r="E842" s="691">
        <v>75</v>
      </c>
      <c r="F842" s="691">
        <v>164</v>
      </c>
      <c r="G842" s="699"/>
      <c r="H842" s="700"/>
      <c r="I842" s="703"/>
      <c r="J842" s="700"/>
      <c r="K842" s="700"/>
      <c r="L842" s="700"/>
      <c r="M842" s="700"/>
      <c r="N842" s="680"/>
      <c r="O842" s="692"/>
      <c r="P842" s="692"/>
      <c r="Q842" s="692"/>
      <c r="R842" s="692"/>
      <c r="S842" s="692"/>
      <c r="T842" s="700"/>
      <c r="U842" s="700"/>
      <c r="V842" s="700"/>
      <c r="W842" s="700"/>
    </row>
    <row r="843" spans="1:23" ht="9" customHeight="1">
      <c r="A843" s="682" t="s">
        <v>18</v>
      </c>
      <c r="B843" s="691">
        <f t="shared" si="23"/>
        <v>1074</v>
      </c>
      <c r="C843" s="691">
        <v>512</v>
      </c>
      <c r="D843" s="691">
        <v>470</v>
      </c>
      <c r="E843" s="691">
        <v>80</v>
      </c>
      <c r="F843" s="691">
        <v>12</v>
      </c>
      <c r="G843" s="699"/>
      <c r="H843" s="699"/>
      <c r="I843" s="703"/>
      <c r="J843" s="700"/>
      <c r="K843" s="700"/>
      <c r="L843" s="700"/>
      <c r="M843" s="700"/>
      <c r="N843" s="680"/>
      <c r="O843" s="692"/>
      <c r="P843" s="692"/>
      <c r="Q843" s="692"/>
      <c r="R843" s="692"/>
      <c r="S843" s="692"/>
      <c r="T843" s="700"/>
      <c r="U843" s="700"/>
      <c r="V843" s="700"/>
      <c r="W843" s="700"/>
    </row>
    <row r="844" spans="1:23" ht="9" customHeight="1">
      <c r="A844" s="682" t="s">
        <v>19</v>
      </c>
      <c r="B844" s="691">
        <f t="shared" si="23"/>
        <v>2392</v>
      </c>
      <c r="C844" s="691">
        <v>1381</v>
      </c>
      <c r="D844" s="691">
        <v>664</v>
      </c>
      <c r="E844" s="691">
        <v>269</v>
      </c>
      <c r="F844" s="691">
        <v>78</v>
      </c>
      <c r="G844" s="699"/>
      <c r="H844" s="700"/>
      <c r="I844" s="703"/>
      <c r="J844" s="700"/>
      <c r="K844" s="700"/>
      <c r="L844" s="700"/>
      <c r="M844" s="700"/>
      <c r="N844" s="680"/>
      <c r="O844" s="692"/>
      <c r="P844" s="692"/>
      <c r="Q844" s="692"/>
      <c r="R844" s="692"/>
      <c r="S844" s="692"/>
      <c r="T844" s="700"/>
      <c r="U844" s="700"/>
      <c r="V844" s="700"/>
      <c r="W844" s="700"/>
    </row>
    <row r="845" spans="1:23" ht="9" customHeight="1">
      <c r="A845" s="702" t="s">
        <v>20</v>
      </c>
      <c r="B845" s="698">
        <f t="shared" si="23"/>
        <v>2168</v>
      </c>
      <c r="C845" s="698">
        <v>966</v>
      </c>
      <c r="D845" s="698">
        <v>995</v>
      </c>
      <c r="E845" s="698">
        <v>128</v>
      </c>
      <c r="F845" s="698">
        <v>79</v>
      </c>
      <c r="G845" s="699"/>
      <c r="H845" s="700"/>
      <c r="I845" s="703"/>
      <c r="J845" s="699"/>
      <c r="K845" s="699"/>
      <c r="L845" s="699"/>
      <c r="M845" s="699"/>
      <c r="N845" s="680"/>
      <c r="O845" s="692"/>
      <c r="P845" s="692"/>
      <c r="Q845" s="692"/>
      <c r="R845" s="692"/>
      <c r="S845" s="692"/>
      <c r="T845" s="700"/>
      <c r="U845" s="700"/>
      <c r="V845" s="700"/>
      <c r="W845" s="700"/>
    </row>
    <row r="846" spans="1:23" ht="9" customHeight="1">
      <c r="A846" s="682" t="s">
        <v>21</v>
      </c>
      <c r="B846" s="691">
        <f t="shared" si="23"/>
        <v>3259</v>
      </c>
      <c r="C846" s="691">
        <v>1730</v>
      </c>
      <c r="D846" s="691">
        <v>1082</v>
      </c>
      <c r="E846" s="691">
        <v>305</v>
      </c>
      <c r="F846" s="691">
        <v>142</v>
      </c>
      <c r="G846" s="699"/>
      <c r="H846" s="700"/>
      <c r="I846" s="703"/>
      <c r="J846" s="700"/>
      <c r="K846" s="700"/>
      <c r="L846" s="700"/>
      <c r="M846" s="700"/>
      <c r="N846" s="680"/>
      <c r="O846" s="692"/>
      <c r="P846" s="692"/>
      <c r="Q846" s="692"/>
      <c r="R846" s="692"/>
      <c r="S846" s="692"/>
      <c r="T846" s="700"/>
      <c r="U846" s="700"/>
      <c r="V846" s="700"/>
      <c r="W846" s="700"/>
    </row>
    <row r="847" spans="1:23" ht="9" customHeight="1">
      <c r="A847" s="682" t="s">
        <v>22</v>
      </c>
      <c r="B847" s="691">
        <f t="shared" si="23"/>
        <v>1036</v>
      </c>
      <c r="C847" s="691">
        <v>661</v>
      </c>
      <c r="D847" s="691">
        <v>217</v>
      </c>
      <c r="E847" s="691">
        <v>143</v>
      </c>
      <c r="F847" s="691">
        <v>15</v>
      </c>
      <c r="G847" s="699"/>
      <c r="H847" s="699"/>
      <c r="I847" s="703"/>
      <c r="J847" s="700"/>
      <c r="K847" s="700"/>
      <c r="L847" s="700"/>
      <c r="M847" s="700"/>
      <c r="N847" s="680"/>
      <c r="O847" s="692"/>
      <c r="P847" s="692"/>
      <c r="Q847" s="692"/>
      <c r="R847" s="692"/>
      <c r="S847" s="692"/>
      <c r="T847" s="700"/>
      <c r="U847" s="700"/>
      <c r="V847" s="700"/>
      <c r="W847" s="700"/>
    </row>
    <row r="848" spans="1:23" ht="9" customHeight="1">
      <c r="A848" s="682" t="s">
        <v>23</v>
      </c>
      <c r="B848" s="691">
        <f t="shared" si="23"/>
        <v>1144</v>
      </c>
      <c r="C848" s="691">
        <v>526</v>
      </c>
      <c r="D848" s="691">
        <v>451</v>
      </c>
      <c r="E848" s="691">
        <v>137</v>
      </c>
      <c r="F848" s="691">
        <v>30</v>
      </c>
      <c r="G848" s="699"/>
      <c r="H848" s="700"/>
      <c r="I848" s="703"/>
      <c r="J848" s="700"/>
      <c r="K848" s="700"/>
      <c r="L848" s="700"/>
      <c r="M848" s="700"/>
      <c r="N848" s="680"/>
      <c r="O848" s="692"/>
      <c r="P848" s="692"/>
      <c r="Q848" s="692"/>
      <c r="R848" s="692"/>
      <c r="S848" s="692"/>
      <c r="T848" s="700"/>
      <c r="U848" s="700"/>
      <c r="V848" s="700"/>
      <c r="W848" s="700"/>
    </row>
    <row r="849" spans="1:23" ht="9" customHeight="1">
      <c r="A849" s="702" t="s">
        <v>24</v>
      </c>
      <c r="B849" s="698">
        <f t="shared" si="23"/>
        <v>1742</v>
      </c>
      <c r="C849" s="698">
        <v>981</v>
      </c>
      <c r="D849" s="698">
        <v>502</v>
      </c>
      <c r="E849" s="698">
        <v>196</v>
      </c>
      <c r="F849" s="698">
        <v>63</v>
      </c>
      <c r="G849" s="699"/>
      <c r="H849" s="700"/>
      <c r="I849" s="703"/>
      <c r="J849" s="699"/>
      <c r="K849" s="699"/>
      <c r="L849" s="699"/>
      <c r="M849" s="699"/>
      <c r="N849" s="680"/>
      <c r="O849" s="692"/>
      <c r="P849" s="692"/>
      <c r="Q849" s="692"/>
      <c r="R849" s="692"/>
      <c r="S849" s="692"/>
      <c r="T849" s="700"/>
      <c r="U849" s="700"/>
      <c r="V849" s="700"/>
      <c r="W849" s="700"/>
    </row>
    <row r="850" spans="1:23" ht="9" customHeight="1">
      <c r="A850" s="682" t="s">
        <v>25</v>
      </c>
      <c r="B850" s="691">
        <f t="shared" si="23"/>
        <v>3196</v>
      </c>
      <c r="C850" s="691">
        <v>1391</v>
      </c>
      <c r="D850" s="691">
        <v>1630</v>
      </c>
      <c r="E850" s="691">
        <v>165</v>
      </c>
      <c r="F850" s="691">
        <v>10</v>
      </c>
      <c r="G850" s="699"/>
      <c r="H850" s="700"/>
      <c r="I850" s="703"/>
      <c r="J850" s="700"/>
      <c r="K850" s="700"/>
      <c r="L850" s="700"/>
      <c r="M850" s="700"/>
      <c r="N850" s="680"/>
      <c r="O850" s="692"/>
      <c r="P850" s="692"/>
      <c r="Q850" s="692"/>
      <c r="R850" s="692"/>
      <c r="S850" s="692"/>
      <c r="T850" s="700"/>
      <c r="U850" s="700"/>
      <c r="V850" s="700"/>
      <c r="W850" s="700"/>
    </row>
    <row r="851" spans="1:23" ht="9" customHeight="1">
      <c r="A851" s="682" t="s">
        <v>26</v>
      </c>
      <c r="B851" s="691">
        <f t="shared" si="23"/>
        <v>2285</v>
      </c>
      <c r="C851" s="691">
        <v>1205</v>
      </c>
      <c r="D851" s="691">
        <v>749</v>
      </c>
      <c r="E851" s="691">
        <v>276</v>
      </c>
      <c r="F851" s="691">
        <v>55</v>
      </c>
      <c r="G851" s="699"/>
      <c r="H851" s="699"/>
      <c r="I851" s="703"/>
      <c r="J851" s="700"/>
      <c r="K851" s="700"/>
      <c r="L851" s="700"/>
      <c r="M851" s="700"/>
      <c r="N851" s="680"/>
      <c r="O851" s="692"/>
      <c r="P851" s="692"/>
      <c r="Q851" s="692"/>
      <c r="R851" s="692"/>
      <c r="S851" s="692"/>
      <c r="T851" s="700"/>
      <c r="U851" s="700"/>
      <c r="V851" s="700"/>
      <c r="W851" s="700"/>
    </row>
    <row r="852" spans="1:23" ht="9" customHeight="1">
      <c r="A852" s="682" t="s">
        <v>27</v>
      </c>
      <c r="B852" s="691">
        <f t="shared" si="23"/>
        <v>1319</v>
      </c>
      <c r="C852" s="691">
        <v>702</v>
      </c>
      <c r="D852" s="691">
        <v>447</v>
      </c>
      <c r="E852" s="691">
        <v>107</v>
      </c>
      <c r="F852" s="691">
        <v>63</v>
      </c>
      <c r="G852" s="699"/>
      <c r="H852" s="700"/>
      <c r="I852" s="703"/>
      <c r="J852" s="700"/>
      <c r="K852" s="700"/>
      <c r="L852" s="700"/>
      <c r="M852" s="700"/>
      <c r="N852" s="680"/>
      <c r="O852" s="692"/>
      <c r="P852" s="692"/>
      <c r="Q852" s="692"/>
      <c r="R852" s="692"/>
      <c r="S852" s="692"/>
      <c r="T852" s="700"/>
      <c r="U852" s="700"/>
      <c r="V852" s="700"/>
      <c r="W852" s="700"/>
    </row>
    <row r="853" spans="1:23" ht="9" customHeight="1">
      <c r="A853" s="702" t="s">
        <v>28</v>
      </c>
      <c r="B853" s="698">
        <f t="shared" si="23"/>
        <v>2720</v>
      </c>
      <c r="C853" s="698">
        <v>1213</v>
      </c>
      <c r="D853" s="698">
        <v>1198</v>
      </c>
      <c r="E853" s="698">
        <v>171</v>
      </c>
      <c r="F853" s="698">
        <v>138</v>
      </c>
      <c r="G853" s="699"/>
      <c r="H853" s="700"/>
      <c r="I853" s="703"/>
      <c r="J853" s="699"/>
      <c r="K853" s="699"/>
      <c r="L853" s="699"/>
      <c r="M853" s="699"/>
      <c r="N853" s="680"/>
      <c r="O853" s="692"/>
      <c r="P853" s="692"/>
      <c r="Q853" s="692"/>
      <c r="R853" s="692"/>
      <c r="S853" s="692"/>
      <c r="T853" s="700"/>
      <c r="U853" s="700"/>
      <c r="V853" s="700"/>
      <c r="W853" s="700"/>
    </row>
    <row r="854" spans="1:23" ht="9" customHeight="1">
      <c r="A854" s="682" t="s">
        <v>29</v>
      </c>
      <c r="B854" s="691">
        <f t="shared" si="23"/>
        <v>596</v>
      </c>
      <c r="C854" s="691">
        <v>404</v>
      </c>
      <c r="D854" s="691">
        <v>124</v>
      </c>
      <c r="E854" s="691">
        <v>55</v>
      </c>
      <c r="F854" s="691">
        <v>13</v>
      </c>
      <c r="G854" s="699"/>
      <c r="H854" s="700"/>
      <c r="I854" s="703"/>
      <c r="J854" s="700"/>
      <c r="K854" s="700"/>
      <c r="L854" s="700"/>
      <c r="M854" s="700"/>
      <c r="N854" s="680"/>
      <c r="O854" s="692"/>
      <c r="P854" s="692"/>
      <c r="Q854" s="692"/>
      <c r="R854" s="692"/>
      <c r="S854" s="692"/>
      <c r="T854" s="700"/>
      <c r="U854" s="700"/>
      <c r="V854" s="700"/>
      <c r="W854" s="700"/>
    </row>
    <row r="855" spans="1:23" ht="9" customHeight="1">
      <c r="A855" s="682" t="s">
        <v>30</v>
      </c>
      <c r="B855" s="691">
        <f t="shared" si="23"/>
        <v>4589</v>
      </c>
      <c r="C855" s="691">
        <v>2398</v>
      </c>
      <c r="D855" s="691">
        <v>1808</v>
      </c>
      <c r="E855" s="691">
        <v>219</v>
      </c>
      <c r="F855" s="691">
        <v>164</v>
      </c>
      <c r="G855" s="699"/>
      <c r="H855" s="699"/>
      <c r="I855" s="703"/>
      <c r="J855" s="700"/>
      <c r="K855" s="700"/>
      <c r="L855" s="700"/>
      <c r="M855" s="700"/>
      <c r="N855" s="680"/>
      <c r="O855" s="692"/>
      <c r="P855" s="692"/>
      <c r="Q855" s="692"/>
      <c r="R855" s="692"/>
      <c r="S855" s="692"/>
      <c r="T855" s="700"/>
      <c r="U855" s="700"/>
      <c r="V855" s="700"/>
      <c r="W855" s="700"/>
    </row>
    <row r="856" spans="1:23" ht="9" customHeight="1">
      <c r="A856" s="682" t="s">
        <v>31</v>
      </c>
      <c r="B856" s="691">
        <f t="shared" si="23"/>
        <v>830</v>
      </c>
      <c r="C856" s="691">
        <v>573</v>
      </c>
      <c r="D856" s="691">
        <v>52</v>
      </c>
      <c r="E856" s="691">
        <v>196</v>
      </c>
      <c r="F856" s="691">
        <v>9</v>
      </c>
      <c r="G856" s="699"/>
      <c r="H856" s="700"/>
      <c r="I856" s="703"/>
      <c r="J856" s="700"/>
      <c r="K856" s="700"/>
      <c r="L856" s="700"/>
      <c r="M856" s="700"/>
      <c r="N856" s="680"/>
      <c r="O856" s="692"/>
      <c r="P856" s="692"/>
      <c r="Q856" s="692"/>
      <c r="R856" s="692"/>
      <c r="S856" s="692"/>
      <c r="T856" s="700"/>
      <c r="U856" s="700"/>
      <c r="V856" s="700"/>
      <c r="W856" s="700"/>
    </row>
    <row r="857" spans="1:23" ht="9" customHeight="1">
      <c r="A857" s="702" t="s">
        <v>32</v>
      </c>
      <c r="B857" s="698">
        <f t="shared" si="23"/>
        <v>1591</v>
      </c>
      <c r="C857" s="698">
        <v>749</v>
      </c>
      <c r="D857" s="698">
        <v>703</v>
      </c>
      <c r="E857" s="698">
        <v>112</v>
      </c>
      <c r="F857" s="698">
        <v>27</v>
      </c>
      <c r="G857" s="699"/>
      <c r="H857" s="700"/>
      <c r="I857" s="703"/>
      <c r="J857" s="699"/>
      <c r="K857" s="699"/>
      <c r="L857" s="699"/>
      <c r="M857" s="699"/>
      <c r="N857" s="680"/>
      <c r="O857" s="692"/>
      <c r="P857" s="692"/>
      <c r="Q857" s="692"/>
      <c r="R857" s="692"/>
      <c r="S857" s="692"/>
      <c r="T857" s="700"/>
      <c r="U857" s="700"/>
      <c r="V857" s="700"/>
      <c r="W857" s="700"/>
    </row>
    <row r="858" spans="1:23" ht="9" customHeight="1">
      <c r="A858" s="682" t="s">
        <v>503</v>
      </c>
      <c r="B858" s="691">
        <f t="shared" si="23"/>
        <v>1</v>
      </c>
      <c r="C858" s="691">
        <v>1</v>
      </c>
      <c r="D858" s="691">
        <v>0</v>
      </c>
      <c r="E858" s="691">
        <v>0</v>
      </c>
      <c r="F858" s="691">
        <v>0</v>
      </c>
      <c r="G858" s="701"/>
      <c r="H858" s="700"/>
      <c r="I858" s="703"/>
      <c r="J858" s="700"/>
      <c r="K858" s="700"/>
      <c r="L858" s="700"/>
      <c r="M858" s="700"/>
      <c r="N858" s="680"/>
      <c r="O858" s="692"/>
      <c r="P858" s="692"/>
      <c r="Q858" s="692"/>
      <c r="R858" s="692"/>
      <c r="S858" s="692"/>
      <c r="T858" s="700"/>
      <c r="U858" s="700"/>
      <c r="V858" s="700"/>
      <c r="W858" s="700"/>
    </row>
    <row r="859" spans="1:23" ht="9" customHeight="1">
      <c r="A859" s="682" t="s">
        <v>33</v>
      </c>
      <c r="B859" s="691">
        <f t="shared" si="23"/>
        <v>705</v>
      </c>
      <c r="C859" s="691">
        <v>266</v>
      </c>
      <c r="D859" s="691">
        <v>402</v>
      </c>
      <c r="E859" s="691">
        <v>13</v>
      </c>
      <c r="F859" s="691">
        <v>24</v>
      </c>
      <c r="G859" s="701"/>
      <c r="H859" s="699"/>
      <c r="I859" s="703"/>
      <c r="J859" s="700"/>
      <c r="K859" s="700"/>
      <c r="L859" s="700"/>
      <c r="M859" s="700"/>
      <c r="N859" s="680"/>
      <c r="O859" s="692"/>
      <c r="P859" s="692"/>
      <c r="Q859" s="692"/>
      <c r="R859" s="692"/>
      <c r="S859" s="692"/>
      <c r="T859" s="700"/>
      <c r="U859" s="700"/>
      <c r="V859" s="700"/>
      <c r="W859" s="700"/>
    </row>
    <row r="860" spans="1:23" s="680" customFormat="1" ht="9" customHeight="1">
      <c r="A860" s="682"/>
      <c r="B860" s="689"/>
      <c r="C860" s="689"/>
      <c r="D860" s="689"/>
      <c r="E860" s="689"/>
      <c r="F860" s="689"/>
    </row>
    <row r="861" spans="1:23" ht="9" customHeight="1">
      <c r="A861" s="678" t="s">
        <v>504</v>
      </c>
      <c r="B861" s="679"/>
      <c r="C861" s="679"/>
      <c r="D861" s="679"/>
      <c r="E861" s="679"/>
      <c r="F861" s="679"/>
      <c r="G861" s="694"/>
    </row>
    <row r="862" spans="1:23" ht="9" customHeight="1">
      <c r="A862" s="681" t="s">
        <v>0</v>
      </c>
      <c r="B862" s="695">
        <f>SUM(B864:B896)</f>
        <v>83749</v>
      </c>
      <c r="C862" s="695">
        <f>SUM(C864:C896)</f>
        <v>34591</v>
      </c>
      <c r="D862" s="695">
        <f>SUM(D864:D896)</f>
        <v>36687</v>
      </c>
      <c r="E862" s="695">
        <f>SUM(E864:E896)</f>
        <v>6808</v>
      </c>
      <c r="F862" s="695">
        <f>SUM(F864:F896)</f>
        <v>5663</v>
      </c>
      <c r="G862" s="696"/>
      <c r="I862" s="703"/>
    </row>
    <row r="863" spans="1:23" s="677" customFormat="1" ht="3.95" customHeight="1">
      <c r="A863" s="681"/>
      <c r="B863" s="691"/>
      <c r="C863" s="695"/>
      <c r="D863" s="695"/>
      <c r="E863" s="695"/>
      <c r="F863" s="695"/>
      <c r="G863" s="696"/>
      <c r="I863" s="703"/>
    </row>
    <row r="864" spans="1:23" ht="9" customHeight="1">
      <c r="A864" s="682" t="s">
        <v>2</v>
      </c>
      <c r="B864" s="691">
        <f>SUM(C864:F864)</f>
        <v>702</v>
      </c>
      <c r="C864" s="691">
        <v>464</v>
      </c>
      <c r="D864" s="691">
        <v>77</v>
      </c>
      <c r="E864" s="691">
        <v>140</v>
      </c>
      <c r="F864" s="691">
        <v>21</v>
      </c>
      <c r="G864" s="697"/>
      <c r="H864" s="677"/>
      <c r="I864" s="703"/>
    </row>
    <row r="865" spans="1:23" ht="9" customHeight="1">
      <c r="A865" s="682" t="s">
        <v>3</v>
      </c>
      <c r="B865" s="691">
        <f t="shared" ref="B865:B894" si="24">SUM(C865:F865)</f>
        <v>4472</v>
      </c>
      <c r="C865" s="691">
        <v>1322</v>
      </c>
      <c r="D865" s="691">
        <v>2855</v>
      </c>
      <c r="E865" s="691">
        <v>208</v>
      </c>
      <c r="F865" s="691">
        <v>87</v>
      </c>
      <c r="G865" s="697"/>
      <c r="H865" s="677"/>
      <c r="I865" s="703"/>
    </row>
    <row r="866" spans="1:23" ht="9" customHeight="1">
      <c r="A866" s="682" t="s">
        <v>4</v>
      </c>
      <c r="B866" s="691">
        <f t="shared" si="24"/>
        <v>528</v>
      </c>
      <c r="C866" s="691">
        <v>280</v>
      </c>
      <c r="D866" s="691">
        <v>181</v>
      </c>
      <c r="E866" s="691">
        <v>59</v>
      </c>
      <c r="F866" s="691">
        <v>8</v>
      </c>
      <c r="G866" s="697"/>
      <c r="I866" s="703"/>
    </row>
    <row r="867" spans="1:23" ht="9" customHeight="1">
      <c r="A867" s="702" t="s">
        <v>5</v>
      </c>
      <c r="B867" s="698">
        <f t="shared" si="24"/>
        <v>441</v>
      </c>
      <c r="C867" s="698">
        <v>286</v>
      </c>
      <c r="D867" s="698">
        <v>76</v>
      </c>
      <c r="E867" s="698">
        <v>70</v>
      </c>
      <c r="F867" s="698">
        <v>9</v>
      </c>
      <c r="G867" s="699"/>
      <c r="I867" s="703"/>
      <c r="J867" s="699"/>
      <c r="K867" s="699"/>
      <c r="L867" s="699"/>
      <c r="M867" s="699"/>
      <c r="N867" s="699"/>
      <c r="O867" s="699"/>
      <c r="P867" s="699"/>
      <c r="Q867" s="700"/>
      <c r="R867" s="700"/>
      <c r="S867" s="700"/>
      <c r="T867" s="700"/>
      <c r="U867" s="700"/>
      <c r="V867" s="700"/>
      <c r="W867" s="700"/>
    </row>
    <row r="868" spans="1:23" ht="9" customHeight="1">
      <c r="A868" s="682" t="s">
        <v>6</v>
      </c>
      <c r="B868" s="691">
        <f t="shared" si="24"/>
        <v>1264</v>
      </c>
      <c r="C868" s="691">
        <v>813</v>
      </c>
      <c r="D868" s="691">
        <v>220</v>
      </c>
      <c r="E868" s="691">
        <v>212</v>
      </c>
      <c r="F868" s="691">
        <v>19</v>
      </c>
      <c r="G868" s="699"/>
      <c r="I868" s="703"/>
      <c r="J868" s="700"/>
      <c r="K868" s="700"/>
      <c r="L868" s="700"/>
      <c r="M868" s="700"/>
      <c r="N868" s="700"/>
      <c r="O868" s="700"/>
      <c r="P868" s="700"/>
      <c r="Q868" s="700"/>
      <c r="R868" s="700"/>
      <c r="S868" s="700"/>
      <c r="T868" s="700"/>
      <c r="U868" s="700"/>
      <c r="V868" s="700"/>
      <c r="W868" s="700"/>
    </row>
    <row r="869" spans="1:23" ht="9" customHeight="1">
      <c r="A869" s="682" t="s">
        <v>7</v>
      </c>
      <c r="B869" s="691">
        <f t="shared" si="24"/>
        <v>1044</v>
      </c>
      <c r="C869" s="691">
        <v>297</v>
      </c>
      <c r="D869" s="691">
        <v>683</v>
      </c>
      <c r="E869" s="691">
        <v>52</v>
      </c>
      <c r="F869" s="691">
        <v>12</v>
      </c>
      <c r="G869" s="699"/>
      <c r="H869" s="699"/>
      <c r="I869" s="703"/>
      <c r="J869" s="700"/>
      <c r="K869" s="700"/>
      <c r="L869" s="700"/>
      <c r="M869" s="700"/>
      <c r="N869" s="700"/>
      <c r="O869" s="700"/>
      <c r="P869" s="700"/>
      <c r="Q869" s="700"/>
      <c r="R869" s="700"/>
      <c r="S869" s="700"/>
      <c r="T869" s="700"/>
      <c r="U869" s="700"/>
      <c r="V869" s="700"/>
      <c r="W869" s="700"/>
    </row>
    <row r="870" spans="1:23" ht="9" customHeight="1">
      <c r="A870" s="682" t="s">
        <v>8</v>
      </c>
      <c r="B870" s="691">
        <f t="shared" si="24"/>
        <v>1566</v>
      </c>
      <c r="C870" s="691">
        <v>888</v>
      </c>
      <c r="D870" s="691">
        <v>519</v>
      </c>
      <c r="E870" s="691">
        <v>147</v>
      </c>
      <c r="F870" s="691">
        <v>12</v>
      </c>
      <c r="G870" s="699"/>
      <c r="H870" s="700"/>
      <c r="I870" s="703"/>
      <c r="J870" s="700"/>
      <c r="K870" s="700"/>
      <c r="L870" s="700"/>
      <c r="M870" s="700"/>
      <c r="N870" s="700"/>
      <c r="O870" s="700"/>
      <c r="P870" s="700"/>
      <c r="Q870" s="700"/>
      <c r="R870" s="700"/>
      <c r="S870" s="700"/>
      <c r="T870" s="700"/>
      <c r="U870" s="700"/>
      <c r="V870" s="700"/>
      <c r="W870" s="700"/>
    </row>
    <row r="871" spans="1:23" ht="9" customHeight="1">
      <c r="A871" s="702" t="s">
        <v>9</v>
      </c>
      <c r="B871" s="698">
        <f t="shared" si="24"/>
        <v>4623</v>
      </c>
      <c r="C871" s="698">
        <v>1466</v>
      </c>
      <c r="D871" s="698">
        <v>2754</v>
      </c>
      <c r="E871" s="698">
        <v>377</v>
      </c>
      <c r="F871" s="698">
        <v>26</v>
      </c>
      <c r="G871" s="699"/>
      <c r="H871" s="700"/>
      <c r="I871" s="703"/>
      <c r="J871" s="699"/>
      <c r="K871" s="699"/>
      <c r="L871" s="699"/>
      <c r="M871" s="699"/>
      <c r="N871" s="699"/>
      <c r="O871" s="699"/>
      <c r="P871" s="699"/>
      <c r="Q871" s="700"/>
      <c r="R871" s="700"/>
      <c r="S871" s="700"/>
      <c r="T871" s="700"/>
      <c r="U871" s="700"/>
      <c r="V871" s="700"/>
      <c r="W871" s="700"/>
    </row>
    <row r="872" spans="1:23" ht="9" customHeight="1">
      <c r="A872" s="194" t="s">
        <v>236</v>
      </c>
      <c r="B872" s="691">
        <f t="shared" si="24"/>
        <v>4671</v>
      </c>
      <c r="C872" s="691">
        <v>1062</v>
      </c>
      <c r="D872" s="691">
        <v>1457</v>
      </c>
      <c r="E872" s="691">
        <v>228</v>
      </c>
      <c r="F872" s="691">
        <v>1924</v>
      </c>
      <c r="G872" s="699"/>
      <c r="H872" s="700"/>
      <c r="I872" s="703"/>
      <c r="J872" s="700"/>
      <c r="K872" s="700"/>
      <c r="L872" s="700"/>
      <c r="M872" s="700"/>
      <c r="N872" s="700"/>
      <c r="O872" s="700"/>
      <c r="P872" s="700"/>
      <c r="Q872" s="700"/>
      <c r="R872" s="700"/>
      <c r="S872" s="700"/>
      <c r="T872" s="700"/>
      <c r="U872" s="700"/>
      <c r="V872" s="700"/>
      <c r="W872" s="700"/>
    </row>
    <row r="873" spans="1:23" ht="9" customHeight="1">
      <c r="A873" s="682" t="s">
        <v>10</v>
      </c>
      <c r="B873" s="691">
        <f t="shared" si="24"/>
        <v>924</v>
      </c>
      <c r="C873" s="691">
        <v>636</v>
      </c>
      <c r="D873" s="691">
        <v>150</v>
      </c>
      <c r="E873" s="691">
        <v>121</v>
      </c>
      <c r="F873" s="691">
        <v>17</v>
      </c>
      <c r="G873" s="699"/>
      <c r="H873" s="699"/>
      <c r="I873" s="703"/>
      <c r="J873" s="700"/>
      <c r="K873" s="700"/>
      <c r="L873" s="700"/>
      <c r="M873" s="700"/>
      <c r="N873" s="700"/>
      <c r="O873" s="700"/>
      <c r="P873" s="700"/>
      <c r="Q873" s="700"/>
      <c r="R873" s="700"/>
      <c r="S873" s="700"/>
      <c r="T873" s="700"/>
      <c r="U873" s="700"/>
      <c r="V873" s="700"/>
      <c r="W873" s="700"/>
    </row>
    <row r="874" spans="1:23" ht="9" customHeight="1">
      <c r="A874" s="682" t="s">
        <v>11</v>
      </c>
      <c r="B874" s="691">
        <f t="shared" si="24"/>
        <v>5944</v>
      </c>
      <c r="C874" s="691">
        <v>1837</v>
      </c>
      <c r="D874" s="691">
        <v>3412</v>
      </c>
      <c r="E874" s="691">
        <v>512</v>
      </c>
      <c r="F874" s="691">
        <v>183</v>
      </c>
      <c r="G874" s="699"/>
      <c r="H874" s="700"/>
      <c r="I874" s="703"/>
      <c r="J874" s="700"/>
      <c r="K874" s="700"/>
      <c r="L874" s="700"/>
      <c r="M874" s="700"/>
      <c r="N874" s="700"/>
      <c r="O874" s="700"/>
      <c r="P874" s="700"/>
      <c r="Q874" s="700"/>
      <c r="R874" s="700"/>
      <c r="S874" s="700"/>
      <c r="T874" s="700"/>
      <c r="U874" s="700"/>
      <c r="V874" s="700"/>
      <c r="W874" s="700"/>
    </row>
    <row r="875" spans="1:23" ht="9" customHeight="1">
      <c r="A875" s="702" t="s">
        <v>12</v>
      </c>
      <c r="B875" s="698">
        <f t="shared" si="24"/>
        <v>3276</v>
      </c>
      <c r="C875" s="698">
        <v>1012</v>
      </c>
      <c r="D875" s="698">
        <v>2164</v>
      </c>
      <c r="E875" s="698">
        <v>64</v>
      </c>
      <c r="F875" s="698">
        <v>36</v>
      </c>
      <c r="G875" s="699"/>
      <c r="H875" s="700"/>
      <c r="I875" s="703"/>
      <c r="J875" s="699"/>
      <c r="K875" s="699"/>
      <c r="L875" s="699"/>
      <c r="M875" s="699"/>
      <c r="N875" s="699"/>
      <c r="O875" s="699"/>
      <c r="P875" s="699"/>
      <c r="Q875" s="700"/>
      <c r="R875" s="700"/>
      <c r="S875" s="700"/>
      <c r="T875" s="700"/>
      <c r="U875" s="700"/>
      <c r="V875" s="700"/>
      <c r="W875" s="700"/>
    </row>
    <row r="876" spans="1:23" ht="9" customHeight="1">
      <c r="A876" s="682" t="s">
        <v>13</v>
      </c>
      <c r="B876" s="691">
        <f t="shared" si="24"/>
        <v>1375</v>
      </c>
      <c r="C876" s="691">
        <v>872</v>
      </c>
      <c r="D876" s="691">
        <v>302</v>
      </c>
      <c r="E876" s="691">
        <v>112</v>
      </c>
      <c r="F876" s="691">
        <v>89</v>
      </c>
      <c r="G876" s="699"/>
      <c r="H876" s="700"/>
      <c r="I876" s="703"/>
      <c r="J876" s="700"/>
      <c r="K876" s="700"/>
      <c r="L876" s="700"/>
      <c r="M876" s="700"/>
      <c r="N876" s="700"/>
      <c r="O876" s="700"/>
      <c r="P876" s="700"/>
      <c r="Q876" s="700"/>
      <c r="R876" s="700"/>
      <c r="S876" s="700"/>
      <c r="T876" s="700"/>
      <c r="U876" s="700"/>
      <c r="V876" s="700"/>
      <c r="W876" s="700"/>
    </row>
    <row r="877" spans="1:23" ht="9" customHeight="1">
      <c r="A877" s="682" t="s">
        <v>14</v>
      </c>
      <c r="B877" s="691">
        <f t="shared" si="24"/>
        <v>6357</v>
      </c>
      <c r="C877" s="691">
        <v>2384</v>
      </c>
      <c r="D877" s="691">
        <v>2773</v>
      </c>
      <c r="E877" s="691">
        <v>656</v>
      </c>
      <c r="F877" s="691">
        <v>544</v>
      </c>
      <c r="G877" s="699"/>
      <c r="H877" s="699"/>
      <c r="I877" s="703"/>
      <c r="J877" s="700"/>
      <c r="K877" s="700"/>
      <c r="L877" s="700"/>
      <c r="M877" s="700"/>
      <c r="N877" s="700"/>
      <c r="O877" s="700"/>
      <c r="P877" s="700"/>
      <c r="Q877" s="700"/>
      <c r="R877" s="700"/>
      <c r="S877" s="700"/>
      <c r="T877" s="700"/>
      <c r="U877" s="700"/>
      <c r="V877" s="700"/>
      <c r="W877" s="700"/>
    </row>
    <row r="878" spans="1:23" ht="9" customHeight="1">
      <c r="A878" s="682" t="s">
        <v>15</v>
      </c>
      <c r="B878" s="691">
        <f t="shared" si="24"/>
        <v>8149</v>
      </c>
      <c r="C878" s="691">
        <v>3336</v>
      </c>
      <c r="D878" s="691">
        <v>3134</v>
      </c>
      <c r="E878" s="691">
        <v>572</v>
      </c>
      <c r="F878" s="691">
        <v>1107</v>
      </c>
      <c r="G878" s="699"/>
      <c r="H878" s="700"/>
      <c r="I878" s="703"/>
      <c r="J878" s="700"/>
      <c r="K878" s="700"/>
      <c r="L878" s="700"/>
      <c r="M878" s="700"/>
      <c r="N878" s="700"/>
      <c r="O878" s="700"/>
      <c r="P878" s="700"/>
      <c r="Q878" s="700"/>
      <c r="R878" s="700"/>
      <c r="S878" s="700"/>
      <c r="T878" s="700"/>
      <c r="U878" s="700"/>
      <c r="V878" s="700"/>
      <c r="W878" s="700"/>
    </row>
    <row r="879" spans="1:23" ht="9" customHeight="1">
      <c r="A879" s="702" t="s">
        <v>16</v>
      </c>
      <c r="B879" s="698">
        <f t="shared" si="24"/>
        <v>4014</v>
      </c>
      <c r="C879" s="698">
        <v>1361</v>
      </c>
      <c r="D879" s="698">
        <v>1970</v>
      </c>
      <c r="E879" s="698">
        <v>247</v>
      </c>
      <c r="F879" s="698">
        <v>436</v>
      </c>
      <c r="G879" s="699"/>
      <c r="H879" s="700"/>
      <c r="I879" s="703"/>
      <c r="J879" s="699"/>
      <c r="K879" s="699"/>
      <c r="L879" s="699"/>
      <c r="M879" s="699"/>
      <c r="N879" s="699"/>
      <c r="O879" s="699"/>
      <c r="P879" s="699"/>
      <c r="Q879" s="700"/>
      <c r="R879" s="700"/>
      <c r="S879" s="700"/>
      <c r="T879" s="700"/>
      <c r="U879" s="700"/>
      <c r="V879" s="700"/>
      <c r="W879" s="700"/>
    </row>
    <row r="880" spans="1:23" ht="9" customHeight="1">
      <c r="A880" s="682" t="s">
        <v>17</v>
      </c>
      <c r="B880" s="691">
        <f t="shared" si="24"/>
        <v>1544</v>
      </c>
      <c r="C880" s="691">
        <v>526</v>
      </c>
      <c r="D880" s="691">
        <v>818</v>
      </c>
      <c r="E880" s="691">
        <v>93</v>
      </c>
      <c r="F880" s="691">
        <v>107</v>
      </c>
      <c r="G880" s="699"/>
      <c r="H880" s="700"/>
      <c r="I880" s="703"/>
      <c r="J880" s="700"/>
      <c r="K880" s="700"/>
      <c r="L880" s="700"/>
      <c r="M880" s="700"/>
      <c r="N880" s="700"/>
      <c r="O880" s="700"/>
      <c r="P880" s="700"/>
      <c r="Q880" s="700"/>
      <c r="R880" s="700"/>
      <c r="S880" s="700"/>
      <c r="T880" s="700"/>
      <c r="U880" s="700"/>
      <c r="V880" s="700"/>
      <c r="W880" s="700"/>
    </row>
    <row r="881" spans="1:23" ht="9" customHeight="1">
      <c r="A881" s="682" t="s">
        <v>18</v>
      </c>
      <c r="B881" s="691">
        <f t="shared" si="24"/>
        <v>992</v>
      </c>
      <c r="C881" s="691">
        <v>525</v>
      </c>
      <c r="D881" s="691">
        <v>363</v>
      </c>
      <c r="E881" s="691">
        <v>68</v>
      </c>
      <c r="F881" s="691">
        <v>36</v>
      </c>
      <c r="G881" s="699"/>
      <c r="H881" s="699"/>
      <c r="I881" s="703"/>
      <c r="J881" s="700"/>
      <c r="K881" s="700"/>
      <c r="L881" s="700"/>
      <c r="M881" s="700"/>
      <c r="N881" s="700"/>
      <c r="O881" s="700"/>
      <c r="P881" s="700"/>
      <c r="Q881" s="700"/>
      <c r="R881" s="700"/>
      <c r="S881" s="700"/>
      <c r="T881" s="700"/>
      <c r="U881" s="700"/>
      <c r="V881" s="700"/>
      <c r="W881" s="700"/>
    </row>
    <row r="882" spans="1:23" ht="9" customHeight="1">
      <c r="A882" s="682" t="s">
        <v>19</v>
      </c>
      <c r="B882" s="691">
        <f t="shared" si="24"/>
        <v>2656</v>
      </c>
      <c r="C882" s="691">
        <v>1360</v>
      </c>
      <c r="D882" s="691">
        <v>840</v>
      </c>
      <c r="E882" s="691">
        <v>327</v>
      </c>
      <c r="F882" s="691">
        <v>129</v>
      </c>
      <c r="G882" s="699"/>
      <c r="H882" s="700"/>
      <c r="I882" s="703"/>
      <c r="J882" s="700"/>
      <c r="K882" s="700"/>
      <c r="L882" s="700"/>
      <c r="M882" s="700"/>
      <c r="N882" s="700"/>
      <c r="O882" s="700"/>
      <c r="P882" s="700"/>
      <c r="Q882" s="700"/>
      <c r="R882" s="700"/>
      <c r="S882" s="700"/>
      <c r="T882" s="700"/>
      <c r="U882" s="700"/>
      <c r="V882" s="700"/>
      <c r="W882" s="700"/>
    </row>
    <row r="883" spans="1:23" ht="9" customHeight="1">
      <c r="A883" s="702" t="s">
        <v>20</v>
      </c>
      <c r="B883" s="698">
        <f t="shared" si="24"/>
        <v>2185</v>
      </c>
      <c r="C883" s="698">
        <v>867</v>
      </c>
      <c r="D883" s="698">
        <v>1099</v>
      </c>
      <c r="E883" s="698">
        <v>144</v>
      </c>
      <c r="F883" s="698">
        <v>75</v>
      </c>
      <c r="G883" s="699"/>
      <c r="H883" s="700"/>
      <c r="I883" s="703"/>
      <c r="J883" s="699"/>
      <c r="K883" s="699"/>
      <c r="L883" s="699"/>
      <c r="M883" s="699"/>
      <c r="N883" s="699"/>
      <c r="O883" s="699"/>
      <c r="P883" s="699"/>
      <c r="Q883" s="700"/>
      <c r="R883" s="700"/>
      <c r="S883" s="700"/>
      <c r="T883" s="700"/>
      <c r="U883" s="700"/>
      <c r="V883" s="700"/>
      <c r="W883" s="700"/>
    </row>
    <row r="884" spans="1:23" ht="9" customHeight="1">
      <c r="A884" s="682" t="s">
        <v>21</v>
      </c>
      <c r="B884" s="691">
        <f t="shared" si="24"/>
        <v>3243</v>
      </c>
      <c r="C884" s="691">
        <v>1635</v>
      </c>
      <c r="D884" s="691">
        <v>1173</v>
      </c>
      <c r="E884" s="691">
        <v>320</v>
      </c>
      <c r="F884" s="691">
        <v>115</v>
      </c>
      <c r="G884" s="699"/>
      <c r="H884" s="700"/>
      <c r="I884" s="703"/>
      <c r="J884" s="700"/>
      <c r="K884" s="700"/>
      <c r="L884" s="700"/>
      <c r="M884" s="700"/>
      <c r="N884" s="700"/>
      <c r="O884" s="700"/>
      <c r="P884" s="700"/>
      <c r="Q884" s="700"/>
      <c r="R884" s="700"/>
      <c r="S884" s="700"/>
      <c r="T884" s="700"/>
      <c r="U884" s="700"/>
      <c r="V884" s="700"/>
      <c r="W884" s="700"/>
    </row>
    <row r="885" spans="1:23" ht="9" customHeight="1">
      <c r="A885" s="682" t="s">
        <v>22</v>
      </c>
      <c r="B885" s="691">
        <f t="shared" si="24"/>
        <v>1042</v>
      </c>
      <c r="C885" s="691">
        <v>666</v>
      </c>
      <c r="D885" s="691">
        <v>227</v>
      </c>
      <c r="E885" s="691">
        <v>139</v>
      </c>
      <c r="F885" s="691">
        <v>10</v>
      </c>
      <c r="G885" s="699"/>
      <c r="H885" s="699"/>
      <c r="I885" s="703"/>
      <c r="J885" s="700"/>
      <c r="K885" s="700"/>
      <c r="L885" s="700"/>
      <c r="M885" s="700"/>
      <c r="N885" s="700"/>
      <c r="O885" s="700"/>
      <c r="P885" s="700"/>
      <c r="Q885" s="700"/>
      <c r="R885" s="700"/>
      <c r="S885" s="700"/>
      <c r="T885" s="700"/>
      <c r="U885" s="700"/>
      <c r="V885" s="700"/>
      <c r="W885" s="700"/>
    </row>
    <row r="886" spans="1:23" ht="9" customHeight="1">
      <c r="A886" s="682" t="s">
        <v>23</v>
      </c>
      <c r="B886" s="691">
        <f t="shared" si="24"/>
        <v>1497</v>
      </c>
      <c r="C886" s="691">
        <v>516</v>
      </c>
      <c r="D886" s="691">
        <v>822</v>
      </c>
      <c r="E886" s="691">
        <v>127</v>
      </c>
      <c r="F886" s="691">
        <v>32</v>
      </c>
      <c r="G886" s="699"/>
      <c r="H886" s="700"/>
      <c r="I886" s="703"/>
      <c r="J886" s="700"/>
      <c r="K886" s="700"/>
      <c r="L886" s="700"/>
      <c r="M886" s="700"/>
      <c r="N886" s="700"/>
      <c r="O886" s="700"/>
      <c r="P886" s="700"/>
      <c r="Q886" s="700"/>
      <c r="R886" s="700"/>
      <c r="S886" s="700"/>
      <c r="T886" s="700"/>
      <c r="U886" s="700"/>
      <c r="V886" s="700"/>
      <c r="W886" s="700"/>
    </row>
    <row r="887" spans="1:23" ht="9" customHeight="1">
      <c r="A887" s="702" t="s">
        <v>24</v>
      </c>
      <c r="B887" s="698">
        <f t="shared" si="24"/>
        <v>1799</v>
      </c>
      <c r="C887" s="698">
        <v>1015</v>
      </c>
      <c r="D887" s="698">
        <v>529</v>
      </c>
      <c r="E887" s="698">
        <v>205</v>
      </c>
      <c r="F887" s="698">
        <v>50</v>
      </c>
      <c r="G887" s="699"/>
      <c r="H887" s="700"/>
      <c r="I887" s="703"/>
      <c r="J887" s="699"/>
      <c r="K887" s="699"/>
      <c r="L887" s="699"/>
      <c r="M887" s="699"/>
      <c r="N887" s="699"/>
      <c r="O887" s="699"/>
      <c r="P887" s="699"/>
      <c r="Q887" s="700"/>
      <c r="R887" s="700"/>
      <c r="S887" s="700"/>
      <c r="T887" s="700"/>
      <c r="U887" s="700"/>
      <c r="V887" s="700"/>
      <c r="W887" s="700"/>
    </row>
    <row r="888" spans="1:23" ht="9" customHeight="1">
      <c r="A888" s="682" t="s">
        <v>25</v>
      </c>
      <c r="B888" s="691">
        <f t="shared" si="24"/>
        <v>2550</v>
      </c>
      <c r="C888" s="691">
        <v>1295</v>
      </c>
      <c r="D888" s="691">
        <v>1107</v>
      </c>
      <c r="E888" s="691">
        <v>137</v>
      </c>
      <c r="F888" s="691">
        <v>11</v>
      </c>
      <c r="G888" s="699"/>
      <c r="H888" s="700"/>
      <c r="I888" s="703"/>
      <c r="J888" s="700"/>
      <c r="K888" s="700"/>
      <c r="L888" s="700"/>
      <c r="M888" s="700"/>
      <c r="N888" s="700"/>
      <c r="O888" s="700"/>
      <c r="P888" s="700"/>
      <c r="Q888" s="700"/>
      <c r="R888" s="700"/>
      <c r="S888" s="700"/>
      <c r="T888" s="700"/>
      <c r="U888" s="700"/>
      <c r="V888" s="700"/>
      <c r="W888" s="700"/>
    </row>
    <row r="889" spans="1:23" ht="9" customHeight="1">
      <c r="A889" s="682" t="s">
        <v>26</v>
      </c>
      <c r="B889" s="691">
        <f t="shared" si="24"/>
        <v>2372</v>
      </c>
      <c r="C889" s="691">
        <v>1166</v>
      </c>
      <c r="D889" s="691">
        <v>905</v>
      </c>
      <c r="E889" s="691">
        <v>278</v>
      </c>
      <c r="F889" s="691">
        <v>23</v>
      </c>
      <c r="G889" s="699"/>
      <c r="H889" s="699"/>
      <c r="I889" s="703"/>
      <c r="J889" s="700"/>
      <c r="K889" s="700"/>
      <c r="L889" s="700"/>
      <c r="M889" s="700"/>
      <c r="N889" s="700"/>
      <c r="O889" s="700"/>
      <c r="P889" s="700"/>
      <c r="Q889" s="700"/>
      <c r="R889" s="700"/>
      <c r="S889" s="700"/>
      <c r="T889" s="700"/>
      <c r="U889" s="700"/>
      <c r="V889" s="700"/>
      <c r="W889" s="700"/>
    </row>
    <row r="890" spans="1:23" ht="9" customHeight="1">
      <c r="A890" s="682" t="s">
        <v>27</v>
      </c>
      <c r="B890" s="691">
        <f t="shared" si="24"/>
        <v>1448</v>
      </c>
      <c r="C890" s="691">
        <v>722</v>
      </c>
      <c r="D890" s="691">
        <v>528</v>
      </c>
      <c r="E890" s="691">
        <v>142</v>
      </c>
      <c r="F890" s="691">
        <v>56</v>
      </c>
      <c r="G890" s="699"/>
      <c r="H890" s="700"/>
      <c r="I890" s="703"/>
      <c r="J890" s="700"/>
      <c r="K890" s="700"/>
      <c r="L890" s="700"/>
      <c r="M890" s="700"/>
      <c r="N890" s="700"/>
      <c r="O890" s="700"/>
      <c r="P890" s="700"/>
      <c r="Q890" s="700"/>
      <c r="R890" s="700"/>
      <c r="S890" s="700"/>
      <c r="T890" s="700"/>
      <c r="U890" s="700"/>
      <c r="V890" s="700"/>
      <c r="W890" s="700"/>
    </row>
    <row r="891" spans="1:23" ht="9" customHeight="1">
      <c r="A891" s="702" t="s">
        <v>28</v>
      </c>
      <c r="B891" s="698">
        <f t="shared" si="24"/>
        <v>2383</v>
      </c>
      <c r="C891" s="698">
        <v>1019</v>
      </c>
      <c r="D891" s="698">
        <v>1073</v>
      </c>
      <c r="E891" s="698">
        <v>167</v>
      </c>
      <c r="F891" s="698">
        <v>124</v>
      </c>
      <c r="G891" s="699"/>
      <c r="H891" s="700"/>
      <c r="I891" s="703"/>
      <c r="J891" s="699"/>
      <c r="K891" s="699"/>
      <c r="L891" s="699"/>
      <c r="M891" s="699"/>
      <c r="N891" s="699"/>
      <c r="O891" s="699"/>
      <c r="P891" s="699"/>
      <c r="Q891" s="700"/>
      <c r="R891" s="700"/>
      <c r="S891" s="700"/>
      <c r="T891" s="700"/>
      <c r="U891" s="700"/>
      <c r="V891" s="700"/>
      <c r="W891" s="700"/>
    </row>
    <row r="892" spans="1:23" ht="9" customHeight="1">
      <c r="A892" s="682" t="s">
        <v>29</v>
      </c>
      <c r="B892" s="691">
        <f t="shared" si="24"/>
        <v>593</v>
      </c>
      <c r="C892" s="691">
        <v>393</v>
      </c>
      <c r="D892" s="691">
        <v>144</v>
      </c>
      <c r="E892" s="691">
        <v>53</v>
      </c>
      <c r="F892" s="691">
        <v>3</v>
      </c>
      <c r="G892" s="699"/>
      <c r="H892" s="700"/>
      <c r="I892" s="703"/>
      <c r="J892" s="700"/>
      <c r="K892" s="700"/>
      <c r="L892" s="700"/>
      <c r="M892" s="700"/>
      <c r="N892" s="700"/>
      <c r="O892" s="700"/>
      <c r="P892" s="700"/>
      <c r="Q892" s="700"/>
      <c r="R892" s="700"/>
      <c r="S892" s="700"/>
      <c r="T892" s="700"/>
      <c r="U892" s="700"/>
      <c r="V892" s="700"/>
      <c r="W892" s="700"/>
    </row>
    <row r="893" spans="1:23" ht="9" customHeight="1">
      <c r="A893" s="682" t="s">
        <v>30</v>
      </c>
      <c r="B893" s="691">
        <f t="shared" si="24"/>
        <v>3610</v>
      </c>
      <c r="C893" s="691">
        <v>1758</v>
      </c>
      <c r="D893" s="691">
        <v>1458</v>
      </c>
      <c r="E893" s="691">
        <v>247</v>
      </c>
      <c r="F893" s="691">
        <v>147</v>
      </c>
      <c r="G893" s="699"/>
      <c r="H893" s="699"/>
      <c r="I893" s="703"/>
      <c r="J893" s="700"/>
      <c r="K893" s="700"/>
      <c r="L893" s="700"/>
      <c r="M893" s="700"/>
      <c r="N893" s="700"/>
      <c r="O893" s="700"/>
      <c r="P893" s="700"/>
      <c r="Q893" s="700"/>
      <c r="R893" s="700"/>
      <c r="S893" s="700"/>
      <c r="T893" s="700"/>
      <c r="U893" s="700"/>
      <c r="V893" s="700"/>
      <c r="W893" s="700"/>
    </row>
    <row r="894" spans="1:23" ht="9" customHeight="1">
      <c r="A894" s="682" t="s">
        <v>31</v>
      </c>
      <c r="B894" s="691">
        <f t="shared" si="24"/>
        <v>886</v>
      </c>
      <c r="C894" s="691">
        <v>580</v>
      </c>
      <c r="D894" s="691">
        <v>57</v>
      </c>
      <c r="E894" s="691">
        <v>236</v>
      </c>
      <c r="F894" s="691">
        <v>13</v>
      </c>
      <c r="G894" s="699"/>
      <c r="H894" s="700"/>
      <c r="I894" s="703"/>
      <c r="J894" s="700"/>
      <c r="K894" s="700"/>
      <c r="L894" s="700"/>
      <c r="M894" s="700"/>
      <c r="N894" s="700"/>
      <c r="O894" s="700"/>
      <c r="P894" s="700"/>
      <c r="Q894" s="700"/>
      <c r="R894" s="700"/>
      <c r="S894" s="700"/>
      <c r="T894" s="700"/>
      <c r="U894" s="700"/>
      <c r="V894" s="700"/>
      <c r="W894" s="700"/>
    </row>
    <row r="895" spans="1:23" ht="9" customHeight="1">
      <c r="A895" s="702" t="s">
        <v>32</v>
      </c>
      <c r="B895" s="698">
        <f>SUM(C895:F895)</f>
        <v>1556</v>
      </c>
      <c r="C895" s="698">
        <v>714</v>
      </c>
      <c r="D895" s="698">
        <v>714</v>
      </c>
      <c r="E895" s="698">
        <v>100</v>
      </c>
      <c r="F895" s="698">
        <v>28</v>
      </c>
      <c r="G895" s="699"/>
      <c r="H895" s="700"/>
      <c r="I895" s="703"/>
      <c r="J895" s="699"/>
      <c r="K895" s="699"/>
      <c r="L895" s="699"/>
      <c r="M895" s="699"/>
      <c r="N895" s="699"/>
      <c r="O895" s="699"/>
      <c r="P895" s="699"/>
      <c r="Q895" s="700"/>
      <c r="R895" s="700"/>
      <c r="S895" s="700"/>
      <c r="T895" s="700"/>
      <c r="U895" s="700"/>
      <c r="V895" s="700"/>
      <c r="W895" s="700"/>
    </row>
    <row r="896" spans="1:23" ht="9" customHeight="1">
      <c r="A896" s="682" t="s">
        <v>33</v>
      </c>
      <c r="B896" s="691">
        <f>SUM(C896:F896)</f>
        <v>4043</v>
      </c>
      <c r="C896" s="691">
        <v>1518</v>
      </c>
      <c r="D896" s="691">
        <v>2103</v>
      </c>
      <c r="E896" s="691">
        <v>248</v>
      </c>
      <c r="F896" s="691">
        <v>174</v>
      </c>
      <c r="G896" s="701"/>
      <c r="H896" s="699"/>
      <c r="I896" s="703"/>
      <c r="J896" s="700"/>
      <c r="K896" s="700"/>
      <c r="L896" s="700"/>
      <c r="M896" s="700"/>
      <c r="N896" s="700"/>
      <c r="O896" s="700"/>
      <c r="P896" s="700"/>
      <c r="Q896" s="700"/>
      <c r="R896" s="700"/>
      <c r="S896" s="700"/>
      <c r="T896" s="700"/>
      <c r="U896" s="700"/>
      <c r="V896" s="700"/>
      <c r="W896" s="700"/>
    </row>
    <row r="897" spans="1:9" ht="3" customHeight="1">
      <c r="A897" s="704"/>
      <c r="B897" s="704"/>
      <c r="C897" s="704"/>
      <c r="D897" s="704"/>
      <c r="E897" s="704"/>
      <c r="F897" s="704"/>
      <c r="G897" s="705"/>
      <c r="I897" s="703"/>
    </row>
    <row r="898" spans="1:9" ht="3" customHeight="1">
      <c r="A898" s="686"/>
      <c r="B898" s="686"/>
      <c r="C898" s="686"/>
      <c r="D898" s="686"/>
      <c r="E898" s="686"/>
      <c r="F898" s="686"/>
      <c r="G898" s="705"/>
    </row>
    <row r="899" spans="1:9" ht="9" customHeight="1">
      <c r="A899" s="706" t="s">
        <v>515</v>
      </c>
      <c r="B899" s="686"/>
      <c r="C899" s="686"/>
      <c r="D899" s="686"/>
      <c r="E899" s="686"/>
      <c r="F899" s="686"/>
      <c r="G899" s="705"/>
    </row>
    <row r="900" spans="1:9" s="677" customFormat="1" ht="9" customHeight="1">
      <c r="A900" s="706" t="s">
        <v>516</v>
      </c>
      <c r="B900" s="707"/>
      <c r="C900" s="707"/>
      <c r="D900" s="707"/>
      <c r="E900" s="707"/>
      <c r="F900" s="707"/>
    </row>
    <row r="901" spans="1:9" s="677" customFormat="1" ht="9" customHeight="1">
      <c r="A901" s="663" t="s">
        <v>505</v>
      </c>
      <c r="B901" s="664"/>
      <c r="C901" s="707"/>
      <c r="D901" s="707"/>
      <c r="E901" s="707"/>
      <c r="F901" s="707"/>
    </row>
    <row r="902" spans="1:9" ht="12.75" hidden="1" customHeight="1">
      <c r="A902" s="686"/>
      <c r="B902" s="686"/>
      <c r="C902" s="686"/>
      <c r="D902" s="686"/>
      <c r="E902" s="686"/>
      <c r="F902" s="686"/>
      <c r="G902" s="674" t="s">
        <v>34</v>
      </c>
    </row>
    <row r="903" spans="1:9" ht="3" hidden="1" customHeight="1">
      <c r="A903" s="686"/>
      <c r="B903" s="686"/>
      <c r="C903" s="686"/>
      <c r="D903" s="686"/>
      <c r="E903" s="686"/>
      <c r="F903" s="686"/>
    </row>
    <row r="904" spans="1:9" ht="3" hidden="1" customHeight="1">
      <c r="A904" s="686"/>
      <c r="B904" s="686"/>
      <c r="C904" s="686"/>
      <c r="D904" s="686"/>
      <c r="E904" s="686"/>
      <c r="F904" s="686"/>
    </row>
    <row r="905" spans="1:9" ht="12.75" hidden="1" customHeight="1">
      <c r="A905" s="686"/>
      <c r="B905" s="686"/>
      <c r="C905" s="686"/>
      <c r="D905" s="686"/>
      <c r="E905" s="686"/>
      <c r="F905" s="686"/>
    </row>
    <row r="906" spans="1:9" ht="12.75" hidden="1" customHeight="1">
      <c r="A906" s="686"/>
      <c r="B906" s="686"/>
      <c r="C906" s="686"/>
      <c r="D906" s="686"/>
      <c r="E906" s="686"/>
      <c r="F906" s="686"/>
    </row>
    <row r="907" spans="1:9" ht="12.75" hidden="1" customHeight="1">
      <c r="A907" s="686"/>
      <c r="B907" s="686"/>
      <c r="C907" s="686"/>
      <c r="D907" s="686"/>
      <c r="E907" s="686"/>
      <c r="F907" s="686"/>
    </row>
    <row r="908" spans="1:9" ht="3" hidden="1" customHeight="1">
      <c r="A908" s="686"/>
      <c r="B908" s="686"/>
      <c r="C908" s="686"/>
      <c r="D908" s="686"/>
      <c r="E908" s="686"/>
      <c r="F908" s="686"/>
    </row>
    <row r="909" spans="1:9" ht="3" hidden="1" customHeight="1">
      <c r="A909" s="686"/>
      <c r="B909" s="686"/>
      <c r="C909" s="686"/>
      <c r="D909" s="686"/>
      <c r="E909" s="686"/>
      <c r="F909" s="686"/>
    </row>
    <row r="910" spans="1:9" ht="12.75" hidden="1" customHeight="1">
      <c r="A910" s="686"/>
      <c r="B910" s="686"/>
      <c r="C910" s="686"/>
      <c r="D910" s="686"/>
      <c r="E910" s="686"/>
      <c r="F910" s="686"/>
    </row>
    <row r="911" spans="1:9" ht="12.75" hidden="1" customHeight="1">
      <c r="A911" s="686"/>
      <c r="B911" s="686"/>
      <c r="C911" s="686"/>
      <c r="D911" s="686"/>
      <c r="E911" s="686"/>
      <c r="F911" s="686"/>
    </row>
    <row r="912" spans="1:9" ht="12.75" hidden="1" customHeight="1">
      <c r="A912" s="686"/>
      <c r="B912" s="686"/>
      <c r="C912" s="686"/>
      <c r="D912" s="686"/>
      <c r="E912" s="686"/>
      <c r="F912" s="686"/>
    </row>
    <row r="913" spans="1:6" ht="12.75" hidden="1" customHeight="1">
      <c r="A913" s="686"/>
      <c r="B913" s="686"/>
      <c r="C913" s="686"/>
      <c r="D913" s="686"/>
      <c r="E913" s="686"/>
      <c r="F913" s="686"/>
    </row>
    <row r="914" spans="1:6" ht="12.75" hidden="1" customHeight="1">
      <c r="A914" s="686"/>
      <c r="B914" s="686"/>
      <c r="C914" s="686"/>
      <c r="D914" s="686"/>
      <c r="E914" s="686"/>
      <c r="F914" s="686"/>
    </row>
    <row r="915" spans="1:6" ht="12.75" hidden="1" customHeight="1">
      <c r="A915" s="686"/>
      <c r="B915" s="686"/>
      <c r="C915" s="686"/>
      <c r="D915" s="686"/>
      <c r="E915" s="686"/>
      <c r="F915" s="686"/>
    </row>
    <row r="916" spans="1:6" ht="12.75" hidden="1" customHeight="1">
      <c r="A916" s="686"/>
      <c r="B916" s="686"/>
      <c r="C916" s="686"/>
      <c r="D916" s="686"/>
      <c r="E916" s="686"/>
      <c r="F916" s="686"/>
    </row>
    <row r="917" spans="1:6" ht="12.75" hidden="1" customHeight="1">
      <c r="A917" s="686"/>
      <c r="B917" s="686"/>
      <c r="C917" s="686"/>
      <c r="D917" s="686"/>
      <c r="E917" s="686"/>
      <c r="F917" s="686"/>
    </row>
    <row r="918" spans="1:6" ht="12.75" hidden="1" customHeight="1">
      <c r="A918" s="686"/>
      <c r="B918" s="686"/>
      <c r="C918" s="686"/>
      <c r="D918" s="686"/>
      <c r="E918" s="686"/>
      <c r="F918" s="686"/>
    </row>
    <row r="919" spans="1:6" ht="12.75" hidden="1" customHeight="1">
      <c r="A919" s="686"/>
      <c r="B919" s="686"/>
      <c r="C919" s="686"/>
      <c r="D919" s="686"/>
      <c r="E919" s="686"/>
      <c r="F919" s="686"/>
    </row>
    <row r="920" spans="1:6" ht="12.75" hidden="1" customHeight="1">
      <c r="A920" s="686"/>
      <c r="B920" s="686"/>
      <c r="C920" s="686"/>
      <c r="D920" s="686"/>
      <c r="E920" s="686"/>
      <c r="F920" s="686"/>
    </row>
    <row r="921" spans="1:6" ht="12.75" hidden="1" customHeight="1">
      <c r="A921" s="686"/>
      <c r="B921" s="686"/>
      <c r="C921" s="686"/>
      <c r="D921" s="686"/>
      <c r="E921" s="686"/>
      <c r="F921" s="686"/>
    </row>
    <row r="922" spans="1:6" ht="12.75" hidden="1" customHeight="1">
      <c r="A922" s="686"/>
      <c r="B922" s="686"/>
      <c r="C922" s="686"/>
      <c r="D922" s="686"/>
      <c r="E922" s="686"/>
      <c r="F922" s="686"/>
    </row>
    <row r="923" spans="1:6" ht="12.75" hidden="1" customHeight="1">
      <c r="A923" s="686"/>
      <c r="B923" s="686"/>
      <c r="C923" s="686"/>
      <c r="D923" s="686"/>
      <c r="E923" s="686"/>
      <c r="F923" s="686"/>
    </row>
    <row r="924" spans="1:6" ht="12.75" hidden="1" customHeight="1">
      <c r="A924" s="686"/>
      <c r="B924" s="686"/>
      <c r="C924" s="686"/>
      <c r="D924" s="686"/>
      <c r="E924" s="686"/>
      <c r="F924" s="686"/>
    </row>
    <row r="925" spans="1:6" ht="12.75" hidden="1" customHeight="1">
      <c r="A925" s="686"/>
      <c r="B925" s="686"/>
      <c r="C925" s="686"/>
      <c r="D925" s="686"/>
      <c r="E925" s="686"/>
      <c r="F925" s="686"/>
    </row>
    <row r="926" spans="1:6" ht="12.75" hidden="1" customHeight="1">
      <c r="A926" s="686"/>
      <c r="B926" s="686"/>
      <c r="C926" s="686"/>
      <c r="D926" s="686"/>
      <c r="E926" s="686"/>
      <c r="F926" s="686"/>
    </row>
    <row r="927" spans="1:6" ht="12.75" hidden="1" customHeight="1">
      <c r="A927" s="686"/>
      <c r="B927" s="686"/>
      <c r="C927" s="686"/>
      <c r="D927" s="686"/>
      <c r="E927" s="686"/>
      <c r="F927" s="686"/>
    </row>
    <row r="928" spans="1:6" ht="12.75" hidden="1" customHeight="1">
      <c r="A928" s="686"/>
      <c r="B928" s="686"/>
      <c r="C928" s="686"/>
      <c r="D928" s="686"/>
      <c r="E928" s="686"/>
      <c r="F928" s="686"/>
    </row>
    <row r="929" spans="1:6" ht="12.75" hidden="1" customHeight="1">
      <c r="A929" s="686"/>
      <c r="B929" s="686"/>
      <c r="C929" s="686"/>
      <c r="D929" s="686"/>
      <c r="E929" s="686"/>
      <c r="F929" s="686"/>
    </row>
    <row r="930" spans="1:6" ht="12.75" hidden="1" customHeight="1">
      <c r="A930" s="686"/>
      <c r="B930" s="686"/>
      <c r="C930" s="686"/>
      <c r="D930" s="686"/>
      <c r="E930" s="686"/>
      <c r="F930" s="686"/>
    </row>
    <row r="931" spans="1:6" ht="12.75" hidden="1" customHeight="1">
      <c r="A931" s="686"/>
      <c r="B931" s="686"/>
      <c r="C931" s="686"/>
      <c r="D931" s="686"/>
      <c r="E931" s="686"/>
      <c r="F931" s="686"/>
    </row>
    <row r="932" spans="1:6" ht="12.75" hidden="1" customHeight="1">
      <c r="A932" s="686"/>
      <c r="B932" s="686"/>
      <c r="C932" s="686"/>
      <c r="D932" s="686"/>
      <c r="E932" s="686"/>
      <c r="F932" s="686"/>
    </row>
    <row r="933" spans="1:6" ht="12.75" hidden="1" customHeight="1">
      <c r="A933" s="686"/>
      <c r="B933" s="686"/>
      <c r="C933" s="686"/>
      <c r="D933" s="686"/>
      <c r="E933" s="686"/>
      <c r="F933" s="686"/>
    </row>
    <row r="934" spans="1:6" ht="12.75" hidden="1" customHeight="1">
      <c r="A934" s="686"/>
      <c r="B934" s="686"/>
      <c r="C934" s="686"/>
      <c r="D934" s="686"/>
      <c r="E934" s="686"/>
      <c r="F934" s="686"/>
    </row>
    <row r="935" spans="1:6" ht="12.75" hidden="1" customHeight="1">
      <c r="A935" s="686"/>
      <c r="B935" s="686"/>
      <c r="C935" s="686"/>
      <c r="D935" s="686"/>
      <c r="E935" s="686"/>
      <c r="F935" s="686"/>
    </row>
    <row r="936" spans="1:6" ht="12.75" hidden="1" customHeight="1">
      <c r="A936" s="686"/>
      <c r="B936" s="686"/>
      <c r="C936" s="686"/>
      <c r="D936" s="686"/>
      <c r="E936" s="686"/>
      <c r="F936" s="686"/>
    </row>
    <row r="937" spans="1:6" ht="12.75" hidden="1" customHeight="1">
      <c r="A937" s="686"/>
      <c r="B937" s="686"/>
      <c r="C937" s="686"/>
      <c r="D937" s="686"/>
      <c r="E937" s="686"/>
      <c r="F937" s="686"/>
    </row>
    <row r="938" spans="1:6" ht="12.75" hidden="1" customHeight="1">
      <c r="A938" s="686"/>
      <c r="B938" s="686"/>
      <c r="C938" s="686"/>
      <c r="D938" s="686"/>
      <c r="E938" s="686"/>
      <c r="F938" s="686"/>
    </row>
    <row r="939" spans="1:6" ht="12.75" hidden="1" customHeight="1">
      <c r="A939" s="686"/>
      <c r="B939" s="686"/>
      <c r="C939" s="686"/>
      <c r="D939" s="686"/>
      <c r="E939" s="686"/>
      <c r="F939" s="686"/>
    </row>
    <row r="940" spans="1:6" ht="12.75" hidden="1" customHeight="1">
      <c r="A940" s="686"/>
      <c r="B940" s="686"/>
      <c r="C940" s="686"/>
      <c r="D940" s="686"/>
      <c r="E940" s="686"/>
      <c r="F940" s="686"/>
    </row>
    <row r="941" spans="1:6" ht="12.75" hidden="1" customHeight="1">
      <c r="A941" s="686"/>
      <c r="B941" s="686"/>
      <c r="C941" s="686"/>
      <c r="D941" s="686"/>
      <c r="E941" s="686"/>
      <c r="F941" s="686"/>
    </row>
    <row r="942" spans="1:6" ht="12.75" hidden="1" customHeight="1">
      <c r="A942" s="686"/>
      <c r="B942" s="686"/>
      <c r="C942" s="686"/>
      <c r="D942" s="686"/>
      <c r="E942" s="686"/>
      <c r="F942" s="686"/>
    </row>
    <row r="943" spans="1:6" ht="12.75" hidden="1" customHeight="1">
      <c r="A943" s="686"/>
      <c r="B943" s="686"/>
      <c r="C943" s="686"/>
      <c r="D943" s="686"/>
      <c r="E943" s="686"/>
      <c r="F943" s="686"/>
    </row>
    <row r="944" spans="1:6" ht="12.75" hidden="1" customHeight="1">
      <c r="A944" s="686"/>
      <c r="B944" s="686"/>
      <c r="C944" s="686"/>
      <c r="D944" s="686"/>
      <c r="E944" s="686"/>
      <c r="F944" s="686"/>
    </row>
    <row r="945" spans="1:6" ht="12.75" hidden="1" customHeight="1">
      <c r="A945" s="686"/>
      <c r="B945" s="686"/>
      <c r="C945" s="686"/>
      <c r="D945" s="686"/>
      <c r="E945" s="686"/>
      <c r="F945" s="686"/>
    </row>
    <row r="946" spans="1:6" ht="3" hidden="1" customHeight="1">
      <c r="A946" s="686"/>
      <c r="B946" s="686"/>
      <c r="C946" s="686"/>
      <c r="D946" s="686"/>
      <c r="E946" s="686"/>
      <c r="F946" s="686"/>
    </row>
    <row r="947" spans="1:6" ht="3" hidden="1" customHeight="1">
      <c r="A947" s="686"/>
      <c r="B947" s="686"/>
      <c r="C947" s="686"/>
      <c r="D947" s="686"/>
      <c r="E947" s="686"/>
      <c r="F947" s="686"/>
    </row>
    <row r="948" spans="1:6" ht="12.75" hidden="1" customHeight="1">
      <c r="A948" s="686"/>
      <c r="B948" s="686"/>
      <c r="C948" s="686"/>
      <c r="D948" s="686"/>
      <c r="E948" s="686"/>
      <c r="F948" s="686"/>
    </row>
    <row r="949" spans="1:6" ht="12.75" hidden="1" customHeight="1">
      <c r="A949" s="686"/>
      <c r="B949" s="686"/>
      <c r="C949" s="686"/>
      <c r="D949" s="686"/>
      <c r="E949" s="686"/>
      <c r="F949" s="686"/>
    </row>
  </sheetData>
  <sheetProtection sheet="1" objects="1" scenarios="1"/>
  <hyperlinks>
    <hyperlink ref="F1" location="Índice!A1" display="Índice!A1"/>
    <hyperlink ref="A901:B901" r:id="rId1" display="Fuente: INEGI. Estadísticas de Mortalidad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2019.</oddHeader>
  </headerFooter>
  <rowBreaks count="11" manualBreakCount="11">
    <brk id="82" max="16383" man="1"/>
    <brk id="156" max="16383" man="1"/>
    <brk id="230" max="16383" man="1"/>
    <brk id="304" max="16383" man="1"/>
    <brk id="378" max="16383" man="1"/>
    <brk id="452" max="5" man="1"/>
    <brk id="526" max="5" man="1"/>
    <brk id="600" max="5" man="1"/>
    <brk id="674" max="5" man="1"/>
    <brk id="748" max="5" man="1"/>
    <brk id="822" max="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8"/>
  <sheetViews>
    <sheetView showGridLines="0" showRowColHeaders="0" zoomScale="130" zoomScaleNormal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/>
  <cols>
    <col min="1" max="1" width="17.5703125" style="708" customWidth="1"/>
    <col min="2" max="5" width="7.5703125" style="708" customWidth="1"/>
    <col min="6" max="8" width="7.42578125" style="708" customWidth="1"/>
    <col min="9" max="9" width="7.5703125" style="708" customWidth="1"/>
    <col min="10" max="12" width="7.42578125" style="708" customWidth="1"/>
    <col min="13" max="13" width="0.85546875" style="674" customWidth="1"/>
    <col min="14" max="23" width="4.85546875" style="674" hidden="1" customWidth="1"/>
    <col min="24" max="40" width="4.42578125" style="674" hidden="1" customWidth="1"/>
    <col min="41" max="16384" width="11.42578125" style="674" hidden="1"/>
  </cols>
  <sheetData>
    <row r="1" spans="1:34" s="669" customFormat="1" ht="12" customHeight="1">
      <c r="A1" s="666" t="s">
        <v>488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52" t="s">
        <v>517</v>
      </c>
      <c r="M1" s="668"/>
    </row>
    <row r="2" spans="1:34" s="669" customFormat="1" ht="12" customHeight="1">
      <c r="A2" s="666" t="s">
        <v>518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70"/>
      <c r="M2" s="668"/>
    </row>
    <row r="3" spans="1:34" s="669" customFormat="1" ht="12" customHeight="1">
      <c r="A3" s="671" t="s">
        <v>509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72"/>
    </row>
    <row r="4" spans="1:34" ht="3" customHeight="1">
      <c r="A4" s="673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</row>
    <row r="5" spans="1:34" ht="3" customHeight="1">
      <c r="A5" s="675"/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</row>
    <row r="6" spans="1:34" s="677" customFormat="1" ht="8.4499999999999993" customHeight="1">
      <c r="A6" s="773" t="s">
        <v>510</v>
      </c>
      <c r="B6" s="676" t="s">
        <v>0</v>
      </c>
      <c r="C6" s="676" t="s">
        <v>519</v>
      </c>
      <c r="D6" s="676" t="s">
        <v>520</v>
      </c>
      <c r="E6" s="676" t="s">
        <v>521</v>
      </c>
      <c r="F6" s="676" t="s">
        <v>522</v>
      </c>
      <c r="G6" s="676" t="s">
        <v>523</v>
      </c>
      <c r="H6" s="676" t="s">
        <v>524</v>
      </c>
      <c r="I6" s="676" t="s">
        <v>525</v>
      </c>
      <c r="J6" s="676" t="s">
        <v>526</v>
      </c>
      <c r="K6" s="676" t="s">
        <v>527</v>
      </c>
      <c r="L6" s="676" t="s">
        <v>528</v>
      </c>
    </row>
    <row r="7" spans="1:34" s="677" customFormat="1" ht="8.4499999999999993" customHeight="1">
      <c r="A7" s="773"/>
      <c r="B7" s="676"/>
      <c r="C7" s="676" t="s">
        <v>529</v>
      </c>
      <c r="D7" s="676" t="s">
        <v>530</v>
      </c>
      <c r="E7" s="676" t="s">
        <v>531</v>
      </c>
      <c r="F7" s="676" t="s">
        <v>532</v>
      </c>
      <c r="G7" s="676" t="s">
        <v>533</v>
      </c>
      <c r="H7" s="676" t="s">
        <v>534</v>
      </c>
      <c r="I7" s="676" t="s">
        <v>535</v>
      </c>
      <c r="J7" s="676" t="s">
        <v>536</v>
      </c>
      <c r="K7" s="676" t="s">
        <v>537</v>
      </c>
      <c r="L7" s="676" t="s">
        <v>538</v>
      </c>
    </row>
    <row r="8" spans="1:34" ht="3" customHeight="1">
      <c r="A8" s="673"/>
      <c r="B8" s="673"/>
      <c r="C8" s="673"/>
      <c r="D8" s="673"/>
      <c r="E8" s="673"/>
      <c r="F8" s="673"/>
      <c r="G8" s="673"/>
      <c r="H8" s="673"/>
      <c r="I8" s="673"/>
      <c r="J8" s="673"/>
      <c r="K8" s="673"/>
      <c r="L8" s="673"/>
    </row>
    <row r="9" spans="1:34" ht="3" customHeight="1">
      <c r="A9" s="675"/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</row>
    <row r="10" spans="1:34" s="680" customFormat="1" ht="9" customHeight="1">
      <c r="A10" s="678">
        <v>1995</v>
      </c>
      <c r="B10" s="679"/>
      <c r="C10" s="679"/>
      <c r="D10" s="679"/>
      <c r="E10" s="679"/>
      <c r="F10" s="679"/>
      <c r="G10" s="679"/>
      <c r="H10" s="679"/>
      <c r="I10" s="679"/>
      <c r="J10" s="679"/>
      <c r="K10" s="679"/>
      <c r="L10" s="679"/>
    </row>
    <row r="11" spans="1:34" s="680" customFormat="1" ht="9" customHeight="1">
      <c r="A11" s="681" t="s">
        <v>0</v>
      </c>
      <c r="B11" s="679">
        <f t="shared" ref="B11:L11" si="0">SUM(B13:B45)</f>
        <v>56919</v>
      </c>
      <c r="C11" s="679">
        <f t="shared" si="0"/>
        <v>6854</v>
      </c>
      <c r="D11" s="679">
        <f t="shared" si="0"/>
        <v>5123</v>
      </c>
      <c r="E11" s="679">
        <f t="shared" si="0"/>
        <v>7467</v>
      </c>
      <c r="F11" s="679">
        <f t="shared" si="0"/>
        <v>6466</v>
      </c>
      <c r="G11" s="679">
        <f t="shared" si="0"/>
        <v>5256</v>
      </c>
      <c r="H11" s="679">
        <f t="shared" si="0"/>
        <v>4813</v>
      </c>
      <c r="I11" s="679">
        <f t="shared" si="0"/>
        <v>6472</v>
      </c>
      <c r="J11" s="679">
        <f t="shared" si="0"/>
        <v>4686</v>
      </c>
      <c r="K11" s="679">
        <f t="shared" si="0"/>
        <v>8969</v>
      </c>
      <c r="L11" s="679">
        <f t="shared" si="0"/>
        <v>813</v>
      </c>
    </row>
    <row r="12" spans="1:34" s="680" customFormat="1" ht="3.95" customHeight="1">
      <c r="A12" s="681"/>
      <c r="B12" s="679"/>
      <c r="C12" s="679"/>
      <c r="D12" s="679"/>
      <c r="E12" s="679"/>
      <c r="F12" s="679"/>
      <c r="G12" s="679"/>
      <c r="H12" s="679"/>
      <c r="I12" s="679"/>
      <c r="J12" s="679"/>
      <c r="K12" s="679"/>
      <c r="L12" s="679"/>
    </row>
    <row r="13" spans="1:34" s="680" customFormat="1" ht="9" customHeight="1">
      <c r="A13" s="682" t="s">
        <v>2</v>
      </c>
      <c r="B13" s="683">
        <f t="shared" ref="B13:B45" si="1">SUM(C13:L13)</f>
        <v>410</v>
      </c>
      <c r="C13" s="683">
        <v>76</v>
      </c>
      <c r="D13" s="683">
        <v>41</v>
      </c>
      <c r="E13" s="683">
        <v>60</v>
      </c>
      <c r="F13" s="683">
        <v>42</v>
      </c>
      <c r="G13" s="683">
        <v>27</v>
      </c>
      <c r="H13" s="683">
        <v>19</v>
      </c>
      <c r="I13" s="683">
        <v>32</v>
      </c>
      <c r="J13" s="683">
        <v>25</v>
      </c>
      <c r="K13" s="683">
        <v>84</v>
      </c>
      <c r="L13" s="683">
        <v>4</v>
      </c>
      <c r="N13" s="677"/>
      <c r="O13" s="709"/>
      <c r="P13" s="677"/>
      <c r="Q13" s="677"/>
      <c r="R13" s="677"/>
      <c r="S13" s="677"/>
      <c r="T13" s="677"/>
      <c r="U13" s="677"/>
      <c r="V13" s="677"/>
      <c r="W13" s="677"/>
      <c r="X13" s="692"/>
      <c r="Y13" s="692"/>
      <c r="Z13" s="692"/>
      <c r="AA13" s="692"/>
      <c r="AB13" s="692"/>
      <c r="AC13" s="692"/>
      <c r="AD13" s="692"/>
      <c r="AE13" s="692"/>
      <c r="AF13" s="692"/>
      <c r="AG13" s="692"/>
      <c r="AH13" s="692"/>
    </row>
    <row r="14" spans="1:34" s="680" customFormat="1" ht="9" customHeight="1">
      <c r="A14" s="682" t="s">
        <v>3</v>
      </c>
      <c r="B14" s="683">
        <f t="shared" si="1"/>
        <v>1749</v>
      </c>
      <c r="C14" s="683">
        <v>167</v>
      </c>
      <c r="D14" s="683">
        <v>181</v>
      </c>
      <c r="E14" s="683">
        <v>267</v>
      </c>
      <c r="F14" s="683">
        <v>256</v>
      </c>
      <c r="G14" s="683">
        <v>222</v>
      </c>
      <c r="H14" s="683">
        <v>164</v>
      </c>
      <c r="I14" s="683">
        <v>201</v>
      </c>
      <c r="J14" s="683">
        <v>106</v>
      </c>
      <c r="K14" s="683">
        <v>154</v>
      </c>
      <c r="L14" s="683">
        <v>31</v>
      </c>
      <c r="N14" s="677"/>
      <c r="O14" s="709"/>
      <c r="P14" s="677"/>
      <c r="Q14" s="677"/>
      <c r="R14" s="677"/>
      <c r="S14" s="677"/>
      <c r="T14" s="677"/>
      <c r="U14" s="677"/>
      <c r="V14" s="677"/>
      <c r="W14" s="677"/>
      <c r="X14" s="692"/>
      <c r="Y14" s="692"/>
      <c r="Z14" s="692"/>
      <c r="AA14" s="692"/>
      <c r="AB14" s="692"/>
      <c r="AC14" s="692"/>
      <c r="AD14" s="692"/>
      <c r="AE14" s="692"/>
      <c r="AF14" s="692"/>
      <c r="AG14" s="692"/>
    </row>
    <row r="15" spans="1:34" s="680" customFormat="1" ht="9" customHeight="1">
      <c r="A15" s="682" t="s">
        <v>4</v>
      </c>
      <c r="B15" s="683">
        <f t="shared" si="1"/>
        <v>207</v>
      </c>
      <c r="C15" s="683">
        <v>27</v>
      </c>
      <c r="D15" s="683">
        <v>21</v>
      </c>
      <c r="E15" s="683">
        <v>34</v>
      </c>
      <c r="F15" s="683">
        <v>28</v>
      </c>
      <c r="G15" s="683">
        <v>19</v>
      </c>
      <c r="H15" s="683">
        <v>16</v>
      </c>
      <c r="I15" s="683">
        <v>22</v>
      </c>
      <c r="J15" s="683">
        <v>12</v>
      </c>
      <c r="K15" s="683">
        <v>24</v>
      </c>
      <c r="L15" s="683">
        <v>4</v>
      </c>
      <c r="N15" s="677"/>
      <c r="O15" s="709"/>
      <c r="P15" s="677"/>
      <c r="Q15" s="677"/>
      <c r="R15" s="677"/>
      <c r="S15" s="677"/>
      <c r="T15" s="677"/>
      <c r="U15" s="677"/>
      <c r="V15" s="677"/>
      <c r="W15" s="677"/>
      <c r="X15" s="692"/>
      <c r="Y15" s="692"/>
      <c r="Z15" s="692"/>
      <c r="AA15" s="692"/>
      <c r="AB15" s="692"/>
      <c r="AC15" s="692"/>
      <c r="AD15" s="692"/>
      <c r="AE15" s="692"/>
      <c r="AF15" s="692"/>
      <c r="AG15" s="692"/>
    </row>
    <row r="16" spans="1:34" s="680" customFormat="1" ht="9" customHeight="1">
      <c r="A16" s="684" t="s">
        <v>5</v>
      </c>
      <c r="B16" s="685">
        <f t="shared" si="1"/>
        <v>354</v>
      </c>
      <c r="C16" s="685">
        <v>42</v>
      </c>
      <c r="D16" s="685">
        <v>33</v>
      </c>
      <c r="E16" s="685">
        <v>45</v>
      </c>
      <c r="F16" s="685">
        <v>51</v>
      </c>
      <c r="G16" s="685">
        <v>30</v>
      </c>
      <c r="H16" s="685">
        <v>28</v>
      </c>
      <c r="I16" s="685">
        <v>30</v>
      </c>
      <c r="J16" s="685">
        <v>23</v>
      </c>
      <c r="K16" s="685">
        <v>63</v>
      </c>
      <c r="L16" s="685">
        <v>9</v>
      </c>
      <c r="N16" s="677"/>
      <c r="O16" s="709"/>
      <c r="P16" s="710"/>
      <c r="Q16" s="710"/>
      <c r="R16" s="710"/>
      <c r="S16" s="710"/>
      <c r="T16" s="710"/>
      <c r="U16" s="710"/>
      <c r="V16" s="710"/>
      <c r="W16" s="711"/>
      <c r="X16" s="692"/>
      <c r="Y16" s="692"/>
      <c r="Z16" s="692"/>
      <c r="AA16" s="692"/>
      <c r="AB16" s="692"/>
      <c r="AC16" s="692"/>
      <c r="AD16" s="692"/>
      <c r="AE16" s="692"/>
      <c r="AF16" s="692"/>
      <c r="AG16" s="692"/>
    </row>
    <row r="17" spans="1:33" s="680" customFormat="1" ht="9" customHeight="1">
      <c r="A17" s="682" t="s">
        <v>6</v>
      </c>
      <c r="B17" s="683">
        <f t="shared" si="1"/>
        <v>1069</v>
      </c>
      <c r="C17" s="683">
        <v>98</v>
      </c>
      <c r="D17" s="683">
        <v>91</v>
      </c>
      <c r="E17" s="683">
        <v>153</v>
      </c>
      <c r="F17" s="683">
        <v>110</v>
      </c>
      <c r="G17" s="683">
        <v>119</v>
      </c>
      <c r="H17" s="683">
        <v>87</v>
      </c>
      <c r="I17" s="683">
        <v>126</v>
      </c>
      <c r="J17" s="683">
        <v>79</v>
      </c>
      <c r="K17" s="683">
        <v>196</v>
      </c>
      <c r="L17" s="683">
        <v>10</v>
      </c>
      <c r="N17" s="677"/>
      <c r="O17" s="709"/>
      <c r="P17" s="711"/>
      <c r="Q17" s="711"/>
      <c r="R17" s="711"/>
      <c r="S17" s="711"/>
      <c r="T17" s="711"/>
      <c r="U17" s="711"/>
      <c r="V17" s="711"/>
      <c r="W17" s="711"/>
      <c r="X17" s="692"/>
      <c r="Y17" s="692"/>
      <c r="Z17" s="692"/>
      <c r="AA17" s="692"/>
      <c r="AB17" s="692"/>
      <c r="AC17" s="692"/>
      <c r="AD17" s="692"/>
      <c r="AE17" s="692"/>
      <c r="AF17" s="692"/>
      <c r="AG17" s="692"/>
    </row>
    <row r="18" spans="1:33" s="680" customFormat="1" ht="9" customHeight="1">
      <c r="A18" s="682" t="s">
        <v>7</v>
      </c>
      <c r="B18" s="683">
        <f t="shared" si="1"/>
        <v>383</v>
      </c>
      <c r="C18" s="683">
        <v>41</v>
      </c>
      <c r="D18" s="683">
        <v>37</v>
      </c>
      <c r="E18" s="683">
        <v>57</v>
      </c>
      <c r="F18" s="683">
        <v>43</v>
      </c>
      <c r="G18" s="683">
        <v>25</v>
      </c>
      <c r="H18" s="683">
        <v>24</v>
      </c>
      <c r="I18" s="683">
        <v>36</v>
      </c>
      <c r="J18" s="683">
        <v>36</v>
      </c>
      <c r="K18" s="683">
        <v>70</v>
      </c>
      <c r="L18" s="683">
        <v>14</v>
      </c>
      <c r="N18" s="710"/>
      <c r="O18" s="709"/>
      <c r="P18" s="711"/>
      <c r="Q18" s="711"/>
      <c r="R18" s="711"/>
      <c r="S18" s="711"/>
      <c r="T18" s="711"/>
      <c r="U18" s="711"/>
      <c r="V18" s="711"/>
      <c r="W18" s="711"/>
      <c r="X18" s="692"/>
      <c r="Y18" s="692"/>
      <c r="Z18" s="692"/>
      <c r="AA18" s="692"/>
      <c r="AB18" s="692"/>
      <c r="AC18" s="692"/>
      <c r="AD18" s="692"/>
      <c r="AE18" s="692"/>
      <c r="AF18" s="692"/>
      <c r="AG18" s="692"/>
    </row>
    <row r="19" spans="1:33" s="680" customFormat="1" ht="9" customHeight="1">
      <c r="A19" s="682" t="s">
        <v>8</v>
      </c>
      <c r="B19" s="683">
        <f t="shared" si="1"/>
        <v>2479</v>
      </c>
      <c r="C19" s="683">
        <v>267</v>
      </c>
      <c r="D19" s="683">
        <v>216</v>
      </c>
      <c r="E19" s="683">
        <v>340</v>
      </c>
      <c r="F19" s="683">
        <v>301</v>
      </c>
      <c r="G19" s="683">
        <v>271</v>
      </c>
      <c r="H19" s="683">
        <v>275</v>
      </c>
      <c r="I19" s="683">
        <v>303</v>
      </c>
      <c r="J19" s="683">
        <v>192</v>
      </c>
      <c r="K19" s="683">
        <v>242</v>
      </c>
      <c r="L19" s="683">
        <v>72</v>
      </c>
      <c r="N19" s="711"/>
      <c r="O19" s="709"/>
      <c r="P19" s="711"/>
      <c r="Q19" s="711"/>
      <c r="R19" s="711"/>
      <c r="S19" s="711"/>
      <c r="T19" s="711"/>
      <c r="U19" s="711"/>
      <c r="V19" s="711"/>
      <c r="W19" s="711"/>
      <c r="X19" s="692"/>
      <c r="Y19" s="692"/>
      <c r="Z19" s="692"/>
      <c r="AA19" s="692"/>
      <c r="AB19" s="692"/>
      <c r="AC19" s="692"/>
      <c r="AD19" s="692"/>
      <c r="AE19" s="692"/>
      <c r="AF19" s="692"/>
      <c r="AG19" s="692"/>
    </row>
    <row r="20" spans="1:33" s="680" customFormat="1" ht="9" customHeight="1">
      <c r="A20" s="684" t="s">
        <v>9</v>
      </c>
      <c r="B20" s="685">
        <f t="shared" si="1"/>
        <v>2583</v>
      </c>
      <c r="C20" s="685">
        <v>253</v>
      </c>
      <c r="D20" s="685">
        <v>285</v>
      </c>
      <c r="E20" s="685">
        <v>395</v>
      </c>
      <c r="F20" s="685">
        <v>354</v>
      </c>
      <c r="G20" s="685">
        <v>241</v>
      </c>
      <c r="H20" s="685">
        <v>229</v>
      </c>
      <c r="I20" s="685">
        <v>256</v>
      </c>
      <c r="J20" s="685">
        <v>191</v>
      </c>
      <c r="K20" s="685">
        <v>333</v>
      </c>
      <c r="L20" s="685">
        <v>46</v>
      </c>
      <c r="N20" s="711"/>
      <c r="O20" s="709"/>
      <c r="P20" s="710"/>
      <c r="Q20" s="710"/>
      <c r="R20" s="710"/>
      <c r="S20" s="710"/>
      <c r="T20" s="710"/>
      <c r="U20" s="710"/>
      <c r="V20" s="710"/>
      <c r="W20" s="711"/>
      <c r="X20" s="692"/>
      <c r="Y20" s="692"/>
      <c r="Z20" s="692"/>
      <c r="AA20" s="692"/>
      <c r="AB20" s="692"/>
      <c r="AC20" s="692"/>
      <c r="AD20" s="692"/>
      <c r="AE20" s="692"/>
      <c r="AF20" s="692"/>
      <c r="AG20" s="692"/>
    </row>
    <row r="21" spans="1:33" s="680" customFormat="1" ht="9" customHeight="1">
      <c r="A21" s="194" t="s">
        <v>236</v>
      </c>
      <c r="B21" s="683">
        <f t="shared" si="1"/>
        <v>5595</v>
      </c>
      <c r="C21" s="683">
        <v>526</v>
      </c>
      <c r="D21" s="683">
        <v>474</v>
      </c>
      <c r="E21" s="683">
        <v>747</v>
      </c>
      <c r="F21" s="683">
        <v>724</v>
      </c>
      <c r="G21" s="683">
        <v>498</v>
      </c>
      <c r="H21" s="683">
        <v>458</v>
      </c>
      <c r="I21" s="683">
        <v>614</v>
      </c>
      <c r="J21" s="683">
        <v>489</v>
      </c>
      <c r="K21" s="683">
        <v>1065</v>
      </c>
      <c r="L21" s="683">
        <v>0</v>
      </c>
      <c r="N21" s="711"/>
      <c r="O21" s="709"/>
      <c r="P21" s="711"/>
      <c r="Q21" s="711"/>
      <c r="R21" s="711"/>
      <c r="S21" s="711"/>
      <c r="T21" s="711"/>
      <c r="U21" s="711"/>
      <c r="V21" s="711"/>
      <c r="W21" s="711"/>
      <c r="X21" s="692"/>
      <c r="Y21" s="692"/>
      <c r="Z21" s="692"/>
      <c r="AA21" s="692"/>
      <c r="AB21" s="692"/>
      <c r="AC21" s="692"/>
      <c r="AD21" s="692"/>
      <c r="AE21" s="692"/>
      <c r="AF21" s="692"/>
      <c r="AG21" s="692"/>
    </row>
    <row r="22" spans="1:33" s="680" customFormat="1" ht="9" customHeight="1">
      <c r="A22" s="682" t="s">
        <v>10</v>
      </c>
      <c r="B22" s="683">
        <f t="shared" si="1"/>
        <v>925</v>
      </c>
      <c r="C22" s="683">
        <v>89</v>
      </c>
      <c r="D22" s="683">
        <v>93</v>
      </c>
      <c r="E22" s="683">
        <v>140</v>
      </c>
      <c r="F22" s="683">
        <v>121</v>
      </c>
      <c r="G22" s="683">
        <v>78</v>
      </c>
      <c r="H22" s="683">
        <v>71</v>
      </c>
      <c r="I22" s="683">
        <v>89</v>
      </c>
      <c r="J22" s="683">
        <v>75</v>
      </c>
      <c r="K22" s="683">
        <v>159</v>
      </c>
      <c r="L22" s="683">
        <v>10</v>
      </c>
      <c r="N22" s="710"/>
      <c r="O22" s="709"/>
      <c r="P22" s="711"/>
      <c r="Q22" s="711"/>
      <c r="R22" s="711"/>
      <c r="S22" s="711"/>
      <c r="T22" s="711"/>
      <c r="U22" s="711"/>
      <c r="V22" s="711"/>
      <c r="W22" s="711"/>
      <c r="X22" s="692"/>
      <c r="Y22" s="692"/>
      <c r="Z22" s="692"/>
      <c r="AA22" s="692"/>
      <c r="AB22" s="692"/>
      <c r="AC22" s="692"/>
      <c r="AD22" s="692"/>
      <c r="AE22" s="692"/>
      <c r="AF22" s="692"/>
      <c r="AG22" s="692"/>
    </row>
    <row r="23" spans="1:33" s="680" customFormat="1" ht="9" customHeight="1">
      <c r="A23" s="682" t="s">
        <v>11</v>
      </c>
      <c r="B23" s="683">
        <f t="shared" si="1"/>
        <v>2097</v>
      </c>
      <c r="C23" s="683">
        <v>366</v>
      </c>
      <c r="D23" s="683">
        <v>240</v>
      </c>
      <c r="E23" s="683">
        <v>267</v>
      </c>
      <c r="F23" s="683">
        <v>182</v>
      </c>
      <c r="G23" s="683">
        <v>152</v>
      </c>
      <c r="H23" s="683">
        <v>138</v>
      </c>
      <c r="I23" s="683">
        <v>202</v>
      </c>
      <c r="J23" s="683">
        <v>148</v>
      </c>
      <c r="K23" s="683">
        <v>372</v>
      </c>
      <c r="L23" s="683">
        <v>30</v>
      </c>
      <c r="N23" s="711"/>
      <c r="O23" s="709"/>
      <c r="P23" s="711"/>
      <c r="Q23" s="711"/>
      <c r="R23" s="711"/>
      <c r="S23" s="711"/>
      <c r="T23" s="711"/>
      <c r="U23" s="711"/>
      <c r="V23" s="711"/>
      <c r="W23" s="711"/>
      <c r="X23" s="692"/>
      <c r="Y23" s="692"/>
      <c r="Z23" s="692"/>
      <c r="AA23" s="692"/>
      <c r="AB23" s="692"/>
      <c r="AC23" s="692"/>
      <c r="AD23" s="692"/>
      <c r="AE23" s="692"/>
      <c r="AF23" s="692"/>
      <c r="AG23" s="692"/>
    </row>
    <row r="24" spans="1:33" s="680" customFormat="1" ht="9" customHeight="1">
      <c r="A24" s="684" t="s">
        <v>12</v>
      </c>
      <c r="B24" s="685">
        <f t="shared" si="1"/>
        <v>2550</v>
      </c>
      <c r="C24" s="685">
        <v>258</v>
      </c>
      <c r="D24" s="685">
        <v>169</v>
      </c>
      <c r="E24" s="685">
        <v>326</v>
      </c>
      <c r="F24" s="685">
        <v>312</v>
      </c>
      <c r="G24" s="685">
        <v>242</v>
      </c>
      <c r="H24" s="685">
        <v>275</v>
      </c>
      <c r="I24" s="685">
        <v>343</v>
      </c>
      <c r="J24" s="685">
        <v>228</v>
      </c>
      <c r="K24" s="685">
        <v>382</v>
      </c>
      <c r="L24" s="685">
        <v>15</v>
      </c>
      <c r="N24" s="711"/>
      <c r="O24" s="709"/>
      <c r="P24" s="710"/>
      <c r="Q24" s="710"/>
      <c r="R24" s="710"/>
      <c r="S24" s="710"/>
      <c r="T24" s="710"/>
      <c r="U24" s="710"/>
      <c r="V24" s="710"/>
      <c r="W24" s="711"/>
      <c r="X24" s="692"/>
      <c r="Y24" s="692"/>
      <c r="Z24" s="692"/>
      <c r="AA24" s="692"/>
      <c r="AB24" s="692"/>
      <c r="AC24" s="692"/>
      <c r="AD24" s="692"/>
      <c r="AE24" s="692"/>
      <c r="AF24" s="692"/>
      <c r="AG24" s="692"/>
    </row>
    <row r="25" spans="1:33" s="680" customFormat="1" ht="9" customHeight="1">
      <c r="A25" s="682" t="s">
        <v>13</v>
      </c>
      <c r="B25" s="683">
        <f t="shared" si="1"/>
        <v>1060</v>
      </c>
      <c r="C25" s="683">
        <v>150</v>
      </c>
      <c r="D25" s="683">
        <v>89</v>
      </c>
      <c r="E25" s="683">
        <v>111</v>
      </c>
      <c r="F25" s="683">
        <v>109</v>
      </c>
      <c r="G25" s="683">
        <v>79</v>
      </c>
      <c r="H25" s="683">
        <v>98</v>
      </c>
      <c r="I25" s="683">
        <v>148</v>
      </c>
      <c r="J25" s="683">
        <v>97</v>
      </c>
      <c r="K25" s="683">
        <v>173</v>
      </c>
      <c r="L25" s="683">
        <v>6</v>
      </c>
      <c r="N25" s="711"/>
      <c r="O25" s="709"/>
      <c r="P25" s="711"/>
      <c r="Q25" s="711"/>
      <c r="R25" s="711"/>
      <c r="S25" s="711"/>
      <c r="T25" s="711"/>
      <c r="U25" s="711"/>
      <c r="V25" s="711"/>
      <c r="W25" s="711"/>
      <c r="X25" s="692"/>
      <c r="Y25" s="692"/>
      <c r="Z25" s="692"/>
      <c r="AA25" s="692"/>
      <c r="AB25" s="692"/>
      <c r="AC25" s="692"/>
      <c r="AD25" s="692"/>
      <c r="AE25" s="692"/>
      <c r="AF25" s="692"/>
      <c r="AG25" s="692"/>
    </row>
    <row r="26" spans="1:33" s="680" customFormat="1" ht="9" customHeight="1">
      <c r="A26" s="682" t="s">
        <v>14</v>
      </c>
      <c r="B26" s="683">
        <f t="shared" si="1"/>
        <v>3771</v>
      </c>
      <c r="C26" s="683">
        <v>608</v>
      </c>
      <c r="D26" s="683">
        <v>378</v>
      </c>
      <c r="E26" s="683">
        <v>490</v>
      </c>
      <c r="F26" s="683">
        <v>367</v>
      </c>
      <c r="G26" s="683">
        <v>321</v>
      </c>
      <c r="H26" s="683">
        <v>270</v>
      </c>
      <c r="I26" s="683">
        <v>362</v>
      </c>
      <c r="J26" s="683">
        <v>287</v>
      </c>
      <c r="K26" s="683">
        <v>665</v>
      </c>
      <c r="L26" s="683">
        <v>23</v>
      </c>
      <c r="N26" s="710"/>
      <c r="O26" s="709"/>
      <c r="P26" s="711"/>
      <c r="Q26" s="711"/>
      <c r="R26" s="711"/>
      <c r="S26" s="711"/>
      <c r="T26" s="711"/>
      <c r="U26" s="711"/>
      <c r="V26" s="711"/>
      <c r="W26" s="711"/>
      <c r="X26" s="692"/>
      <c r="Y26" s="692"/>
      <c r="Z26" s="692"/>
      <c r="AA26" s="692"/>
      <c r="AB26" s="692"/>
      <c r="AC26" s="692"/>
      <c r="AD26" s="692"/>
      <c r="AE26" s="692"/>
      <c r="AF26" s="692"/>
      <c r="AG26" s="692"/>
    </row>
    <row r="27" spans="1:33" s="680" customFormat="1" ht="9" customHeight="1">
      <c r="A27" s="682" t="s">
        <v>15</v>
      </c>
      <c r="B27" s="683">
        <f t="shared" si="1"/>
        <v>5841</v>
      </c>
      <c r="C27" s="683">
        <v>878</v>
      </c>
      <c r="D27" s="683">
        <v>481</v>
      </c>
      <c r="E27" s="683">
        <v>794</v>
      </c>
      <c r="F27" s="683">
        <v>636</v>
      </c>
      <c r="G27" s="683">
        <v>535</v>
      </c>
      <c r="H27" s="683">
        <v>473</v>
      </c>
      <c r="I27" s="683">
        <v>698</v>
      </c>
      <c r="J27" s="683">
        <v>483</v>
      </c>
      <c r="K27" s="683">
        <v>787</v>
      </c>
      <c r="L27" s="683">
        <v>76</v>
      </c>
      <c r="N27" s="711"/>
      <c r="O27" s="709"/>
      <c r="P27" s="711"/>
      <c r="Q27" s="711"/>
      <c r="R27" s="711"/>
      <c r="S27" s="711"/>
      <c r="T27" s="711"/>
      <c r="U27" s="711"/>
      <c r="V27" s="711"/>
      <c r="W27" s="711"/>
      <c r="X27" s="692"/>
      <c r="Y27" s="692"/>
      <c r="Z27" s="692"/>
      <c r="AA27" s="692"/>
      <c r="AB27" s="692"/>
      <c r="AC27" s="692"/>
      <c r="AD27" s="692"/>
      <c r="AE27" s="692"/>
      <c r="AF27" s="692"/>
      <c r="AG27" s="692"/>
    </row>
    <row r="28" spans="1:33" s="680" customFormat="1" ht="9" customHeight="1">
      <c r="A28" s="684" t="s">
        <v>16</v>
      </c>
      <c r="B28" s="685">
        <f t="shared" si="1"/>
        <v>3132</v>
      </c>
      <c r="C28" s="685">
        <v>440</v>
      </c>
      <c r="D28" s="685">
        <v>293</v>
      </c>
      <c r="E28" s="685">
        <v>409</v>
      </c>
      <c r="F28" s="685">
        <v>303</v>
      </c>
      <c r="G28" s="685">
        <v>293</v>
      </c>
      <c r="H28" s="685">
        <v>240</v>
      </c>
      <c r="I28" s="685">
        <v>345</v>
      </c>
      <c r="J28" s="685">
        <v>261</v>
      </c>
      <c r="K28" s="685">
        <v>511</v>
      </c>
      <c r="L28" s="685">
        <v>37</v>
      </c>
      <c r="N28" s="711"/>
      <c r="O28" s="709"/>
      <c r="P28" s="710"/>
      <c r="Q28" s="710"/>
      <c r="R28" s="710"/>
      <c r="S28" s="710"/>
      <c r="T28" s="710"/>
      <c r="U28" s="710"/>
      <c r="V28" s="710"/>
      <c r="W28" s="711"/>
      <c r="X28" s="692"/>
      <c r="Y28" s="692"/>
      <c r="Z28" s="692"/>
      <c r="AA28" s="692"/>
      <c r="AB28" s="692"/>
      <c r="AC28" s="692"/>
      <c r="AD28" s="692"/>
      <c r="AE28" s="692"/>
      <c r="AF28" s="692"/>
      <c r="AG28" s="692"/>
    </row>
    <row r="29" spans="1:33" s="680" customFormat="1" ht="9" customHeight="1">
      <c r="A29" s="682" t="s">
        <v>17</v>
      </c>
      <c r="B29" s="683">
        <f t="shared" si="1"/>
        <v>1089</v>
      </c>
      <c r="C29" s="683">
        <v>118</v>
      </c>
      <c r="D29" s="683">
        <v>84</v>
      </c>
      <c r="E29" s="683">
        <v>156</v>
      </c>
      <c r="F29" s="683">
        <v>141</v>
      </c>
      <c r="G29" s="683">
        <v>110</v>
      </c>
      <c r="H29" s="683">
        <v>83</v>
      </c>
      <c r="I29" s="683">
        <v>111</v>
      </c>
      <c r="J29" s="683">
        <v>84</v>
      </c>
      <c r="K29" s="683">
        <v>164</v>
      </c>
      <c r="L29" s="683">
        <v>38</v>
      </c>
      <c r="N29" s="711"/>
      <c r="O29" s="709"/>
      <c r="P29" s="711"/>
      <c r="Q29" s="711"/>
      <c r="R29" s="711"/>
      <c r="S29" s="711"/>
      <c r="T29" s="711"/>
      <c r="U29" s="711"/>
      <c r="V29" s="711"/>
      <c r="W29" s="711"/>
      <c r="X29" s="692"/>
      <c r="Y29" s="692"/>
      <c r="Z29" s="692"/>
      <c r="AA29" s="692"/>
      <c r="AB29" s="692"/>
      <c r="AC29" s="692"/>
      <c r="AD29" s="692"/>
      <c r="AE29" s="692"/>
      <c r="AF29" s="692"/>
      <c r="AG29" s="692"/>
    </row>
    <row r="30" spans="1:33" s="680" customFormat="1" ht="9" customHeight="1">
      <c r="A30" s="682" t="s">
        <v>18</v>
      </c>
      <c r="B30" s="683">
        <f t="shared" si="1"/>
        <v>648</v>
      </c>
      <c r="C30" s="683">
        <v>83</v>
      </c>
      <c r="D30" s="683">
        <v>61</v>
      </c>
      <c r="E30" s="683">
        <v>80</v>
      </c>
      <c r="F30" s="683">
        <v>68</v>
      </c>
      <c r="G30" s="683">
        <v>63</v>
      </c>
      <c r="H30" s="683">
        <v>48</v>
      </c>
      <c r="I30" s="683">
        <v>78</v>
      </c>
      <c r="J30" s="683">
        <v>61</v>
      </c>
      <c r="K30" s="683">
        <v>88</v>
      </c>
      <c r="L30" s="683">
        <v>18</v>
      </c>
      <c r="N30" s="710"/>
      <c r="O30" s="709"/>
      <c r="P30" s="711"/>
      <c r="Q30" s="711"/>
      <c r="R30" s="711"/>
      <c r="S30" s="711"/>
      <c r="T30" s="711"/>
      <c r="U30" s="711"/>
      <c r="V30" s="711"/>
      <c r="W30" s="711"/>
      <c r="X30" s="692"/>
      <c r="Y30" s="692"/>
      <c r="Z30" s="692"/>
      <c r="AA30" s="692"/>
      <c r="AB30" s="692"/>
      <c r="AC30" s="692"/>
      <c r="AD30" s="692"/>
      <c r="AE30" s="692"/>
      <c r="AF30" s="692"/>
      <c r="AG30" s="692"/>
    </row>
    <row r="31" spans="1:33" s="680" customFormat="1" ht="9" customHeight="1">
      <c r="A31" s="682" t="s">
        <v>19</v>
      </c>
      <c r="B31" s="683">
        <f t="shared" si="1"/>
        <v>1512</v>
      </c>
      <c r="C31" s="683">
        <v>157</v>
      </c>
      <c r="D31" s="683">
        <v>126</v>
      </c>
      <c r="E31" s="683">
        <v>167</v>
      </c>
      <c r="F31" s="683">
        <v>151</v>
      </c>
      <c r="G31" s="683">
        <v>113</v>
      </c>
      <c r="H31" s="683">
        <v>123</v>
      </c>
      <c r="I31" s="683">
        <v>154</v>
      </c>
      <c r="J31" s="683">
        <v>129</v>
      </c>
      <c r="K31" s="683">
        <v>327</v>
      </c>
      <c r="L31" s="683">
        <v>65</v>
      </c>
      <c r="N31" s="711"/>
      <c r="O31" s="709"/>
      <c r="P31" s="711"/>
      <c r="Q31" s="711"/>
      <c r="R31" s="711"/>
      <c r="S31" s="711"/>
      <c r="T31" s="711"/>
      <c r="U31" s="711"/>
      <c r="V31" s="711"/>
      <c r="W31" s="711"/>
      <c r="X31" s="692"/>
      <c r="Y31" s="692"/>
      <c r="Z31" s="692"/>
      <c r="AA31" s="692"/>
      <c r="AB31" s="692"/>
      <c r="AC31" s="692"/>
      <c r="AD31" s="692"/>
      <c r="AE31" s="692"/>
      <c r="AF31" s="692"/>
      <c r="AG31" s="692"/>
    </row>
    <row r="32" spans="1:33" s="680" customFormat="1" ht="9" customHeight="1">
      <c r="A32" s="684" t="s">
        <v>20</v>
      </c>
      <c r="B32" s="685">
        <f t="shared" si="1"/>
        <v>2760</v>
      </c>
      <c r="C32" s="685">
        <v>264</v>
      </c>
      <c r="D32" s="685">
        <v>206</v>
      </c>
      <c r="E32" s="685">
        <v>301</v>
      </c>
      <c r="F32" s="685">
        <v>295</v>
      </c>
      <c r="G32" s="685">
        <v>280</v>
      </c>
      <c r="H32" s="685">
        <v>254</v>
      </c>
      <c r="I32" s="685">
        <v>413</v>
      </c>
      <c r="J32" s="685">
        <v>260</v>
      </c>
      <c r="K32" s="685">
        <v>412</v>
      </c>
      <c r="L32" s="685">
        <v>75</v>
      </c>
      <c r="N32" s="711"/>
      <c r="O32" s="709"/>
      <c r="P32" s="710"/>
      <c r="Q32" s="710"/>
      <c r="R32" s="710"/>
      <c r="S32" s="710"/>
      <c r="T32" s="710"/>
      <c r="U32" s="710"/>
      <c r="V32" s="710"/>
      <c r="W32" s="711"/>
      <c r="X32" s="692"/>
      <c r="Y32" s="692"/>
      <c r="Z32" s="692"/>
      <c r="AA32" s="692"/>
      <c r="AB32" s="692"/>
      <c r="AC32" s="692"/>
      <c r="AD32" s="692"/>
      <c r="AE32" s="692"/>
      <c r="AF32" s="692"/>
      <c r="AG32" s="692"/>
    </row>
    <row r="33" spans="1:33" s="680" customFormat="1" ht="9" customHeight="1">
      <c r="A33" s="682" t="s">
        <v>21</v>
      </c>
      <c r="B33" s="683">
        <f t="shared" si="1"/>
        <v>2492</v>
      </c>
      <c r="C33" s="683">
        <v>389</v>
      </c>
      <c r="D33" s="683">
        <v>213</v>
      </c>
      <c r="E33" s="683">
        <v>264</v>
      </c>
      <c r="F33" s="683">
        <v>215</v>
      </c>
      <c r="G33" s="683">
        <v>194</v>
      </c>
      <c r="H33" s="683">
        <v>222</v>
      </c>
      <c r="I33" s="683">
        <v>298</v>
      </c>
      <c r="J33" s="683">
        <v>234</v>
      </c>
      <c r="K33" s="683">
        <v>452</v>
      </c>
      <c r="L33" s="683">
        <v>11</v>
      </c>
      <c r="N33" s="711"/>
      <c r="O33" s="709"/>
      <c r="P33" s="711"/>
      <c r="Q33" s="711"/>
      <c r="R33" s="711"/>
      <c r="S33" s="711"/>
      <c r="T33" s="711"/>
      <c r="U33" s="711"/>
      <c r="V33" s="711"/>
      <c r="W33" s="711"/>
      <c r="X33" s="692"/>
      <c r="Y33" s="692"/>
      <c r="Z33" s="692"/>
      <c r="AA33" s="692"/>
      <c r="AB33" s="692"/>
      <c r="AC33" s="692"/>
      <c r="AD33" s="692"/>
      <c r="AE33" s="692"/>
      <c r="AF33" s="692"/>
      <c r="AG33" s="692"/>
    </row>
    <row r="34" spans="1:33" s="680" customFormat="1" ht="9" customHeight="1">
      <c r="A34" s="682" t="s">
        <v>22</v>
      </c>
      <c r="B34" s="683">
        <f t="shared" si="1"/>
        <v>830</v>
      </c>
      <c r="C34" s="683">
        <v>149</v>
      </c>
      <c r="D34" s="683">
        <v>79</v>
      </c>
      <c r="E34" s="683">
        <v>93</v>
      </c>
      <c r="F34" s="683">
        <v>74</v>
      </c>
      <c r="G34" s="683">
        <v>68</v>
      </c>
      <c r="H34" s="683">
        <v>56</v>
      </c>
      <c r="I34" s="683">
        <v>79</v>
      </c>
      <c r="J34" s="683">
        <v>73</v>
      </c>
      <c r="K34" s="683">
        <v>150</v>
      </c>
      <c r="L34" s="683">
        <v>9</v>
      </c>
      <c r="N34" s="710"/>
      <c r="O34" s="709"/>
      <c r="P34" s="711"/>
      <c r="Q34" s="711"/>
      <c r="R34" s="711"/>
      <c r="S34" s="711"/>
      <c r="T34" s="711"/>
      <c r="U34" s="711"/>
      <c r="V34" s="711"/>
      <c r="W34" s="711"/>
      <c r="X34" s="692"/>
      <c r="Y34" s="692"/>
      <c r="Z34" s="692"/>
      <c r="AA34" s="692"/>
      <c r="AB34" s="692"/>
      <c r="AC34" s="692"/>
      <c r="AD34" s="692"/>
      <c r="AE34" s="692"/>
      <c r="AF34" s="692"/>
      <c r="AG34" s="692"/>
    </row>
    <row r="35" spans="1:33" s="680" customFormat="1" ht="9" customHeight="1">
      <c r="A35" s="682" t="s">
        <v>23</v>
      </c>
      <c r="B35" s="683">
        <f t="shared" si="1"/>
        <v>395</v>
      </c>
      <c r="C35" s="683">
        <v>36</v>
      </c>
      <c r="D35" s="683">
        <v>31</v>
      </c>
      <c r="E35" s="683">
        <v>56</v>
      </c>
      <c r="F35" s="683">
        <v>70</v>
      </c>
      <c r="G35" s="683">
        <v>41</v>
      </c>
      <c r="H35" s="683">
        <v>31</v>
      </c>
      <c r="I35" s="683">
        <v>44</v>
      </c>
      <c r="J35" s="683">
        <v>30</v>
      </c>
      <c r="K35" s="683">
        <v>36</v>
      </c>
      <c r="L35" s="683">
        <v>20</v>
      </c>
      <c r="N35" s="711"/>
      <c r="O35" s="709"/>
      <c r="P35" s="711"/>
      <c r="Q35" s="711"/>
      <c r="R35" s="711"/>
      <c r="S35" s="711"/>
      <c r="T35" s="711"/>
      <c r="U35" s="711"/>
      <c r="V35" s="711"/>
      <c r="W35" s="711"/>
      <c r="X35" s="692"/>
      <c r="Y35" s="692"/>
      <c r="Z35" s="692"/>
      <c r="AA35" s="692"/>
      <c r="AB35" s="692"/>
      <c r="AC35" s="692"/>
      <c r="AD35" s="692"/>
      <c r="AE35" s="692"/>
      <c r="AF35" s="692"/>
      <c r="AG35" s="692"/>
    </row>
    <row r="36" spans="1:33" s="680" customFormat="1" ht="9" customHeight="1">
      <c r="A36" s="684" t="s">
        <v>24</v>
      </c>
      <c r="B36" s="685">
        <f t="shared" si="1"/>
        <v>1183</v>
      </c>
      <c r="C36" s="685">
        <v>135</v>
      </c>
      <c r="D36" s="685">
        <v>124</v>
      </c>
      <c r="E36" s="685">
        <v>127</v>
      </c>
      <c r="F36" s="685">
        <v>113</v>
      </c>
      <c r="G36" s="685">
        <v>83</v>
      </c>
      <c r="H36" s="685">
        <v>99</v>
      </c>
      <c r="I36" s="685">
        <v>120</v>
      </c>
      <c r="J36" s="685">
        <v>104</v>
      </c>
      <c r="K36" s="685">
        <v>271</v>
      </c>
      <c r="L36" s="685">
        <v>7</v>
      </c>
      <c r="N36" s="711"/>
      <c r="O36" s="709"/>
      <c r="P36" s="710"/>
      <c r="Q36" s="710"/>
      <c r="R36" s="710"/>
      <c r="S36" s="710"/>
      <c r="T36" s="710"/>
      <c r="U36" s="710"/>
      <c r="V36" s="710"/>
      <c r="W36" s="711"/>
      <c r="X36" s="692"/>
      <c r="Y36" s="692"/>
      <c r="Z36" s="692"/>
      <c r="AA36" s="692"/>
      <c r="AB36" s="692"/>
      <c r="AC36" s="692"/>
      <c r="AD36" s="692"/>
      <c r="AE36" s="692"/>
      <c r="AF36" s="692"/>
      <c r="AG36" s="692"/>
    </row>
    <row r="37" spans="1:33" s="680" customFormat="1" ht="9" customHeight="1">
      <c r="A37" s="682" t="s">
        <v>25</v>
      </c>
      <c r="B37" s="683">
        <f t="shared" si="1"/>
        <v>1811</v>
      </c>
      <c r="C37" s="683">
        <v>174</v>
      </c>
      <c r="D37" s="683">
        <v>172</v>
      </c>
      <c r="E37" s="683">
        <v>287</v>
      </c>
      <c r="F37" s="683">
        <v>209</v>
      </c>
      <c r="G37" s="683">
        <v>190</v>
      </c>
      <c r="H37" s="683">
        <v>160</v>
      </c>
      <c r="I37" s="683">
        <v>223</v>
      </c>
      <c r="J37" s="683">
        <v>126</v>
      </c>
      <c r="K37" s="683">
        <v>244</v>
      </c>
      <c r="L37" s="683">
        <v>26</v>
      </c>
      <c r="N37" s="711"/>
      <c r="O37" s="709"/>
      <c r="P37" s="711"/>
      <c r="Q37" s="711"/>
      <c r="R37" s="711"/>
      <c r="S37" s="711"/>
      <c r="T37" s="711"/>
      <c r="U37" s="711"/>
      <c r="V37" s="711"/>
      <c r="W37" s="711"/>
      <c r="X37" s="692"/>
      <c r="Y37" s="692"/>
      <c r="Z37" s="692"/>
      <c r="AA37" s="692"/>
      <c r="AB37" s="692"/>
      <c r="AC37" s="692"/>
      <c r="AD37" s="692"/>
      <c r="AE37" s="692"/>
      <c r="AF37" s="692"/>
      <c r="AG37" s="692"/>
    </row>
    <row r="38" spans="1:33" s="680" customFormat="1" ht="9" customHeight="1">
      <c r="A38" s="682" t="s">
        <v>26</v>
      </c>
      <c r="B38" s="683">
        <f t="shared" si="1"/>
        <v>1468</v>
      </c>
      <c r="C38" s="683">
        <v>158</v>
      </c>
      <c r="D38" s="683">
        <v>124</v>
      </c>
      <c r="E38" s="683">
        <v>216</v>
      </c>
      <c r="F38" s="683">
        <v>190</v>
      </c>
      <c r="G38" s="683">
        <v>137</v>
      </c>
      <c r="H38" s="683">
        <v>126</v>
      </c>
      <c r="I38" s="683">
        <v>159</v>
      </c>
      <c r="J38" s="683">
        <v>126</v>
      </c>
      <c r="K38" s="683">
        <v>215</v>
      </c>
      <c r="L38" s="683">
        <v>17</v>
      </c>
      <c r="N38" s="710"/>
      <c r="O38" s="709"/>
      <c r="P38" s="711"/>
      <c r="Q38" s="711"/>
      <c r="R38" s="711"/>
      <c r="S38" s="711"/>
      <c r="T38" s="711"/>
      <c r="U38" s="711"/>
      <c r="V38" s="711"/>
      <c r="W38" s="711"/>
      <c r="X38" s="692"/>
      <c r="Y38" s="692"/>
      <c r="Z38" s="692"/>
      <c r="AA38" s="692"/>
      <c r="AB38" s="692"/>
      <c r="AC38" s="692"/>
      <c r="AD38" s="692"/>
      <c r="AE38" s="692"/>
      <c r="AF38" s="692"/>
      <c r="AG38" s="692"/>
    </row>
    <row r="39" spans="1:33" s="680" customFormat="1" ht="9" customHeight="1">
      <c r="A39" s="682" t="s">
        <v>27</v>
      </c>
      <c r="B39" s="683">
        <f t="shared" si="1"/>
        <v>1342</v>
      </c>
      <c r="C39" s="683">
        <v>168</v>
      </c>
      <c r="D39" s="683">
        <v>127</v>
      </c>
      <c r="E39" s="683">
        <v>168</v>
      </c>
      <c r="F39" s="683">
        <v>189</v>
      </c>
      <c r="G39" s="683">
        <v>150</v>
      </c>
      <c r="H39" s="683">
        <v>126</v>
      </c>
      <c r="I39" s="683">
        <v>169</v>
      </c>
      <c r="J39" s="683">
        <v>105</v>
      </c>
      <c r="K39" s="683">
        <v>119</v>
      </c>
      <c r="L39" s="683">
        <v>21</v>
      </c>
      <c r="N39" s="711"/>
      <c r="O39" s="709"/>
      <c r="P39" s="711"/>
      <c r="Q39" s="711"/>
      <c r="R39" s="711"/>
      <c r="S39" s="711"/>
      <c r="T39" s="711"/>
      <c r="U39" s="711"/>
      <c r="V39" s="711"/>
      <c r="W39" s="711"/>
      <c r="X39" s="692"/>
      <c r="Y39" s="692"/>
      <c r="Z39" s="692"/>
      <c r="AA39" s="692"/>
      <c r="AB39" s="692"/>
      <c r="AC39" s="692"/>
      <c r="AD39" s="692"/>
      <c r="AE39" s="692"/>
      <c r="AF39" s="692"/>
      <c r="AG39" s="692"/>
    </row>
    <row r="40" spans="1:33" s="680" customFormat="1" ht="9" customHeight="1">
      <c r="A40" s="684" t="s">
        <v>28</v>
      </c>
      <c r="B40" s="685">
        <f t="shared" si="1"/>
        <v>1522</v>
      </c>
      <c r="C40" s="685">
        <v>157</v>
      </c>
      <c r="D40" s="685">
        <v>139</v>
      </c>
      <c r="E40" s="685">
        <v>214</v>
      </c>
      <c r="F40" s="685">
        <v>186</v>
      </c>
      <c r="G40" s="685">
        <v>160</v>
      </c>
      <c r="H40" s="685">
        <v>128</v>
      </c>
      <c r="I40" s="685">
        <v>150</v>
      </c>
      <c r="J40" s="685">
        <v>136</v>
      </c>
      <c r="K40" s="685">
        <v>239</v>
      </c>
      <c r="L40" s="685">
        <v>13</v>
      </c>
      <c r="N40" s="711"/>
      <c r="O40" s="709"/>
      <c r="P40" s="710"/>
      <c r="Q40" s="710"/>
      <c r="R40" s="710"/>
      <c r="S40" s="710"/>
      <c r="T40" s="710"/>
      <c r="U40" s="710"/>
      <c r="V40" s="710"/>
      <c r="W40" s="711"/>
      <c r="X40" s="692"/>
      <c r="Y40" s="692"/>
      <c r="Z40" s="692"/>
      <c r="AA40" s="692"/>
      <c r="AB40" s="692"/>
      <c r="AC40" s="692"/>
      <c r="AD40" s="692"/>
      <c r="AE40" s="692"/>
      <c r="AF40" s="692"/>
      <c r="AG40" s="692"/>
    </row>
    <row r="41" spans="1:33" s="680" customFormat="1" ht="9" customHeight="1">
      <c r="A41" s="682" t="s">
        <v>29</v>
      </c>
      <c r="B41" s="683">
        <f t="shared" si="1"/>
        <v>422</v>
      </c>
      <c r="C41" s="683">
        <v>53</v>
      </c>
      <c r="D41" s="683">
        <v>48</v>
      </c>
      <c r="E41" s="683">
        <v>40</v>
      </c>
      <c r="F41" s="683">
        <v>35</v>
      </c>
      <c r="G41" s="683">
        <v>47</v>
      </c>
      <c r="H41" s="683">
        <v>36</v>
      </c>
      <c r="I41" s="683">
        <v>44</v>
      </c>
      <c r="J41" s="683">
        <v>36</v>
      </c>
      <c r="K41" s="683">
        <v>66</v>
      </c>
      <c r="L41" s="683">
        <v>17</v>
      </c>
      <c r="N41" s="711"/>
      <c r="O41" s="709"/>
      <c r="P41" s="711"/>
      <c r="Q41" s="711"/>
      <c r="R41" s="711"/>
      <c r="S41" s="711"/>
      <c r="T41" s="711"/>
      <c r="U41" s="711"/>
      <c r="V41" s="711"/>
      <c r="W41" s="711"/>
      <c r="X41" s="692"/>
      <c r="Y41" s="692"/>
      <c r="Z41" s="692"/>
      <c r="AA41" s="692"/>
      <c r="AB41" s="692"/>
      <c r="AC41" s="692"/>
      <c r="AD41" s="692"/>
      <c r="AE41" s="692"/>
      <c r="AF41" s="692"/>
      <c r="AG41" s="692"/>
    </row>
    <row r="42" spans="1:33" s="680" customFormat="1" ht="9" customHeight="1">
      <c r="A42" s="682" t="s">
        <v>30</v>
      </c>
      <c r="B42" s="683">
        <f t="shared" si="1"/>
        <v>3052</v>
      </c>
      <c r="C42" s="683">
        <v>281</v>
      </c>
      <c r="D42" s="683">
        <v>275</v>
      </c>
      <c r="E42" s="683">
        <v>347</v>
      </c>
      <c r="F42" s="683">
        <v>313</v>
      </c>
      <c r="G42" s="683">
        <v>289</v>
      </c>
      <c r="H42" s="683">
        <v>274</v>
      </c>
      <c r="I42" s="683">
        <v>394</v>
      </c>
      <c r="J42" s="683">
        <v>287</v>
      </c>
      <c r="K42" s="683">
        <v>517</v>
      </c>
      <c r="L42" s="683">
        <v>75</v>
      </c>
      <c r="N42" s="710"/>
      <c r="O42" s="709"/>
      <c r="P42" s="711"/>
      <c r="Q42" s="711"/>
      <c r="R42" s="711"/>
      <c r="S42" s="711"/>
      <c r="T42" s="711"/>
      <c r="U42" s="711"/>
      <c r="V42" s="711"/>
      <c r="W42" s="711"/>
      <c r="X42" s="692"/>
      <c r="Y42" s="692"/>
      <c r="Z42" s="692"/>
      <c r="AA42" s="692"/>
      <c r="AB42" s="692"/>
      <c r="AC42" s="692"/>
      <c r="AD42" s="692"/>
      <c r="AE42" s="692"/>
      <c r="AF42" s="692"/>
      <c r="AG42" s="692"/>
    </row>
    <row r="43" spans="1:33" s="680" customFormat="1" ht="9" customHeight="1">
      <c r="A43" s="682" t="s">
        <v>31</v>
      </c>
      <c r="B43" s="683">
        <f t="shared" si="1"/>
        <v>668</v>
      </c>
      <c r="C43" s="683">
        <v>66</v>
      </c>
      <c r="D43" s="683">
        <v>38</v>
      </c>
      <c r="E43" s="683">
        <v>79</v>
      </c>
      <c r="F43" s="683">
        <v>59</v>
      </c>
      <c r="G43" s="683">
        <v>55</v>
      </c>
      <c r="H43" s="683">
        <v>60</v>
      </c>
      <c r="I43" s="683">
        <v>77</v>
      </c>
      <c r="J43" s="683">
        <v>71</v>
      </c>
      <c r="K43" s="683">
        <v>161</v>
      </c>
      <c r="L43" s="683">
        <v>2</v>
      </c>
      <c r="N43" s="711"/>
      <c r="O43" s="709"/>
      <c r="P43" s="711"/>
      <c r="Q43" s="711"/>
      <c r="R43" s="711"/>
      <c r="S43" s="711"/>
      <c r="T43" s="711"/>
      <c r="U43" s="711"/>
      <c r="V43" s="711"/>
      <c r="W43" s="711"/>
      <c r="X43" s="692"/>
      <c r="Y43" s="692"/>
      <c r="Z43" s="692"/>
      <c r="AA43" s="692"/>
      <c r="AB43" s="692"/>
      <c r="AC43" s="692"/>
      <c r="AD43" s="692"/>
      <c r="AE43" s="692"/>
      <c r="AF43" s="692"/>
      <c r="AG43" s="692"/>
    </row>
    <row r="44" spans="1:33" s="680" customFormat="1" ht="9" customHeight="1">
      <c r="A44" s="684" t="s">
        <v>32</v>
      </c>
      <c r="B44" s="685">
        <f t="shared" si="1"/>
        <v>891</v>
      </c>
      <c r="C44" s="685">
        <v>157</v>
      </c>
      <c r="D44" s="685">
        <v>87</v>
      </c>
      <c r="E44" s="685">
        <v>102</v>
      </c>
      <c r="F44" s="685">
        <v>82</v>
      </c>
      <c r="G44" s="685">
        <v>48</v>
      </c>
      <c r="H44" s="685">
        <v>60</v>
      </c>
      <c r="I44" s="685">
        <v>80</v>
      </c>
      <c r="J44" s="685">
        <v>63</v>
      </c>
      <c r="K44" s="685">
        <v>206</v>
      </c>
      <c r="L44" s="685">
        <v>6</v>
      </c>
      <c r="N44" s="711"/>
      <c r="O44" s="709"/>
      <c r="P44" s="710"/>
      <c r="Q44" s="710"/>
      <c r="R44" s="710"/>
      <c r="S44" s="710"/>
      <c r="T44" s="710"/>
      <c r="U44" s="710"/>
      <c r="V44" s="710"/>
      <c r="W44" s="711"/>
      <c r="X44" s="692"/>
      <c r="Y44" s="692"/>
      <c r="Z44" s="692"/>
      <c r="AA44" s="692"/>
      <c r="AB44" s="692"/>
      <c r="AC44" s="692"/>
      <c r="AD44" s="692"/>
      <c r="AE44" s="692"/>
      <c r="AF44" s="692"/>
      <c r="AG44" s="692"/>
    </row>
    <row r="45" spans="1:33" s="680" customFormat="1" ht="9" customHeight="1">
      <c r="A45" s="682" t="s">
        <v>503</v>
      </c>
      <c r="B45" s="683">
        <f t="shared" si="1"/>
        <v>629</v>
      </c>
      <c r="C45" s="683">
        <v>23</v>
      </c>
      <c r="D45" s="683">
        <v>67</v>
      </c>
      <c r="E45" s="683">
        <v>135</v>
      </c>
      <c r="F45" s="683">
        <v>137</v>
      </c>
      <c r="G45" s="683">
        <v>76</v>
      </c>
      <c r="H45" s="683">
        <v>62</v>
      </c>
      <c r="I45" s="683">
        <v>72</v>
      </c>
      <c r="J45" s="683">
        <v>29</v>
      </c>
      <c r="K45" s="683">
        <v>22</v>
      </c>
      <c r="L45" s="683">
        <v>6</v>
      </c>
      <c r="N45" s="711"/>
      <c r="O45" s="709"/>
      <c r="P45" s="711"/>
      <c r="Q45" s="711"/>
      <c r="R45" s="711"/>
      <c r="S45" s="711"/>
      <c r="T45" s="711"/>
      <c r="U45" s="711"/>
      <c r="V45" s="711"/>
      <c r="W45" s="711"/>
      <c r="X45" s="692"/>
      <c r="Y45" s="692"/>
      <c r="Z45" s="692"/>
      <c r="AA45" s="692"/>
      <c r="AB45" s="692"/>
      <c r="AC45" s="692"/>
      <c r="AD45" s="692"/>
      <c r="AE45" s="692"/>
      <c r="AF45" s="692"/>
      <c r="AG45" s="692"/>
    </row>
    <row r="46" spans="1:33" s="687" customFormat="1" ht="9" customHeight="1">
      <c r="A46" s="686"/>
      <c r="B46" s="686"/>
      <c r="C46" s="686"/>
      <c r="D46" s="686"/>
      <c r="E46" s="686"/>
      <c r="F46" s="686"/>
      <c r="G46" s="686"/>
      <c r="H46" s="686"/>
      <c r="I46" s="686"/>
      <c r="J46" s="686"/>
      <c r="K46" s="686"/>
      <c r="L46" s="686"/>
      <c r="X46" s="692"/>
      <c r="Y46" s="692"/>
      <c r="Z46" s="692"/>
      <c r="AA46" s="692"/>
      <c r="AB46" s="692"/>
      <c r="AC46" s="692"/>
      <c r="AD46" s="692"/>
      <c r="AE46" s="692"/>
      <c r="AF46" s="692"/>
      <c r="AG46" s="692"/>
    </row>
    <row r="47" spans="1:33" s="680" customFormat="1" ht="9" customHeight="1">
      <c r="A47" s="678">
        <v>1996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X47" s="692"/>
      <c r="Y47" s="692"/>
      <c r="Z47" s="692"/>
      <c r="AA47" s="692"/>
      <c r="AB47" s="692"/>
      <c r="AC47" s="692"/>
      <c r="AD47" s="692"/>
      <c r="AE47" s="692"/>
      <c r="AF47" s="692"/>
      <c r="AG47" s="692"/>
    </row>
    <row r="48" spans="1:33" s="680" customFormat="1" ht="9" customHeight="1">
      <c r="A48" s="681" t="s">
        <v>0</v>
      </c>
      <c r="B48" s="688">
        <f t="shared" ref="B48:L48" si="2">SUM(B50:B82)</f>
        <v>55837</v>
      </c>
      <c r="C48" s="688">
        <f t="shared" si="2"/>
        <v>6692</v>
      </c>
      <c r="D48" s="688">
        <f t="shared" si="2"/>
        <v>5171</v>
      </c>
      <c r="E48" s="688">
        <f t="shared" si="2"/>
        <v>6941</v>
      </c>
      <c r="F48" s="688">
        <f t="shared" si="2"/>
        <v>6097</v>
      </c>
      <c r="G48" s="688">
        <f t="shared" si="2"/>
        <v>5220</v>
      </c>
      <c r="H48" s="688">
        <f t="shared" si="2"/>
        <v>4583</v>
      </c>
      <c r="I48" s="688">
        <f t="shared" si="2"/>
        <v>6569</v>
      </c>
      <c r="J48" s="688">
        <f t="shared" si="2"/>
        <v>4517</v>
      </c>
      <c r="K48" s="688">
        <f t="shared" si="2"/>
        <v>9291</v>
      </c>
      <c r="L48" s="688">
        <f t="shared" si="2"/>
        <v>756</v>
      </c>
      <c r="X48" s="692"/>
      <c r="Y48" s="692"/>
      <c r="Z48" s="692"/>
      <c r="AA48" s="692"/>
      <c r="AB48" s="692"/>
      <c r="AC48" s="692"/>
      <c r="AD48" s="692"/>
      <c r="AE48" s="692"/>
      <c r="AF48" s="692"/>
      <c r="AG48" s="692"/>
    </row>
    <row r="49" spans="1:33" s="680" customFormat="1" ht="3.95" customHeight="1">
      <c r="A49" s="681"/>
      <c r="B49" s="688"/>
      <c r="C49" s="688"/>
      <c r="D49" s="688"/>
      <c r="E49" s="688"/>
      <c r="F49" s="688"/>
      <c r="G49" s="688"/>
      <c r="H49" s="688"/>
      <c r="I49" s="688"/>
      <c r="J49" s="688"/>
      <c r="K49" s="688"/>
      <c r="L49" s="688"/>
      <c r="X49" s="692"/>
      <c r="Y49" s="692"/>
      <c r="Z49" s="692"/>
      <c r="AA49" s="692"/>
      <c r="AB49" s="692"/>
      <c r="AC49" s="692"/>
      <c r="AD49" s="692"/>
      <c r="AE49" s="692"/>
      <c r="AF49" s="692"/>
      <c r="AG49" s="692"/>
    </row>
    <row r="50" spans="1:33" s="680" customFormat="1" ht="9" customHeight="1">
      <c r="A50" s="682" t="s">
        <v>2</v>
      </c>
      <c r="B50" s="689">
        <f t="shared" ref="B50:B82" si="3">SUM(C50:L50)</f>
        <v>376</v>
      </c>
      <c r="C50" s="689">
        <v>65</v>
      </c>
      <c r="D50" s="689">
        <v>44</v>
      </c>
      <c r="E50" s="689">
        <v>53</v>
      </c>
      <c r="F50" s="689">
        <v>29</v>
      </c>
      <c r="G50" s="689">
        <v>28</v>
      </c>
      <c r="H50" s="689">
        <v>19</v>
      </c>
      <c r="I50" s="689">
        <v>32</v>
      </c>
      <c r="J50" s="689">
        <v>26</v>
      </c>
      <c r="K50" s="689">
        <v>77</v>
      </c>
      <c r="L50" s="689">
        <v>3</v>
      </c>
      <c r="X50" s="692"/>
      <c r="Y50" s="692"/>
      <c r="Z50" s="692"/>
      <c r="AA50" s="692"/>
      <c r="AB50" s="692"/>
      <c r="AC50" s="692"/>
      <c r="AD50" s="692"/>
      <c r="AE50" s="692"/>
      <c r="AF50" s="692"/>
      <c r="AG50" s="692"/>
    </row>
    <row r="51" spans="1:33" s="680" customFormat="1" ht="9" customHeight="1">
      <c r="A51" s="682" t="s">
        <v>3</v>
      </c>
      <c r="B51" s="689">
        <f t="shared" si="3"/>
        <v>1808</v>
      </c>
      <c r="C51" s="689">
        <v>212</v>
      </c>
      <c r="D51" s="689">
        <v>161</v>
      </c>
      <c r="E51" s="689">
        <v>255</v>
      </c>
      <c r="F51" s="689">
        <v>245</v>
      </c>
      <c r="G51" s="689">
        <v>228</v>
      </c>
      <c r="H51" s="689">
        <v>191</v>
      </c>
      <c r="I51" s="689">
        <v>201</v>
      </c>
      <c r="J51" s="689">
        <v>128</v>
      </c>
      <c r="K51" s="689">
        <v>155</v>
      </c>
      <c r="L51" s="689">
        <v>32</v>
      </c>
      <c r="X51" s="692"/>
      <c r="Y51" s="692"/>
      <c r="Z51" s="692"/>
      <c r="AA51" s="692"/>
      <c r="AB51" s="692"/>
      <c r="AC51" s="692"/>
      <c r="AD51" s="692"/>
      <c r="AE51" s="692"/>
      <c r="AF51" s="692"/>
      <c r="AG51" s="692"/>
    </row>
    <row r="52" spans="1:33" s="680" customFormat="1" ht="9" customHeight="1">
      <c r="A52" s="682" t="s">
        <v>4</v>
      </c>
      <c r="B52" s="689">
        <f t="shared" si="3"/>
        <v>276</v>
      </c>
      <c r="C52" s="689">
        <v>39</v>
      </c>
      <c r="D52" s="689">
        <v>30</v>
      </c>
      <c r="E52" s="689">
        <v>37</v>
      </c>
      <c r="F52" s="689">
        <v>30</v>
      </c>
      <c r="G52" s="689">
        <v>32</v>
      </c>
      <c r="H52" s="689">
        <v>28</v>
      </c>
      <c r="I52" s="689">
        <v>33</v>
      </c>
      <c r="J52" s="689">
        <v>16</v>
      </c>
      <c r="K52" s="689">
        <v>24</v>
      </c>
      <c r="L52" s="689">
        <v>7</v>
      </c>
      <c r="X52" s="692"/>
      <c r="Y52" s="692"/>
      <c r="Z52" s="692"/>
      <c r="AA52" s="692"/>
      <c r="AB52" s="692"/>
      <c r="AC52" s="692"/>
      <c r="AD52" s="692"/>
      <c r="AE52" s="692"/>
      <c r="AF52" s="692"/>
      <c r="AG52" s="692"/>
    </row>
    <row r="53" spans="1:33" s="680" customFormat="1" ht="9" customHeight="1">
      <c r="A53" s="684" t="s">
        <v>5</v>
      </c>
      <c r="B53" s="690">
        <f t="shared" si="3"/>
        <v>378</v>
      </c>
      <c r="C53" s="690">
        <v>35</v>
      </c>
      <c r="D53" s="690">
        <v>33</v>
      </c>
      <c r="E53" s="690">
        <v>53</v>
      </c>
      <c r="F53" s="690">
        <v>41</v>
      </c>
      <c r="G53" s="690">
        <v>44</v>
      </c>
      <c r="H53" s="690">
        <v>27</v>
      </c>
      <c r="I53" s="690">
        <v>54</v>
      </c>
      <c r="J53" s="690">
        <v>27</v>
      </c>
      <c r="K53" s="690">
        <v>60</v>
      </c>
      <c r="L53" s="690">
        <v>4</v>
      </c>
      <c r="X53" s="692"/>
      <c r="Y53" s="692"/>
      <c r="Z53" s="692"/>
      <c r="AA53" s="692"/>
      <c r="AB53" s="692"/>
      <c r="AC53" s="692"/>
      <c r="AD53" s="692"/>
      <c r="AE53" s="692"/>
      <c r="AF53" s="692"/>
      <c r="AG53" s="692"/>
    </row>
    <row r="54" spans="1:33" s="680" customFormat="1" ht="9" customHeight="1">
      <c r="A54" s="682" t="s">
        <v>6</v>
      </c>
      <c r="B54" s="689">
        <f t="shared" si="3"/>
        <v>1088</v>
      </c>
      <c r="C54" s="689">
        <v>130</v>
      </c>
      <c r="D54" s="689">
        <v>106</v>
      </c>
      <c r="E54" s="689">
        <v>152</v>
      </c>
      <c r="F54" s="689">
        <v>118</v>
      </c>
      <c r="G54" s="689">
        <v>99</v>
      </c>
      <c r="H54" s="689">
        <v>86</v>
      </c>
      <c r="I54" s="689">
        <v>104</v>
      </c>
      <c r="J54" s="689">
        <v>87</v>
      </c>
      <c r="K54" s="689">
        <v>199</v>
      </c>
      <c r="L54" s="689">
        <v>7</v>
      </c>
      <c r="X54" s="692"/>
      <c r="Y54" s="692"/>
      <c r="Z54" s="692"/>
      <c r="AA54" s="692"/>
      <c r="AB54" s="692"/>
      <c r="AC54" s="692"/>
      <c r="AD54" s="692"/>
      <c r="AE54" s="692"/>
      <c r="AF54" s="692"/>
      <c r="AG54" s="692"/>
    </row>
    <row r="55" spans="1:33" s="680" customFormat="1" ht="9" customHeight="1">
      <c r="A55" s="682" t="s">
        <v>7</v>
      </c>
      <c r="B55" s="689">
        <f t="shared" si="3"/>
        <v>272</v>
      </c>
      <c r="C55" s="689">
        <v>28</v>
      </c>
      <c r="D55" s="689">
        <v>31</v>
      </c>
      <c r="E55" s="689">
        <v>34</v>
      </c>
      <c r="F55" s="689">
        <v>22</v>
      </c>
      <c r="G55" s="689">
        <v>21</v>
      </c>
      <c r="H55" s="689">
        <v>22</v>
      </c>
      <c r="I55" s="689">
        <v>27</v>
      </c>
      <c r="J55" s="689">
        <v>29</v>
      </c>
      <c r="K55" s="689">
        <v>48</v>
      </c>
      <c r="L55" s="689">
        <v>10</v>
      </c>
      <c r="X55" s="692"/>
      <c r="Y55" s="692"/>
      <c r="Z55" s="692"/>
      <c r="AA55" s="692"/>
      <c r="AB55" s="692"/>
      <c r="AC55" s="692"/>
      <c r="AD55" s="692"/>
      <c r="AE55" s="692"/>
      <c r="AF55" s="692"/>
      <c r="AG55" s="692"/>
    </row>
    <row r="56" spans="1:33" s="680" customFormat="1" ht="9" customHeight="1">
      <c r="A56" s="682" t="s">
        <v>8</v>
      </c>
      <c r="B56" s="689">
        <f t="shared" si="3"/>
        <v>2287</v>
      </c>
      <c r="C56" s="689">
        <v>222</v>
      </c>
      <c r="D56" s="689">
        <v>238</v>
      </c>
      <c r="E56" s="689">
        <v>295</v>
      </c>
      <c r="F56" s="689">
        <v>281</v>
      </c>
      <c r="G56" s="689">
        <v>245</v>
      </c>
      <c r="H56" s="689">
        <v>204</v>
      </c>
      <c r="I56" s="689">
        <v>286</v>
      </c>
      <c r="J56" s="689">
        <v>190</v>
      </c>
      <c r="K56" s="689">
        <v>262</v>
      </c>
      <c r="L56" s="689">
        <v>64</v>
      </c>
      <c r="X56" s="692"/>
      <c r="Y56" s="692"/>
      <c r="Z56" s="692"/>
      <c r="AA56" s="692"/>
      <c r="AB56" s="692"/>
      <c r="AC56" s="692"/>
      <c r="AD56" s="692"/>
      <c r="AE56" s="692"/>
      <c r="AF56" s="692"/>
      <c r="AG56" s="692"/>
    </row>
    <row r="57" spans="1:33" s="680" customFormat="1" ht="9" customHeight="1">
      <c r="A57" s="684" t="s">
        <v>9</v>
      </c>
      <c r="B57" s="690">
        <f t="shared" si="3"/>
        <v>2322</v>
      </c>
      <c r="C57" s="690">
        <v>287</v>
      </c>
      <c r="D57" s="690">
        <v>269</v>
      </c>
      <c r="E57" s="690">
        <v>349</v>
      </c>
      <c r="F57" s="690">
        <v>289</v>
      </c>
      <c r="G57" s="690">
        <v>209</v>
      </c>
      <c r="H57" s="690">
        <v>186</v>
      </c>
      <c r="I57" s="690">
        <v>211</v>
      </c>
      <c r="J57" s="690">
        <v>169</v>
      </c>
      <c r="K57" s="690">
        <v>313</v>
      </c>
      <c r="L57" s="690">
        <v>40</v>
      </c>
      <c r="X57" s="692"/>
      <c r="Y57" s="692"/>
      <c r="Z57" s="692"/>
      <c r="AA57" s="692"/>
      <c r="AB57" s="692"/>
      <c r="AC57" s="692"/>
      <c r="AD57" s="692"/>
      <c r="AE57" s="692"/>
      <c r="AF57" s="692"/>
      <c r="AG57" s="692"/>
    </row>
    <row r="58" spans="1:33" s="680" customFormat="1" ht="9" customHeight="1">
      <c r="A58" s="194" t="s">
        <v>236</v>
      </c>
      <c r="B58" s="689">
        <f t="shared" si="3"/>
        <v>5381</v>
      </c>
      <c r="C58" s="689">
        <v>515</v>
      </c>
      <c r="D58" s="689">
        <v>465</v>
      </c>
      <c r="E58" s="689">
        <v>729</v>
      </c>
      <c r="F58" s="689">
        <v>632</v>
      </c>
      <c r="G58" s="689">
        <v>506</v>
      </c>
      <c r="H58" s="689">
        <v>440</v>
      </c>
      <c r="I58" s="689">
        <v>625</v>
      </c>
      <c r="J58" s="689">
        <v>480</v>
      </c>
      <c r="K58" s="689">
        <v>988</v>
      </c>
      <c r="L58" s="689">
        <v>1</v>
      </c>
      <c r="X58" s="692"/>
      <c r="Y58" s="692"/>
      <c r="Z58" s="692"/>
      <c r="AA58" s="692"/>
      <c r="AB58" s="692"/>
      <c r="AC58" s="692"/>
      <c r="AD58" s="692"/>
      <c r="AE58" s="692"/>
      <c r="AF58" s="692"/>
      <c r="AG58" s="692"/>
    </row>
    <row r="59" spans="1:33" s="680" customFormat="1" ht="9" customHeight="1">
      <c r="A59" s="682" t="s">
        <v>10</v>
      </c>
      <c r="B59" s="689">
        <f t="shared" si="3"/>
        <v>988</v>
      </c>
      <c r="C59" s="689">
        <v>98</v>
      </c>
      <c r="D59" s="689">
        <v>96</v>
      </c>
      <c r="E59" s="689">
        <v>130</v>
      </c>
      <c r="F59" s="689">
        <v>109</v>
      </c>
      <c r="G59" s="689">
        <v>95</v>
      </c>
      <c r="H59" s="689">
        <v>66</v>
      </c>
      <c r="I59" s="689">
        <v>133</v>
      </c>
      <c r="J59" s="689">
        <v>66</v>
      </c>
      <c r="K59" s="689">
        <v>159</v>
      </c>
      <c r="L59" s="689">
        <v>36</v>
      </c>
      <c r="X59" s="692"/>
      <c r="Y59" s="692"/>
      <c r="Z59" s="692"/>
      <c r="AA59" s="692"/>
      <c r="AB59" s="692"/>
      <c r="AC59" s="692"/>
      <c r="AD59" s="692"/>
      <c r="AE59" s="692"/>
      <c r="AF59" s="692"/>
      <c r="AG59" s="692"/>
    </row>
    <row r="60" spans="1:33" s="680" customFormat="1" ht="9" customHeight="1">
      <c r="A60" s="682" t="s">
        <v>11</v>
      </c>
      <c r="B60" s="689">
        <f t="shared" si="3"/>
        <v>2157</v>
      </c>
      <c r="C60" s="689">
        <v>359</v>
      </c>
      <c r="D60" s="689">
        <v>209</v>
      </c>
      <c r="E60" s="689">
        <v>253</v>
      </c>
      <c r="F60" s="689">
        <v>183</v>
      </c>
      <c r="G60" s="689">
        <v>173</v>
      </c>
      <c r="H60" s="689">
        <v>130</v>
      </c>
      <c r="I60" s="689">
        <v>217</v>
      </c>
      <c r="J60" s="689">
        <v>181</v>
      </c>
      <c r="K60" s="689">
        <v>419</v>
      </c>
      <c r="L60" s="689">
        <v>33</v>
      </c>
      <c r="X60" s="692"/>
      <c r="Y60" s="692"/>
      <c r="Z60" s="692"/>
      <c r="AA60" s="692"/>
      <c r="AB60" s="692"/>
      <c r="AC60" s="692"/>
      <c r="AD60" s="692"/>
      <c r="AE60" s="692"/>
      <c r="AF60" s="692"/>
      <c r="AG60" s="692"/>
    </row>
    <row r="61" spans="1:33" s="680" customFormat="1" ht="9" customHeight="1">
      <c r="A61" s="684" t="s">
        <v>12</v>
      </c>
      <c r="B61" s="690">
        <f t="shared" si="3"/>
        <v>2297</v>
      </c>
      <c r="C61" s="690">
        <v>240</v>
      </c>
      <c r="D61" s="690">
        <v>182</v>
      </c>
      <c r="E61" s="690">
        <v>246</v>
      </c>
      <c r="F61" s="690">
        <v>222</v>
      </c>
      <c r="G61" s="690">
        <v>223</v>
      </c>
      <c r="H61" s="690">
        <v>227</v>
      </c>
      <c r="I61" s="690">
        <v>326</v>
      </c>
      <c r="J61" s="690">
        <v>200</v>
      </c>
      <c r="K61" s="690">
        <v>413</v>
      </c>
      <c r="L61" s="690">
        <v>18</v>
      </c>
      <c r="X61" s="692"/>
      <c r="Y61" s="692"/>
      <c r="Z61" s="692"/>
      <c r="AA61" s="692"/>
      <c r="AB61" s="692"/>
      <c r="AC61" s="692"/>
      <c r="AD61" s="692"/>
      <c r="AE61" s="692"/>
      <c r="AF61" s="692"/>
      <c r="AG61" s="692"/>
    </row>
    <row r="62" spans="1:33" s="680" customFormat="1" ht="9" customHeight="1">
      <c r="A62" s="682" t="s">
        <v>13</v>
      </c>
      <c r="B62" s="689">
        <f t="shared" si="3"/>
        <v>1122</v>
      </c>
      <c r="C62" s="689">
        <v>144</v>
      </c>
      <c r="D62" s="689">
        <v>108</v>
      </c>
      <c r="E62" s="689">
        <v>116</v>
      </c>
      <c r="F62" s="689">
        <v>101</v>
      </c>
      <c r="G62" s="689">
        <v>76</v>
      </c>
      <c r="H62" s="689">
        <v>87</v>
      </c>
      <c r="I62" s="689">
        <v>140</v>
      </c>
      <c r="J62" s="689">
        <v>106</v>
      </c>
      <c r="K62" s="689">
        <v>232</v>
      </c>
      <c r="L62" s="689">
        <v>12</v>
      </c>
      <c r="X62" s="692"/>
      <c r="Y62" s="692"/>
      <c r="Z62" s="692"/>
      <c r="AA62" s="692"/>
      <c r="AB62" s="692"/>
      <c r="AC62" s="692"/>
      <c r="AD62" s="692"/>
      <c r="AE62" s="692"/>
      <c r="AF62" s="692"/>
      <c r="AG62" s="692"/>
    </row>
    <row r="63" spans="1:33" s="680" customFormat="1" ht="9" customHeight="1">
      <c r="A63" s="682" t="s">
        <v>14</v>
      </c>
      <c r="B63" s="689">
        <f t="shared" si="3"/>
        <v>3754</v>
      </c>
      <c r="C63" s="689">
        <v>598</v>
      </c>
      <c r="D63" s="689">
        <v>324</v>
      </c>
      <c r="E63" s="689">
        <v>411</v>
      </c>
      <c r="F63" s="689">
        <v>351</v>
      </c>
      <c r="G63" s="689">
        <v>310</v>
      </c>
      <c r="H63" s="689">
        <v>253</v>
      </c>
      <c r="I63" s="689">
        <v>375</v>
      </c>
      <c r="J63" s="689">
        <v>294</v>
      </c>
      <c r="K63" s="689">
        <v>822</v>
      </c>
      <c r="L63" s="689">
        <v>16</v>
      </c>
      <c r="X63" s="692"/>
      <c r="Y63" s="692"/>
      <c r="Z63" s="692"/>
      <c r="AA63" s="692"/>
      <c r="AB63" s="692"/>
      <c r="AC63" s="692"/>
      <c r="AD63" s="692"/>
      <c r="AE63" s="692"/>
      <c r="AF63" s="692"/>
      <c r="AG63" s="692"/>
    </row>
    <row r="64" spans="1:33" s="680" customFormat="1" ht="9" customHeight="1">
      <c r="A64" s="682" t="s">
        <v>15</v>
      </c>
      <c r="B64" s="689">
        <f t="shared" si="3"/>
        <v>5903</v>
      </c>
      <c r="C64" s="689">
        <v>869</v>
      </c>
      <c r="D64" s="689">
        <v>562</v>
      </c>
      <c r="E64" s="689">
        <v>770</v>
      </c>
      <c r="F64" s="689">
        <v>705</v>
      </c>
      <c r="G64" s="689">
        <v>542</v>
      </c>
      <c r="H64" s="689">
        <v>468</v>
      </c>
      <c r="I64" s="689">
        <v>693</v>
      </c>
      <c r="J64" s="689">
        <v>479</v>
      </c>
      <c r="K64" s="689">
        <v>750</v>
      </c>
      <c r="L64" s="689">
        <v>65</v>
      </c>
      <c r="X64" s="692"/>
      <c r="Y64" s="692"/>
      <c r="Z64" s="692"/>
      <c r="AA64" s="692"/>
      <c r="AB64" s="692"/>
      <c r="AC64" s="692"/>
      <c r="AD64" s="692"/>
      <c r="AE64" s="692"/>
      <c r="AF64" s="692"/>
      <c r="AG64" s="692"/>
    </row>
    <row r="65" spans="1:33" s="680" customFormat="1" ht="9" customHeight="1">
      <c r="A65" s="684" t="s">
        <v>16</v>
      </c>
      <c r="B65" s="690">
        <f t="shared" si="3"/>
        <v>3523</v>
      </c>
      <c r="C65" s="690">
        <v>426</v>
      </c>
      <c r="D65" s="690">
        <v>344</v>
      </c>
      <c r="E65" s="690">
        <v>455</v>
      </c>
      <c r="F65" s="690">
        <v>361</v>
      </c>
      <c r="G65" s="690">
        <v>303</v>
      </c>
      <c r="H65" s="690">
        <v>279</v>
      </c>
      <c r="I65" s="690">
        <v>407</v>
      </c>
      <c r="J65" s="690">
        <v>267</v>
      </c>
      <c r="K65" s="690">
        <v>617</v>
      </c>
      <c r="L65" s="690">
        <v>64</v>
      </c>
      <c r="X65" s="692"/>
      <c r="Y65" s="692"/>
      <c r="Z65" s="692"/>
      <c r="AA65" s="692"/>
      <c r="AB65" s="692"/>
      <c r="AC65" s="692"/>
      <c r="AD65" s="692"/>
      <c r="AE65" s="692"/>
      <c r="AF65" s="692"/>
      <c r="AG65" s="692"/>
    </row>
    <row r="66" spans="1:33" s="680" customFormat="1" ht="9" customHeight="1">
      <c r="A66" s="682" t="s">
        <v>17</v>
      </c>
      <c r="B66" s="689">
        <f t="shared" si="3"/>
        <v>1083</v>
      </c>
      <c r="C66" s="689">
        <v>116</v>
      </c>
      <c r="D66" s="689">
        <v>98</v>
      </c>
      <c r="E66" s="689">
        <v>130</v>
      </c>
      <c r="F66" s="689">
        <v>123</v>
      </c>
      <c r="G66" s="689">
        <v>100</v>
      </c>
      <c r="H66" s="689">
        <v>91</v>
      </c>
      <c r="I66" s="689">
        <v>122</v>
      </c>
      <c r="J66" s="689">
        <v>84</v>
      </c>
      <c r="K66" s="689">
        <v>182</v>
      </c>
      <c r="L66" s="689">
        <v>37</v>
      </c>
      <c r="X66" s="692"/>
      <c r="Y66" s="692"/>
      <c r="Z66" s="692"/>
      <c r="AA66" s="692"/>
      <c r="AB66" s="692"/>
      <c r="AC66" s="692"/>
      <c r="AD66" s="692"/>
      <c r="AE66" s="692"/>
      <c r="AF66" s="692"/>
      <c r="AG66" s="692"/>
    </row>
    <row r="67" spans="1:33" s="680" customFormat="1" ht="9" customHeight="1">
      <c r="A67" s="682" t="s">
        <v>18</v>
      </c>
      <c r="B67" s="689">
        <f t="shared" si="3"/>
        <v>572</v>
      </c>
      <c r="C67" s="689">
        <v>73</v>
      </c>
      <c r="D67" s="689">
        <v>51</v>
      </c>
      <c r="E67" s="689">
        <v>55</v>
      </c>
      <c r="F67" s="689">
        <v>50</v>
      </c>
      <c r="G67" s="689">
        <v>61</v>
      </c>
      <c r="H67" s="689">
        <v>48</v>
      </c>
      <c r="I67" s="689">
        <v>63</v>
      </c>
      <c r="J67" s="689">
        <v>44</v>
      </c>
      <c r="K67" s="689">
        <v>120</v>
      </c>
      <c r="L67" s="689">
        <v>7</v>
      </c>
      <c r="X67" s="692"/>
      <c r="Y67" s="692"/>
      <c r="Z67" s="692"/>
      <c r="AA67" s="692"/>
      <c r="AB67" s="692"/>
      <c r="AC67" s="692"/>
      <c r="AD67" s="692"/>
      <c r="AE67" s="692"/>
      <c r="AF67" s="692"/>
      <c r="AG67" s="692"/>
    </row>
    <row r="68" spans="1:33" s="680" customFormat="1" ht="9" customHeight="1">
      <c r="A68" s="682" t="s">
        <v>19</v>
      </c>
      <c r="B68" s="689">
        <f t="shared" si="3"/>
        <v>1407</v>
      </c>
      <c r="C68" s="689">
        <v>139</v>
      </c>
      <c r="D68" s="689">
        <v>103</v>
      </c>
      <c r="E68" s="689">
        <v>175</v>
      </c>
      <c r="F68" s="689">
        <v>131</v>
      </c>
      <c r="G68" s="689">
        <v>141</v>
      </c>
      <c r="H68" s="689">
        <v>106</v>
      </c>
      <c r="I68" s="689">
        <v>148</v>
      </c>
      <c r="J68" s="689">
        <v>116</v>
      </c>
      <c r="K68" s="689">
        <v>318</v>
      </c>
      <c r="L68" s="689">
        <v>30</v>
      </c>
      <c r="X68" s="692"/>
      <c r="Y68" s="692"/>
      <c r="Z68" s="692"/>
      <c r="AA68" s="692"/>
      <c r="AB68" s="692"/>
      <c r="AC68" s="692"/>
      <c r="AD68" s="692"/>
      <c r="AE68" s="692"/>
      <c r="AF68" s="692"/>
      <c r="AG68" s="692"/>
    </row>
    <row r="69" spans="1:33" s="680" customFormat="1" ht="9" customHeight="1">
      <c r="A69" s="684" t="s">
        <v>20</v>
      </c>
      <c r="B69" s="690">
        <f t="shared" si="3"/>
        <v>2616</v>
      </c>
      <c r="C69" s="690">
        <v>261</v>
      </c>
      <c r="D69" s="690">
        <v>214</v>
      </c>
      <c r="E69" s="690">
        <v>278</v>
      </c>
      <c r="F69" s="690">
        <v>275</v>
      </c>
      <c r="G69" s="690">
        <v>264</v>
      </c>
      <c r="H69" s="690">
        <v>259</v>
      </c>
      <c r="I69" s="690">
        <v>358</v>
      </c>
      <c r="J69" s="690">
        <v>240</v>
      </c>
      <c r="K69" s="690">
        <v>422</v>
      </c>
      <c r="L69" s="690">
        <v>45</v>
      </c>
      <c r="X69" s="692"/>
      <c r="Y69" s="692"/>
      <c r="Z69" s="692"/>
      <c r="AA69" s="692"/>
      <c r="AB69" s="692"/>
      <c r="AC69" s="692"/>
      <c r="AD69" s="692"/>
      <c r="AE69" s="692"/>
      <c r="AF69" s="692"/>
      <c r="AG69" s="692"/>
    </row>
    <row r="70" spans="1:33" s="680" customFormat="1" ht="9" customHeight="1">
      <c r="A70" s="682" t="s">
        <v>21</v>
      </c>
      <c r="B70" s="689">
        <f t="shared" si="3"/>
        <v>2480</v>
      </c>
      <c r="C70" s="689">
        <v>325</v>
      </c>
      <c r="D70" s="689">
        <v>203</v>
      </c>
      <c r="E70" s="689">
        <v>286</v>
      </c>
      <c r="F70" s="689">
        <v>254</v>
      </c>
      <c r="G70" s="689">
        <v>213</v>
      </c>
      <c r="H70" s="689">
        <v>188</v>
      </c>
      <c r="I70" s="689">
        <v>318</v>
      </c>
      <c r="J70" s="689">
        <v>206</v>
      </c>
      <c r="K70" s="689">
        <v>456</v>
      </c>
      <c r="L70" s="689">
        <v>31</v>
      </c>
      <c r="X70" s="692"/>
      <c r="Y70" s="692"/>
      <c r="Z70" s="692"/>
      <c r="AA70" s="692"/>
      <c r="AB70" s="692"/>
      <c r="AC70" s="692"/>
      <c r="AD70" s="692"/>
      <c r="AE70" s="692"/>
      <c r="AF70" s="692"/>
      <c r="AG70" s="692"/>
    </row>
    <row r="71" spans="1:33" s="680" customFormat="1" ht="9" customHeight="1">
      <c r="A71" s="682" t="s">
        <v>22</v>
      </c>
      <c r="B71" s="689">
        <f t="shared" si="3"/>
        <v>694</v>
      </c>
      <c r="C71" s="689">
        <v>105</v>
      </c>
      <c r="D71" s="689">
        <v>56</v>
      </c>
      <c r="E71" s="689">
        <v>79</v>
      </c>
      <c r="F71" s="689">
        <v>78</v>
      </c>
      <c r="G71" s="689">
        <v>47</v>
      </c>
      <c r="H71" s="689">
        <v>68</v>
      </c>
      <c r="I71" s="689">
        <v>80</v>
      </c>
      <c r="J71" s="689">
        <v>37</v>
      </c>
      <c r="K71" s="689">
        <v>135</v>
      </c>
      <c r="L71" s="689">
        <v>9</v>
      </c>
      <c r="X71" s="692"/>
      <c r="Y71" s="692"/>
      <c r="Z71" s="692"/>
      <c r="AA71" s="692"/>
      <c r="AB71" s="692"/>
      <c r="AC71" s="692"/>
      <c r="AD71" s="692"/>
      <c r="AE71" s="692"/>
      <c r="AF71" s="692"/>
      <c r="AG71" s="692"/>
    </row>
    <row r="72" spans="1:33" s="680" customFormat="1" ht="9" customHeight="1">
      <c r="A72" s="682" t="s">
        <v>23</v>
      </c>
      <c r="B72" s="689">
        <f t="shared" si="3"/>
        <v>402</v>
      </c>
      <c r="C72" s="689">
        <v>39</v>
      </c>
      <c r="D72" s="689">
        <v>32</v>
      </c>
      <c r="E72" s="689">
        <v>48</v>
      </c>
      <c r="F72" s="689">
        <v>56</v>
      </c>
      <c r="G72" s="689">
        <v>47</v>
      </c>
      <c r="H72" s="689">
        <v>46</v>
      </c>
      <c r="I72" s="689">
        <v>53</v>
      </c>
      <c r="J72" s="689">
        <v>27</v>
      </c>
      <c r="K72" s="689">
        <v>38</v>
      </c>
      <c r="L72" s="689">
        <v>16</v>
      </c>
      <c r="X72" s="692"/>
      <c r="Y72" s="692"/>
      <c r="Z72" s="692"/>
      <c r="AA72" s="692"/>
      <c r="AB72" s="692"/>
      <c r="AC72" s="692"/>
      <c r="AD72" s="692"/>
      <c r="AE72" s="692"/>
      <c r="AF72" s="692"/>
      <c r="AG72" s="692"/>
    </row>
    <row r="73" spans="1:33" s="680" customFormat="1" ht="9" customHeight="1">
      <c r="A73" s="684" t="s">
        <v>24</v>
      </c>
      <c r="B73" s="690">
        <f t="shared" si="3"/>
        <v>1128</v>
      </c>
      <c r="C73" s="690">
        <v>145</v>
      </c>
      <c r="D73" s="690">
        <v>110</v>
      </c>
      <c r="E73" s="690">
        <v>138</v>
      </c>
      <c r="F73" s="690">
        <v>97</v>
      </c>
      <c r="G73" s="690">
        <v>76</v>
      </c>
      <c r="H73" s="690">
        <v>91</v>
      </c>
      <c r="I73" s="690">
        <v>124</v>
      </c>
      <c r="J73" s="690">
        <v>99</v>
      </c>
      <c r="K73" s="690">
        <v>241</v>
      </c>
      <c r="L73" s="690">
        <v>7</v>
      </c>
      <c r="X73" s="692"/>
      <c r="Y73" s="692"/>
      <c r="Z73" s="692"/>
      <c r="AA73" s="692"/>
      <c r="AB73" s="692"/>
      <c r="AC73" s="692"/>
      <c r="AD73" s="692"/>
      <c r="AE73" s="692"/>
      <c r="AF73" s="692"/>
      <c r="AG73" s="692"/>
    </row>
    <row r="74" spans="1:33" s="680" customFormat="1" ht="9" customHeight="1">
      <c r="A74" s="682" t="s">
        <v>25</v>
      </c>
      <c r="B74" s="689">
        <f t="shared" si="3"/>
        <v>1755</v>
      </c>
      <c r="C74" s="689">
        <v>163</v>
      </c>
      <c r="D74" s="689">
        <v>171</v>
      </c>
      <c r="E74" s="689">
        <v>262</v>
      </c>
      <c r="F74" s="689">
        <v>207</v>
      </c>
      <c r="G74" s="689">
        <v>190</v>
      </c>
      <c r="H74" s="689">
        <v>168</v>
      </c>
      <c r="I74" s="689">
        <v>205</v>
      </c>
      <c r="J74" s="689">
        <v>116</v>
      </c>
      <c r="K74" s="689">
        <v>241</v>
      </c>
      <c r="L74" s="689">
        <v>32</v>
      </c>
      <c r="X74" s="692"/>
      <c r="Y74" s="692"/>
      <c r="Z74" s="692"/>
      <c r="AA74" s="692"/>
      <c r="AB74" s="692"/>
      <c r="AC74" s="692"/>
      <c r="AD74" s="692"/>
      <c r="AE74" s="692"/>
      <c r="AF74" s="692"/>
      <c r="AG74" s="692"/>
    </row>
    <row r="75" spans="1:33" s="680" customFormat="1" ht="9" customHeight="1">
      <c r="A75" s="682" t="s">
        <v>26</v>
      </c>
      <c r="B75" s="689">
        <f t="shared" si="3"/>
        <v>1585</v>
      </c>
      <c r="C75" s="689">
        <v>186</v>
      </c>
      <c r="D75" s="689">
        <v>170</v>
      </c>
      <c r="E75" s="689">
        <v>189</v>
      </c>
      <c r="F75" s="689">
        <v>190</v>
      </c>
      <c r="G75" s="689">
        <v>160</v>
      </c>
      <c r="H75" s="689">
        <v>126</v>
      </c>
      <c r="I75" s="689">
        <v>209</v>
      </c>
      <c r="J75" s="689">
        <v>120</v>
      </c>
      <c r="K75" s="689">
        <v>227</v>
      </c>
      <c r="L75" s="689">
        <v>8</v>
      </c>
      <c r="X75" s="692"/>
      <c r="Y75" s="692"/>
      <c r="Z75" s="692"/>
      <c r="AA75" s="692"/>
      <c r="AB75" s="692"/>
      <c r="AC75" s="692"/>
      <c r="AD75" s="692"/>
      <c r="AE75" s="692"/>
      <c r="AF75" s="692"/>
      <c r="AG75" s="692"/>
    </row>
    <row r="76" spans="1:33" s="680" customFormat="1" ht="9" customHeight="1">
      <c r="A76" s="682" t="s">
        <v>27</v>
      </c>
      <c r="B76" s="689">
        <f t="shared" si="3"/>
        <v>1306</v>
      </c>
      <c r="C76" s="689">
        <v>134</v>
      </c>
      <c r="D76" s="689">
        <v>143</v>
      </c>
      <c r="E76" s="689">
        <v>159</v>
      </c>
      <c r="F76" s="689">
        <v>175</v>
      </c>
      <c r="G76" s="689">
        <v>133</v>
      </c>
      <c r="H76" s="689">
        <v>123</v>
      </c>
      <c r="I76" s="689">
        <v>161</v>
      </c>
      <c r="J76" s="689">
        <v>107</v>
      </c>
      <c r="K76" s="689">
        <v>148</v>
      </c>
      <c r="L76" s="689">
        <v>23</v>
      </c>
      <c r="X76" s="692"/>
      <c r="Y76" s="692"/>
      <c r="Z76" s="692"/>
      <c r="AA76" s="692"/>
      <c r="AB76" s="692"/>
      <c r="AC76" s="692"/>
      <c r="AD76" s="692"/>
      <c r="AE76" s="692"/>
      <c r="AF76" s="692"/>
      <c r="AG76" s="692"/>
    </row>
    <row r="77" spans="1:33" s="680" customFormat="1" ht="9" customHeight="1">
      <c r="A77" s="684" t="s">
        <v>28</v>
      </c>
      <c r="B77" s="690">
        <f t="shared" si="3"/>
        <v>1450</v>
      </c>
      <c r="C77" s="690">
        <v>164</v>
      </c>
      <c r="D77" s="690">
        <v>138</v>
      </c>
      <c r="E77" s="690">
        <v>175</v>
      </c>
      <c r="F77" s="690">
        <v>168</v>
      </c>
      <c r="G77" s="690">
        <v>136</v>
      </c>
      <c r="H77" s="690">
        <v>109</v>
      </c>
      <c r="I77" s="690">
        <v>172</v>
      </c>
      <c r="J77" s="690">
        <v>119</v>
      </c>
      <c r="K77" s="690">
        <v>249</v>
      </c>
      <c r="L77" s="690">
        <v>20</v>
      </c>
      <c r="X77" s="692"/>
      <c r="Y77" s="692"/>
      <c r="Z77" s="692"/>
      <c r="AA77" s="692"/>
      <c r="AB77" s="692"/>
      <c r="AC77" s="692"/>
      <c r="AD77" s="692"/>
      <c r="AE77" s="692"/>
      <c r="AF77" s="692"/>
      <c r="AG77" s="692"/>
    </row>
    <row r="78" spans="1:33" s="680" customFormat="1" ht="9" customHeight="1">
      <c r="A78" s="682" t="s">
        <v>29</v>
      </c>
      <c r="B78" s="689">
        <f t="shared" si="3"/>
        <v>370</v>
      </c>
      <c r="C78" s="689">
        <v>50</v>
      </c>
      <c r="D78" s="689">
        <v>24</v>
      </c>
      <c r="E78" s="689">
        <v>35</v>
      </c>
      <c r="F78" s="689">
        <v>33</v>
      </c>
      <c r="G78" s="689">
        <v>24</v>
      </c>
      <c r="H78" s="689">
        <v>27</v>
      </c>
      <c r="I78" s="689">
        <v>39</v>
      </c>
      <c r="J78" s="689">
        <v>28</v>
      </c>
      <c r="K78" s="689">
        <v>93</v>
      </c>
      <c r="L78" s="689">
        <v>17</v>
      </c>
      <c r="X78" s="692"/>
      <c r="Y78" s="692"/>
      <c r="Z78" s="692"/>
      <c r="AA78" s="692"/>
      <c r="AB78" s="692"/>
      <c r="AC78" s="692"/>
      <c r="AD78" s="692"/>
      <c r="AE78" s="692"/>
      <c r="AF78" s="692"/>
      <c r="AG78" s="692"/>
    </row>
    <row r="79" spans="1:33" s="680" customFormat="1" ht="9" customHeight="1">
      <c r="A79" s="682" t="s">
        <v>30</v>
      </c>
      <c r="B79" s="689">
        <f t="shared" si="3"/>
        <v>3117</v>
      </c>
      <c r="C79" s="689">
        <v>317</v>
      </c>
      <c r="D79" s="689">
        <v>273</v>
      </c>
      <c r="E79" s="689">
        <v>359</v>
      </c>
      <c r="F79" s="689">
        <v>315</v>
      </c>
      <c r="G79" s="689">
        <v>318</v>
      </c>
      <c r="H79" s="689">
        <v>273</v>
      </c>
      <c r="I79" s="689">
        <v>426</v>
      </c>
      <c r="J79" s="689">
        <v>275</v>
      </c>
      <c r="K79" s="689">
        <v>513</v>
      </c>
      <c r="L79" s="689">
        <v>48</v>
      </c>
      <c r="X79" s="692"/>
      <c r="Y79" s="692"/>
      <c r="Z79" s="692"/>
      <c r="AA79" s="692"/>
      <c r="AB79" s="692"/>
      <c r="AC79" s="692"/>
      <c r="AD79" s="692"/>
      <c r="AE79" s="692"/>
      <c r="AF79" s="692"/>
      <c r="AG79" s="692"/>
    </row>
    <row r="80" spans="1:33" s="680" customFormat="1" ht="9" customHeight="1">
      <c r="A80" s="682" t="s">
        <v>31</v>
      </c>
      <c r="B80" s="689">
        <f t="shared" si="3"/>
        <v>647</v>
      </c>
      <c r="C80" s="689">
        <v>56</v>
      </c>
      <c r="D80" s="689">
        <v>41</v>
      </c>
      <c r="E80" s="689">
        <v>65</v>
      </c>
      <c r="F80" s="689">
        <v>68</v>
      </c>
      <c r="G80" s="689">
        <v>64</v>
      </c>
      <c r="H80" s="689">
        <v>47</v>
      </c>
      <c r="I80" s="689">
        <v>85</v>
      </c>
      <c r="J80" s="689">
        <v>64</v>
      </c>
      <c r="K80" s="689">
        <v>153</v>
      </c>
      <c r="L80" s="689">
        <v>4</v>
      </c>
      <c r="X80" s="692"/>
      <c r="Y80" s="692"/>
      <c r="Z80" s="692"/>
      <c r="AA80" s="692"/>
      <c r="AB80" s="692"/>
      <c r="AC80" s="692"/>
      <c r="AD80" s="692"/>
      <c r="AE80" s="692"/>
      <c r="AF80" s="692"/>
      <c r="AG80" s="692"/>
    </row>
    <row r="81" spans="1:33" s="680" customFormat="1" ht="9" customHeight="1">
      <c r="A81" s="684" t="s">
        <v>32</v>
      </c>
      <c r="B81" s="690">
        <f t="shared" si="3"/>
        <v>855</v>
      </c>
      <c r="C81" s="690">
        <v>137</v>
      </c>
      <c r="D81" s="690">
        <v>103</v>
      </c>
      <c r="E81" s="690">
        <v>88</v>
      </c>
      <c r="F81" s="690">
        <v>69</v>
      </c>
      <c r="G81" s="690">
        <v>64</v>
      </c>
      <c r="H81" s="690">
        <v>48</v>
      </c>
      <c r="I81" s="690">
        <v>77</v>
      </c>
      <c r="J81" s="690">
        <v>70</v>
      </c>
      <c r="K81" s="690">
        <v>191</v>
      </c>
      <c r="L81" s="690">
        <v>8</v>
      </c>
      <c r="X81" s="692"/>
      <c r="Y81" s="692"/>
      <c r="Z81" s="692"/>
      <c r="AA81" s="692"/>
      <c r="AB81" s="692"/>
      <c r="AC81" s="692"/>
      <c r="AD81" s="692"/>
      <c r="AE81" s="692"/>
      <c r="AF81" s="692"/>
      <c r="AG81" s="692"/>
    </row>
    <row r="82" spans="1:33" s="680" customFormat="1" ht="9" customHeight="1">
      <c r="A82" s="682" t="s">
        <v>503</v>
      </c>
      <c r="B82" s="691">
        <f t="shared" si="3"/>
        <v>438</v>
      </c>
      <c r="C82" s="691">
        <v>15</v>
      </c>
      <c r="D82" s="691">
        <v>39</v>
      </c>
      <c r="E82" s="691">
        <v>82</v>
      </c>
      <c r="F82" s="691">
        <v>89</v>
      </c>
      <c r="G82" s="691">
        <v>48</v>
      </c>
      <c r="H82" s="691">
        <v>52</v>
      </c>
      <c r="I82" s="691">
        <v>65</v>
      </c>
      <c r="J82" s="691">
        <v>20</v>
      </c>
      <c r="K82" s="691">
        <v>26</v>
      </c>
      <c r="L82" s="691">
        <v>2</v>
      </c>
      <c r="X82" s="692"/>
      <c r="Y82" s="692"/>
      <c r="Z82" s="692"/>
      <c r="AA82" s="692"/>
      <c r="AB82" s="692"/>
      <c r="AC82" s="692"/>
      <c r="AD82" s="692"/>
      <c r="AE82" s="692"/>
      <c r="AF82" s="692"/>
      <c r="AG82" s="692"/>
    </row>
    <row r="83" spans="1:33" s="687" customFormat="1" ht="9" customHeight="1">
      <c r="A83" s="686"/>
      <c r="B83" s="686"/>
      <c r="C83" s="686"/>
      <c r="D83" s="686"/>
      <c r="E83" s="686"/>
      <c r="F83" s="686"/>
      <c r="G83" s="686"/>
      <c r="H83" s="686"/>
      <c r="I83" s="686"/>
      <c r="J83" s="686"/>
      <c r="K83" s="686"/>
      <c r="L83" s="686"/>
      <c r="X83" s="692"/>
      <c r="Y83" s="692"/>
      <c r="Z83" s="692"/>
      <c r="AA83" s="692"/>
      <c r="AB83" s="692"/>
      <c r="AC83" s="692"/>
      <c r="AD83" s="692"/>
      <c r="AE83" s="692"/>
      <c r="AF83" s="692"/>
      <c r="AG83" s="692"/>
    </row>
    <row r="84" spans="1:33" s="680" customFormat="1" ht="9" customHeight="1">
      <c r="A84" s="678">
        <v>1997</v>
      </c>
      <c r="B84" s="679"/>
      <c r="C84" s="679"/>
      <c r="D84" s="679"/>
      <c r="E84" s="679"/>
      <c r="F84" s="679"/>
      <c r="G84" s="679"/>
      <c r="H84" s="679"/>
      <c r="I84" s="679"/>
      <c r="J84" s="679"/>
      <c r="K84" s="679"/>
      <c r="L84" s="679"/>
      <c r="X84" s="692"/>
      <c r="Y84" s="692"/>
      <c r="Z84" s="692"/>
      <c r="AA84" s="692"/>
      <c r="AB84" s="692"/>
      <c r="AC84" s="692"/>
      <c r="AD84" s="692"/>
      <c r="AE84" s="692"/>
      <c r="AF84" s="692"/>
      <c r="AG84" s="692"/>
    </row>
    <row r="85" spans="1:33" s="680" customFormat="1" ht="9" customHeight="1">
      <c r="A85" s="681" t="s">
        <v>0</v>
      </c>
      <c r="B85" s="688">
        <f t="shared" ref="B85:L85" si="4">SUM(B87:B119)</f>
        <v>56032</v>
      </c>
      <c r="C85" s="688">
        <f t="shared" si="4"/>
        <v>6620</v>
      </c>
      <c r="D85" s="688">
        <f t="shared" si="4"/>
        <v>5163</v>
      </c>
      <c r="E85" s="688">
        <f t="shared" si="4"/>
        <v>7102</v>
      </c>
      <c r="F85" s="688">
        <f t="shared" si="4"/>
        <v>6115</v>
      </c>
      <c r="G85" s="688">
        <f t="shared" si="4"/>
        <v>5178</v>
      </c>
      <c r="H85" s="688">
        <f t="shared" si="4"/>
        <v>4631</v>
      </c>
      <c r="I85" s="688">
        <f t="shared" si="4"/>
        <v>6573</v>
      </c>
      <c r="J85" s="688">
        <f t="shared" si="4"/>
        <v>4471</v>
      </c>
      <c r="K85" s="688">
        <f t="shared" si="4"/>
        <v>9407</v>
      </c>
      <c r="L85" s="688">
        <f t="shared" si="4"/>
        <v>772</v>
      </c>
      <c r="X85" s="692"/>
      <c r="Y85" s="692"/>
      <c r="Z85" s="692"/>
      <c r="AA85" s="692"/>
      <c r="AB85" s="692"/>
      <c r="AC85" s="692"/>
      <c r="AD85" s="692"/>
      <c r="AE85" s="692"/>
      <c r="AF85" s="692"/>
      <c r="AG85" s="692"/>
    </row>
    <row r="86" spans="1:33" s="680" customFormat="1" ht="3.95" customHeight="1">
      <c r="A86" s="681"/>
      <c r="B86" s="688"/>
      <c r="C86" s="688"/>
      <c r="D86" s="688"/>
      <c r="E86" s="688"/>
      <c r="F86" s="688"/>
      <c r="G86" s="688"/>
      <c r="H86" s="688"/>
      <c r="I86" s="688"/>
      <c r="J86" s="688"/>
      <c r="K86" s="688"/>
      <c r="L86" s="688"/>
      <c r="X86" s="692"/>
      <c r="Y86" s="692"/>
      <c r="Z86" s="692"/>
      <c r="AA86" s="692"/>
      <c r="AB86" s="692"/>
      <c r="AC86" s="692"/>
      <c r="AD86" s="692"/>
      <c r="AE86" s="692"/>
      <c r="AF86" s="692"/>
      <c r="AG86" s="692"/>
    </row>
    <row r="87" spans="1:33" s="680" customFormat="1" ht="9" customHeight="1">
      <c r="A87" s="682" t="s">
        <v>2</v>
      </c>
      <c r="B87" s="689">
        <f t="shared" ref="B87:B119" si="5">SUM(C87:L87)</f>
        <v>412</v>
      </c>
      <c r="C87" s="689">
        <v>66</v>
      </c>
      <c r="D87" s="689">
        <v>52</v>
      </c>
      <c r="E87" s="689">
        <v>41</v>
      </c>
      <c r="F87" s="689">
        <v>30</v>
      </c>
      <c r="G87" s="689">
        <v>27</v>
      </c>
      <c r="H87" s="689">
        <v>27</v>
      </c>
      <c r="I87" s="689">
        <v>47</v>
      </c>
      <c r="J87" s="689">
        <v>28</v>
      </c>
      <c r="K87" s="689">
        <v>91</v>
      </c>
      <c r="L87" s="689">
        <v>3</v>
      </c>
      <c r="X87" s="692"/>
      <c r="Y87" s="692"/>
      <c r="Z87" s="692"/>
      <c r="AA87" s="692"/>
      <c r="AB87" s="692"/>
      <c r="AC87" s="692"/>
      <c r="AD87" s="692"/>
      <c r="AE87" s="692"/>
      <c r="AF87" s="692"/>
      <c r="AG87" s="692"/>
    </row>
    <row r="88" spans="1:33" s="680" customFormat="1" ht="9" customHeight="1">
      <c r="A88" s="682" t="s">
        <v>3</v>
      </c>
      <c r="B88" s="689">
        <f t="shared" si="5"/>
        <v>1802</v>
      </c>
      <c r="C88" s="689">
        <v>169</v>
      </c>
      <c r="D88" s="689">
        <v>142</v>
      </c>
      <c r="E88" s="689">
        <v>251</v>
      </c>
      <c r="F88" s="689">
        <v>235</v>
      </c>
      <c r="G88" s="689">
        <v>249</v>
      </c>
      <c r="H88" s="689">
        <v>224</v>
      </c>
      <c r="I88" s="689">
        <v>198</v>
      </c>
      <c r="J88" s="689">
        <v>112</v>
      </c>
      <c r="K88" s="689">
        <v>189</v>
      </c>
      <c r="L88" s="689">
        <v>33</v>
      </c>
      <c r="X88" s="692"/>
      <c r="Y88" s="692"/>
      <c r="Z88" s="692"/>
      <c r="AA88" s="692"/>
      <c r="AB88" s="692"/>
      <c r="AC88" s="692"/>
      <c r="AD88" s="692"/>
      <c r="AE88" s="692"/>
      <c r="AF88" s="692"/>
      <c r="AG88" s="692"/>
    </row>
    <row r="89" spans="1:33" s="680" customFormat="1" ht="9" customHeight="1">
      <c r="A89" s="682" t="s">
        <v>4</v>
      </c>
      <c r="B89" s="689">
        <f t="shared" si="5"/>
        <v>258</v>
      </c>
      <c r="C89" s="689">
        <v>33</v>
      </c>
      <c r="D89" s="689">
        <v>30</v>
      </c>
      <c r="E89" s="689">
        <v>51</v>
      </c>
      <c r="F89" s="689">
        <v>23</v>
      </c>
      <c r="G89" s="689">
        <v>26</v>
      </c>
      <c r="H89" s="689">
        <v>19</v>
      </c>
      <c r="I89" s="689">
        <v>35</v>
      </c>
      <c r="J89" s="689">
        <v>13</v>
      </c>
      <c r="K89" s="689">
        <v>24</v>
      </c>
      <c r="L89" s="689">
        <v>4</v>
      </c>
      <c r="X89" s="692"/>
      <c r="Y89" s="692"/>
      <c r="Z89" s="692"/>
      <c r="AA89" s="692"/>
      <c r="AB89" s="692"/>
      <c r="AC89" s="692"/>
      <c r="AD89" s="692"/>
      <c r="AE89" s="692"/>
      <c r="AF89" s="692"/>
      <c r="AG89" s="692"/>
    </row>
    <row r="90" spans="1:33" s="680" customFormat="1" ht="9" customHeight="1">
      <c r="A90" s="684" t="s">
        <v>5</v>
      </c>
      <c r="B90" s="690">
        <f t="shared" si="5"/>
        <v>411</v>
      </c>
      <c r="C90" s="690">
        <v>43</v>
      </c>
      <c r="D90" s="690">
        <v>33</v>
      </c>
      <c r="E90" s="690">
        <v>40</v>
      </c>
      <c r="F90" s="690">
        <v>48</v>
      </c>
      <c r="G90" s="690">
        <v>50</v>
      </c>
      <c r="H90" s="690">
        <v>45</v>
      </c>
      <c r="I90" s="690">
        <v>46</v>
      </c>
      <c r="J90" s="690">
        <v>28</v>
      </c>
      <c r="K90" s="690">
        <v>75</v>
      </c>
      <c r="L90" s="690">
        <v>3</v>
      </c>
      <c r="X90" s="692"/>
      <c r="Y90" s="692"/>
      <c r="Z90" s="692"/>
      <c r="AA90" s="692"/>
      <c r="AB90" s="692"/>
      <c r="AC90" s="692"/>
      <c r="AD90" s="692"/>
      <c r="AE90" s="692"/>
      <c r="AF90" s="692"/>
      <c r="AG90" s="692"/>
    </row>
    <row r="91" spans="1:33" s="680" customFormat="1" ht="9" customHeight="1">
      <c r="A91" s="682" t="s">
        <v>6</v>
      </c>
      <c r="B91" s="689">
        <f t="shared" si="5"/>
        <v>1140</v>
      </c>
      <c r="C91" s="689">
        <v>113</v>
      </c>
      <c r="D91" s="689">
        <v>115</v>
      </c>
      <c r="E91" s="689">
        <v>171</v>
      </c>
      <c r="F91" s="689">
        <v>138</v>
      </c>
      <c r="G91" s="689">
        <v>84</v>
      </c>
      <c r="H91" s="689">
        <v>94</v>
      </c>
      <c r="I91" s="689">
        <v>139</v>
      </c>
      <c r="J91" s="689">
        <v>87</v>
      </c>
      <c r="K91" s="689">
        <v>187</v>
      </c>
      <c r="L91" s="689">
        <v>12</v>
      </c>
      <c r="X91" s="692"/>
      <c r="Y91" s="692"/>
      <c r="Z91" s="692"/>
      <c r="AA91" s="692"/>
      <c r="AB91" s="692"/>
      <c r="AC91" s="692"/>
      <c r="AD91" s="692"/>
      <c r="AE91" s="692"/>
      <c r="AF91" s="692"/>
      <c r="AG91" s="692"/>
    </row>
    <row r="92" spans="1:33" s="680" customFormat="1" ht="9" customHeight="1">
      <c r="A92" s="682" t="s">
        <v>7</v>
      </c>
      <c r="B92" s="689">
        <f t="shared" si="5"/>
        <v>322</v>
      </c>
      <c r="C92" s="689">
        <v>36</v>
      </c>
      <c r="D92" s="689">
        <v>30</v>
      </c>
      <c r="E92" s="689">
        <v>32</v>
      </c>
      <c r="F92" s="689">
        <v>35</v>
      </c>
      <c r="G92" s="689">
        <v>46</v>
      </c>
      <c r="H92" s="689">
        <v>19</v>
      </c>
      <c r="I92" s="689">
        <v>27</v>
      </c>
      <c r="J92" s="689">
        <v>25</v>
      </c>
      <c r="K92" s="689">
        <v>57</v>
      </c>
      <c r="L92" s="689">
        <v>15</v>
      </c>
      <c r="X92" s="692"/>
      <c r="Y92" s="692"/>
      <c r="Z92" s="692"/>
      <c r="AA92" s="692"/>
      <c r="AB92" s="692"/>
      <c r="AC92" s="692"/>
      <c r="AD92" s="692"/>
      <c r="AE92" s="692"/>
      <c r="AF92" s="692"/>
      <c r="AG92" s="692"/>
    </row>
    <row r="93" spans="1:33" s="680" customFormat="1" ht="9" customHeight="1">
      <c r="A93" s="682" t="s">
        <v>8</v>
      </c>
      <c r="B93" s="689">
        <f t="shared" si="5"/>
        <v>2469</v>
      </c>
      <c r="C93" s="689">
        <v>246</v>
      </c>
      <c r="D93" s="689">
        <v>248</v>
      </c>
      <c r="E93" s="689">
        <v>350</v>
      </c>
      <c r="F93" s="689">
        <v>288</v>
      </c>
      <c r="G93" s="689">
        <v>237</v>
      </c>
      <c r="H93" s="689">
        <v>238</v>
      </c>
      <c r="I93" s="689">
        <v>285</v>
      </c>
      <c r="J93" s="689">
        <v>208</v>
      </c>
      <c r="K93" s="689">
        <v>284</v>
      </c>
      <c r="L93" s="689">
        <v>85</v>
      </c>
      <c r="X93" s="692"/>
      <c r="Y93" s="692"/>
      <c r="Z93" s="692"/>
      <c r="AA93" s="692"/>
      <c r="AB93" s="692"/>
      <c r="AC93" s="692"/>
      <c r="AD93" s="692"/>
      <c r="AE93" s="692"/>
      <c r="AF93" s="692"/>
      <c r="AG93" s="692"/>
    </row>
    <row r="94" spans="1:33" s="680" customFormat="1" ht="9" customHeight="1">
      <c r="A94" s="684" t="s">
        <v>9</v>
      </c>
      <c r="B94" s="690">
        <f t="shared" si="5"/>
        <v>2464</v>
      </c>
      <c r="C94" s="690">
        <v>247</v>
      </c>
      <c r="D94" s="690">
        <v>232</v>
      </c>
      <c r="E94" s="690">
        <v>398</v>
      </c>
      <c r="F94" s="690">
        <v>319</v>
      </c>
      <c r="G94" s="690">
        <v>259</v>
      </c>
      <c r="H94" s="690">
        <v>203</v>
      </c>
      <c r="I94" s="690">
        <v>248</v>
      </c>
      <c r="J94" s="690">
        <v>186</v>
      </c>
      <c r="K94" s="690">
        <v>315</v>
      </c>
      <c r="L94" s="690">
        <v>57</v>
      </c>
      <c r="X94" s="692"/>
      <c r="Y94" s="692"/>
      <c r="Z94" s="692"/>
      <c r="AA94" s="692"/>
      <c r="AB94" s="692"/>
      <c r="AC94" s="692"/>
      <c r="AD94" s="692"/>
      <c r="AE94" s="692"/>
      <c r="AF94" s="692"/>
      <c r="AG94" s="692"/>
    </row>
    <row r="95" spans="1:33" s="680" customFormat="1" ht="9" customHeight="1">
      <c r="A95" s="194" t="s">
        <v>236</v>
      </c>
      <c r="B95" s="689">
        <f t="shared" si="5"/>
        <v>5363</v>
      </c>
      <c r="C95" s="689">
        <v>501</v>
      </c>
      <c r="D95" s="689">
        <v>449</v>
      </c>
      <c r="E95" s="689">
        <v>671</v>
      </c>
      <c r="F95" s="689">
        <v>627</v>
      </c>
      <c r="G95" s="689">
        <v>460</v>
      </c>
      <c r="H95" s="689">
        <v>447</v>
      </c>
      <c r="I95" s="689">
        <v>637</v>
      </c>
      <c r="J95" s="689">
        <v>484</v>
      </c>
      <c r="K95" s="689">
        <v>1085</v>
      </c>
      <c r="L95" s="689">
        <v>2</v>
      </c>
      <c r="X95" s="692"/>
      <c r="Y95" s="692"/>
      <c r="Z95" s="692"/>
      <c r="AA95" s="692"/>
      <c r="AB95" s="692"/>
      <c r="AC95" s="692"/>
      <c r="AD95" s="692"/>
      <c r="AE95" s="692"/>
      <c r="AF95" s="692"/>
      <c r="AG95" s="692"/>
    </row>
    <row r="96" spans="1:33" s="680" customFormat="1" ht="9" customHeight="1">
      <c r="A96" s="682" t="s">
        <v>10</v>
      </c>
      <c r="B96" s="689">
        <f t="shared" si="5"/>
        <v>904</v>
      </c>
      <c r="C96" s="689">
        <v>93</v>
      </c>
      <c r="D96" s="689">
        <v>110</v>
      </c>
      <c r="E96" s="689">
        <v>137</v>
      </c>
      <c r="F96" s="689">
        <v>95</v>
      </c>
      <c r="G96" s="689">
        <v>81</v>
      </c>
      <c r="H96" s="689">
        <v>80</v>
      </c>
      <c r="I96" s="689">
        <v>79</v>
      </c>
      <c r="J96" s="689">
        <v>66</v>
      </c>
      <c r="K96" s="689">
        <v>144</v>
      </c>
      <c r="L96" s="689">
        <v>19</v>
      </c>
      <c r="X96" s="692"/>
      <c r="Y96" s="692"/>
      <c r="Z96" s="692"/>
      <c r="AA96" s="692"/>
      <c r="AB96" s="692"/>
      <c r="AC96" s="692"/>
      <c r="AD96" s="692"/>
      <c r="AE96" s="692"/>
      <c r="AF96" s="692"/>
      <c r="AG96" s="692"/>
    </row>
    <row r="97" spans="1:33" s="680" customFormat="1" ht="9" customHeight="1">
      <c r="A97" s="682" t="s">
        <v>11</v>
      </c>
      <c r="B97" s="689">
        <f t="shared" si="5"/>
        <v>2232</v>
      </c>
      <c r="C97" s="689">
        <v>360</v>
      </c>
      <c r="D97" s="689">
        <v>262</v>
      </c>
      <c r="E97" s="689">
        <v>284</v>
      </c>
      <c r="F97" s="689">
        <v>173</v>
      </c>
      <c r="G97" s="689">
        <v>151</v>
      </c>
      <c r="H97" s="689">
        <v>138</v>
      </c>
      <c r="I97" s="689">
        <v>195</v>
      </c>
      <c r="J97" s="689">
        <v>166</v>
      </c>
      <c r="K97" s="689">
        <v>464</v>
      </c>
      <c r="L97" s="689">
        <v>39</v>
      </c>
      <c r="X97" s="692"/>
      <c r="Y97" s="692"/>
      <c r="Z97" s="692"/>
      <c r="AA97" s="692"/>
      <c r="AB97" s="692"/>
      <c r="AC97" s="692"/>
      <c r="AD97" s="692"/>
      <c r="AE97" s="692"/>
      <c r="AF97" s="692"/>
      <c r="AG97" s="692"/>
    </row>
    <row r="98" spans="1:33" s="680" customFormat="1" ht="9" customHeight="1">
      <c r="A98" s="684" t="s">
        <v>12</v>
      </c>
      <c r="B98" s="690">
        <f t="shared" si="5"/>
        <v>2587</v>
      </c>
      <c r="C98" s="690">
        <v>298</v>
      </c>
      <c r="D98" s="690">
        <v>191</v>
      </c>
      <c r="E98" s="690">
        <v>300</v>
      </c>
      <c r="F98" s="690">
        <v>281</v>
      </c>
      <c r="G98" s="690">
        <v>265</v>
      </c>
      <c r="H98" s="690">
        <v>259</v>
      </c>
      <c r="I98" s="690">
        <v>341</v>
      </c>
      <c r="J98" s="690">
        <v>222</v>
      </c>
      <c r="K98" s="690">
        <v>396</v>
      </c>
      <c r="L98" s="690">
        <v>34</v>
      </c>
      <c r="X98" s="692"/>
      <c r="Y98" s="692"/>
      <c r="Z98" s="692"/>
      <c r="AA98" s="692"/>
      <c r="AB98" s="692"/>
      <c r="AC98" s="692"/>
      <c r="AD98" s="692"/>
      <c r="AE98" s="692"/>
      <c r="AF98" s="692"/>
      <c r="AG98" s="692"/>
    </row>
    <row r="99" spans="1:33" s="680" customFormat="1" ht="9" customHeight="1">
      <c r="A99" s="682" t="s">
        <v>13</v>
      </c>
      <c r="B99" s="689">
        <f t="shared" si="5"/>
        <v>1157</v>
      </c>
      <c r="C99" s="689">
        <v>165</v>
      </c>
      <c r="D99" s="689">
        <v>104</v>
      </c>
      <c r="E99" s="689">
        <v>119</v>
      </c>
      <c r="F99" s="689">
        <v>103</v>
      </c>
      <c r="G99" s="689">
        <v>81</v>
      </c>
      <c r="H99" s="689">
        <v>89</v>
      </c>
      <c r="I99" s="689">
        <v>142</v>
      </c>
      <c r="J99" s="689">
        <v>113</v>
      </c>
      <c r="K99" s="689">
        <v>238</v>
      </c>
      <c r="L99" s="689">
        <v>3</v>
      </c>
      <c r="X99" s="692"/>
      <c r="Y99" s="692"/>
      <c r="Z99" s="692"/>
      <c r="AA99" s="692"/>
      <c r="AB99" s="692"/>
      <c r="AC99" s="692"/>
      <c r="AD99" s="692"/>
      <c r="AE99" s="692"/>
      <c r="AF99" s="692"/>
      <c r="AG99" s="692"/>
    </row>
    <row r="100" spans="1:33" s="680" customFormat="1" ht="9" customHeight="1">
      <c r="A100" s="682" t="s">
        <v>14</v>
      </c>
      <c r="B100" s="689">
        <f t="shared" si="5"/>
        <v>3645</v>
      </c>
      <c r="C100" s="689">
        <v>580</v>
      </c>
      <c r="D100" s="689">
        <v>325</v>
      </c>
      <c r="E100" s="689">
        <v>426</v>
      </c>
      <c r="F100" s="689">
        <v>359</v>
      </c>
      <c r="G100" s="689">
        <v>295</v>
      </c>
      <c r="H100" s="689">
        <v>233</v>
      </c>
      <c r="I100" s="689">
        <v>383</v>
      </c>
      <c r="J100" s="689">
        <v>278</v>
      </c>
      <c r="K100" s="689">
        <v>730</v>
      </c>
      <c r="L100" s="689">
        <v>36</v>
      </c>
      <c r="X100" s="692"/>
      <c r="Y100" s="692"/>
      <c r="Z100" s="692"/>
      <c r="AA100" s="692"/>
      <c r="AB100" s="692"/>
      <c r="AC100" s="692"/>
      <c r="AD100" s="692"/>
      <c r="AE100" s="692"/>
      <c r="AF100" s="692"/>
      <c r="AG100" s="692"/>
    </row>
    <row r="101" spans="1:33" s="680" customFormat="1" ht="9" customHeight="1">
      <c r="A101" s="682" t="s">
        <v>15</v>
      </c>
      <c r="B101" s="689">
        <f t="shared" si="5"/>
        <v>5761</v>
      </c>
      <c r="C101" s="689">
        <v>812</v>
      </c>
      <c r="D101" s="689">
        <v>565</v>
      </c>
      <c r="E101" s="689">
        <v>710</v>
      </c>
      <c r="F101" s="689">
        <v>694</v>
      </c>
      <c r="G101" s="689">
        <v>532</v>
      </c>
      <c r="H101" s="689">
        <v>479</v>
      </c>
      <c r="I101" s="689">
        <v>677</v>
      </c>
      <c r="J101" s="689">
        <v>437</v>
      </c>
      <c r="K101" s="689">
        <v>779</v>
      </c>
      <c r="L101" s="689">
        <v>76</v>
      </c>
      <c r="X101" s="692"/>
      <c r="Y101" s="692"/>
      <c r="Z101" s="692"/>
      <c r="AA101" s="692"/>
      <c r="AB101" s="692"/>
      <c r="AC101" s="692"/>
      <c r="AD101" s="692"/>
      <c r="AE101" s="692"/>
      <c r="AF101" s="692"/>
      <c r="AG101" s="692"/>
    </row>
    <row r="102" spans="1:33" s="680" customFormat="1" ht="9" customHeight="1">
      <c r="A102" s="684" t="s">
        <v>16</v>
      </c>
      <c r="B102" s="690">
        <f t="shared" si="5"/>
        <v>2867</v>
      </c>
      <c r="C102" s="690">
        <v>386</v>
      </c>
      <c r="D102" s="690">
        <v>307</v>
      </c>
      <c r="E102" s="690">
        <v>379</v>
      </c>
      <c r="F102" s="690">
        <v>271</v>
      </c>
      <c r="G102" s="690">
        <v>246</v>
      </c>
      <c r="H102" s="690">
        <v>202</v>
      </c>
      <c r="I102" s="690">
        <v>346</v>
      </c>
      <c r="J102" s="690">
        <v>202</v>
      </c>
      <c r="K102" s="690">
        <v>501</v>
      </c>
      <c r="L102" s="690">
        <v>27</v>
      </c>
      <c r="X102" s="692"/>
      <c r="Y102" s="692"/>
      <c r="Z102" s="692"/>
      <c r="AA102" s="692"/>
      <c r="AB102" s="692"/>
      <c r="AC102" s="692"/>
      <c r="AD102" s="692"/>
      <c r="AE102" s="692"/>
      <c r="AF102" s="692"/>
      <c r="AG102" s="692"/>
    </row>
    <row r="103" spans="1:33" s="680" customFormat="1" ht="9" customHeight="1">
      <c r="A103" s="682" t="s">
        <v>17</v>
      </c>
      <c r="B103" s="689">
        <f t="shared" si="5"/>
        <v>1017</v>
      </c>
      <c r="C103" s="689">
        <v>102</v>
      </c>
      <c r="D103" s="689">
        <v>93</v>
      </c>
      <c r="E103" s="689">
        <v>117</v>
      </c>
      <c r="F103" s="689">
        <v>107</v>
      </c>
      <c r="G103" s="689">
        <v>96</v>
      </c>
      <c r="H103" s="689">
        <v>75</v>
      </c>
      <c r="I103" s="689">
        <v>128</v>
      </c>
      <c r="J103" s="689">
        <v>85</v>
      </c>
      <c r="K103" s="689">
        <v>165</v>
      </c>
      <c r="L103" s="689">
        <v>49</v>
      </c>
      <c r="X103" s="692"/>
      <c r="Y103" s="692"/>
      <c r="Z103" s="692"/>
      <c r="AA103" s="692"/>
      <c r="AB103" s="692"/>
      <c r="AC103" s="692"/>
      <c r="AD103" s="692"/>
      <c r="AE103" s="692"/>
      <c r="AF103" s="692"/>
      <c r="AG103" s="692"/>
    </row>
    <row r="104" spans="1:33" s="680" customFormat="1" ht="9" customHeight="1">
      <c r="A104" s="682" t="s">
        <v>18</v>
      </c>
      <c r="B104" s="689">
        <f t="shared" si="5"/>
        <v>609</v>
      </c>
      <c r="C104" s="689">
        <v>66</v>
      </c>
      <c r="D104" s="689">
        <v>68</v>
      </c>
      <c r="E104" s="689">
        <v>82</v>
      </c>
      <c r="F104" s="689">
        <v>83</v>
      </c>
      <c r="G104" s="689">
        <v>43</v>
      </c>
      <c r="H104" s="689">
        <v>51</v>
      </c>
      <c r="I104" s="689">
        <v>65</v>
      </c>
      <c r="J104" s="689">
        <v>41</v>
      </c>
      <c r="K104" s="689">
        <v>101</v>
      </c>
      <c r="L104" s="689">
        <v>9</v>
      </c>
      <c r="X104" s="692"/>
      <c r="Y104" s="692"/>
      <c r="Z104" s="692"/>
      <c r="AA104" s="692"/>
      <c r="AB104" s="692"/>
      <c r="AC104" s="692"/>
      <c r="AD104" s="692"/>
      <c r="AE104" s="692"/>
      <c r="AF104" s="692"/>
      <c r="AG104" s="692"/>
    </row>
    <row r="105" spans="1:33" s="680" customFormat="1" ht="9" customHeight="1">
      <c r="A105" s="682" t="s">
        <v>19</v>
      </c>
      <c r="B105" s="689">
        <f t="shared" si="5"/>
        <v>1476</v>
      </c>
      <c r="C105" s="689">
        <v>120</v>
      </c>
      <c r="D105" s="689">
        <v>119</v>
      </c>
      <c r="E105" s="689">
        <v>193</v>
      </c>
      <c r="F105" s="689">
        <v>149</v>
      </c>
      <c r="G105" s="689">
        <v>156</v>
      </c>
      <c r="H105" s="689">
        <v>125</v>
      </c>
      <c r="I105" s="689">
        <v>194</v>
      </c>
      <c r="J105" s="689">
        <v>114</v>
      </c>
      <c r="K105" s="689">
        <v>290</v>
      </c>
      <c r="L105" s="689">
        <v>16</v>
      </c>
      <c r="X105" s="692"/>
      <c r="Y105" s="692"/>
      <c r="Z105" s="692"/>
      <c r="AA105" s="692"/>
      <c r="AB105" s="692"/>
      <c r="AC105" s="692"/>
      <c r="AD105" s="692"/>
      <c r="AE105" s="692"/>
      <c r="AF105" s="692"/>
      <c r="AG105" s="692"/>
    </row>
    <row r="106" spans="1:33" s="680" customFormat="1" ht="9" customHeight="1">
      <c r="A106" s="684" t="s">
        <v>20</v>
      </c>
      <c r="B106" s="690">
        <f t="shared" si="5"/>
        <v>2567</v>
      </c>
      <c r="C106" s="690">
        <v>285</v>
      </c>
      <c r="D106" s="690">
        <v>201</v>
      </c>
      <c r="E106" s="690">
        <v>271</v>
      </c>
      <c r="F106" s="690">
        <v>258</v>
      </c>
      <c r="G106" s="690">
        <v>227</v>
      </c>
      <c r="H106" s="690">
        <v>260</v>
      </c>
      <c r="I106" s="690">
        <v>356</v>
      </c>
      <c r="J106" s="690">
        <v>223</v>
      </c>
      <c r="K106" s="690">
        <v>435</v>
      </c>
      <c r="L106" s="690">
        <v>51</v>
      </c>
      <c r="X106" s="692"/>
      <c r="Y106" s="692"/>
      <c r="Z106" s="692"/>
      <c r="AA106" s="692"/>
      <c r="AB106" s="692"/>
      <c r="AC106" s="692"/>
      <c r="AD106" s="692"/>
      <c r="AE106" s="692"/>
      <c r="AF106" s="692"/>
      <c r="AG106" s="692"/>
    </row>
    <row r="107" spans="1:33" s="680" customFormat="1" ht="9" customHeight="1">
      <c r="A107" s="682" t="s">
        <v>21</v>
      </c>
      <c r="B107" s="689">
        <f t="shared" si="5"/>
        <v>2503</v>
      </c>
      <c r="C107" s="689">
        <v>341</v>
      </c>
      <c r="D107" s="689">
        <v>220</v>
      </c>
      <c r="E107" s="689">
        <v>268</v>
      </c>
      <c r="F107" s="689">
        <v>237</v>
      </c>
      <c r="G107" s="689">
        <v>214</v>
      </c>
      <c r="H107" s="689">
        <v>194</v>
      </c>
      <c r="I107" s="689">
        <v>301</v>
      </c>
      <c r="J107" s="689">
        <v>214</v>
      </c>
      <c r="K107" s="689">
        <v>494</v>
      </c>
      <c r="L107" s="689">
        <v>20</v>
      </c>
      <c r="X107" s="692"/>
      <c r="Y107" s="692"/>
      <c r="Z107" s="692"/>
      <c r="AA107" s="692"/>
      <c r="AB107" s="692"/>
      <c r="AC107" s="692"/>
      <c r="AD107" s="692"/>
      <c r="AE107" s="692"/>
      <c r="AF107" s="692"/>
      <c r="AG107" s="692"/>
    </row>
    <row r="108" spans="1:33" s="680" customFormat="1" ht="9" customHeight="1">
      <c r="A108" s="682" t="s">
        <v>22</v>
      </c>
      <c r="B108" s="689">
        <f t="shared" si="5"/>
        <v>740</v>
      </c>
      <c r="C108" s="689">
        <v>103</v>
      </c>
      <c r="D108" s="689">
        <v>73</v>
      </c>
      <c r="E108" s="689">
        <v>102</v>
      </c>
      <c r="F108" s="689">
        <v>70</v>
      </c>
      <c r="G108" s="689">
        <v>48</v>
      </c>
      <c r="H108" s="689">
        <v>56</v>
      </c>
      <c r="I108" s="689">
        <v>77</v>
      </c>
      <c r="J108" s="689">
        <v>64</v>
      </c>
      <c r="K108" s="689">
        <v>141</v>
      </c>
      <c r="L108" s="689">
        <v>6</v>
      </c>
      <c r="X108" s="692"/>
      <c r="Y108" s="692"/>
      <c r="Z108" s="692"/>
      <c r="AA108" s="692"/>
      <c r="AB108" s="692"/>
      <c r="AC108" s="692"/>
      <c r="AD108" s="692"/>
      <c r="AE108" s="692"/>
      <c r="AF108" s="692"/>
      <c r="AG108" s="692"/>
    </row>
    <row r="109" spans="1:33" s="680" customFormat="1" ht="9" customHeight="1">
      <c r="A109" s="682" t="s">
        <v>23</v>
      </c>
      <c r="B109" s="689">
        <f t="shared" si="5"/>
        <v>452</v>
      </c>
      <c r="C109" s="689">
        <v>43</v>
      </c>
      <c r="D109" s="689">
        <v>39</v>
      </c>
      <c r="E109" s="689">
        <v>55</v>
      </c>
      <c r="F109" s="689">
        <v>60</v>
      </c>
      <c r="G109" s="689">
        <v>55</v>
      </c>
      <c r="H109" s="689">
        <v>42</v>
      </c>
      <c r="I109" s="689">
        <v>49</v>
      </c>
      <c r="J109" s="689">
        <v>28</v>
      </c>
      <c r="K109" s="689">
        <v>57</v>
      </c>
      <c r="L109" s="689">
        <v>24</v>
      </c>
      <c r="X109" s="692"/>
      <c r="Y109" s="692"/>
      <c r="Z109" s="692"/>
      <c r="AA109" s="692"/>
      <c r="AB109" s="692"/>
      <c r="AC109" s="692"/>
      <c r="AD109" s="692"/>
      <c r="AE109" s="692"/>
      <c r="AF109" s="692"/>
      <c r="AG109" s="692"/>
    </row>
    <row r="110" spans="1:33" s="680" customFormat="1" ht="9" customHeight="1">
      <c r="A110" s="684" t="s">
        <v>24</v>
      </c>
      <c r="B110" s="690">
        <f t="shared" si="5"/>
        <v>1129</v>
      </c>
      <c r="C110" s="690">
        <v>158</v>
      </c>
      <c r="D110" s="690">
        <v>104</v>
      </c>
      <c r="E110" s="690">
        <v>127</v>
      </c>
      <c r="F110" s="690">
        <v>104</v>
      </c>
      <c r="G110" s="690">
        <v>81</v>
      </c>
      <c r="H110" s="690">
        <v>71</v>
      </c>
      <c r="I110" s="690">
        <v>131</v>
      </c>
      <c r="J110" s="690">
        <v>111</v>
      </c>
      <c r="K110" s="690">
        <v>235</v>
      </c>
      <c r="L110" s="690">
        <v>7</v>
      </c>
      <c r="X110" s="692"/>
      <c r="Y110" s="692"/>
      <c r="Z110" s="692"/>
      <c r="AA110" s="692"/>
      <c r="AB110" s="692"/>
      <c r="AC110" s="692"/>
      <c r="AD110" s="692"/>
      <c r="AE110" s="692"/>
      <c r="AF110" s="692"/>
      <c r="AG110" s="692"/>
    </row>
    <row r="111" spans="1:33" s="680" customFormat="1" ht="9" customHeight="1">
      <c r="A111" s="682" t="s">
        <v>25</v>
      </c>
      <c r="B111" s="689">
        <f t="shared" si="5"/>
        <v>1763</v>
      </c>
      <c r="C111" s="689">
        <v>189</v>
      </c>
      <c r="D111" s="689">
        <v>157</v>
      </c>
      <c r="E111" s="689">
        <v>236</v>
      </c>
      <c r="F111" s="689">
        <v>211</v>
      </c>
      <c r="G111" s="689">
        <v>179</v>
      </c>
      <c r="H111" s="689">
        <v>143</v>
      </c>
      <c r="I111" s="689">
        <v>225</v>
      </c>
      <c r="J111" s="689">
        <v>115</v>
      </c>
      <c r="K111" s="689">
        <v>290</v>
      </c>
      <c r="L111" s="689">
        <v>18</v>
      </c>
      <c r="X111" s="692"/>
      <c r="Y111" s="692"/>
      <c r="Z111" s="692"/>
      <c r="AA111" s="692"/>
      <c r="AB111" s="692"/>
      <c r="AC111" s="692"/>
      <c r="AD111" s="692"/>
      <c r="AE111" s="692"/>
      <c r="AF111" s="692"/>
      <c r="AG111" s="692"/>
    </row>
    <row r="112" spans="1:33" s="680" customFormat="1" ht="9" customHeight="1">
      <c r="A112" s="682" t="s">
        <v>26</v>
      </c>
      <c r="B112" s="689">
        <f t="shared" si="5"/>
        <v>1559</v>
      </c>
      <c r="C112" s="689">
        <v>188</v>
      </c>
      <c r="D112" s="689">
        <v>151</v>
      </c>
      <c r="E112" s="689">
        <v>213</v>
      </c>
      <c r="F112" s="689">
        <v>186</v>
      </c>
      <c r="G112" s="689">
        <v>138</v>
      </c>
      <c r="H112" s="689">
        <v>130</v>
      </c>
      <c r="I112" s="689">
        <v>183</v>
      </c>
      <c r="J112" s="689">
        <v>123</v>
      </c>
      <c r="K112" s="689">
        <v>236</v>
      </c>
      <c r="L112" s="689">
        <v>11</v>
      </c>
      <c r="X112" s="692"/>
      <c r="Y112" s="692"/>
      <c r="Z112" s="692"/>
      <c r="AA112" s="692"/>
      <c r="AB112" s="692"/>
      <c r="AC112" s="692"/>
      <c r="AD112" s="692"/>
      <c r="AE112" s="692"/>
      <c r="AF112" s="692"/>
      <c r="AG112" s="692"/>
    </row>
    <row r="113" spans="1:33" s="680" customFormat="1" ht="9" customHeight="1">
      <c r="A113" s="682" t="s">
        <v>27</v>
      </c>
      <c r="B113" s="689">
        <f t="shared" si="5"/>
        <v>1362</v>
      </c>
      <c r="C113" s="689">
        <v>140</v>
      </c>
      <c r="D113" s="689">
        <v>141</v>
      </c>
      <c r="E113" s="689">
        <v>197</v>
      </c>
      <c r="F113" s="689">
        <v>183</v>
      </c>
      <c r="G113" s="689">
        <v>141</v>
      </c>
      <c r="H113" s="689">
        <v>114</v>
      </c>
      <c r="I113" s="689">
        <v>171</v>
      </c>
      <c r="J113" s="689">
        <v>92</v>
      </c>
      <c r="K113" s="689">
        <v>147</v>
      </c>
      <c r="L113" s="689">
        <v>36</v>
      </c>
      <c r="X113" s="692"/>
      <c r="Y113" s="692"/>
      <c r="Z113" s="692"/>
      <c r="AA113" s="692"/>
      <c r="AB113" s="692"/>
      <c r="AC113" s="692"/>
      <c r="AD113" s="692"/>
      <c r="AE113" s="692"/>
      <c r="AF113" s="692"/>
      <c r="AG113" s="692"/>
    </row>
    <row r="114" spans="1:33" s="680" customFormat="1" ht="9" customHeight="1">
      <c r="A114" s="684" t="s">
        <v>28</v>
      </c>
      <c r="B114" s="690">
        <f t="shared" si="5"/>
        <v>1540</v>
      </c>
      <c r="C114" s="690">
        <v>143</v>
      </c>
      <c r="D114" s="690">
        <v>141</v>
      </c>
      <c r="E114" s="690">
        <v>224</v>
      </c>
      <c r="F114" s="690">
        <v>180</v>
      </c>
      <c r="G114" s="690">
        <v>155</v>
      </c>
      <c r="H114" s="690">
        <v>118</v>
      </c>
      <c r="I114" s="690">
        <v>187</v>
      </c>
      <c r="J114" s="690">
        <v>127</v>
      </c>
      <c r="K114" s="690">
        <v>249</v>
      </c>
      <c r="L114" s="690">
        <v>16</v>
      </c>
      <c r="X114" s="692"/>
      <c r="Y114" s="692"/>
      <c r="Z114" s="692"/>
      <c r="AA114" s="692"/>
      <c r="AB114" s="692"/>
      <c r="AC114" s="692"/>
      <c r="AD114" s="692"/>
      <c r="AE114" s="692"/>
      <c r="AF114" s="692"/>
      <c r="AG114" s="692"/>
    </row>
    <row r="115" spans="1:33" s="680" customFormat="1" ht="9" customHeight="1">
      <c r="A115" s="682" t="s">
        <v>29</v>
      </c>
      <c r="B115" s="689">
        <f t="shared" si="5"/>
        <v>440</v>
      </c>
      <c r="C115" s="689">
        <v>71</v>
      </c>
      <c r="D115" s="689">
        <v>40</v>
      </c>
      <c r="E115" s="689">
        <v>33</v>
      </c>
      <c r="F115" s="689">
        <v>35</v>
      </c>
      <c r="G115" s="689">
        <v>36</v>
      </c>
      <c r="H115" s="689">
        <v>41</v>
      </c>
      <c r="I115" s="689">
        <v>54</v>
      </c>
      <c r="J115" s="689">
        <v>30</v>
      </c>
      <c r="K115" s="689">
        <v>90</v>
      </c>
      <c r="L115" s="689">
        <v>10</v>
      </c>
      <c r="X115" s="692"/>
      <c r="Y115" s="692"/>
      <c r="Z115" s="692"/>
      <c r="AA115" s="692"/>
      <c r="AB115" s="692"/>
      <c r="AC115" s="692"/>
      <c r="AD115" s="692"/>
      <c r="AE115" s="692"/>
      <c r="AF115" s="692"/>
      <c r="AG115" s="692"/>
    </row>
    <row r="116" spans="1:33" s="680" customFormat="1" ht="9" customHeight="1">
      <c r="A116" s="682" t="s">
        <v>30</v>
      </c>
      <c r="B116" s="689">
        <f t="shared" si="5"/>
        <v>3192</v>
      </c>
      <c r="C116" s="689">
        <v>293</v>
      </c>
      <c r="D116" s="689">
        <v>249</v>
      </c>
      <c r="E116" s="689">
        <v>355</v>
      </c>
      <c r="F116" s="689">
        <v>352</v>
      </c>
      <c r="G116" s="689">
        <v>324</v>
      </c>
      <c r="H116" s="689">
        <v>265</v>
      </c>
      <c r="I116" s="689">
        <v>420</v>
      </c>
      <c r="J116" s="689">
        <v>327</v>
      </c>
      <c r="K116" s="689">
        <v>565</v>
      </c>
      <c r="L116" s="689">
        <v>42</v>
      </c>
      <c r="X116" s="692"/>
      <c r="Y116" s="692"/>
      <c r="Z116" s="692"/>
      <c r="AA116" s="692"/>
      <c r="AB116" s="692"/>
      <c r="AC116" s="692"/>
      <c r="AD116" s="692"/>
      <c r="AE116" s="692"/>
      <c r="AF116" s="692"/>
      <c r="AG116" s="692"/>
    </row>
    <row r="117" spans="1:33" s="680" customFormat="1" ht="9" customHeight="1">
      <c r="A117" s="682" t="s">
        <v>31</v>
      </c>
      <c r="B117" s="689">
        <f t="shared" si="5"/>
        <v>635</v>
      </c>
      <c r="C117" s="689">
        <v>64</v>
      </c>
      <c r="D117" s="689">
        <v>52</v>
      </c>
      <c r="E117" s="689">
        <v>68</v>
      </c>
      <c r="F117" s="689">
        <v>49</v>
      </c>
      <c r="G117" s="689">
        <v>59</v>
      </c>
      <c r="H117" s="689">
        <v>54</v>
      </c>
      <c r="I117" s="689">
        <v>73</v>
      </c>
      <c r="J117" s="689">
        <v>55</v>
      </c>
      <c r="K117" s="689">
        <v>158</v>
      </c>
      <c r="L117" s="689">
        <v>3</v>
      </c>
      <c r="X117" s="692"/>
      <c r="Y117" s="692"/>
      <c r="Z117" s="692"/>
      <c r="AA117" s="692"/>
      <c r="AB117" s="692"/>
      <c r="AC117" s="692"/>
      <c r="AD117" s="692"/>
      <c r="AE117" s="692"/>
      <c r="AF117" s="692"/>
      <c r="AG117" s="692"/>
    </row>
    <row r="118" spans="1:33" s="680" customFormat="1" ht="9" customHeight="1">
      <c r="A118" s="684" t="s">
        <v>32</v>
      </c>
      <c r="B118" s="690">
        <f t="shared" si="5"/>
        <v>832</v>
      </c>
      <c r="C118" s="690">
        <v>152</v>
      </c>
      <c r="D118" s="690">
        <v>85</v>
      </c>
      <c r="E118" s="690">
        <v>107</v>
      </c>
      <c r="F118" s="690">
        <v>65</v>
      </c>
      <c r="G118" s="690">
        <v>63</v>
      </c>
      <c r="H118" s="690">
        <v>55</v>
      </c>
      <c r="I118" s="690">
        <v>79</v>
      </c>
      <c r="J118" s="690">
        <v>48</v>
      </c>
      <c r="K118" s="690">
        <v>175</v>
      </c>
      <c r="L118" s="690">
        <v>3</v>
      </c>
      <c r="X118" s="692"/>
      <c r="Y118" s="692"/>
      <c r="Z118" s="692"/>
      <c r="AA118" s="692"/>
      <c r="AB118" s="692"/>
      <c r="AC118" s="692"/>
      <c r="AD118" s="692"/>
      <c r="AE118" s="692"/>
      <c r="AF118" s="692"/>
      <c r="AG118" s="692"/>
    </row>
    <row r="119" spans="1:33" s="680" customFormat="1" ht="9" customHeight="1">
      <c r="A119" s="682" t="s">
        <v>503</v>
      </c>
      <c r="B119" s="689">
        <f t="shared" si="5"/>
        <v>422</v>
      </c>
      <c r="C119" s="689">
        <v>14</v>
      </c>
      <c r="D119" s="689">
        <v>35</v>
      </c>
      <c r="E119" s="689">
        <v>94</v>
      </c>
      <c r="F119" s="689">
        <v>67</v>
      </c>
      <c r="G119" s="689">
        <v>74</v>
      </c>
      <c r="H119" s="689">
        <v>41</v>
      </c>
      <c r="I119" s="689">
        <v>55</v>
      </c>
      <c r="J119" s="689">
        <v>19</v>
      </c>
      <c r="K119" s="689">
        <v>20</v>
      </c>
      <c r="L119" s="689">
        <v>3</v>
      </c>
      <c r="X119" s="692"/>
      <c r="Y119" s="692"/>
      <c r="Z119" s="692"/>
      <c r="AA119" s="692"/>
      <c r="AB119" s="692"/>
      <c r="AC119" s="692"/>
      <c r="AD119" s="692"/>
      <c r="AE119" s="692"/>
      <c r="AF119" s="692"/>
      <c r="AG119" s="692"/>
    </row>
    <row r="120" spans="1:33" s="687" customFormat="1" ht="9" customHeight="1">
      <c r="A120" s="686"/>
      <c r="B120" s="686"/>
      <c r="C120" s="686"/>
      <c r="D120" s="686"/>
      <c r="E120" s="686"/>
      <c r="F120" s="686"/>
      <c r="G120" s="686"/>
      <c r="H120" s="686"/>
      <c r="I120" s="686"/>
      <c r="J120" s="686"/>
      <c r="K120" s="686"/>
      <c r="L120" s="686"/>
      <c r="X120" s="692"/>
      <c r="Y120" s="692"/>
      <c r="Z120" s="692"/>
      <c r="AA120" s="692"/>
      <c r="AB120" s="692"/>
      <c r="AC120" s="692"/>
      <c r="AD120" s="692"/>
      <c r="AE120" s="692"/>
      <c r="AF120" s="692"/>
      <c r="AG120" s="692"/>
    </row>
    <row r="121" spans="1:33" s="680" customFormat="1" ht="9" customHeight="1">
      <c r="A121" s="678">
        <v>1998</v>
      </c>
      <c r="B121" s="679"/>
      <c r="C121" s="679"/>
      <c r="D121" s="679"/>
      <c r="E121" s="679"/>
      <c r="F121" s="679"/>
      <c r="G121" s="679"/>
      <c r="H121" s="679"/>
      <c r="I121" s="679"/>
      <c r="J121" s="679"/>
      <c r="K121" s="679"/>
      <c r="L121" s="679"/>
      <c r="X121" s="692"/>
      <c r="Y121" s="692"/>
      <c r="Z121" s="692"/>
      <c r="AA121" s="692"/>
      <c r="AB121" s="692"/>
      <c r="AC121" s="692"/>
      <c r="AD121" s="692"/>
      <c r="AE121" s="692"/>
      <c r="AF121" s="692"/>
      <c r="AG121" s="692"/>
    </row>
    <row r="122" spans="1:33" s="680" customFormat="1" ht="9" customHeight="1">
      <c r="A122" s="681" t="s">
        <v>0</v>
      </c>
      <c r="B122" s="688">
        <f t="shared" ref="B122:L122" si="6">SUM(B124:B156)</f>
        <v>56022</v>
      </c>
      <c r="C122" s="688">
        <f t="shared" si="6"/>
        <v>6858</v>
      </c>
      <c r="D122" s="688">
        <f t="shared" si="6"/>
        <v>4841</v>
      </c>
      <c r="E122" s="688">
        <f t="shared" si="6"/>
        <v>6759</v>
      </c>
      <c r="F122" s="688">
        <f t="shared" si="6"/>
        <v>6169</v>
      </c>
      <c r="G122" s="688">
        <f t="shared" si="6"/>
        <v>5117</v>
      </c>
      <c r="H122" s="688">
        <f t="shared" si="6"/>
        <v>4666</v>
      </c>
      <c r="I122" s="688">
        <f t="shared" si="6"/>
        <v>6787</v>
      </c>
      <c r="J122" s="688">
        <f t="shared" si="6"/>
        <v>4721</v>
      </c>
      <c r="K122" s="688">
        <f t="shared" si="6"/>
        <v>9216</v>
      </c>
      <c r="L122" s="688">
        <f t="shared" si="6"/>
        <v>888</v>
      </c>
      <c r="X122" s="692"/>
      <c r="Y122" s="692"/>
      <c r="Z122" s="692"/>
      <c r="AA122" s="692"/>
      <c r="AB122" s="692"/>
      <c r="AC122" s="692"/>
      <c r="AD122" s="692"/>
      <c r="AE122" s="692"/>
      <c r="AF122" s="692"/>
      <c r="AG122" s="692"/>
    </row>
    <row r="123" spans="1:33" s="680" customFormat="1" ht="3.95" customHeight="1">
      <c r="A123" s="681"/>
      <c r="B123" s="688"/>
      <c r="C123" s="688"/>
      <c r="D123" s="688"/>
      <c r="E123" s="688"/>
      <c r="F123" s="688"/>
      <c r="G123" s="688"/>
      <c r="H123" s="688"/>
      <c r="I123" s="688"/>
      <c r="J123" s="688"/>
      <c r="K123" s="688"/>
      <c r="L123" s="688"/>
      <c r="X123" s="692"/>
      <c r="Y123" s="692"/>
      <c r="Z123" s="692"/>
      <c r="AA123" s="692"/>
      <c r="AB123" s="692"/>
      <c r="AC123" s="692"/>
      <c r="AD123" s="692"/>
      <c r="AE123" s="692"/>
      <c r="AF123" s="692"/>
      <c r="AG123" s="692"/>
    </row>
    <row r="124" spans="1:33" s="680" customFormat="1" ht="9" customHeight="1">
      <c r="A124" s="682" t="s">
        <v>2</v>
      </c>
      <c r="B124" s="689">
        <f t="shared" ref="B124:B156" si="7">SUM(C124:L124)</f>
        <v>388</v>
      </c>
      <c r="C124" s="689">
        <v>66</v>
      </c>
      <c r="D124" s="689">
        <v>30</v>
      </c>
      <c r="E124" s="689">
        <v>44</v>
      </c>
      <c r="F124" s="689">
        <v>30</v>
      </c>
      <c r="G124" s="689">
        <v>20</v>
      </c>
      <c r="H124" s="689">
        <v>25</v>
      </c>
      <c r="I124" s="689">
        <v>33</v>
      </c>
      <c r="J124" s="689">
        <v>28</v>
      </c>
      <c r="K124" s="689">
        <v>104</v>
      </c>
      <c r="L124" s="689">
        <v>8</v>
      </c>
      <c r="X124" s="692"/>
      <c r="Y124" s="692"/>
      <c r="Z124" s="692"/>
      <c r="AA124" s="692"/>
      <c r="AB124" s="692"/>
      <c r="AC124" s="692"/>
      <c r="AD124" s="692"/>
      <c r="AE124" s="692"/>
      <c r="AF124" s="692"/>
      <c r="AG124" s="692"/>
    </row>
    <row r="125" spans="1:33" s="680" customFormat="1" ht="9" customHeight="1">
      <c r="A125" s="682" t="s">
        <v>3</v>
      </c>
      <c r="B125" s="689">
        <f t="shared" si="7"/>
        <v>2051</v>
      </c>
      <c r="C125" s="689">
        <v>224</v>
      </c>
      <c r="D125" s="689">
        <v>161</v>
      </c>
      <c r="E125" s="689">
        <v>286</v>
      </c>
      <c r="F125" s="689">
        <v>294</v>
      </c>
      <c r="G125" s="689">
        <v>249</v>
      </c>
      <c r="H125" s="689">
        <v>238</v>
      </c>
      <c r="I125" s="689">
        <v>245</v>
      </c>
      <c r="J125" s="689">
        <v>147</v>
      </c>
      <c r="K125" s="689">
        <v>177</v>
      </c>
      <c r="L125" s="689">
        <v>30</v>
      </c>
      <c r="X125" s="692"/>
      <c r="Y125" s="692"/>
      <c r="Z125" s="692"/>
      <c r="AA125" s="692"/>
      <c r="AB125" s="692"/>
      <c r="AC125" s="692"/>
      <c r="AD125" s="692"/>
      <c r="AE125" s="692"/>
      <c r="AF125" s="692"/>
      <c r="AG125" s="692"/>
    </row>
    <row r="126" spans="1:33" s="680" customFormat="1" ht="9" customHeight="1">
      <c r="A126" s="682" t="s">
        <v>4</v>
      </c>
      <c r="B126" s="689">
        <f t="shared" si="7"/>
        <v>241</v>
      </c>
      <c r="C126" s="689">
        <v>23</v>
      </c>
      <c r="D126" s="689">
        <v>27</v>
      </c>
      <c r="E126" s="689">
        <v>34</v>
      </c>
      <c r="F126" s="689">
        <v>22</v>
      </c>
      <c r="G126" s="689">
        <v>27</v>
      </c>
      <c r="H126" s="689">
        <v>18</v>
      </c>
      <c r="I126" s="689">
        <v>31</v>
      </c>
      <c r="J126" s="689">
        <v>17</v>
      </c>
      <c r="K126" s="689">
        <v>32</v>
      </c>
      <c r="L126" s="689">
        <v>10</v>
      </c>
      <c r="X126" s="692"/>
      <c r="Y126" s="692"/>
      <c r="Z126" s="692"/>
      <c r="AA126" s="692"/>
      <c r="AB126" s="692"/>
      <c r="AC126" s="692"/>
      <c r="AD126" s="692"/>
      <c r="AE126" s="692"/>
      <c r="AF126" s="692"/>
      <c r="AG126" s="692"/>
    </row>
    <row r="127" spans="1:33" s="680" customFormat="1" ht="9" customHeight="1">
      <c r="A127" s="684" t="s">
        <v>5</v>
      </c>
      <c r="B127" s="690">
        <f t="shared" si="7"/>
        <v>437</v>
      </c>
      <c r="C127" s="690">
        <v>39</v>
      </c>
      <c r="D127" s="690">
        <v>24</v>
      </c>
      <c r="E127" s="690">
        <v>50</v>
      </c>
      <c r="F127" s="690">
        <v>55</v>
      </c>
      <c r="G127" s="690">
        <v>50</v>
      </c>
      <c r="H127" s="690">
        <v>39</v>
      </c>
      <c r="I127" s="690">
        <v>74</v>
      </c>
      <c r="J127" s="690">
        <v>45</v>
      </c>
      <c r="K127" s="690">
        <v>56</v>
      </c>
      <c r="L127" s="690">
        <v>5</v>
      </c>
      <c r="X127" s="692"/>
      <c r="Y127" s="692"/>
      <c r="Z127" s="692"/>
      <c r="AA127" s="692"/>
      <c r="AB127" s="692"/>
      <c r="AC127" s="692"/>
      <c r="AD127" s="692"/>
      <c r="AE127" s="692"/>
      <c r="AF127" s="692"/>
      <c r="AG127" s="692"/>
    </row>
    <row r="128" spans="1:33" s="680" customFormat="1" ht="9" customHeight="1">
      <c r="A128" s="682" t="s">
        <v>6</v>
      </c>
      <c r="B128" s="689">
        <f t="shared" si="7"/>
        <v>1091</v>
      </c>
      <c r="C128" s="689">
        <v>104</v>
      </c>
      <c r="D128" s="689">
        <v>110</v>
      </c>
      <c r="E128" s="689">
        <v>150</v>
      </c>
      <c r="F128" s="689">
        <v>134</v>
      </c>
      <c r="G128" s="689">
        <v>94</v>
      </c>
      <c r="H128" s="689">
        <v>85</v>
      </c>
      <c r="I128" s="689">
        <v>124</v>
      </c>
      <c r="J128" s="689">
        <v>87</v>
      </c>
      <c r="K128" s="689">
        <v>198</v>
      </c>
      <c r="L128" s="689">
        <v>5</v>
      </c>
      <c r="X128" s="692"/>
      <c r="Y128" s="692"/>
      <c r="Z128" s="692"/>
      <c r="AA128" s="692"/>
      <c r="AB128" s="692"/>
      <c r="AC128" s="692"/>
      <c r="AD128" s="692"/>
      <c r="AE128" s="692"/>
      <c r="AF128" s="692"/>
      <c r="AG128" s="692"/>
    </row>
    <row r="129" spans="1:33" s="680" customFormat="1" ht="9" customHeight="1">
      <c r="A129" s="682" t="s">
        <v>7</v>
      </c>
      <c r="B129" s="689">
        <f t="shared" si="7"/>
        <v>290</v>
      </c>
      <c r="C129" s="689">
        <v>28</v>
      </c>
      <c r="D129" s="689">
        <v>34</v>
      </c>
      <c r="E129" s="689">
        <v>30</v>
      </c>
      <c r="F129" s="689">
        <v>28</v>
      </c>
      <c r="G129" s="689">
        <v>24</v>
      </c>
      <c r="H129" s="689">
        <v>16</v>
      </c>
      <c r="I129" s="689">
        <v>29</v>
      </c>
      <c r="J129" s="689">
        <v>24</v>
      </c>
      <c r="K129" s="689">
        <v>70</v>
      </c>
      <c r="L129" s="689">
        <v>7</v>
      </c>
      <c r="X129" s="692"/>
      <c r="Y129" s="692"/>
      <c r="Z129" s="692"/>
      <c r="AA129" s="692"/>
      <c r="AB129" s="692"/>
      <c r="AC129" s="692"/>
      <c r="AD129" s="692"/>
      <c r="AE129" s="692"/>
      <c r="AF129" s="692"/>
      <c r="AG129" s="692"/>
    </row>
    <row r="130" spans="1:33" s="680" customFormat="1" ht="9" customHeight="1">
      <c r="A130" s="682" t="s">
        <v>8</v>
      </c>
      <c r="B130" s="689">
        <f t="shared" si="7"/>
        <v>2705</v>
      </c>
      <c r="C130" s="689">
        <v>282</v>
      </c>
      <c r="D130" s="689">
        <v>260</v>
      </c>
      <c r="E130" s="689">
        <v>359</v>
      </c>
      <c r="F130" s="689">
        <v>309</v>
      </c>
      <c r="G130" s="689">
        <v>259</v>
      </c>
      <c r="H130" s="689">
        <v>295</v>
      </c>
      <c r="I130" s="689">
        <v>324</v>
      </c>
      <c r="J130" s="689">
        <v>220</v>
      </c>
      <c r="K130" s="689">
        <v>302</v>
      </c>
      <c r="L130" s="689">
        <v>95</v>
      </c>
      <c r="X130" s="692"/>
      <c r="Y130" s="692"/>
      <c r="Z130" s="692"/>
      <c r="AA130" s="692"/>
      <c r="AB130" s="692"/>
      <c r="AC130" s="692"/>
      <c r="AD130" s="692"/>
      <c r="AE130" s="692"/>
      <c r="AF130" s="692"/>
      <c r="AG130" s="692"/>
    </row>
    <row r="131" spans="1:33" s="680" customFormat="1" ht="9" customHeight="1">
      <c r="A131" s="684" t="s">
        <v>9</v>
      </c>
      <c r="B131" s="690">
        <f t="shared" si="7"/>
        <v>2475</v>
      </c>
      <c r="C131" s="690">
        <v>278</v>
      </c>
      <c r="D131" s="690">
        <v>271</v>
      </c>
      <c r="E131" s="690">
        <v>336</v>
      </c>
      <c r="F131" s="690">
        <v>311</v>
      </c>
      <c r="G131" s="690">
        <v>262</v>
      </c>
      <c r="H131" s="690">
        <v>193</v>
      </c>
      <c r="I131" s="690">
        <v>261</v>
      </c>
      <c r="J131" s="690">
        <v>175</v>
      </c>
      <c r="K131" s="690">
        <v>315</v>
      </c>
      <c r="L131" s="690">
        <v>73</v>
      </c>
      <c r="X131" s="692"/>
      <c r="Y131" s="692"/>
      <c r="Z131" s="692"/>
      <c r="AA131" s="692"/>
      <c r="AB131" s="692"/>
      <c r="AC131" s="692"/>
      <c r="AD131" s="692"/>
      <c r="AE131" s="692"/>
      <c r="AF131" s="692"/>
      <c r="AG131" s="692"/>
    </row>
    <row r="132" spans="1:33" s="680" customFormat="1" ht="9" customHeight="1">
      <c r="A132" s="194" t="s">
        <v>236</v>
      </c>
      <c r="B132" s="689">
        <f t="shared" si="7"/>
        <v>4990</v>
      </c>
      <c r="C132" s="689">
        <v>480</v>
      </c>
      <c r="D132" s="689">
        <v>385</v>
      </c>
      <c r="E132" s="689">
        <v>623</v>
      </c>
      <c r="F132" s="689">
        <v>605</v>
      </c>
      <c r="G132" s="689">
        <v>449</v>
      </c>
      <c r="H132" s="689">
        <v>409</v>
      </c>
      <c r="I132" s="689">
        <v>619</v>
      </c>
      <c r="J132" s="689">
        <v>446</v>
      </c>
      <c r="K132" s="689">
        <v>974</v>
      </c>
      <c r="L132" s="689"/>
      <c r="X132" s="692"/>
      <c r="Y132" s="692"/>
      <c r="Z132" s="692"/>
      <c r="AA132" s="692"/>
      <c r="AB132" s="692"/>
      <c r="AC132" s="692"/>
      <c r="AD132" s="692"/>
      <c r="AE132" s="692"/>
      <c r="AF132" s="692"/>
      <c r="AG132" s="692"/>
    </row>
    <row r="133" spans="1:33" s="680" customFormat="1" ht="9" customHeight="1">
      <c r="A133" s="682" t="s">
        <v>10</v>
      </c>
      <c r="B133" s="689">
        <f t="shared" si="7"/>
        <v>880</v>
      </c>
      <c r="C133" s="689">
        <v>95</v>
      </c>
      <c r="D133" s="689">
        <v>72</v>
      </c>
      <c r="E133" s="689">
        <v>134</v>
      </c>
      <c r="F133" s="689">
        <v>103</v>
      </c>
      <c r="G133" s="689">
        <v>78</v>
      </c>
      <c r="H133" s="689">
        <v>57</v>
      </c>
      <c r="I133" s="689">
        <v>111</v>
      </c>
      <c r="J133" s="689">
        <v>76</v>
      </c>
      <c r="K133" s="689">
        <v>129</v>
      </c>
      <c r="L133" s="689">
        <v>25</v>
      </c>
      <c r="X133" s="692"/>
      <c r="Y133" s="692"/>
      <c r="Z133" s="692"/>
      <c r="AA133" s="692"/>
      <c r="AB133" s="692"/>
      <c r="AC133" s="692"/>
      <c r="AD133" s="692"/>
      <c r="AE133" s="692"/>
      <c r="AF133" s="692"/>
      <c r="AG133" s="692"/>
    </row>
    <row r="134" spans="1:33" s="680" customFormat="1" ht="9" customHeight="1">
      <c r="A134" s="682" t="s">
        <v>11</v>
      </c>
      <c r="B134" s="689">
        <f t="shared" si="7"/>
        <v>2300</v>
      </c>
      <c r="C134" s="689">
        <v>413</v>
      </c>
      <c r="D134" s="689">
        <v>231</v>
      </c>
      <c r="E134" s="689">
        <v>255</v>
      </c>
      <c r="F134" s="689">
        <v>221</v>
      </c>
      <c r="G134" s="689">
        <v>158</v>
      </c>
      <c r="H134" s="689">
        <v>130</v>
      </c>
      <c r="I134" s="689">
        <v>224</v>
      </c>
      <c r="J134" s="689">
        <v>199</v>
      </c>
      <c r="K134" s="689">
        <v>448</v>
      </c>
      <c r="L134" s="689">
        <v>21</v>
      </c>
      <c r="X134" s="692"/>
      <c r="Y134" s="692"/>
      <c r="Z134" s="692"/>
      <c r="AA134" s="692"/>
      <c r="AB134" s="692"/>
      <c r="AC134" s="692"/>
      <c r="AD134" s="692"/>
      <c r="AE134" s="692"/>
      <c r="AF134" s="692"/>
      <c r="AG134" s="692"/>
    </row>
    <row r="135" spans="1:33" s="680" customFormat="1" ht="9" customHeight="1">
      <c r="A135" s="684" t="s">
        <v>12</v>
      </c>
      <c r="B135" s="690">
        <f t="shared" si="7"/>
        <v>2512</v>
      </c>
      <c r="C135" s="690">
        <v>263</v>
      </c>
      <c r="D135" s="690">
        <v>182</v>
      </c>
      <c r="E135" s="690">
        <v>306</v>
      </c>
      <c r="F135" s="690">
        <v>270</v>
      </c>
      <c r="G135" s="690">
        <v>266</v>
      </c>
      <c r="H135" s="690">
        <v>262</v>
      </c>
      <c r="I135" s="690">
        <v>348</v>
      </c>
      <c r="J135" s="690">
        <v>208</v>
      </c>
      <c r="K135" s="690">
        <v>366</v>
      </c>
      <c r="L135" s="690">
        <v>41</v>
      </c>
      <c r="X135" s="692"/>
      <c r="Y135" s="692"/>
      <c r="Z135" s="692"/>
      <c r="AA135" s="692"/>
      <c r="AB135" s="692"/>
      <c r="AC135" s="692"/>
      <c r="AD135" s="692"/>
      <c r="AE135" s="692"/>
      <c r="AF135" s="692"/>
      <c r="AG135" s="692"/>
    </row>
    <row r="136" spans="1:33" s="680" customFormat="1" ht="9" customHeight="1">
      <c r="A136" s="682" t="s">
        <v>13</v>
      </c>
      <c r="B136" s="689">
        <f t="shared" si="7"/>
        <v>1237</v>
      </c>
      <c r="C136" s="689">
        <v>201</v>
      </c>
      <c r="D136" s="689">
        <v>111</v>
      </c>
      <c r="E136" s="689">
        <v>126</v>
      </c>
      <c r="F136" s="689">
        <v>105</v>
      </c>
      <c r="G136" s="689">
        <v>88</v>
      </c>
      <c r="H136" s="689">
        <v>77</v>
      </c>
      <c r="I136" s="689">
        <v>154</v>
      </c>
      <c r="J136" s="689">
        <v>135</v>
      </c>
      <c r="K136" s="689">
        <v>233</v>
      </c>
      <c r="L136" s="689">
        <v>7</v>
      </c>
      <c r="X136" s="692"/>
      <c r="Y136" s="692"/>
      <c r="Z136" s="692"/>
      <c r="AA136" s="692"/>
      <c r="AB136" s="692"/>
      <c r="AC136" s="692"/>
      <c r="AD136" s="692"/>
      <c r="AE136" s="692"/>
      <c r="AF136" s="692"/>
      <c r="AG136" s="692"/>
    </row>
    <row r="137" spans="1:33" s="680" customFormat="1" ht="9" customHeight="1">
      <c r="A137" s="682" t="s">
        <v>14</v>
      </c>
      <c r="B137" s="689">
        <f t="shared" si="7"/>
        <v>3628</v>
      </c>
      <c r="C137" s="689">
        <v>573</v>
      </c>
      <c r="D137" s="689">
        <v>290</v>
      </c>
      <c r="E137" s="689">
        <v>426</v>
      </c>
      <c r="F137" s="689">
        <v>348</v>
      </c>
      <c r="G137" s="689">
        <v>255</v>
      </c>
      <c r="H137" s="689">
        <v>214</v>
      </c>
      <c r="I137" s="689">
        <v>388</v>
      </c>
      <c r="J137" s="689">
        <v>279</v>
      </c>
      <c r="K137" s="689">
        <v>783</v>
      </c>
      <c r="L137" s="689">
        <v>72</v>
      </c>
      <c r="X137" s="692"/>
      <c r="Y137" s="692"/>
      <c r="Z137" s="692"/>
      <c r="AA137" s="692"/>
      <c r="AB137" s="692"/>
      <c r="AC137" s="692"/>
      <c r="AD137" s="692"/>
      <c r="AE137" s="692"/>
      <c r="AF137" s="692"/>
      <c r="AG137" s="692"/>
    </row>
    <row r="138" spans="1:33" s="680" customFormat="1" ht="9" customHeight="1">
      <c r="A138" s="682" t="s">
        <v>15</v>
      </c>
      <c r="B138" s="689">
        <f t="shared" si="7"/>
        <v>5684</v>
      </c>
      <c r="C138" s="689">
        <v>784</v>
      </c>
      <c r="D138" s="689">
        <v>562</v>
      </c>
      <c r="E138" s="689">
        <v>765</v>
      </c>
      <c r="F138" s="689">
        <v>654</v>
      </c>
      <c r="G138" s="689">
        <v>538</v>
      </c>
      <c r="H138" s="689">
        <v>488</v>
      </c>
      <c r="I138" s="689">
        <v>672</v>
      </c>
      <c r="J138" s="689">
        <v>431</v>
      </c>
      <c r="K138" s="689">
        <v>688</v>
      </c>
      <c r="L138" s="689">
        <v>102</v>
      </c>
      <c r="X138" s="692"/>
      <c r="Y138" s="692"/>
      <c r="Z138" s="692"/>
      <c r="AA138" s="692"/>
      <c r="AB138" s="692"/>
      <c r="AC138" s="692"/>
      <c r="AD138" s="692"/>
      <c r="AE138" s="692"/>
      <c r="AF138" s="692"/>
      <c r="AG138" s="692"/>
    </row>
    <row r="139" spans="1:33" s="680" customFormat="1" ht="9" customHeight="1">
      <c r="A139" s="684" t="s">
        <v>16</v>
      </c>
      <c r="B139" s="690">
        <f t="shared" si="7"/>
        <v>2703</v>
      </c>
      <c r="C139" s="690">
        <v>385</v>
      </c>
      <c r="D139" s="690">
        <v>235</v>
      </c>
      <c r="E139" s="690">
        <v>310</v>
      </c>
      <c r="F139" s="690">
        <v>249</v>
      </c>
      <c r="G139" s="690">
        <v>238</v>
      </c>
      <c r="H139" s="690">
        <v>213</v>
      </c>
      <c r="I139" s="690">
        <v>321</v>
      </c>
      <c r="J139" s="690">
        <v>223</v>
      </c>
      <c r="K139" s="690">
        <v>513</v>
      </c>
      <c r="L139" s="690">
        <v>16</v>
      </c>
      <c r="X139" s="692"/>
      <c r="Y139" s="692"/>
      <c r="Z139" s="692"/>
      <c r="AA139" s="692"/>
      <c r="AB139" s="692"/>
      <c r="AC139" s="692"/>
      <c r="AD139" s="692"/>
      <c r="AE139" s="692"/>
      <c r="AF139" s="692"/>
      <c r="AG139" s="692"/>
    </row>
    <row r="140" spans="1:33" s="680" customFormat="1" ht="9" customHeight="1">
      <c r="A140" s="682" t="s">
        <v>17</v>
      </c>
      <c r="B140" s="689">
        <f t="shared" si="7"/>
        <v>996</v>
      </c>
      <c r="C140" s="689">
        <v>95</v>
      </c>
      <c r="D140" s="689">
        <v>88</v>
      </c>
      <c r="E140" s="689">
        <v>122</v>
      </c>
      <c r="F140" s="689">
        <v>110</v>
      </c>
      <c r="G140" s="689">
        <v>89</v>
      </c>
      <c r="H140" s="689">
        <v>84</v>
      </c>
      <c r="I140" s="689">
        <v>120</v>
      </c>
      <c r="J140" s="689">
        <v>86</v>
      </c>
      <c r="K140" s="689">
        <v>166</v>
      </c>
      <c r="L140" s="689">
        <v>36</v>
      </c>
      <c r="X140" s="692"/>
      <c r="Y140" s="692"/>
      <c r="Z140" s="692"/>
      <c r="AA140" s="692"/>
      <c r="AB140" s="692"/>
      <c r="AC140" s="692"/>
      <c r="AD140" s="692"/>
      <c r="AE140" s="692"/>
      <c r="AF140" s="692"/>
      <c r="AG140" s="692"/>
    </row>
    <row r="141" spans="1:33" s="680" customFormat="1" ht="9" customHeight="1">
      <c r="A141" s="682" t="s">
        <v>18</v>
      </c>
      <c r="B141" s="689">
        <f t="shared" si="7"/>
        <v>601</v>
      </c>
      <c r="C141" s="689">
        <v>81</v>
      </c>
      <c r="D141" s="689">
        <v>55</v>
      </c>
      <c r="E141" s="689">
        <v>63</v>
      </c>
      <c r="F141" s="689">
        <v>57</v>
      </c>
      <c r="G141" s="689">
        <v>57</v>
      </c>
      <c r="H141" s="689">
        <v>48</v>
      </c>
      <c r="I141" s="689">
        <v>74</v>
      </c>
      <c r="J141" s="689">
        <v>62</v>
      </c>
      <c r="K141" s="689">
        <v>97</v>
      </c>
      <c r="L141" s="689">
        <v>7</v>
      </c>
      <c r="X141" s="692"/>
      <c r="Y141" s="692"/>
      <c r="Z141" s="692"/>
      <c r="AA141" s="692"/>
      <c r="AB141" s="692"/>
      <c r="AC141" s="692"/>
      <c r="AD141" s="692"/>
      <c r="AE141" s="692"/>
      <c r="AF141" s="692"/>
      <c r="AG141" s="692"/>
    </row>
    <row r="142" spans="1:33" s="680" customFormat="1" ht="9" customHeight="1">
      <c r="A142" s="682" t="s">
        <v>19</v>
      </c>
      <c r="B142" s="689">
        <f t="shared" si="7"/>
        <v>1528</v>
      </c>
      <c r="C142" s="689">
        <v>154</v>
      </c>
      <c r="D142" s="689">
        <v>122</v>
      </c>
      <c r="E142" s="689">
        <v>174</v>
      </c>
      <c r="F142" s="689">
        <v>195</v>
      </c>
      <c r="G142" s="689">
        <v>139</v>
      </c>
      <c r="H142" s="689">
        <v>125</v>
      </c>
      <c r="I142" s="689">
        <v>159</v>
      </c>
      <c r="J142" s="689">
        <v>125</v>
      </c>
      <c r="K142" s="689">
        <v>308</v>
      </c>
      <c r="L142" s="689">
        <v>27</v>
      </c>
      <c r="X142" s="692"/>
      <c r="Y142" s="692"/>
      <c r="Z142" s="692"/>
      <c r="AA142" s="692"/>
      <c r="AB142" s="692"/>
      <c r="AC142" s="692"/>
      <c r="AD142" s="692"/>
      <c r="AE142" s="692"/>
      <c r="AF142" s="692"/>
      <c r="AG142" s="692"/>
    </row>
    <row r="143" spans="1:33" s="680" customFormat="1" ht="9" customHeight="1">
      <c r="A143" s="684" t="s">
        <v>20</v>
      </c>
      <c r="B143" s="690">
        <f t="shared" si="7"/>
        <v>2470</v>
      </c>
      <c r="C143" s="690">
        <v>259</v>
      </c>
      <c r="D143" s="690">
        <v>167</v>
      </c>
      <c r="E143" s="690">
        <v>245</v>
      </c>
      <c r="F143" s="690">
        <v>251</v>
      </c>
      <c r="G143" s="690">
        <v>240</v>
      </c>
      <c r="H143" s="690">
        <v>240</v>
      </c>
      <c r="I143" s="690">
        <v>378</v>
      </c>
      <c r="J143" s="690">
        <v>244</v>
      </c>
      <c r="K143" s="690">
        <v>408</v>
      </c>
      <c r="L143" s="690">
        <v>38</v>
      </c>
      <c r="X143" s="692"/>
      <c r="Y143" s="692"/>
      <c r="Z143" s="692"/>
      <c r="AA143" s="692"/>
      <c r="AB143" s="692"/>
      <c r="AC143" s="692"/>
      <c r="AD143" s="692"/>
      <c r="AE143" s="692"/>
      <c r="AF143" s="692"/>
      <c r="AG143" s="692"/>
    </row>
    <row r="144" spans="1:33" s="680" customFormat="1" ht="9" customHeight="1">
      <c r="A144" s="682" t="s">
        <v>21</v>
      </c>
      <c r="B144" s="689">
        <f t="shared" si="7"/>
        <v>2729</v>
      </c>
      <c r="C144" s="689">
        <v>415</v>
      </c>
      <c r="D144" s="689">
        <v>239</v>
      </c>
      <c r="E144" s="689">
        <v>288</v>
      </c>
      <c r="F144" s="689">
        <v>247</v>
      </c>
      <c r="G144" s="689">
        <v>196</v>
      </c>
      <c r="H144" s="689">
        <v>195</v>
      </c>
      <c r="I144" s="689">
        <v>347</v>
      </c>
      <c r="J144" s="689">
        <v>256</v>
      </c>
      <c r="K144" s="689">
        <v>513</v>
      </c>
      <c r="L144" s="689">
        <v>33</v>
      </c>
      <c r="X144" s="692"/>
      <c r="Y144" s="692"/>
      <c r="Z144" s="692"/>
      <c r="AA144" s="692"/>
      <c r="AB144" s="692"/>
      <c r="AC144" s="692"/>
      <c r="AD144" s="692"/>
      <c r="AE144" s="692"/>
      <c r="AF144" s="692"/>
      <c r="AG144" s="692"/>
    </row>
    <row r="145" spans="1:33" s="680" customFormat="1" ht="9" customHeight="1">
      <c r="A145" s="682" t="s">
        <v>22</v>
      </c>
      <c r="B145" s="689">
        <f t="shared" si="7"/>
        <v>865</v>
      </c>
      <c r="C145" s="689">
        <v>113</v>
      </c>
      <c r="D145" s="689">
        <v>74</v>
      </c>
      <c r="E145" s="689">
        <v>102</v>
      </c>
      <c r="F145" s="689">
        <v>88</v>
      </c>
      <c r="G145" s="689">
        <v>75</v>
      </c>
      <c r="H145" s="689">
        <v>66</v>
      </c>
      <c r="I145" s="689">
        <v>93</v>
      </c>
      <c r="J145" s="689">
        <v>71</v>
      </c>
      <c r="K145" s="689">
        <v>169</v>
      </c>
      <c r="L145" s="689">
        <v>14</v>
      </c>
      <c r="X145" s="692"/>
      <c r="Y145" s="692"/>
      <c r="Z145" s="692"/>
      <c r="AA145" s="692"/>
      <c r="AB145" s="692"/>
      <c r="AC145" s="692"/>
      <c r="AD145" s="692"/>
      <c r="AE145" s="692"/>
      <c r="AF145" s="692"/>
      <c r="AG145" s="692"/>
    </row>
    <row r="146" spans="1:33" s="680" customFormat="1" ht="9" customHeight="1">
      <c r="A146" s="682" t="s">
        <v>23</v>
      </c>
      <c r="B146" s="689">
        <f t="shared" si="7"/>
        <v>453</v>
      </c>
      <c r="C146" s="689">
        <v>40</v>
      </c>
      <c r="D146" s="689">
        <v>42</v>
      </c>
      <c r="E146" s="689">
        <v>51</v>
      </c>
      <c r="F146" s="689">
        <v>54</v>
      </c>
      <c r="G146" s="689">
        <v>51</v>
      </c>
      <c r="H146" s="689">
        <v>50</v>
      </c>
      <c r="I146" s="689">
        <v>50</v>
      </c>
      <c r="J146" s="689">
        <v>30</v>
      </c>
      <c r="K146" s="689">
        <v>54</v>
      </c>
      <c r="L146" s="689">
        <v>31</v>
      </c>
      <c r="X146" s="692"/>
      <c r="Y146" s="692"/>
      <c r="Z146" s="692"/>
      <c r="AA146" s="692"/>
      <c r="AB146" s="692"/>
      <c r="AC146" s="692"/>
      <c r="AD146" s="692"/>
      <c r="AE146" s="692"/>
      <c r="AF146" s="692"/>
      <c r="AG146" s="692"/>
    </row>
    <row r="147" spans="1:33" s="680" customFormat="1" ht="9" customHeight="1">
      <c r="A147" s="684" t="s">
        <v>24</v>
      </c>
      <c r="B147" s="690">
        <f t="shared" si="7"/>
        <v>1230</v>
      </c>
      <c r="C147" s="690">
        <v>163</v>
      </c>
      <c r="D147" s="690">
        <v>106</v>
      </c>
      <c r="E147" s="690">
        <v>126</v>
      </c>
      <c r="F147" s="690">
        <v>125</v>
      </c>
      <c r="G147" s="690">
        <v>87</v>
      </c>
      <c r="H147" s="690">
        <v>75</v>
      </c>
      <c r="I147" s="690">
        <v>125</v>
      </c>
      <c r="J147" s="690">
        <v>112</v>
      </c>
      <c r="K147" s="690">
        <v>307</v>
      </c>
      <c r="L147" s="690">
        <v>4</v>
      </c>
      <c r="X147" s="692"/>
      <c r="Y147" s="692"/>
      <c r="Z147" s="692"/>
      <c r="AA147" s="692"/>
      <c r="AB147" s="692"/>
      <c r="AC147" s="692"/>
      <c r="AD147" s="692"/>
      <c r="AE147" s="692"/>
      <c r="AF147" s="692"/>
      <c r="AG147" s="692"/>
    </row>
    <row r="148" spans="1:33" s="680" customFormat="1" ht="9" customHeight="1">
      <c r="A148" s="682" t="s">
        <v>25</v>
      </c>
      <c r="B148" s="689">
        <f t="shared" si="7"/>
        <v>1652</v>
      </c>
      <c r="C148" s="689">
        <v>160</v>
      </c>
      <c r="D148" s="689">
        <v>141</v>
      </c>
      <c r="E148" s="689">
        <v>217</v>
      </c>
      <c r="F148" s="689">
        <v>215</v>
      </c>
      <c r="G148" s="689">
        <v>151</v>
      </c>
      <c r="H148" s="689">
        <v>157</v>
      </c>
      <c r="I148" s="689">
        <v>246</v>
      </c>
      <c r="J148" s="689">
        <v>129</v>
      </c>
      <c r="K148" s="689">
        <v>217</v>
      </c>
      <c r="L148" s="689">
        <v>19</v>
      </c>
      <c r="X148" s="692"/>
      <c r="Y148" s="692"/>
      <c r="Z148" s="692"/>
      <c r="AA148" s="692"/>
      <c r="AB148" s="692"/>
      <c r="AC148" s="692"/>
      <c r="AD148" s="692"/>
      <c r="AE148" s="692"/>
      <c r="AF148" s="692"/>
      <c r="AG148" s="692"/>
    </row>
    <row r="149" spans="1:33" s="680" customFormat="1" ht="9" customHeight="1">
      <c r="A149" s="682" t="s">
        <v>26</v>
      </c>
      <c r="B149" s="689">
        <f t="shared" si="7"/>
        <v>1379</v>
      </c>
      <c r="C149" s="689">
        <v>169</v>
      </c>
      <c r="D149" s="689">
        <v>120</v>
      </c>
      <c r="E149" s="689">
        <v>185</v>
      </c>
      <c r="F149" s="689">
        <v>178</v>
      </c>
      <c r="G149" s="689">
        <v>154</v>
      </c>
      <c r="H149" s="689">
        <v>113</v>
      </c>
      <c r="I149" s="689">
        <v>167</v>
      </c>
      <c r="J149" s="689">
        <v>106</v>
      </c>
      <c r="K149" s="689">
        <v>173</v>
      </c>
      <c r="L149" s="689">
        <v>14</v>
      </c>
      <c r="X149" s="692"/>
      <c r="Y149" s="692"/>
      <c r="Z149" s="692"/>
      <c r="AA149" s="692"/>
      <c r="AB149" s="692"/>
      <c r="AC149" s="692"/>
      <c r="AD149" s="692"/>
      <c r="AE149" s="692"/>
      <c r="AF149" s="692"/>
      <c r="AG149" s="692"/>
    </row>
    <row r="150" spans="1:33" s="680" customFormat="1" ht="9" customHeight="1">
      <c r="A150" s="682" t="s">
        <v>27</v>
      </c>
      <c r="B150" s="689">
        <f t="shared" si="7"/>
        <v>1298</v>
      </c>
      <c r="C150" s="689">
        <v>159</v>
      </c>
      <c r="D150" s="689">
        <v>124</v>
      </c>
      <c r="E150" s="689">
        <v>143</v>
      </c>
      <c r="F150" s="689">
        <v>136</v>
      </c>
      <c r="G150" s="689">
        <v>133</v>
      </c>
      <c r="H150" s="689">
        <v>120</v>
      </c>
      <c r="I150" s="689">
        <v>163</v>
      </c>
      <c r="J150" s="689">
        <v>107</v>
      </c>
      <c r="K150" s="689">
        <v>183</v>
      </c>
      <c r="L150" s="689">
        <v>30</v>
      </c>
      <c r="X150" s="692"/>
      <c r="Y150" s="692"/>
      <c r="Z150" s="692"/>
      <c r="AA150" s="692"/>
      <c r="AB150" s="692"/>
      <c r="AC150" s="692"/>
      <c r="AD150" s="692"/>
      <c r="AE150" s="692"/>
      <c r="AF150" s="692"/>
      <c r="AG150" s="692"/>
    </row>
    <row r="151" spans="1:33" s="680" customFormat="1" ht="9" customHeight="1">
      <c r="A151" s="684" t="s">
        <v>28</v>
      </c>
      <c r="B151" s="690">
        <f t="shared" si="7"/>
        <v>1664</v>
      </c>
      <c r="C151" s="690">
        <v>167</v>
      </c>
      <c r="D151" s="690">
        <v>139</v>
      </c>
      <c r="E151" s="690">
        <v>214</v>
      </c>
      <c r="F151" s="690">
        <v>249</v>
      </c>
      <c r="G151" s="690">
        <v>174</v>
      </c>
      <c r="H151" s="690">
        <v>148</v>
      </c>
      <c r="I151" s="690">
        <v>190</v>
      </c>
      <c r="J151" s="690">
        <v>127</v>
      </c>
      <c r="K151" s="690">
        <v>232</v>
      </c>
      <c r="L151" s="690">
        <v>24</v>
      </c>
      <c r="X151" s="692"/>
      <c r="Y151" s="692"/>
      <c r="Z151" s="692"/>
      <c r="AA151" s="692"/>
      <c r="AB151" s="692"/>
      <c r="AC151" s="692"/>
      <c r="AD151" s="692"/>
      <c r="AE151" s="692"/>
      <c r="AF151" s="692"/>
      <c r="AG151" s="692"/>
    </row>
    <row r="152" spans="1:33" s="680" customFormat="1" ht="9" customHeight="1">
      <c r="A152" s="682" t="s">
        <v>29</v>
      </c>
      <c r="B152" s="689">
        <f t="shared" si="7"/>
        <v>402</v>
      </c>
      <c r="C152" s="689">
        <v>90</v>
      </c>
      <c r="D152" s="689">
        <v>39</v>
      </c>
      <c r="E152" s="689">
        <v>29</v>
      </c>
      <c r="F152" s="689">
        <v>31</v>
      </c>
      <c r="G152" s="689">
        <v>29</v>
      </c>
      <c r="H152" s="689">
        <v>27</v>
      </c>
      <c r="I152" s="689">
        <v>32</v>
      </c>
      <c r="J152" s="689">
        <v>30</v>
      </c>
      <c r="K152" s="689">
        <v>84</v>
      </c>
      <c r="L152" s="689">
        <v>11</v>
      </c>
      <c r="X152" s="692"/>
      <c r="Y152" s="692"/>
      <c r="Z152" s="692"/>
      <c r="AA152" s="692"/>
      <c r="AB152" s="692"/>
      <c r="AC152" s="692"/>
      <c r="AD152" s="692"/>
      <c r="AE152" s="692"/>
      <c r="AF152" s="692"/>
      <c r="AG152" s="692"/>
    </row>
    <row r="153" spans="1:33" s="680" customFormat="1" ht="9" customHeight="1">
      <c r="A153" s="682" t="s">
        <v>30</v>
      </c>
      <c r="B153" s="689">
        <f t="shared" si="7"/>
        <v>3269</v>
      </c>
      <c r="C153" s="689">
        <v>340</v>
      </c>
      <c r="D153" s="689">
        <v>251</v>
      </c>
      <c r="E153" s="689">
        <v>335</v>
      </c>
      <c r="F153" s="689">
        <v>307</v>
      </c>
      <c r="G153" s="689">
        <v>308</v>
      </c>
      <c r="H153" s="689">
        <v>289</v>
      </c>
      <c r="I153" s="689">
        <v>463</v>
      </c>
      <c r="J153" s="689">
        <v>342</v>
      </c>
      <c r="K153" s="689">
        <v>585</v>
      </c>
      <c r="L153" s="689">
        <v>49</v>
      </c>
      <c r="X153" s="692"/>
      <c r="Y153" s="692"/>
      <c r="Z153" s="692"/>
      <c r="AA153" s="692"/>
      <c r="AB153" s="692"/>
      <c r="AC153" s="692"/>
      <c r="AD153" s="692"/>
      <c r="AE153" s="692"/>
      <c r="AF153" s="692"/>
      <c r="AG153" s="692"/>
    </row>
    <row r="154" spans="1:33" s="680" customFormat="1" ht="9" customHeight="1">
      <c r="A154" s="682" t="s">
        <v>31</v>
      </c>
      <c r="B154" s="689">
        <f t="shared" si="7"/>
        <v>648</v>
      </c>
      <c r="C154" s="689">
        <v>66</v>
      </c>
      <c r="D154" s="689">
        <v>43</v>
      </c>
      <c r="E154" s="689">
        <v>58</v>
      </c>
      <c r="F154" s="689">
        <v>53</v>
      </c>
      <c r="G154" s="689">
        <v>57</v>
      </c>
      <c r="H154" s="689">
        <v>68</v>
      </c>
      <c r="I154" s="689">
        <v>77</v>
      </c>
      <c r="J154" s="689">
        <v>54</v>
      </c>
      <c r="K154" s="689">
        <v>145</v>
      </c>
      <c r="L154" s="689">
        <v>27</v>
      </c>
      <c r="X154" s="692"/>
      <c r="Y154" s="692"/>
      <c r="Z154" s="692"/>
      <c r="AA154" s="692"/>
      <c r="AB154" s="692"/>
      <c r="AC154" s="692"/>
      <c r="AD154" s="692"/>
      <c r="AE154" s="692"/>
      <c r="AF154" s="692"/>
      <c r="AG154" s="692"/>
    </row>
    <row r="155" spans="1:33" s="680" customFormat="1" ht="9" customHeight="1">
      <c r="A155" s="684" t="s">
        <v>32</v>
      </c>
      <c r="B155" s="690">
        <f t="shared" si="7"/>
        <v>826</v>
      </c>
      <c r="C155" s="690">
        <v>139</v>
      </c>
      <c r="D155" s="690">
        <v>71</v>
      </c>
      <c r="E155" s="690">
        <v>82</v>
      </c>
      <c r="F155" s="690">
        <v>64</v>
      </c>
      <c r="G155" s="690">
        <v>64</v>
      </c>
      <c r="H155" s="690">
        <v>66</v>
      </c>
      <c r="I155" s="690">
        <v>90</v>
      </c>
      <c r="J155" s="690">
        <v>77</v>
      </c>
      <c r="K155" s="690">
        <v>166</v>
      </c>
      <c r="L155" s="690">
        <v>7</v>
      </c>
      <c r="X155" s="692"/>
      <c r="Y155" s="692"/>
      <c r="Z155" s="692"/>
      <c r="AA155" s="692"/>
      <c r="AB155" s="692"/>
      <c r="AC155" s="692"/>
      <c r="AD155" s="692"/>
      <c r="AE155" s="692"/>
      <c r="AF155" s="692"/>
      <c r="AG155" s="692"/>
    </row>
    <row r="156" spans="1:33" s="680" customFormat="1" ht="9" customHeight="1">
      <c r="A156" s="682" t="s">
        <v>503</v>
      </c>
      <c r="B156" s="689">
        <f t="shared" si="7"/>
        <v>400</v>
      </c>
      <c r="C156" s="689">
        <v>10</v>
      </c>
      <c r="D156" s="689">
        <v>35</v>
      </c>
      <c r="E156" s="689">
        <v>91</v>
      </c>
      <c r="F156" s="689">
        <v>71</v>
      </c>
      <c r="G156" s="689">
        <v>58</v>
      </c>
      <c r="H156" s="689">
        <v>36</v>
      </c>
      <c r="I156" s="689">
        <v>55</v>
      </c>
      <c r="J156" s="689">
        <v>23</v>
      </c>
      <c r="K156" s="689">
        <v>21</v>
      </c>
      <c r="L156" s="689">
        <v>0</v>
      </c>
      <c r="X156" s="692"/>
      <c r="Y156" s="692"/>
      <c r="Z156" s="692"/>
      <c r="AA156" s="692"/>
      <c r="AB156" s="692"/>
      <c r="AC156" s="692"/>
      <c r="AD156" s="692"/>
      <c r="AE156" s="692"/>
      <c r="AF156" s="692"/>
      <c r="AG156" s="692"/>
    </row>
    <row r="157" spans="1:33" s="687" customFormat="1" ht="9" customHeight="1">
      <c r="A157" s="686"/>
      <c r="B157" s="686"/>
      <c r="C157" s="686"/>
      <c r="D157" s="686"/>
      <c r="E157" s="686"/>
      <c r="F157" s="686"/>
      <c r="G157" s="686"/>
      <c r="H157" s="686"/>
      <c r="I157" s="686"/>
      <c r="J157" s="686"/>
      <c r="K157" s="686"/>
      <c r="L157" s="686"/>
      <c r="X157" s="692"/>
      <c r="Y157" s="692"/>
      <c r="Z157" s="692"/>
      <c r="AA157" s="692"/>
      <c r="AB157" s="692"/>
      <c r="AC157" s="692"/>
      <c r="AD157" s="692"/>
      <c r="AE157" s="692"/>
      <c r="AF157" s="692"/>
      <c r="AG157" s="692"/>
    </row>
    <row r="158" spans="1:33" s="680" customFormat="1" ht="9" customHeight="1">
      <c r="A158" s="678">
        <v>1999</v>
      </c>
      <c r="B158" s="679"/>
      <c r="C158" s="679"/>
      <c r="D158" s="679"/>
      <c r="E158" s="679"/>
      <c r="F158" s="679"/>
      <c r="G158" s="679"/>
      <c r="H158" s="679"/>
      <c r="I158" s="679"/>
      <c r="J158" s="679"/>
      <c r="K158" s="679"/>
      <c r="L158" s="679"/>
      <c r="X158" s="692"/>
      <c r="Y158" s="692"/>
      <c r="Z158" s="692"/>
      <c r="AA158" s="692"/>
      <c r="AB158" s="692"/>
      <c r="AC158" s="692"/>
      <c r="AD158" s="692"/>
      <c r="AE158" s="692"/>
      <c r="AF158" s="692"/>
      <c r="AG158" s="692"/>
    </row>
    <row r="159" spans="1:33" s="680" customFormat="1" ht="9" customHeight="1">
      <c r="A159" s="681" t="s">
        <v>0</v>
      </c>
      <c r="B159" s="688">
        <f t="shared" ref="B159:L159" si="8">SUM(B161:B193)</f>
        <v>54559</v>
      </c>
      <c r="C159" s="688">
        <f t="shared" si="8"/>
        <v>6926</v>
      </c>
      <c r="D159" s="688">
        <f t="shared" si="8"/>
        <v>4695</v>
      </c>
      <c r="E159" s="688">
        <f t="shared" si="8"/>
        <v>6172</v>
      </c>
      <c r="F159" s="688">
        <f t="shared" si="8"/>
        <v>5866</v>
      </c>
      <c r="G159" s="688">
        <f t="shared" si="8"/>
        <v>4870</v>
      </c>
      <c r="H159" s="688">
        <f t="shared" si="8"/>
        <v>4560</v>
      </c>
      <c r="I159" s="688">
        <f t="shared" si="8"/>
        <v>6645</v>
      </c>
      <c r="J159" s="688">
        <f t="shared" si="8"/>
        <v>4785</v>
      </c>
      <c r="K159" s="688">
        <f t="shared" si="8"/>
        <v>9312</v>
      </c>
      <c r="L159" s="688">
        <f t="shared" si="8"/>
        <v>728</v>
      </c>
      <c r="X159" s="692"/>
      <c r="Y159" s="692"/>
      <c r="Z159" s="692"/>
      <c r="AA159" s="692"/>
      <c r="AB159" s="692"/>
      <c r="AC159" s="692"/>
      <c r="AD159" s="692"/>
      <c r="AE159" s="692"/>
      <c r="AF159" s="692"/>
      <c r="AG159" s="692"/>
    </row>
    <row r="160" spans="1:33" s="680" customFormat="1" ht="3.95" customHeight="1">
      <c r="A160" s="681"/>
      <c r="B160" s="688"/>
      <c r="C160" s="688"/>
      <c r="D160" s="688"/>
      <c r="E160" s="688"/>
      <c r="F160" s="688"/>
      <c r="G160" s="688"/>
      <c r="H160" s="688"/>
      <c r="I160" s="688"/>
      <c r="J160" s="688"/>
      <c r="K160" s="688"/>
      <c r="L160" s="688"/>
      <c r="X160" s="692"/>
      <c r="Y160" s="692"/>
      <c r="Z160" s="692"/>
      <c r="AA160" s="692"/>
      <c r="AB160" s="692"/>
      <c r="AC160" s="692"/>
      <c r="AD160" s="692"/>
      <c r="AE160" s="692"/>
      <c r="AF160" s="692"/>
      <c r="AG160" s="692"/>
    </row>
    <row r="161" spans="1:33" s="680" customFormat="1" ht="9" customHeight="1">
      <c r="A161" s="682" t="s">
        <v>2</v>
      </c>
      <c r="B161" s="689">
        <f t="shared" ref="B161:B193" si="9">SUM(C161:L161)</f>
        <v>454</v>
      </c>
      <c r="C161" s="689">
        <v>84</v>
      </c>
      <c r="D161" s="689">
        <v>32</v>
      </c>
      <c r="E161" s="689">
        <v>58</v>
      </c>
      <c r="F161" s="689">
        <v>33</v>
      </c>
      <c r="G161" s="689">
        <v>38</v>
      </c>
      <c r="H161" s="689">
        <v>20</v>
      </c>
      <c r="I161" s="689">
        <v>33</v>
      </c>
      <c r="J161" s="689">
        <v>45</v>
      </c>
      <c r="K161" s="689">
        <v>101</v>
      </c>
      <c r="L161" s="689">
        <v>10</v>
      </c>
      <c r="X161" s="692"/>
      <c r="Y161" s="692"/>
      <c r="Z161" s="692"/>
      <c r="AA161" s="692"/>
      <c r="AB161" s="692"/>
      <c r="AC161" s="692"/>
      <c r="AD161" s="692"/>
      <c r="AE161" s="692"/>
      <c r="AF161" s="692"/>
      <c r="AG161" s="692"/>
    </row>
    <row r="162" spans="1:33" s="680" customFormat="1" ht="9" customHeight="1">
      <c r="A162" s="682" t="s">
        <v>3</v>
      </c>
      <c r="B162" s="689">
        <f t="shared" si="9"/>
        <v>2063</v>
      </c>
      <c r="C162" s="689">
        <v>224</v>
      </c>
      <c r="D162" s="689">
        <v>167</v>
      </c>
      <c r="E162" s="689">
        <v>242</v>
      </c>
      <c r="F162" s="689">
        <v>292</v>
      </c>
      <c r="G162" s="689">
        <v>266</v>
      </c>
      <c r="H162" s="689">
        <v>240</v>
      </c>
      <c r="I162" s="689">
        <v>293</v>
      </c>
      <c r="J162" s="689">
        <v>130</v>
      </c>
      <c r="K162" s="689">
        <v>176</v>
      </c>
      <c r="L162" s="689">
        <v>33</v>
      </c>
      <c r="X162" s="692"/>
      <c r="Y162" s="692"/>
      <c r="Z162" s="692"/>
      <c r="AA162" s="692"/>
      <c r="AB162" s="692"/>
      <c r="AC162" s="692"/>
      <c r="AD162" s="692"/>
      <c r="AE162" s="692"/>
      <c r="AF162" s="692"/>
      <c r="AG162" s="692"/>
    </row>
    <row r="163" spans="1:33" s="680" customFormat="1" ht="9" customHeight="1">
      <c r="A163" s="682" t="s">
        <v>4</v>
      </c>
      <c r="B163" s="689">
        <f t="shared" si="9"/>
        <v>231</v>
      </c>
      <c r="C163" s="689">
        <v>25</v>
      </c>
      <c r="D163" s="689">
        <v>15</v>
      </c>
      <c r="E163" s="689">
        <v>35</v>
      </c>
      <c r="F163" s="689">
        <v>28</v>
      </c>
      <c r="G163" s="689">
        <v>23</v>
      </c>
      <c r="H163" s="689">
        <v>17</v>
      </c>
      <c r="I163" s="689">
        <v>41</v>
      </c>
      <c r="J163" s="689">
        <v>12</v>
      </c>
      <c r="K163" s="689">
        <v>30</v>
      </c>
      <c r="L163" s="689">
        <v>5</v>
      </c>
      <c r="X163" s="692"/>
      <c r="Y163" s="692"/>
      <c r="Z163" s="692"/>
      <c r="AA163" s="692"/>
      <c r="AB163" s="692"/>
      <c r="AC163" s="692"/>
      <c r="AD163" s="692"/>
      <c r="AE163" s="692"/>
      <c r="AF163" s="692"/>
      <c r="AG163" s="692"/>
    </row>
    <row r="164" spans="1:33" s="680" customFormat="1" ht="9" customHeight="1">
      <c r="A164" s="684" t="s">
        <v>5</v>
      </c>
      <c r="B164" s="690">
        <f t="shared" si="9"/>
        <v>389</v>
      </c>
      <c r="C164" s="690">
        <v>44</v>
      </c>
      <c r="D164" s="690">
        <v>31</v>
      </c>
      <c r="E164" s="690">
        <v>50</v>
      </c>
      <c r="F164" s="690">
        <v>42</v>
      </c>
      <c r="G164" s="690">
        <v>34</v>
      </c>
      <c r="H164" s="690">
        <v>42</v>
      </c>
      <c r="I164" s="690">
        <v>46</v>
      </c>
      <c r="J164" s="690">
        <v>36</v>
      </c>
      <c r="K164" s="690">
        <v>57</v>
      </c>
      <c r="L164" s="690">
        <v>7</v>
      </c>
      <c r="X164" s="692"/>
      <c r="Y164" s="692"/>
      <c r="Z164" s="692"/>
      <c r="AA164" s="692"/>
      <c r="AB164" s="692"/>
      <c r="AC164" s="692"/>
      <c r="AD164" s="692"/>
      <c r="AE164" s="692"/>
      <c r="AF164" s="692"/>
      <c r="AG164" s="692"/>
    </row>
    <row r="165" spans="1:33" s="680" customFormat="1" ht="9" customHeight="1">
      <c r="A165" s="682" t="s">
        <v>6</v>
      </c>
      <c r="B165" s="689">
        <f t="shared" si="9"/>
        <v>1025</v>
      </c>
      <c r="C165" s="689">
        <v>88</v>
      </c>
      <c r="D165" s="689">
        <v>104</v>
      </c>
      <c r="E165" s="689">
        <v>132</v>
      </c>
      <c r="F165" s="689">
        <v>144</v>
      </c>
      <c r="G165" s="689">
        <v>86</v>
      </c>
      <c r="H165" s="689">
        <v>90</v>
      </c>
      <c r="I165" s="689">
        <v>119</v>
      </c>
      <c r="J165" s="689">
        <v>79</v>
      </c>
      <c r="K165" s="689">
        <v>179</v>
      </c>
      <c r="L165" s="689">
        <v>4</v>
      </c>
      <c r="X165" s="692"/>
      <c r="Y165" s="692"/>
      <c r="Z165" s="692"/>
      <c r="AA165" s="692"/>
      <c r="AB165" s="692"/>
      <c r="AC165" s="692"/>
      <c r="AD165" s="692"/>
      <c r="AE165" s="692"/>
      <c r="AF165" s="692"/>
      <c r="AG165" s="692"/>
    </row>
    <row r="166" spans="1:33" s="680" customFormat="1" ht="9" customHeight="1">
      <c r="A166" s="682" t="s">
        <v>7</v>
      </c>
      <c r="B166" s="689">
        <f t="shared" si="9"/>
        <v>307</v>
      </c>
      <c r="C166" s="689">
        <v>31</v>
      </c>
      <c r="D166" s="689">
        <v>33</v>
      </c>
      <c r="E166" s="689">
        <v>32</v>
      </c>
      <c r="F166" s="689">
        <v>30</v>
      </c>
      <c r="G166" s="689">
        <v>29</v>
      </c>
      <c r="H166" s="689">
        <v>21</v>
      </c>
      <c r="I166" s="689">
        <v>46</v>
      </c>
      <c r="J166" s="689">
        <v>17</v>
      </c>
      <c r="K166" s="689">
        <v>60</v>
      </c>
      <c r="L166" s="689">
        <v>8</v>
      </c>
      <c r="X166" s="692"/>
      <c r="Y166" s="692"/>
      <c r="Z166" s="692"/>
      <c r="AA166" s="692"/>
      <c r="AB166" s="692"/>
      <c r="AC166" s="692"/>
      <c r="AD166" s="692"/>
      <c r="AE166" s="692"/>
      <c r="AF166" s="692"/>
      <c r="AG166" s="692"/>
    </row>
    <row r="167" spans="1:33" s="680" customFormat="1" ht="9" customHeight="1">
      <c r="A167" s="682" t="s">
        <v>8</v>
      </c>
      <c r="B167" s="689">
        <f t="shared" si="9"/>
        <v>2323</v>
      </c>
      <c r="C167" s="689">
        <v>247</v>
      </c>
      <c r="D167" s="689">
        <v>209</v>
      </c>
      <c r="E167" s="689">
        <v>300</v>
      </c>
      <c r="F167" s="689">
        <v>263</v>
      </c>
      <c r="G167" s="689">
        <v>222</v>
      </c>
      <c r="H167" s="689">
        <v>247</v>
      </c>
      <c r="I167" s="689">
        <v>289</v>
      </c>
      <c r="J167" s="689">
        <v>195</v>
      </c>
      <c r="K167" s="689">
        <v>297</v>
      </c>
      <c r="L167" s="689">
        <v>54</v>
      </c>
      <c r="X167" s="692"/>
      <c r="Y167" s="692"/>
      <c r="Z167" s="692"/>
      <c r="AA167" s="692"/>
      <c r="AB167" s="692"/>
      <c r="AC167" s="692"/>
      <c r="AD167" s="692"/>
      <c r="AE167" s="692"/>
      <c r="AF167" s="692"/>
      <c r="AG167" s="692"/>
    </row>
    <row r="168" spans="1:33" s="680" customFormat="1" ht="9" customHeight="1">
      <c r="A168" s="684" t="s">
        <v>9</v>
      </c>
      <c r="B168" s="690">
        <f t="shared" si="9"/>
        <v>2269</v>
      </c>
      <c r="C168" s="690">
        <v>307</v>
      </c>
      <c r="D168" s="690">
        <v>236</v>
      </c>
      <c r="E168" s="690">
        <v>276</v>
      </c>
      <c r="F168" s="690">
        <v>290</v>
      </c>
      <c r="G168" s="690">
        <v>226</v>
      </c>
      <c r="H168" s="690">
        <v>202</v>
      </c>
      <c r="I168" s="690">
        <v>274</v>
      </c>
      <c r="J168" s="690">
        <v>172</v>
      </c>
      <c r="K168" s="690">
        <v>257</v>
      </c>
      <c r="L168" s="690">
        <v>29</v>
      </c>
      <c r="X168" s="692"/>
      <c r="Y168" s="692"/>
      <c r="Z168" s="692"/>
      <c r="AA168" s="692"/>
      <c r="AB168" s="692"/>
      <c r="AC168" s="692"/>
      <c r="AD168" s="692"/>
      <c r="AE168" s="692"/>
      <c r="AF168" s="692"/>
      <c r="AG168" s="692"/>
    </row>
    <row r="169" spans="1:33" s="680" customFormat="1" ht="9" customHeight="1">
      <c r="A169" s="194" t="s">
        <v>236</v>
      </c>
      <c r="B169" s="689">
        <f t="shared" si="9"/>
        <v>4810</v>
      </c>
      <c r="C169" s="689">
        <v>446</v>
      </c>
      <c r="D169" s="689">
        <v>376</v>
      </c>
      <c r="E169" s="689">
        <v>509</v>
      </c>
      <c r="F169" s="689">
        <v>536</v>
      </c>
      <c r="G169" s="689">
        <v>431</v>
      </c>
      <c r="H169" s="689">
        <v>365</v>
      </c>
      <c r="I169" s="689">
        <v>577</v>
      </c>
      <c r="J169" s="689">
        <v>483</v>
      </c>
      <c r="K169" s="689">
        <v>1082</v>
      </c>
      <c r="L169" s="689">
        <v>5</v>
      </c>
      <c r="X169" s="692"/>
      <c r="Y169" s="692"/>
      <c r="Z169" s="692"/>
      <c r="AA169" s="692"/>
      <c r="AB169" s="692"/>
      <c r="AC169" s="692"/>
      <c r="AD169" s="692"/>
      <c r="AE169" s="692"/>
      <c r="AF169" s="692"/>
      <c r="AG169" s="692"/>
    </row>
    <row r="170" spans="1:33" s="680" customFormat="1" ht="9" customHeight="1">
      <c r="A170" s="682" t="s">
        <v>10</v>
      </c>
      <c r="B170" s="689">
        <f t="shared" si="9"/>
        <v>811</v>
      </c>
      <c r="C170" s="689">
        <v>82</v>
      </c>
      <c r="D170" s="689">
        <v>76</v>
      </c>
      <c r="E170" s="689">
        <v>124</v>
      </c>
      <c r="F170" s="689">
        <v>100</v>
      </c>
      <c r="G170" s="689">
        <v>72</v>
      </c>
      <c r="H170" s="689">
        <v>71</v>
      </c>
      <c r="I170" s="689">
        <v>101</v>
      </c>
      <c r="J170" s="689">
        <v>64</v>
      </c>
      <c r="K170" s="689">
        <v>113</v>
      </c>
      <c r="L170" s="689">
        <v>8</v>
      </c>
      <c r="X170" s="692"/>
      <c r="Y170" s="692"/>
      <c r="Z170" s="692"/>
      <c r="AA170" s="692"/>
      <c r="AB170" s="692"/>
      <c r="AC170" s="692"/>
      <c r="AD170" s="692"/>
      <c r="AE170" s="692"/>
      <c r="AF170" s="692"/>
      <c r="AG170" s="692"/>
    </row>
    <row r="171" spans="1:33" s="680" customFormat="1" ht="9" customHeight="1">
      <c r="A171" s="682" t="s">
        <v>11</v>
      </c>
      <c r="B171" s="689">
        <f t="shared" si="9"/>
        <v>2320</v>
      </c>
      <c r="C171" s="689">
        <v>384</v>
      </c>
      <c r="D171" s="689">
        <v>251</v>
      </c>
      <c r="E171" s="689">
        <v>250</v>
      </c>
      <c r="F171" s="689">
        <v>222</v>
      </c>
      <c r="G171" s="689">
        <v>158</v>
      </c>
      <c r="H171" s="689">
        <v>138</v>
      </c>
      <c r="I171" s="689">
        <v>223</v>
      </c>
      <c r="J171" s="689">
        <v>189</v>
      </c>
      <c r="K171" s="689">
        <v>471</v>
      </c>
      <c r="L171" s="689">
        <v>34</v>
      </c>
      <c r="X171" s="692"/>
      <c r="Y171" s="692"/>
      <c r="Z171" s="692"/>
      <c r="AA171" s="692"/>
      <c r="AB171" s="692"/>
      <c r="AC171" s="692"/>
      <c r="AD171" s="692"/>
      <c r="AE171" s="692"/>
      <c r="AF171" s="692"/>
      <c r="AG171" s="692"/>
    </row>
    <row r="172" spans="1:33" s="680" customFormat="1" ht="9" customHeight="1">
      <c r="A172" s="684" t="s">
        <v>12</v>
      </c>
      <c r="B172" s="690">
        <f t="shared" si="9"/>
        <v>2194</v>
      </c>
      <c r="C172" s="690">
        <v>224</v>
      </c>
      <c r="D172" s="690">
        <v>139</v>
      </c>
      <c r="E172" s="690">
        <v>236</v>
      </c>
      <c r="F172" s="690">
        <v>233</v>
      </c>
      <c r="G172" s="690">
        <v>232</v>
      </c>
      <c r="H172" s="690">
        <v>234</v>
      </c>
      <c r="I172" s="690">
        <v>268</v>
      </c>
      <c r="J172" s="690">
        <v>220</v>
      </c>
      <c r="K172" s="690">
        <v>378</v>
      </c>
      <c r="L172" s="690">
        <v>30</v>
      </c>
      <c r="X172" s="692"/>
      <c r="Y172" s="692"/>
      <c r="Z172" s="692"/>
      <c r="AA172" s="692"/>
      <c r="AB172" s="692"/>
      <c r="AC172" s="692"/>
      <c r="AD172" s="692"/>
      <c r="AE172" s="692"/>
      <c r="AF172" s="692"/>
      <c r="AG172" s="692"/>
    </row>
    <row r="173" spans="1:33" s="680" customFormat="1" ht="9" customHeight="1">
      <c r="A173" s="682" t="s">
        <v>13</v>
      </c>
      <c r="B173" s="689">
        <f t="shared" si="9"/>
        <v>1190</v>
      </c>
      <c r="C173" s="689">
        <v>194</v>
      </c>
      <c r="D173" s="689">
        <v>97</v>
      </c>
      <c r="E173" s="689">
        <v>131</v>
      </c>
      <c r="F173" s="689">
        <v>98</v>
      </c>
      <c r="G173" s="689">
        <v>80</v>
      </c>
      <c r="H173" s="689">
        <v>84</v>
      </c>
      <c r="I173" s="689">
        <v>146</v>
      </c>
      <c r="J173" s="689">
        <v>105</v>
      </c>
      <c r="K173" s="689">
        <v>243</v>
      </c>
      <c r="L173" s="689">
        <v>12</v>
      </c>
      <c r="X173" s="692"/>
      <c r="Y173" s="692"/>
      <c r="Z173" s="692"/>
      <c r="AA173" s="692"/>
      <c r="AB173" s="692"/>
      <c r="AC173" s="692"/>
      <c r="AD173" s="692"/>
      <c r="AE173" s="692"/>
      <c r="AF173" s="692"/>
      <c r="AG173" s="692"/>
    </row>
    <row r="174" spans="1:33" s="680" customFormat="1" ht="9" customHeight="1">
      <c r="A174" s="682" t="s">
        <v>14</v>
      </c>
      <c r="B174" s="689">
        <f t="shared" si="9"/>
        <v>3673</v>
      </c>
      <c r="C174" s="689">
        <v>562</v>
      </c>
      <c r="D174" s="689">
        <v>287</v>
      </c>
      <c r="E174" s="689">
        <v>422</v>
      </c>
      <c r="F174" s="689">
        <v>322</v>
      </c>
      <c r="G174" s="689">
        <v>288</v>
      </c>
      <c r="H174" s="689">
        <v>271</v>
      </c>
      <c r="I174" s="689">
        <v>377</v>
      </c>
      <c r="J174" s="689">
        <v>280</v>
      </c>
      <c r="K174" s="689">
        <v>822</v>
      </c>
      <c r="L174" s="689">
        <v>42</v>
      </c>
      <c r="X174" s="692"/>
      <c r="Y174" s="692"/>
      <c r="Z174" s="692"/>
      <c r="AA174" s="692"/>
      <c r="AB174" s="692"/>
      <c r="AC174" s="692"/>
      <c r="AD174" s="692"/>
      <c r="AE174" s="692"/>
      <c r="AF174" s="692"/>
      <c r="AG174" s="692"/>
    </row>
    <row r="175" spans="1:33" s="680" customFormat="1" ht="9" customHeight="1">
      <c r="A175" s="682" t="s">
        <v>15</v>
      </c>
      <c r="B175" s="689">
        <f t="shared" si="9"/>
        <v>5302</v>
      </c>
      <c r="C175" s="689">
        <v>706</v>
      </c>
      <c r="D175" s="689">
        <v>520</v>
      </c>
      <c r="E175" s="689">
        <v>655</v>
      </c>
      <c r="F175" s="689">
        <v>590</v>
      </c>
      <c r="G175" s="689">
        <v>467</v>
      </c>
      <c r="H175" s="689">
        <v>457</v>
      </c>
      <c r="I175" s="689">
        <v>669</v>
      </c>
      <c r="J175" s="689">
        <v>458</v>
      </c>
      <c r="K175" s="689">
        <v>714</v>
      </c>
      <c r="L175" s="689">
        <v>66</v>
      </c>
      <c r="X175" s="692"/>
      <c r="Y175" s="692"/>
      <c r="Z175" s="692"/>
      <c r="AA175" s="692"/>
      <c r="AB175" s="692"/>
      <c r="AC175" s="692"/>
      <c r="AD175" s="692"/>
      <c r="AE175" s="692"/>
      <c r="AF175" s="692"/>
      <c r="AG175" s="692"/>
    </row>
    <row r="176" spans="1:33" s="680" customFormat="1" ht="9" customHeight="1">
      <c r="A176" s="684" t="s">
        <v>16</v>
      </c>
      <c r="B176" s="690">
        <f t="shared" si="9"/>
        <v>2762</v>
      </c>
      <c r="C176" s="690">
        <v>370</v>
      </c>
      <c r="D176" s="690">
        <v>246</v>
      </c>
      <c r="E176" s="690">
        <v>303</v>
      </c>
      <c r="F176" s="690">
        <v>307</v>
      </c>
      <c r="G176" s="690">
        <v>241</v>
      </c>
      <c r="H176" s="690">
        <v>210</v>
      </c>
      <c r="I176" s="690">
        <v>338</v>
      </c>
      <c r="J176" s="690">
        <v>229</v>
      </c>
      <c r="K176" s="690">
        <v>498</v>
      </c>
      <c r="L176" s="690">
        <v>20</v>
      </c>
      <c r="X176" s="692"/>
      <c r="Y176" s="692"/>
      <c r="Z176" s="692"/>
      <c r="AA176" s="692"/>
      <c r="AB176" s="692"/>
      <c r="AC176" s="692"/>
      <c r="AD176" s="692"/>
      <c r="AE176" s="692"/>
      <c r="AF176" s="692"/>
      <c r="AG176" s="692"/>
    </row>
    <row r="177" spans="1:33" s="680" customFormat="1" ht="9" customHeight="1">
      <c r="A177" s="682" t="s">
        <v>17</v>
      </c>
      <c r="B177" s="689">
        <f t="shared" si="9"/>
        <v>969</v>
      </c>
      <c r="C177" s="689">
        <v>115</v>
      </c>
      <c r="D177" s="689">
        <v>83</v>
      </c>
      <c r="E177" s="689">
        <v>96</v>
      </c>
      <c r="F177" s="689">
        <v>86</v>
      </c>
      <c r="G177" s="689">
        <v>86</v>
      </c>
      <c r="H177" s="689">
        <v>88</v>
      </c>
      <c r="I177" s="689">
        <v>121</v>
      </c>
      <c r="J177" s="689">
        <v>95</v>
      </c>
      <c r="K177" s="689">
        <v>159</v>
      </c>
      <c r="L177" s="689">
        <v>40</v>
      </c>
      <c r="X177" s="692"/>
      <c r="Y177" s="692"/>
      <c r="Z177" s="692"/>
      <c r="AA177" s="692"/>
      <c r="AB177" s="692"/>
      <c r="AC177" s="692"/>
      <c r="AD177" s="692"/>
      <c r="AE177" s="692"/>
      <c r="AF177" s="692"/>
      <c r="AG177" s="692"/>
    </row>
    <row r="178" spans="1:33" s="680" customFormat="1" ht="9" customHeight="1">
      <c r="A178" s="682" t="s">
        <v>18</v>
      </c>
      <c r="B178" s="689">
        <f t="shared" si="9"/>
        <v>540</v>
      </c>
      <c r="C178" s="689">
        <v>78</v>
      </c>
      <c r="D178" s="689">
        <v>49</v>
      </c>
      <c r="E178" s="689">
        <v>55</v>
      </c>
      <c r="F178" s="689">
        <v>61</v>
      </c>
      <c r="G178" s="689">
        <v>47</v>
      </c>
      <c r="H178" s="689">
        <v>36</v>
      </c>
      <c r="I178" s="689">
        <v>64</v>
      </c>
      <c r="J178" s="689">
        <v>41</v>
      </c>
      <c r="K178" s="689">
        <v>103</v>
      </c>
      <c r="L178" s="689">
        <v>6</v>
      </c>
      <c r="X178" s="692"/>
      <c r="Y178" s="692"/>
      <c r="Z178" s="692"/>
      <c r="AA178" s="692"/>
      <c r="AB178" s="692"/>
      <c r="AC178" s="692"/>
      <c r="AD178" s="692"/>
      <c r="AE178" s="692"/>
      <c r="AF178" s="692"/>
      <c r="AG178" s="692"/>
    </row>
    <row r="179" spans="1:33" s="680" customFormat="1" ht="9" customHeight="1">
      <c r="A179" s="682" t="s">
        <v>19</v>
      </c>
      <c r="B179" s="689">
        <f t="shared" si="9"/>
        <v>1578</v>
      </c>
      <c r="C179" s="689">
        <v>202</v>
      </c>
      <c r="D179" s="689">
        <v>136</v>
      </c>
      <c r="E179" s="689">
        <v>171</v>
      </c>
      <c r="F179" s="689">
        <v>179</v>
      </c>
      <c r="G179" s="689">
        <v>138</v>
      </c>
      <c r="H179" s="689">
        <v>138</v>
      </c>
      <c r="I179" s="689">
        <v>186</v>
      </c>
      <c r="J179" s="689">
        <v>153</v>
      </c>
      <c r="K179" s="689">
        <v>254</v>
      </c>
      <c r="L179" s="689">
        <v>21</v>
      </c>
      <c r="X179" s="692"/>
      <c r="Y179" s="692"/>
      <c r="Z179" s="692"/>
      <c r="AA179" s="692"/>
      <c r="AB179" s="692"/>
      <c r="AC179" s="692"/>
      <c r="AD179" s="692"/>
      <c r="AE179" s="692"/>
      <c r="AF179" s="692"/>
      <c r="AG179" s="692"/>
    </row>
    <row r="180" spans="1:33" s="680" customFormat="1" ht="9" customHeight="1">
      <c r="A180" s="684" t="s">
        <v>20</v>
      </c>
      <c r="B180" s="690">
        <f t="shared" si="9"/>
        <v>2362</v>
      </c>
      <c r="C180" s="690">
        <v>287</v>
      </c>
      <c r="D180" s="690">
        <v>180</v>
      </c>
      <c r="E180" s="690">
        <v>228</v>
      </c>
      <c r="F180" s="690">
        <v>225</v>
      </c>
      <c r="G180" s="690">
        <v>206</v>
      </c>
      <c r="H180" s="690">
        <v>208</v>
      </c>
      <c r="I180" s="690">
        <v>323</v>
      </c>
      <c r="J180" s="690">
        <v>231</v>
      </c>
      <c r="K180" s="690">
        <v>411</v>
      </c>
      <c r="L180" s="690">
        <v>63</v>
      </c>
      <c r="X180" s="692"/>
      <c r="Y180" s="692"/>
      <c r="Z180" s="692"/>
      <c r="AA180" s="692"/>
      <c r="AB180" s="692"/>
      <c r="AC180" s="692"/>
      <c r="AD180" s="692"/>
      <c r="AE180" s="692"/>
      <c r="AF180" s="692"/>
      <c r="AG180" s="692"/>
    </row>
    <row r="181" spans="1:33" s="680" customFormat="1" ht="9" customHeight="1">
      <c r="A181" s="682" t="s">
        <v>21</v>
      </c>
      <c r="B181" s="689">
        <f t="shared" si="9"/>
        <v>2930</v>
      </c>
      <c r="C181" s="689">
        <v>555</v>
      </c>
      <c r="D181" s="689">
        <v>233</v>
      </c>
      <c r="E181" s="689">
        <v>255</v>
      </c>
      <c r="F181" s="689">
        <v>236</v>
      </c>
      <c r="G181" s="689">
        <v>225</v>
      </c>
      <c r="H181" s="689">
        <v>220</v>
      </c>
      <c r="I181" s="689">
        <v>336</v>
      </c>
      <c r="J181" s="689">
        <v>275</v>
      </c>
      <c r="K181" s="689">
        <v>562</v>
      </c>
      <c r="L181" s="689">
        <v>33</v>
      </c>
      <c r="X181" s="692"/>
      <c r="Y181" s="692"/>
      <c r="Z181" s="692"/>
      <c r="AA181" s="692"/>
      <c r="AB181" s="692"/>
      <c r="AC181" s="692"/>
      <c r="AD181" s="692"/>
      <c r="AE181" s="692"/>
      <c r="AF181" s="692"/>
      <c r="AG181" s="692"/>
    </row>
    <row r="182" spans="1:33" s="680" customFormat="1" ht="9" customHeight="1">
      <c r="A182" s="682" t="s">
        <v>22</v>
      </c>
      <c r="B182" s="689">
        <f t="shared" si="9"/>
        <v>779</v>
      </c>
      <c r="C182" s="689">
        <v>111</v>
      </c>
      <c r="D182" s="689">
        <v>68</v>
      </c>
      <c r="E182" s="689">
        <v>77</v>
      </c>
      <c r="F182" s="689">
        <v>67</v>
      </c>
      <c r="G182" s="689">
        <v>56</v>
      </c>
      <c r="H182" s="689">
        <v>65</v>
      </c>
      <c r="I182" s="689">
        <v>105</v>
      </c>
      <c r="J182" s="689">
        <v>66</v>
      </c>
      <c r="K182" s="689">
        <v>153</v>
      </c>
      <c r="L182" s="689">
        <v>11</v>
      </c>
      <c r="X182" s="692"/>
      <c r="Y182" s="692"/>
      <c r="Z182" s="692"/>
      <c r="AA182" s="692"/>
      <c r="AB182" s="692"/>
      <c r="AC182" s="692"/>
      <c r="AD182" s="692"/>
      <c r="AE182" s="692"/>
      <c r="AF182" s="692"/>
      <c r="AG182" s="692"/>
    </row>
    <row r="183" spans="1:33" s="680" customFormat="1" ht="9" customHeight="1">
      <c r="A183" s="682" t="s">
        <v>23</v>
      </c>
      <c r="B183" s="689">
        <f t="shared" si="9"/>
        <v>528</v>
      </c>
      <c r="C183" s="689">
        <v>50</v>
      </c>
      <c r="D183" s="689">
        <v>54</v>
      </c>
      <c r="E183" s="689">
        <v>69</v>
      </c>
      <c r="F183" s="689">
        <v>66</v>
      </c>
      <c r="G183" s="689">
        <v>53</v>
      </c>
      <c r="H183" s="689">
        <v>50</v>
      </c>
      <c r="I183" s="689">
        <v>66</v>
      </c>
      <c r="J183" s="689">
        <v>46</v>
      </c>
      <c r="K183" s="689">
        <v>50</v>
      </c>
      <c r="L183" s="689">
        <v>24</v>
      </c>
      <c r="X183" s="692"/>
      <c r="Y183" s="692"/>
      <c r="Z183" s="692"/>
      <c r="AA183" s="692"/>
      <c r="AB183" s="692"/>
      <c r="AC183" s="692"/>
      <c r="AD183" s="692"/>
      <c r="AE183" s="692"/>
      <c r="AF183" s="692"/>
      <c r="AG183" s="692"/>
    </row>
    <row r="184" spans="1:33" s="680" customFormat="1" ht="9" customHeight="1">
      <c r="A184" s="684" t="s">
        <v>24</v>
      </c>
      <c r="B184" s="690">
        <f t="shared" si="9"/>
        <v>1213</v>
      </c>
      <c r="C184" s="690">
        <v>160</v>
      </c>
      <c r="D184" s="690">
        <v>119</v>
      </c>
      <c r="E184" s="690">
        <v>119</v>
      </c>
      <c r="F184" s="690">
        <v>107</v>
      </c>
      <c r="G184" s="690">
        <v>101</v>
      </c>
      <c r="H184" s="690">
        <v>78</v>
      </c>
      <c r="I184" s="690">
        <v>120</v>
      </c>
      <c r="J184" s="690">
        <v>129</v>
      </c>
      <c r="K184" s="690">
        <v>276</v>
      </c>
      <c r="L184" s="690">
        <v>4</v>
      </c>
      <c r="X184" s="692"/>
      <c r="Y184" s="692"/>
      <c r="Z184" s="692"/>
      <c r="AA184" s="692"/>
      <c r="AB184" s="692"/>
      <c r="AC184" s="692"/>
      <c r="AD184" s="692"/>
      <c r="AE184" s="692"/>
      <c r="AF184" s="692"/>
      <c r="AG184" s="692"/>
    </row>
    <row r="185" spans="1:33" s="680" customFormat="1" ht="9" customHeight="1">
      <c r="A185" s="682" t="s">
        <v>25</v>
      </c>
      <c r="B185" s="689">
        <f t="shared" si="9"/>
        <v>1664</v>
      </c>
      <c r="C185" s="689">
        <v>171</v>
      </c>
      <c r="D185" s="689">
        <v>126</v>
      </c>
      <c r="E185" s="689">
        <v>209</v>
      </c>
      <c r="F185" s="689">
        <v>212</v>
      </c>
      <c r="G185" s="689">
        <v>150</v>
      </c>
      <c r="H185" s="689">
        <v>151</v>
      </c>
      <c r="I185" s="689">
        <v>216</v>
      </c>
      <c r="J185" s="689">
        <v>162</v>
      </c>
      <c r="K185" s="689">
        <v>258</v>
      </c>
      <c r="L185" s="689">
        <v>9</v>
      </c>
      <c r="X185" s="692"/>
      <c r="Y185" s="692"/>
      <c r="Z185" s="692"/>
      <c r="AA185" s="692"/>
      <c r="AB185" s="692"/>
      <c r="AC185" s="692"/>
      <c r="AD185" s="692"/>
      <c r="AE185" s="692"/>
      <c r="AF185" s="692"/>
      <c r="AG185" s="692"/>
    </row>
    <row r="186" spans="1:33" s="680" customFormat="1" ht="9" customHeight="1">
      <c r="A186" s="682" t="s">
        <v>26</v>
      </c>
      <c r="B186" s="689">
        <f t="shared" si="9"/>
        <v>1473</v>
      </c>
      <c r="C186" s="689">
        <v>165</v>
      </c>
      <c r="D186" s="689">
        <v>136</v>
      </c>
      <c r="E186" s="689">
        <v>165</v>
      </c>
      <c r="F186" s="689">
        <v>193</v>
      </c>
      <c r="G186" s="689">
        <v>149</v>
      </c>
      <c r="H186" s="689">
        <v>132</v>
      </c>
      <c r="I186" s="689">
        <v>187</v>
      </c>
      <c r="J186" s="689">
        <v>125</v>
      </c>
      <c r="K186" s="689">
        <v>213</v>
      </c>
      <c r="L186" s="689">
        <v>8</v>
      </c>
      <c r="X186" s="692"/>
      <c r="Y186" s="692"/>
      <c r="Z186" s="692"/>
      <c r="AA186" s="692"/>
      <c r="AB186" s="692"/>
      <c r="AC186" s="692"/>
      <c r="AD186" s="692"/>
      <c r="AE186" s="692"/>
      <c r="AF186" s="692"/>
      <c r="AG186" s="692"/>
    </row>
    <row r="187" spans="1:33" s="680" customFormat="1" ht="9" customHeight="1">
      <c r="A187" s="682" t="s">
        <v>27</v>
      </c>
      <c r="B187" s="689">
        <f t="shared" si="9"/>
        <v>1321</v>
      </c>
      <c r="C187" s="689">
        <v>176</v>
      </c>
      <c r="D187" s="689">
        <v>99</v>
      </c>
      <c r="E187" s="689">
        <v>150</v>
      </c>
      <c r="F187" s="689">
        <v>158</v>
      </c>
      <c r="G187" s="689">
        <v>128</v>
      </c>
      <c r="H187" s="689">
        <v>100</v>
      </c>
      <c r="I187" s="689">
        <v>193</v>
      </c>
      <c r="J187" s="689">
        <v>121</v>
      </c>
      <c r="K187" s="689">
        <v>183</v>
      </c>
      <c r="L187" s="689">
        <v>13</v>
      </c>
      <c r="X187" s="692"/>
      <c r="Y187" s="692"/>
      <c r="Z187" s="692"/>
      <c r="AA187" s="692"/>
      <c r="AB187" s="692"/>
      <c r="AC187" s="692"/>
      <c r="AD187" s="692"/>
      <c r="AE187" s="692"/>
      <c r="AF187" s="692"/>
      <c r="AG187" s="692"/>
    </row>
    <row r="188" spans="1:33" s="680" customFormat="1" ht="9" customHeight="1">
      <c r="A188" s="684" t="s">
        <v>28</v>
      </c>
      <c r="B188" s="690">
        <f t="shared" si="9"/>
        <v>1542</v>
      </c>
      <c r="C188" s="690">
        <v>182</v>
      </c>
      <c r="D188" s="690">
        <v>124</v>
      </c>
      <c r="E188" s="690">
        <v>219</v>
      </c>
      <c r="F188" s="690">
        <v>178</v>
      </c>
      <c r="G188" s="690">
        <v>164</v>
      </c>
      <c r="H188" s="690">
        <v>134</v>
      </c>
      <c r="I188" s="690">
        <v>173</v>
      </c>
      <c r="J188" s="690">
        <v>111</v>
      </c>
      <c r="K188" s="690">
        <v>218</v>
      </c>
      <c r="L188" s="690">
        <v>39</v>
      </c>
      <c r="X188" s="692"/>
      <c r="Y188" s="692"/>
      <c r="Z188" s="692"/>
      <c r="AA188" s="692"/>
      <c r="AB188" s="692"/>
      <c r="AC188" s="692"/>
      <c r="AD188" s="692"/>
      <c r="AE188" s="692"/>
      <c r="AF188" s="692"/>
      <c r="AG188" s="692"/>
    </row>
    <row r="189" spans="1:33" s="680" customFormat="1" ht="9" customHeight="1">
      <c r="A189" s="682" t="s">
        <v>29</v>
      </c>
      <c r="B189" s="689">
        <f t="shared" si="9"/>
        <v>494</v>
      </c>
      <c r="C189" s="689">
        <v>93</v>
      </c>
      <c r="D189" s="689">
        <v>37</v>
      </c>
      <c r="E189" s="689">
        <v>43</v>
      </c>
      <c r="F189" s="689">
        <v>23</v>
      </c>
      <c r="G189" s="689">
        <v>43</v>
      </c>
      <c r="H189" s="689">
        <v>36</v>
      </c>
      <c r="I189" s="689">
        <v>63</v>
      </c>
      <c r="J189" s="689">
        <v>44</v>
      </c>
      <c r="K189" s="689">
        <v>97</v>
      </c>
      <c r="L189" s="689">
        <v>15</v>
      </c>
      <c r="X189" s="692"/>
      <c r="Y189" s="692"/>
      <c r="Z189" s="692"/>
      <c r="AA189" s="692"/>
      <c r="AB189" s="692"/>
      <c r="AC189" s="692"/>
      <c r="AD189" s="692"/>
      <c r="AE189" s="692"/>
      <c r="AF189" s="692"/>
      <c r="AG189" s="692"/>
    </row>
    <row r="190" spans="1:33" s="680" customFormat="1" ht="9" customHeight="1">
      <c r="A190" s="682" t="s">
        <v>30</v>
      </c>
      <c r="B190" s="689">
        <f t="shared" si="9"/>
        <v>3148</v>
      </c>
      <c r="C190" s="689">
        <v>352</v>
      </c>
      <c r="D190" s="689">
        <v>240</v>
      </c>
      <c r="E190" s="689">
        <v>299</v>
      </c>
      <c r="F190" s="689">
        <v>317</v>
      </c>
      <c r="G190" s="689">
        <v>261</v>
      </c>
      <c r="H190" s="689">
        <v>274</v>
      </c>
      <c r="I190" s="689">
        <v>436</v>
      </c>
      <c r="J190" s="689">
        <v>320</v>
      </c>
      <c r="K190" s="689">
        <v>594</v>
      </c>
      <c r="L190" s="689">
        <v>55</v>
      </c>
      <c r="X190" s="692"/>
      <c r="Y190" s="692"/>
      <c r="Z190" s="692"/>
      <c r="AA190" s="692"/>
      <c r="AB190" s="692"/>
      <c r="AC190" s="692"/>
      <c r="AD190" s="692"/>
      <c r="AE190" s="692"/>
      <c r="AF190" s="692"/>
      <c r="AG190" s="692"/>
    </row>
    <row r="191" spans="1:33" s="680" customFormat="1" ht="9" customHeight="1">
      <c r="A191" s="682" t="s">
        <v>31</v>
      </c>
      <c r="B191" s="689">
        <f t="shared" si="9"/>
        <v>680</v>
      </c>
      <c r="C191" s="689">
        <v>59</v>
      </c>
      <c r="D191" s="689">
        <v>51</v>
      </c>
      <c r="E191" s="689">
        <v>79</v>
      </c>
      <c r="F191" s="689">
        <v>60</v>
      </c>
      <c r="G191" s="689">
        <v>48</v>
      </c>
      <c r="H191" s="689">
        <v>57</v>
      </c>
      <c r="I191" s="689">
        <v>83</v>
      </c>
      <c r="J191" s="689">
        <v>74</v>
      </c>
      <c r="K191" s="689">
        <v>160</v>
      </c>
      <c r="L191" s="689">
        <v>9</v>
      </c>
      <c r="X191" s="692"/>
      <c r="Y191" s="692"/>
      <c r="Z191" s="692"/>
      <c r="AA191" s="692"/>
      <c r="AB191" s="692"/>
      <c r="AC191" s="692"/>
      <c r="AD191" s="692"/>
      <c r="AE191" s="692"/>
      <c r="AF191" s="692"/>
      <c r="AG191" s="692"/>
    </row>
    <row r="192" spans="1:33" s="680" customFormat="1" ht="9" customHeight="1">
      <c r="A192" s="684" t="s">
        <v>32</v>
      </c>
      <c r="B192" s="690">
        <f t="shared" si="9"/>
        <v>752</v>
      </c>
      <c r="C192" s="690">
        <v>137</v>
      </c>
      <c r="D192" s="690">
        <v>78</v>
      </c>
      <c r="E192" s="690">
        <v>80</v>
      </c>
      <c r="F192" s="690">
        <v>78</v>
      </c>
      <c r="G192" s="690">
        <v>69</v>
      </c>
      <c r="H192" s="690">
        <v>52</v>
      </c>
      <c r="I192" s="690">
        <v>78</v>
      </c>
      <c r="J192" s="690">
        <v>53</v>
      </c>
      <c r="K192" s="690">
        <v>119</v>
      </c>
      <c r="L192" s="690">
        <v>8</v>
      </c>
      <c r="X192" s="692"/>
      <c r="Y192" s="692"/>
      <c r="Z192" s="692"/>
      <c r="AA192" s="692"/>
      <c r="AB192" s="692"/>
      <c r="AC192" s="692"/>
      <c r="AD192" s="692"/>
      <c r="AE192" s="692"/>
      <c r="AF192" s="692"/>
      <c r="AG192" s="692"/>
    </row>
    <row r="193" spans="1:33" s="680" customFormat="1" ht="9" customHeight="1">
      <c r="A193" s="682" t="s">
        <v>503</v>
      </c>
      <c r="B193" s="689">
        <f t="shared" si="9"/>
        <v>463</v>
      </c>
      <c r="C193" s="689">
        <v>15</v>
      </c>
      <c r="D193" s="689">
        <v>63</v>
      </c>
      <c r="E193" s="689">
        <v>103</v>
      </c>
      <c r="F193" s="689">
        <v>90</v>
      </c>
      <c r="G193" s="689">
        <v>53</v>
      </c>
      <c r="H193" s="689">
        <v>32</v>
      </c>
      <c r="I193" s="689">
        <v>55</v>
      </c>
      <c r="J193" s="689">
        <v>25</v>
      </c>
      <c r="K193" s="689">
        <v>24</v>
      </c>
      <c r="L193" s="689">
        <v>3</v>
      </c>
      <c r="X193" s="692"/>
      <c r="Y193" s="692"/>
      <c r="Z193" s="692"/>
      <c r="AA193" s="692"/>
      <c r="AB193" s="692"/>
      <c r="AC193" s="692"/>
      <c r="AD193" s="692"/>
      <c r="AE193" s="692"/>
      <c r="AF193" s="692"/>
      <c r="AG193" s="692"/>
    </row>
    <row r="194" spans="1:33" s="687" customFormat="1" ht="9" customHeight="1">
      <c r="A194" s="686"/>
      <c r="B194" s="686"/>
      <c r="C194" s="686"/>
      <c r="D194" s="686"/>
      <c r="E194" s="686"/>
      <c r="F194" s="686"/>
      <c r="G194" s="686"/>
      <c r="H194" s="686"/>
      <c r="I194" s="686"/>
      <c r="J194" s="686"/>
      <c r="K194" s="686"/>
      <c r="L194" s="686"/>
      <c r="X194" s="692"/>
      <c r="Y194" s="692"/>
      <c r="Z194" s="692"/>
      <c r="AA194" s="692"/>
      <c r="AB194" s="692"/>
      <c r="AC194" s="692"/>
      <c r="AD194" s="692"/>
      <c r="AE194" s="692"/>
      <c r="AF194" s="692"/>
      <c r="AG194" s="692"/>
    </row>
    <row r="195" spans="1:33" s="680" customFormat="1" ht="9" customHeight="1">
      <c r="A195" s="678">
        <v>2000</v>
      </c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X195" s="692"/>
      <c r="Y195" s="692"/>
      <c r="Z195" s="692"/>
      <c r="AA195" s="692"/>
      <c r="AB195" s="692"/>
      <c r="AC195" s="692"/>
      <c r="AD195" s="692"/>
      <c r="AE195" s="692"/>
      <c r="AF195" s="692"/>
      <c r="AG195" s="692"/>
    </row>
    <row r="196" spans="1:33" s="680" customFormat="1" ht="9" customHeight="1">
      <c r="A196" s="681" t="s">
        <v>0</v>
      </c>
      <c r="B196" s="688">
        <f t="shared" ref="B196:L196" si="10">SUM(B198:B230)</f>
        <v>52129</v>
      </c>
      <c r="C196" s="688">
        <f t="shared" si="10"/>
        <v>6373</v>
      </c>
      <c r="D196" s="688">
        <f t="shared" si="10"/>
        <v>4347</v>
      </c>
      <c r="E196" s="688">
        <f t="shared" si="10"/>
        <v>5819</v>
      </c>
      <c r="F196" s="688">
        <f t="shared" si="10"/>
        <v>5622</v>
      </c>
      <c r="G196" s="688">
        <f t="shared" si="10"/>
        <v>4696</v>
      </c>
      <c r="H196" s="688">
        <f t="shared" si="10"/>
        <v>4294</v>
      </c>
      <c r="I196" s="688">
        <f t="shared" si="10"/>
        <v>6527</v>
      </c>
      <c r="J196" s="688">
        <f t="shared" si="10"/>
        <v>4460</v>
      </c>
      <c r="K196" s="688">
        <f t="shared" si="10"/>
        <v>9309</v>
      </c>
      <c r="L196" s="688">
        <f t="shared" si="10"/>
        <v>682</v>
      </c>
      <c r="X196" s="692"/>
      <c r="Y196" s="692"/>
      <c r="Z196" s="692"/>
      <c r="AA196" s="692"/>
      <c r="AB196" s="692"/>
      <c r="AC196" s="692"/>
      <c r="AD196" s="692"/>
      <c r="AE196" s="692"/>
      <c r="AF196" s="692"/>
      <c r="AG196" s="692"/>
    </row>
    <row r="197" spans="1:33" s="680" customFormat="1" ht="3.95" customHeight="1">
      <c r="A197" s="681"/>
      <c r="B197" s="688"/>
      <c r="C197" s="688"/>
      <c r="D197" s="688"/>
      <c r="E197" s="688"/>
      <c r="F197" s="688"/>
      <c r="G197" s="688"/>
      <c r="H197" s="688"/>
      <c r="I197" s="688"/>
      <c r="J197" s="688"/>
      <c r="K197" s="688"/>
      <c r="L197" s="688"/>
      <c r="X197" s="692"/>
      <c r="Y197" s="692"/>
      <c r="Z197" s="692"/>
      <c r="AA197" s="692"/>
      <c r="AB197" s="692"/>
      <c r="AC197" s="692"/>
      <c r="AD197" s="692"/>
      <c r="AE197" s="692"/>
      <c r="AF197" s="692"/>
      <c r="AG197" s="692"/>
    </row>
    <row r="198" spans="1:33" s="680" customFormat="1" ht="9" customHeight="1">
      <c r="A198" s="682" t="s">
        <v>2</v>
      </c>
      <c r="B198" s="689">
        <f t="shared" ref="B198:B230" si="11">SUM(C198:L198)</f>
        <v>431</v>
      </c>
      <c r="C198" s="689">
        <v>68</v>
      </c>
      <c r="D198" s="689">
        <v>46</v>
      </c>
      <c r="E198" s="689">
        <v>40</v>
      </c>
      <c r="F198" s="689">
        <v>35</v>
      </c>
      <c r="G198" s="689">
        <v>31</v>
      </c>
      <c r="H198" s="689">
        <v>20</v>
      </c>
      <c r="I198" s="689">
        <v>48</v>
      </c>
      <c r="J198" s="689">
        <v>25</v>
      </c>
      <c r="K198" s="689">
        <v>113</v>
      </c>
      <c r="L198" s="689">
        <v>5</v>
      </c>
      <c r="X198" s="692"/>
      <c r="Y198" s="692"/>
      <c r="Z198" s="692"/>
      <c r="AA198" s="692"/>
      <c r="AB198" s="692"/>
      <c r="AC198" s="692"/>
      <c r="AD198" s="692"/>
      <c r="AE198" s="692"/>
      <c r="AF198" s="692"/>
      <c r="AG198" s="692"/>
    </row>
    <row r="199" spans="1:33" s="680" customFormat="1" ht="9" customHeight="1">
      <c r="A199" s="682" t="s">
        <v>3</v>
      </c>
      <c r="B199" s="689">
        <f t="shared" si="11"/>
        <v>1943</v>
      </c>
      <c r="C199" s="689">
        <v>257</v>
      </c>
      <c r="D199" s="689">
        <v>145</v>
      </c>
      <c r="E199" s="689">
        <v>231</v>
      </c>
      <c r="F199" s="689">
        <v>251</v>
      </c>
      <c r="G199" s="689">
        <v>240</v>
      </c>
      <c r="H199" s="689">
        <v>208</v>
      </c>
      <c r="I199" s="689">
        <v>229</v>
      </c>
      <c r="J199" s="689">
        <v>147</v>
      </c>
      <c r="K199" s="689">
        <v>194</v>
      </c>
      <c r="L199" s="689">
        <v>41</v>
      </c>
      <c r="X199" s="692"/>
      <c r="Y199" s="692"/>
      <c r="Z199" s="692"/>
      <c r="AA199" s="692"/>
      <c r="AB199" s="692"/>
      <c r="AC199" s="692"/>
      <c r="AD199" s="692"/>
      <c r="AE199" s="692"/>
      <c r="AF199" s="692"/>
      <c r="AG199" s="692"/>
    </row>
    <row r="200" spans="1:33" s="680" customFormat="1" ht="9" customHeight="1">
      <c r="A200" s="682" t="s">
        <v>4</v>
      </c>
      <c r="B200" s="689">
        <f t="shared" si="11"/>
        <v>253</v>
      </c>
      <c r="C200" s="689">
        <v>31</v>
      </c>
      <c r="D200" s="689">
        <v>14</v>
      </c>
      <c r="E200" s="689">
        <v>39</v>
      </c>
      <c r="F200" s="689">
        <v>31</v>
      </c>
      <c r="G200" s="689">
        <v>24</v>
      </c>
      <c r="H200" s="689">
        <v>26</v>
      </c>
      <c r="I200" s="689">
        <v>36</v>
      </c>
      <c r="J200" s="689">
        <v>18</v>
      </c>
      <c r="K200" s="689">
        <v>30</v>
      </c>
      <c r="L200" s="689">
        <v>4</v>
      </c>
      <c r="X200" s="692"/>
      <c r="Y200" s="692"/>
      <c r="Z200" s="692"/>
      <c r="AA200" s="692"/>
      <c r="AB200" s="692"/>
      <c r="AC200" s="692"/>
      <c r="AD200" s="692"/>
      <c r="AE200" s="692"/>
      <c r="AF200" s="692"/>
      <c r="AG200" s="692"/>
    </row>
    <row r="201" spans="1:33" s="680" customFormat="1" ht="9" customHeight="1">
      <c r="A201" s="684" t="s">
        <v>5</v>
      </c>
      <c r="B201" s="690">
        <f t="shared" si="11"/>
        <v>382</v>
      </c>
      <c r="C201" s="690">
        <v>42</v>
      </c>
      <c r="D201" s="690">
        <v>17</v>
      </c>
      <c r="E201" s="690">
        <v>53</v>
      </c>
      <c r="F201" s="690">
        <v>49</v>
      </c>
      <c r="G201" s="690">
        <v>20</v>
      </c>
      <c r="H201" s="690">
        <v>39</v>
      </c>
      <c r="I201" s="690">
        <v>60</v>
      </c>
      <c r="J201" s="690">
        <v>33</v>
      </c>
      <c r="K201" s="690">
        <v>62</v>
      </c>
      <c r="L201" s="690">
        <v>7</v>
      </c>
      <c r="X201" s="692"/>
      <c r="Y201" s="692"/>
      <c r="Z201" s="692"/>
      <c r="AA201" s="692"/>
      <c r="AB201" s="692"/>
      <c r="AC201" s="692"/>
      <c r="AD201" s="692"/>
      <c r="AE201" s="692"/>
      <c r="AF201" s="692"/>
      <c r="AG201" s="692"/>
    </row>
    <row r="202" spans="1:33" s="680" customFormat="1" ht="9" customHeight="1">
      <c r="A202" s="682" t="s">
        <v>6</v>
      </c>
      <c r="B202" s="689">
        <f t="shared" si="11"/>
        <v>987</v>
      </c>
      <c r="C202" s="689">
        <v>111</v>
      </c>
      <c r="D202" s="689">
        <v>100</v>
      </c>
      <c r="E202" s="689">
        <v>116</v>
      </c>
      <c r="F202" s="689">
        <v>106</v>
      </c>
      <c r="G202" s="689">
        <v>84</v>
      </c>
      <c r="H202" s="689">
        <v>67</v>
      </c>
      <c r="I202" s="689">
        <v>125</v>
      </c>
      <c r="J202" s="689">
        <v>81</v>
      </c>
      <c r="K202" s="689">
        <v>188</v>
      </c>
      <c r="L202" s="689">
        <v>9</v>
      </c>
      <c r="X202" s="692"/>
      <c r="Y202" s="692"/>
      <c r="Z202" s="692"/>
      <c r="AA202" s="692"/>
      <c r="AB202" s="692"/>
      <c r="AC202" s="692"/>
      <c r="AD202" s="692"/>
      <c r="AE202" s="692"/>
      <c r="AF202" s="692"/>
      <c r="AG202" s="692"/>
    </row>
    <row r="203" spans="1:33" s="680" customFormat="1" ht="9" customHeight="1">
      <c r="A203" s="682" t="s">
        <v>7</v>
      </c>
      <c r="B203" s="689">
        <f t="shared" si="11"/>
        <v>295</v>
      </c>
      <c r="C203" s="689">
        <v>32</v>
      </c>
      <c r="D203" s="689">
        <v>34</v>
      </c>
      <c r="E203" s="689">
        <v>26</v>
      </c>
      <c r="F203" s="689">
        <v>31</v>
      </c>
      <c r="G203" s="689">
        <v>34</v>
      </c>
      <c r="H203" s="689">
        <v>22</v>
      </c>
      <c r="I203" s="689">
        <v>35</v>
      </c>
      <c r="J203" s="689">
        <v>27</v>
      </c>
      <c r="K203" s="689">
        <v>49</v>
      </c>
      <c r="L203" s="689">
        <v>5</v>
      </c>
      <c r="X203" s="692"/>
      <c r="Y203" s="692"/>
      <c r="Z203" s="692"/>
      <c r="AA203" s="692"/>
      <c r="AB203" s="692"/>
      <c r="AC203" s="692"/>
      <c r="AD203" s="692"/>
      <c r="AE203" s="692"/>
      <c r="AF203" s="692"/>
      <c r="AG203" s="692"/>
    </row>
    <row r="204" spans="1:33" s="680" customFormat="1" ht="9" customHeight="1">
      <c r="A204" s="682" t="s">
        <v>8</v>
      </c>
      <c r="B204" s="689">
        <f t="shared" si="11"/>
        <v>2206</v>
      </c>
      <c r="C204" s="689">
        <v>221</v>
      </c>
      <c r="D204" s="689">
        <v>178</v>
      </c>
      <c r="E204" s="689">
        <v>294</v>
      </c>
      <c r="F204" s="689">
        <v>243</v>
      </c>
      <c r="G204" s="689">
        <v>215</v>
      </c>
      <c r="H204" s="689">
        <v>198</v>
      </c>
      <c r="I204" s="689">
        <v>289</v>
      </c>
      <c r="J204" s="689">
        <v>214</v>
      </c>
      <c r="K204" s="689">
        <v>296</v>
      </c>
      <c r="L204" s="689">
        <v>58</v>
      </c>
      <c r="X204" s="692"/>
      <c r="Y204" s="692"/>
      <c r="Z204" s="692"/>
      <c r="AA204" s="692"/>
      <c r="AB204" s="692"/>
      <c r="AC204" s="692"/>
      <c r="AD204" s="692"/>
      <c r="AE204" s="692"/>
      <c r="AF204" s="692"/>
      <c r="AG204" s="692"/>
    </row>
    <row r="205" spans="1:33" s="680" customFormat="1" ht="9" customHeight="1">
      <c r="A205" s="684" t="s">
        <v>9</v>
      </c>
      <c r="B205" s="690">
        <f t="shared" si="11"/>
        <v>2304</v>
      </c>
      <c r="C205" s="690">
        <v>256</v>
      </c>
      <c r="D205" s="690">
        <v>226</v>
      </c>
      <c r="E205" s="690">
        <v>273</v>
      </c>
      <c r="F205" s="690">
        <v>281</v>
      </c>
      <c r="G205" s="690">
        <v>235</v>
      </c>
      <c r="H205" s="690">
        <v>210</v>
      </c>
      <c r="I205" s="690">
        <v>299</v>
      </c>
      <c r="J205" s="690">
        <v>196</v>
      </c>
      <c r="K205" s="690">
        <v>292</v>
      </c>
      <c r="L205" s="690">
        <v>36</v>
      </c>
      <c r="X205" s="692"/>
      <c r="Y205" s="692"/>
      <c r="Z205" s="692"/>
      <c r="AA205" s="692"/>
      <c r="AB205" s="692"/>
      <c r="AC205" s="692"/>
      <c r="AD205" s="692"/>
      <c r="AE205" s="692"/>
      <c r="AF205" s="692"/>
      <c r="AG205" s="692"/>
    </row>
    <row r="206" spans="1:33" s="680" customFormat="1" ht="9" customHeight="1">
      <c r="A206" s="194" t="s">
        <v>236</v>
      </c>
      <c r="B206" s="689">
        <f t="shared" si="11"/>
        <v>4370</v>
      </c>
      <c r="C206" s="689">
        <v>382</v>
      </c>
      <c r="D206" s="689">
        <v>341</v>
      </c>
      <c r="E206" s="689">
        <v>466</v>
      </c>
      <c r="F206" s="689">
        <v>500</v>
      </c>
      <c r="G206" s="689">
        <v>410</v>
      </c>
      <c r="H206" s="689">
        <v>334</v>
      </c>
      <c r="I206" s="689">
        <v>548</v>
      </c>
      <c r="J206" s="689">
        <v>390</v>
      </c>
      <c r="K206" s="689">
        <v>986</v>
      </c>
      <c r="L206" s="689">
        <v>13</v>
      </c>
      <c r="X206" s="692"/>
      <c r="Y206" s="692"/>
      <c r="Z206" s="692"/>
      <c r="AA206" s="692"/>
      <c r="AB206" s="692"/>
      <c r="AC206" s="692"/>
      <c r="AD206" s="692"/>
      <c r="AE206" s="692"/>
      <c r="AF206" s="692"/>
      <c r="AG206" s="692"/>
    </row>
    <row r="207" spans="1:33" s="680" customFormat="1" ht="9" customHeight="1">
      <c r="A207" s="682" t="s">
        <v>10</v>
      </c>
      <c r="B207" s="689">
        <f t="shared" si="11"/>
        <v>669</v>
      </c>
      <c r="C207" s="689">
        <v>61</v>
      </c>
      <c r="D207" s="689">
        <v>65</v>
      </c>
      <c r="E207" s="689">
        <v>101</v>
      </c>
      <c r="F207" s="689">
        <v>80</v>
      </c>
      <c r="G207" s="689">
        <v>76</v>
      </c>
      <c r="H207" s="689">
        <v>54</v>
      </c>
      <c r="I207" s="689">
        <v>71</v>
      </c>
      <c r="J207" s="689">
        <v>61</v>
      </c>
      <c r="K207" s="689">
        <v>94</v>
      </c>
      <c r="L207" s="689">
        <v>6</v>
      </c>
      <c r="X207" s="692"/>
      <c r="Y207" s="692"/>
      <c r="Z207" s="692"/>
      <c r="AA207" s="692"/>
      <c r="AB207" s="692"/>
      <c r="AC207" s="692"/>
      <c r="AD207" s="692"/>
      <c r="AE207" s="692"/>
      <c r="AF207" s="692"/>
      <c r="AG207" s="692"/>
    </row>
    <row r="208" spans="1:33" s="680" customFormat="1" ht="9" customHeight="1">
      <c r="A208" s="682" t="s">
        <v>11</v>
      </c>
      <c r="B208" s="689">
        <f t="shared" si="11"/>
        <v>2285</v>
      </c>
      <c r="C208" s="689">
        <v>379</v>
      </c>
      <c r="D208" s="689">
        <v>244</v>
      </c>
      <c r="E208" s="689">
        <v>264</v>
      </c>
      <c r="F208" s="689">
        <v>221</v>
      </c>
      <c r="G208" s="689">
        <v>143</v>
      </c>
      <c r="H208" s="689">
        <v>135</v>
      </c>
      <c r="I208" s="689">
        <v>219</v>
      </c>
      <c r="J208" s="689">
        <v>166</v>
      </c>
      <c r="K208" s="689">
        <v>480</v>
      </c>
      <c r="L208" s="689">
        <v>34</v>
      </c>
      <c r="X208" s="692"/>
      <c r="Y208" s="692"/>
      <c r="Z208" s="692"/>
      <c r="AA208" s="692"/>
      <c r="AB208" s="692"/>
      <c r="AC208" s="692"/>
      <c r="AD208" s="692"/>
      <c r="AE208" s="692"/>
      <c r="AF208" s="692"/>
      <c r="AG208" s="692"/>
    </row>
    <row r="209" spans="1:33" s="680" customFormat="1" ht="9" customHeight="1">
      <c r="A209" s="684" t="s">
        <v>12</v>
      </c>
      <c r="B209" s="690">
        <f t="shared" si="11"/>
        <v>2075</v>
      </c>
      <c r="C209" s="690">
        <v>182</v>
      </c>
      <c r="D209" s="690">
        <v>140</v>
      </c>
      <c r="E209" s="690">
        <v>208</v>
      </c>
      <c r="F209" s="690">
        <v>238</v>
      </c>
      <c r="G209" s="690">
        <v>188</v>
      </c>
      <c r="H209" s="690">
        <v>200</v>
      </c>
      <c r="I209" s="690">
        <v>295</v>
      </c>
      <c r="J209" s="690">
        <v>224</v>
      </c>
      <c r="K209" s="690">
        <v>374</v>
      </c>
      <c r="L209" s="690">
        <v>26</v>
      </c>
      <c r="X209" s="692"/>
      <c r="Y209" s="692"/>
      <c r="Z209" s="692"/>
      <c r="AA209" s="692"/>
      <c r="AB209" s="692"/>
      <c r="AC209" s="692"/>
      <c r="AD209" s="692"/>
      <c r="AE209" s="692"/>
      <c r="AF209" s="692"/>
      <c r="AG209" s="692"/>
    </row>
    <row r="210" spans="1:33" s="680" customFormat="1" ht="9" customHeight="1">
      <c r="A210" s="682" t="s">
        <v>13</v>
      </c>
      <c r="B210" s="689">
        <f t="shared" si="11"/>
        <v>1117</v>
      </c>
      <c r="C210" s="689">
        <v>164</v>
      </c>
      <c r="D210" s="689">
        <v>90</v>
      </c>
      <c r="E210" s="689">
        <v>100</v>
      </c>
      <c r="F210" s="689">
        <v>108</v>
      </c>
      <c r="G210" s="689">
        <v>83</v>
      </c>
      <c r="H210" s="689">
        <v>86</v>
      </c>
      <c r="I210" s="689">
        <v>125</v>
      </c>
      <c r="J210" s="689">
        <v>106</v>
      </c>
      <c r="K210" s="689">
        <v>249</v>
      </c>
      <c r="L210" s="689">
        <v>6</v>
      </c>
      <c r="X210" s="692"/>
      <c r="Y210" s="692"/>
      <c r="Z210" s="692"/>
      <c r="AA210" s="692"/>
      <c r="AB210" s="692"/>
      <c r="AC210" s="692"/>
      <c r="AD210" s="692"/>
      <c r="AE210" s="692"/>
      <c r="AF210" s="692"/>
      <c r="AG210" s="692"/>
    </row>
    <row r="211" spans="1:33" s="680" customFormat="1" ht="9" customHeight="1">
      <c r="A211" s="682" t="s">
        <v>14</v>
      </c>
      <c r="B211" s="689">
        <f t="shared" si="11"/>
        <v>3493</v>
      </c>
      <c r="C211" s="689">
        <v>491</v>
      </c>
      <c r="D211" s="689">
        <v>278</v>
      </c>
      <c r="E211" s="689">
        <v>390</v>
      </c>
      <c r="F211" s="689">
        <v>362</v>
      </c>
      <c r="G211" s="689">
        <v>295</v>
      </c>
      <c r="H211" s="689">
        <v>219</v>
      </c>
      <c r="I211" s="689">
        <v>364</v>
      </c>
      <c r="J211" s="689">
        <v>277</v>
      </c>
      <c r="K211" s="689">
        <v>765</v>
      </c>
      <c r="L211" s="689">
        <v>52</v>
      </c>
      <c r="X211" s="692"/>
      <c r="Y211" s="692"/>
      <c r="Z211" s="692"/>
      <c r="AA211" s="692"/>
      <c r="AB211" s="692"/>
      <c r="AC211" s="692"/>
      <c r="AD211" s="692"/>
      <c r="AE211" s="692"/>
      <c r="AF211" s="692"/>
      <c r="AG211" s="692"/>
    </row>
    <row r="212" spans="1:33" s="680" customFormat="1" ht="9" customHeight="1">
      <c r="A212" s="682" t="s">
        <v>15</v>
      </c>
      <c r="B212" s="689">
        <f t="shared" si="11"/>
        <v>5145</v>
      </c>
      <c r="C212" s="689">
        <v>684</v>
      </c>
      <c r="D212" s="689">
        <v>441</v>
      </c>
      <c r="E212" s="689">
        <v>621</v>
      </c>
      <c r="F212" s="689">
        <v>552</v>
      </c>
      <c r="G212" s="689">
        <v>479</v>
      </c>
      <c r="H212" s="689">
        <v>459</v>
      </c>
      <c r="I212" s="689">
        <v>721</v>
      </c>
      <c r="J212" s="689">
        <v>430</v>
      </c>
      <c r="K212" s="689">
        <v>736</v>
      </c>
      <c r="L212" s="689">
        <v>22</v>
      </c>
      <c r="X212" s="692"/>
      <c r="Y212" s="692"/>
      <c r="Z212" s="692"/>
      <c r="AA212" s="692"/>
      <c r="AB212" s="692"/>
      <c r="AC212" s="692"/>
      <c r="AD212" s="692"/>
      <c r="AE212" s="692"/>
      <c r="AF212" s="692"/>
      <c r="AG212" s="692"/>
    </row>
    <row r="213" spans="1:33" s="680" customFormat="1" ht="9" customHeight="1">
      <c r="A213" s="684" t="s">
        <v>16</v>
      </c>
      <c r="B213" s="690">
        <f t="shared" si="11"/>
        <v>2704</v>
      </c>
      <c r="C213" s="690">
        <v>374</v>
      </c>
      <c r="D213" s="690">
        <v>240</v>
      </c>
      <c r="E213" s="690">
        <v>279</v>
      </c>
      <c r="F213" s="690">
        <v>264</v>
      </c>
      <c r="G213" s="690">
        <v>237</v>
      </c>
      <c r="H213" s="690">
        <v>212</v>
      </c>
      <c r="I213" s="690">
        <v>304</v>
      </c>
      <c r="J213" s="690">
        <v>250</v>
      </c>
      <c r="K213" s="690">
        <v>531</v>
      </c>
      <c r="L213" s="690">
        <v>13</v>
      </c>
      <c r="X213" s="692"/>
      <c r="Y213" s="692"/>
      <c r="Z213" s="692"/>
      <c r="AA213" s="692"/>
      <c r="AB213" s="692"/>
      <c r="AC213" s="692"/>
      <c r="AD213" s="692"/>
      <c r="AE213" s="692"/>
      <c r="AF213" s="692"/>
      <c r="AG213" s="692"/>
    </row>
    <row r="214" spans="1:33" s="680" customFormat="1" ht="9" customHeight="1">
      <c r="A214" s="682" t="s">
        <v>17</v>
      </c>
      <c r="B214" s="689">
        <f t="shared" si="11"/>
        <v>863</v>
      </c>
      <c r="C214" s="689">
        <v>101</v>
      </c>
      <c r="D214" s="689">
        <v>75</v>
      </c>
      <c r="E214" s="689">
        <v>87</v>
      </c>
      <c r="F214" s="689">
        <v>88</v>
      </c>
      <c r="G214" s="689">
        <v>70</v>
      </c>
      <c r="H214" s="689">
        <v>71</v>
      </c>
      <c r="I214" s="689">
        <v>112</v>
      </c>
      <c r="J214" s="689">
        <v>70</v>
      </c>
      <c r="K214" s="689">
        <v>164</v>
      </c>
      <c r="L214" s="689">
        <v>25</v>
      </c>
      <c r="X214" s="692"/>
      <c r="Y214" s="692"/>
      <c r="Z214" s="692"/>
      <c r="AA214" s="692"/>
      <c r="AB214" s="692"/>
      <c r="AC214" s="692"/>
      <c r="AD214" s="692"/>
      <c r="AE214" s="692"/>
      <c r="AF214" s="692"/>
      <c r="AG214" s="692"/>
    </row>
    <row r="215" spans="1:33" s="680" customFormat="1" ht="9" customHeight="1">
      <c r="A215" s="682" t="s">
        <v>18</v>
      </c>
      <c r="B215" s="689">
        <f t="shared" si="11"/>
        <v>580</v>
      </c>
      <c r="C215" s="689">
        <v>70</v>
      </c>
      <c r="D215" s="689">
        <v>50</v>
      </c>
      <c r="E215" s="689">
        <v>74</v>
      </c>
      <c r="F215" s="689">
        <v>58</v>
      </c>
      <c r="G215" s="689">
        <v>53</v>
      </c>
      <c r="H215" s="689">
        <v>62</v>
      </c>
      <c r="I215" s="689">
        <v>64</v>
      </c>
      <c r="J215" s="689">
        <v>45</v>
      </c>
      <c r="K215" s="689">
        <v>97</v>
      </c>
      <c r="L215" s="689">
        <v>7</v>
      </c>
      <c r="X215" s="692"/>
      <c r="Y215" s="692"/>
      <c r="Z215" s="692"/>
      <c r="AA215" s="692"/>
      <c r="AB215" s="692"/>
      <c r="AC215" s="692"/>
      <c r="AD215" s="692"/>
      <c r="AE215" s="692"/>
      <c r="AF215" s="692"/>
      <c r="AG215" s="692"/>
    </row>
    <row r="216" spans="1:33" s="680" customFormat="1" ht="9" customHeight="1">
      <c r="A216" s="682" t="s">
        <v>19</v>
      </c>
      <c r="B216" s="689">
        <f t="shared" si="11"/>
        <v>1517</v>
      </c>
      <c r="C216" s="689">
        <v>194</v>
      </c>
      <c r="D216" s="689">
        <v>120</v>
      </c>
      <c r="E216" s="689">
        <v>160</v>
      </c>
      <c r="F216" s="689">
        <v>170</v>
      </c>
      <c r="G216" s="689">
        <v>123</v>
      </c>
      <c r="H216" s="689">
        <v>125</v>
      </c>
      <c r="I216" s="689">
        <v>193</v>
      </c>
      <c r="J216" s="689">
        <v>125</v>
      </c>
      <c r="K216" s="689">
        <v>279</v>
      </c>
      <c r="L216" s="689">
        <v>28</v>
      </c>
      <c r="X216" s="692"/>
      <c r="Y216" s="692"/>
      <c r="Z216" s="692"/>
      <c r="AA216" s="692"/>
      <c r="AB216" s="692"/>
      <c r="AC216" s="692"/>
      <c r="AD216" s="692"/>
      <c r="AE216" s="692"/>
      <c r="AF216" s="692"/>
      <c r="AG216" s="692"/>
    </row>
    <row r="217" spans="1:33" s="680" customFormat="1" ht="9" customHeight="1">
      <c r="A217" s="684" t="s">
        <v>20</v>
      </c>
      <c r="B217" s="690">
        <f t="shared" si="11"/>
        <v>2083</v>
      </c>
      <c r="C217" s="690">
        <v>240</v>
      </c>
      <c r="D217" s="690">
        <v>140</v>
      </c>
      <c r="E217" s="690">
        <v>186</v>
      </c>
      <c r="F217" s="690">
        <v>185</v>
      </c>
      <c r="G217" s="690">
        <v>190</v>
      </c>
      <c r="H217" s="690">
        <v>192</v>
      </c>
      <c r="I217" s="690">
        <v>330</v>
      </c>
      <c r="J217" s="690">
        <v>183</v>
      </c>
      <c r="K217" s="690">
        <v>391</v>
      </c>
      <c r="L217" s="690">
        <v>46</v>
      </c>
      <c r="X217" s="692"/>
      <c r="Y217" s="692"/>
      <c r="Z217" s="692"/>
      <c r="AA217" s="692"/>
      <c r="AB217" s="692"/>
      <c r="AC217" s="692"/>
      <c r="AD217" s="692"/>
      <c r="AE217" s="692"/>
      <c r="AF217" s="692"/>
      <c r="AG217" s="692"/>
    </row>
    <row r="218" spans="1:33" s="680" customFormat="1" ht="9" customHeight="1">
      <c r="A218" s="682" t="s">
        <v>21</v>
      </c>
      <c r="B218" s="689">
        <f t="shared" si="11"/>
        <v>2586</v>
      </c>
      <c r="C218" s="689">
        <v>383</v>
      </c>
      <c r="D218" s="689">
        <v>201</v>
      </c>
      <c r="E218" s="689">
        <v>262</v>
      </c>
      <c r="F218" s="689">
        <v>235</v>
      </c>
      <c r="G218" s="689">
        <v>219</v>
      </c>
      <c r="H218" s="689">
        <v>191</v>
      </c>
      <c r="I218" s="689">
        <v>346</v>
      </c>
      <c r="J218" s="689">
        <v>225</v>
      </c>
      <c r="K218" s="689">
        <v>495</v>
      </c>
      <c r="L218" s="689">
        <v>29</v>
      </c>
      <c r="X218" s="692"/>
      <c r="Y218" s="692"/>
      <c r="Z218" s="692"/>
      <c r="AA218" s="692"/>
      <c r="AB218" s="692"/>
      <c r="AC218" s="692"/>
      <c r="AD218" s="692"/>
      <c r="AE218" s="692"/>
      <c r="AF218" s="692"/>
      <c r="AG218" s="692"/>
    </row>
    <row r="219" spans="1:33" s="680" customFormat="1" ht="9" customHeight="1">
      <c r="A219" s="682" t="s">
        <v>22</v>
      </c>
      <c r="B219" s="689">
        <f t="shared" si="11"/>
        <v>817</v>
      </c>
      <c r="C219" s="689">
        <v>124</v>
      </c>
      <c r="D219" s="689">
        <v>80</v>
      </c>
      <c r="E219" s="689">
        <v>82</v>
      </c>
      <c r="F219" s="689">
        <v>78</v>
      </c>
      <c r="G219" s="689">
        <v>67</v>
      </c>
      <c r="H219" s="689">
        <v>56</v>
      </c>
      <c r="I219" s="689">
        <v>94</v>
      </c>
      <c r="J219" s="689">
        <v>57</v>
      </c>
      <c r="K219" s="689">
        <v>164</v>
      </c>
      <c r="L219" s="689">
        <v>15</v>
      </c>
      <c r="X219" s="692"/>
      <c r="Y219" s="692"/>
      <c r="Z219" s="692"/>
      <c r="AA219" s="692"/>
      <c r="AB219" s="692"/>
      <c r="AC219" s="692"/>
      <c r="AD219" s="692"/>
      <c r="AE219" s="692"/>
      <c r="AF219" s="692"/>
      <c r="AG219" s="692"/>
    </row>
    <row r="220" spans="1:33" s="680" customFormat="1" ht="9" customHeight="1">
      <c r="A220" s="682" t="s">
        <v>23</v>
      </c>
      <c r="B220" s="689">
        <f t="shared" si="11"/>
        <v>520</v>
      </c>
      <c r="C220" s="689">
        <v>53</v>
      </c>
      <c r="D220" s="689">
        <v>32</v>
      </c>
      <c r="E220" s="689">
        <v>63</v>
      </c>
      <c r="F220" s="689">
        <v>73</v>
      </c>
      <c r="G220" s="689">
        <v>52</v>
      </c>
      <c r="H220" s="689">
        <v>60</v>
      </c>
      <c r="I220" s="689">
        <v>69</v>
      </c>
      <c r="J220" s="689">
        <v>43</v>
      </c>
      <c r="K220" s="689">
        <v>52</v>
      </c>
      <c r="L220" s="689">
        <v>23</v>
      </c>
      <c r="X220" s="692"/>
      <c r="Y220" s="692"/>
      <c r="Z220" s="692"/>
      <c r="AA220" s="692"/>
      <c r="AB220" s="692"/>
      <c r="AC220" s="692"/>
      <c r="AD220" s="692"/>
      <c r="AE220" s="692"/>
      <c r="AF220" s="692"/>
      <c r="AG220" s="692"/>
    </row>
    <row r="221" spans="1:33" s="680" customFormat="1" ht="9" customHeight="1">
      <c r="A221" s="684" t="s">
        <v>24</v>
      </c>
      <c r="B221" s="690">
        <f t="shared" si="11"/>
        <v>1200</v>
      </c>
      <c r="C221" s="690">
        <v>174</v>
      </c>
      <c r="D221" s="690">
        <v>100</v>
      </c>
      <c r="E221" s="690">
        <v>151</v>
      </c>
      <c r="F221" s="690">
        <v>103</v>
      </c>
      <c r="G221" s="690">
        <v>79</v>
      </c>
      <c r="H221" s="690">
        <v>80</v>
      </c>
      <c r="I221" s="690">
        <v>135</v>
      </c>
      <c r="J221" s="690">
        <v>112</v>
      </c>
      <c r="K221" s="690">
        <v>260</v>
      </c>
      <c r="L221" s="690">
        <v>6</v>
      </c>
      <c r="X221" s="692"/>
      <c r="Y221" s="692"/>
      <c r="Z221" s="692"/>
      <c r="AA221" s="692"/>
      <c r="AB221" s="692"/>
      <c r="AC221" s="692"/>
      <c r="AD221" s="692"/>
      <c r="AE221" s="692"/>
      <c r="AF221" s="692"/>
      <c r="AG221" s="692"/>
    </row>
    <row r="222" spans="1:33" s="680" customFormat="1" ht="9" customHeight="1">
      <c r="A222" s="682" t="s">
        <v>25</v>
      </c>
      <c r="B222" s="689">
        <f t="shared" si="11"/>
        <v>1598</v>
      </c>
      <c r="C222" s="689">
        <v>155</v>
      </c>
      <c r="D222" s="689">
        <v>128</v>
      </c>
      <c r="E222" s="689">
        <v>167</v>
      </c>
      <c r="F222" s="689">
        <v>218</v>
      </c>
      <c r="G222" s="689">
        <v>178</v>
      </c>
      <c r="H222" s="689">
        <v>118</v>
      </c>
      <c r="I222" s="689">
        <v>216</v>
      </c>
      <c r="J222" s="689">
        <v>119</v>
      </c>
      <c r="K222" s="689">
        <v>292</v>
      </c>
      <c r="L222" s="689">
        <v>7</v>
      </c>
      <c r="X222" s="692"/>
      <c r="Y222" s="692"/>
      <c r="Z222" s="692"/>
      <c r="AA222" s="692"/>
      <c r="AB222" s="692"/>
      <c r="AC222" s="692"/>
      <c r="AD222" s="692"/>
      <c r="AE222" s="692"/>
      <c r="AF222" s="692"/>
      <c r="AG222" s="692"/>
    </row>
    <row r="223" spans="1:33" s="680" customFormat="1" ht="9" customHeight="1">
      <c r="A223" s="682" t="s">
        <v>26</v>
      </c>
      <c r="B223" s="689">
        <f t="shared" si="11"/>
        <v>1400</v>
      </c>
      <c r="C223" s="689">
        <v>207</v>
      </c>
      <c r="D223" s="689">
        <v>97</v>
      </c>
      <c r="E223" s="689">
        <v>155</v>
      </c>
      <c r="F223" s="689">
        <v>161</v>
      </c>
      <c r="G223" s="689">
        <v>126</v>
      </c>
      <c r="H223" s="689">
        <v>109</v>
      </c>
      <c r="I223" s="689">
        <v>175</v>
      </c>
      <c r="J223" s="689">
        <v>111</v>
      </c>
      <c r="K223" s="689">
        <v>241</v>
      </c>
      <c r="L223" s="689">
        <v>18</v>
      </c>
      <c r="X223" s="692"/>
      <c r="Y223" s="692"/>
      <c r="Z223" s="692"/>
      <c r="AA223" s="692"/>
      <c r="AB223" s="692"/>
      <c r="AC223" s="692"/>
      <c r="AD223" s="692"/>
      <c r="AE223" s="692"/>
      <c r="AF223" s="692"/>
      <c r="AG223" s="692"/>
    </row>
    <row r="224" spans="1:33" s="680" customFormat="1" ht="9" customHeight="1">
      <c r="A224" s="682" t="s">
        <v>27</v>
      </c>
      <c r="B224" s="689">
        <f t="shared" si="11"/>
        <v>1242</v>
      </c>
      <c r="C224" s="689">
        <v>141</v>
      </c>
      <c r="D224" s="689">
        <v>121</v>
      </c>
      <c r="E224" s="689">
        <v>158</v>
      </c>
      <c r="F224" s="689">
        <v>148</v>
      </c>
      <c r="G224" s="689">
        <v>104</v>
      </c>
      <c r="H224" s="689">
        <v>126</v>
      </c>
      <c r="I224" s="689">
        <v>151</v>
      </c>
      <c r="J224" s="689">
        <v>103</v>
      </c>
      <c r="K224" s="689">
        <v>170</v>
      </c>
      <c r="L224" s="689">
        <v>20</v>
      </c>
      <c r="X224" s="692"/>
      <c r="Y224" s="692"/>
      <c r="Z224" s="692"/>
      <c r="AA224" s="692"/>
      <c r="AB224" s="692"/>
      <c r="AC224" s="692"/>
      <c r="AD224" s="692"/>
      <c r="AE224" s="692"/>
      <c r="AF224" s="692"/>
      <c r="AG224" s="692"/>
    </row>
    <row r="225" spans="1:33" s="680" customFormat="1" ht="9" customHeight="1">
      <c r="A225" s="684" t="s">
        <v>28</v>
      </c>
      <c r="B225" s="690">
        <f t="shared" si="11"/>
        <v>1582</v>
      </c>
      <c r="C225" s="690">
        <v>164</v>
      </c>
      <c r="D225" s="690">
        <v>121</v>
      </c>
      <c r="E225" s="690">
        <v>202</v>
      </c>
      <c r="F225" s="690">
        <v>213</v>
      </c>
      <c r="G225" s="690">
        <v>153</v>
      </c>
      <c r="H225" s="690">
        <v>145</v>
      </c>
      <c r="I225" s="690">
        <v>180</v>
      </c>
      <c r="J225" s="690">
        <v>117</v>
      </c>
      <c r="K225" s="690">
        <v>257</v>
      </c>
      <c r="L225" s="690">
        <v>30</v>
      </c>
      <c r="X225" s="692"/>
      <c r="Y225" s="692"/>
      <c r="Z225" s="692"/>
      <c r="AA225" s="692"/>
      <c r="AB225" s="692"/>
      <c r="AC225" s="692"/>
      <c r="AD225" s="692"/>
      <c r="AE225" s="692"/>
      <c r="AF225" s="692"/>
      <c r="AG225" s="692"/>
    </row>
    <row r="226" spans="1:33" s="680" customFormat="1" ht="9" customHeight="1">
      <c r="A226" s="682" t="s">
        <v>29</v>
      </c>
      <c r="B226" s="689">
        <f t="shared" si="11"/>
        <v>431</v>
      </c>
      <c r="C226" s="689">
        <v>80</v>
      </c>
      <c r="D226" s="689">
        <v>38</v>
      </c>
      <c r="E226" s="689">
        <v>39</v>
      </c>
      <c r="F226" s="689">
        <v>35</v>
      </c>
      <c r="G226" s="689">
        <v>30</v>
      </c>
      <c r="H226" s="689">
        <v>29</v>
      </c>
      <c r="I226" s="689">
        <v>51</v>
      </c>
      <c r="J226" s="689">
        <v>27</v>
      </c>
      <c r="K226" s="689">
        <v>91</v>
      </c>
      <c r="L226" s="689">
        <v>11</v>
      </c>
      <c r="X226" s="692"/>
      <c r="Y226" s="692"/>
      <c r="Z226" s="692"/>
      <c r="AA226" s="692"/>
      <c r="AB226" s="692"/>
      <c r="AC226" s="692"/>
      <c r="AD226" s="692"/>
      <c r="AE226" s="692"/>
      <c r="AF226" s="692"/>
      <c r="AG226" s="692"/>
    </row>
    <row r="227" spans="1:33" s="680" customFormat="1" ht="9" customHeight="1">
      <c r="A227" s="682" t="s">
        <v>30</v>
      </c>
      <c r="B227" s="689">
        <f t="shared" si="11"/>
        <v>3149</v>
      </c>
      <c r="C227" s="689">
        <v>341</v>
      </c>
      <c r="D227" s="689">
        <v>283</v>
      </c>
      <c r="E227" s="689">
        <v>288</v>
      </c>
      <c r="F227" s="689">
        <v>289</v>
      </c>
      <c r="G227" s="689">
        <v>273</v>
      </c>
      <c r="H227" s="689">
        <v>287</v>
      </c>
      <c r="I227" s="689">
        <v>424</v>
      </c>
      <c r="J227" s="689">
        <v>328</v>
      </c>
      <c r="K227" s="689">
        <v>581</v>
      </c>
      <c r="L227" s="689">
        <v>55</v>
      </c>
      <c r="X227" s="692"/>
      <c r="Y227" s="692"/>
      <c r="Z227" s="692"/>
      <c r="AA227" s="692"/>
      <c r="AB227" s="692"/>
      <c r="AC227" s="692"/>
      <c r="AD227" s="692"/>
      <c r="AE227" s="692"/>
      <c r="AF227" s="692"/>
      <c r="AG227" s="692"/>
    </row>
    <row r="228" spans="1:33" s="680" customFormat="1" ht="9" customHeight="1">
      <c r="A228" s="682" t="s">
        <v>31</v>
      </c>
      <c r="B228" s="689">
        <f t="shared" si="11"/>
        <v>708</v>
      </c>
      <c r="C228" s="689">
        <v>81</v>
      </c>
      <c r="D228" s="689">
        <v>48</v>
      </c>
      <c r="E228" s="689">
        <v>69</v>
      </c>
      <c r="F228" s="689">
        <v>60</v>
      </c>
      <c r="G228" s="689">
        <v>57</v>
      </c>
      <c r="H228" s="689">
        <v>54</v>
      </c>
      <c r="I228" s="689">
        <v>91</v>
      </c>
      <c r="J228" s="689">
        <v>71</v>
      </c>
      <c r="K228" s="689">
        <v>171</v>
      </c>
      <c r="L228" s="689">
        <v>6</v>
      </c>
      <c r="X228" s="692"/>
      <c r="Y228" s="692"/>
      <c r="Z228" s="692"/>
      <c r="AA228" s="692"/>
      <c r="AB228" s="692"/>
      <c r="AC228" s="692"/>
      <c r="AD228" s="692"/>
      <c r="AE228" s="692"/>
      <c r="AF228" s="692"/>
      <c r="AG228" s="692"/>
    </row>
    <row r="229" spans="1:33" s="680" customFormat="1" ht="9" customHeight="1">
      <c r="A229" s="684" t="s">
        <v>32</v>
      </c>
      <c r="B229" s="690">
        <f t="shared" si="11"/>
        <v>758</v>
      </c>
      <c r="C229" s="690">
        <v>118</v>
      </c>
      <c r="D229" s="690">
        <v>62</v>
      </c>
      <c r="E229" s="690">
        <v>76</v>
      </c>
      <c r="F229" s="690">
        <v>74</v>
      </c>
      <c r="G229" s="690">
        <v>68</v>
      </c>
      <c r="H229" s="690">
        <v>62</v>
      </c>
      <c r="I229" s="690">
        <v>79</v>
      </c>
      <c r="J229" s="690">
        <v>57</v>
      </c>
      <c r="K229" s="690">
        <v>147</v>
      </c>
      <c r="L229" s="690">
        <v>15</v>
      </c>
      <c r="X229" s="692"/>
      <c r="Y229" s="692"/>
      <c r="Z229" s="692"/>
      <c r="AA229" s="692"/>
      <c r="AB229" s="692"/>
      <c r="AC229" s="692"/>
      <c r="AD229" s="692"/>
      <c r="AE229" s="692"/>
      <c r="AF229" s="692"/>
      <c r="AG229" s="692"/>
    </row>
    <row r="230" spans="1:33" s="680" customFormat="1" ht="9" customHeight="1">
      <c r="A230" s="682" t="s">
        <v>503</v>
      </c>
      <c r="B230" s="689">
        <f t="shared" si="11"/>
        <v>436</v>
      </c>
      <c r="C230" s="689">
        <v>12</v>
      </c>
      <c r="D230" s="689">
        <v>52</v>
      </c>
      <c r="E230" s="689">
        <v>99</v>
      </c>
      <c r="F230" s="689">
        <v>82</v>
      </c>
      <c r="G230" s="689">
        <v>60</v>
      </c>
      <c r="H230" s="689">
        <v>38</v>
      </c>
      <c r="I230" s="689">
        <v>49</v>
      </c>
      <c r="J230" s="689">
        <v>22</v>
      </c>
      <c r="K230" s="689">
        <v>18</v>
      </c>
      <c r="L230" s="689">
        <v>4</v>
      </c>
      <c r="X230" s="692"/>
      <c r="Y230" s="692"/>
      <c r="Z230" s="692"/>
      <c r="AA230" s="692"/>
      <c r="AB230" s="692"/>
      <c r="AC230" s="692"/>
      <c r="AD230" s="692"/>
      <c r="AE230" s="692"/>
      <c r="AF230" s="692"/>
      <c r="AG230" s="692"/>
    </row>
    <row r="231" spans="1:33" s="687" customFormat="1" ht="9" customHeight="1">
      <c r="A231" s="686"/>
      <c r="B231" s="686"/>
      <c r="C231" s="686"/>
      <c r="D231" s="686"/>
      <c r="E231" s="686"/>
      <c r="F231" s="686"/>
      <c r="G231" s="686"/>
      <c r="H231" s="686"/>
      <c r="I231" s="686"/>
      <c r="J231" s="686"/>
      <c r="K231" s="686"/>
      <c r="L231" s="686"/>
      <c r="X231" s="692"/>
      <c r="Y231" s="692"/>
      <c r="Z231" s="692"/>
      <c r="AA231" s="692"/>
      <c r="AB231" s="692"/>
      <c r="AC231" s="692"/>
      <c r="AD231" s="692"/>
      <c r="AE231" s="692"/>
      <c r="AF231" s="692"/>
      <c r="AG231" s="692"/>
    </row>
    <row r="232" spans="1:33" s="680" customFormat="1" ht="9" customHeight="1">
      <c r="A232" s="678">
        <v>2001</v>
      </c>
      <c r="B232" s="679"/>
      <c r="C232" s="679"/>
      <c r="D232" s="679"/>
      <c r="E232" s="679"/>
      <c r="F232" s="679"/>
      <c r="G232" s="679"/>
      <c r="H232" s="679"/>
      <c r="I232" s="679"/>
      <c r="J232" s="679"/>
      <c r="K232" s="679"/>
      <c r="L232" s="679"/>
      <c r="X232" s="692"/>
      <c r="Y232" s="692"/>
      <c r="Z232" s="692"/>
      <c r="AA232" s="692"/>
      <c r="AB232" s="692"/>
      <c r="AC232" s="692"/>
      <c r="AD232" s="692"/>
      <c r="AE232" s="692"/>
      <c r="AF232" s="692"/>
      <c r="AG232" s="692"/>
    </row>
    <row r="233" spans="1:33" s="680" customFormat="1" ht="9" customHeight="1">
      <c r="A233" s="681" t="s">
        <v>0</v>
      </c>
      <c r="B233" s="688">
        <f t="shared" ref="B233:L233" si="12">SUM(B235:B267)</f>
        <v>51972</v>
      </c>
      <c r="C233" s="688">
        <f t="shared" si="12"/>
        <v>6507</v>
      </c>
      <c r="D233" s="688">
        <f t="shared" si="12"/>
        <v>4475</v>
      </c>
      <c r="E233" s="688">
        <f t="shared" si="12"/>
        <v>5678</v>
      </c>
      <c r="F233" s="688">
        <f t="shared" si="12"/>
        <v>5377</v>
      </c>
      <c r="G233" s="688">
        <f t="shared" si="12"/>
        <v>4584</v>
      </c>
      <c r="H233" s="688">
        <f t="shared" si="12"/>
        <v>4099</v>
      </c>
      <c r="I233" s="688">
        <f t="shared" si="12"/>
        <v>6435</v>
      </c>
      <c r="J233" s="688">
        <f t="shared" si="12"/>
        <v>4564</v>
      </c>
      <c r="K233" s="688">
        <f t="shared" si="12"/>
        <v>9590</v>
      </c>
      <c r="L233" s="688">
        <f t="shared" si="12"/>
        <v>663</v>
      </c>
      <c r="X233" s="692"/>
      <c r="Y233" s="692"/>
      <c r="Z233" s="692"/>
      <c r="AA233" s="692"/>
      <c r="AB233" s="692"/>
      <c r="AC233" s="692"/>
      <c r="AD233" s="692"/>
      <c r="AE233" s="692"/>
      <c r="AF233" s="692"/>
      <c r="AG233" s="692"/>
    </row>
    <row r="234" spans="1:33" s="680" customFormat="1" ht="3.95" customHeight="1">
      <c r="A234" s="681"/>
      <c r="B234" s="688"/>
      <c r="C234" s="688"/>
      <c r="D234" s="688"/>
      <c r="E234" s="688"/>
      <c r="F234" s="688"/>
      <c r="G234" s="688"/>
      <c r="H234" s="688"/>
      <c r="I234" s="688"/>
      <c r="J234" s="688"/>
      <c r="K234" s="688"/>
      <c r="L234" s="688"/>
      <c r="X234" s="692"/>
      <c r="Y234" s="692"/>
      <c r="Z234" s="692"/>
      <c r="AA234" s="692"/>
      <c r="AB234" s="692"/>
      <c r="AC234" s="692"/>
      <c r="AD234" s="692"/>
      <c r="AE234" s="692"/>
      <c r="AF234" s="692"/>
      <c r="AG234" s="692"/>
    </row>
    <row r="235" spans="1:33" s="680" customFormat="1" ht="9" customHeight="1">
      <c r="A235" s="682" t="s">
        <v>2</v>
      </c>
      <c r="B235" s="689">
        <f t="shared" ref="B235:B267" si="13">SUM(C235:L235)</f>
        <v>394</v>
      </c>
      <c r="C235" s="689">
        <v>58</v>
      </c>
      <c r="D235" s="689">
        <v>44</v>
      </c>
      <c r="E235" s="689">
        <v>32</v>
      </c>
      <c r="F235" s="689">
        <v>26</v>
      </c>
      <c r="G235" s="689">
        <v>32</v>
      </c>
      <c r="H235" s="689">
        <v>32</v>
      </c>
      <c r="I235" s="689">
        <v>40</v>
      </c>
      <c r="J235" s="689">
        <v>34</v>
      </c>
      <c r="K235" s="689">
        <v>89</v>
      </c>
      <c r="L235" s="689">
        <v>7</v>
      </c>
      <c r="X235" s="692"/>
      <c r="Y235" s="692"/>
      <c r="Z235" s="692"/>
      <c r="AA235" s="692"/>
      <c r="AB235" s="692"/>
      <c r="AC235" s="692"/>
      <c r="AD235" s="692"/>
      <c r="AE235" s="692"/>
      <c r="AF235" s="692"/>
      <c r="AG235" s="692"/>
    </row>
    <row r="236" spans="1:33" s="680" customFormat="1" ht="9" customHeight="1">
      <c r="A236" s="682" t="s">
        <v>3</v>
      </c>
      <c r="B236" s="689">
        <f t="shared" si="13"/>
        <v>1828</v>
      </c>
      <c r="C236" s="689">
        <v>267</v>
      </c>
      <c r="D236" s="689">
        <v>113</v>
      </c>
      <c r="E236" s="689">
        <v>190</v>
      </c>
      <c r="F236" s="689">
        <v>249</v>
      </c>
      <c r="G236" s="689">
        <v>206</v>
      </c>
      <c r="H236" s="689">
        <v>196</v>
      </c>
      <c r="I236" s="689">
        <v>232</v>
      </c>
      <c r="J236" s="689">
        <v>142</v>
      </c>
      <c r="K236" s="689">
        <v>209</v>
      </c>
      <c r="L236" s="689">
        <v>24</v>
      </c>
      <c r="X236" s="692"/>
      <c r="Y236" s="692"/>
      <c r="Z236" s="692"/>
      <c r="AA236" s="692"/>
      <c r="AB236" s="692"/>
      <c r="AC236" s="692"/>
      <c r="AD236" s="692"/>
      <c r="AE236" s="692"/>
      <c r="AF236" s="692"/>
      <c r="AG236" s="692"/>
    </row>
    <row r="237" spans="1:33" s="680" customFormat="1" ht="9" customHeight="1">
      <c r="A237" s="682" t="s">
        <v>4</v>
      </c>
      <c r="B237" s="689">
        <f t="shared" si="13"/>
        <v>248</v>
      </c>
      <c r="C237" s="689">
        <v>41</v>
      </c>
      <c r="D237" s="689">
        <v>16</v>
      </c>
      <c r="E237" s="689">
        <v>32</v>
      </c>
      <c r="F237" s="689">
        <v>25</v>
      </c>
      <c r="G237" s="689">
        <v>34</v>
      </c>
      <c r="H237" s="689">
        <v>12</v>
      </c>
      <c r="I237" s="689">
        <v>25</v>
      </c>
      <c r="J237" s="689">
        <v>20</v>
      </c>
      <c r="K237" s="689">
        <v>37</v>
      </c>
      <c r="L237" s="689">
        <v>6</v>
      </c>
      <c r="X237" s="692"/>
      <c r="Y237" s="692"/>
      <c r="Z237" s="692"/>
      <c r="AA237" s="692"/>
      <c r="AB237" s="692"/>
      <c r="AC237" s="692"/>
      <c r="AD237" s="692"/>
      <c r="AE237" s="692"/>
      <c r="AF237" s="692"/>
      <c r="AG237" s="692"/>
    </row>
    <row r="238" spans="1:33" s="680" customFormat="1" ht="9" customHeight="1">
      <c r="A238" s="684" t="s">
        <v>5</v>
      </c>
      <c r="B238" s="690">
        <f t="shared" si="13"/>
        <v>353</v>
      </c>
      <c r="C238" s="690">
        <v>43</v>
      </c>
      <c r="D238" s="690">
        <v>24</v>
      </c>
      <c r="E238" s="690">
        <v>45</v>
      </c>
      <c r="F238" s="690">
        <v>38</v>
      </c>
      <c r="G238" s="690">
        <v>37</v>
      </c>
      <c r="H238" s="690">
        <v>27</v>
      </c>
      <c r="I238" s="690">
        <v>41</v>
      </c>
      <c r="J238" s="690">
        <v>37</v>
      </c>
      <c r="K238" s="690">
        <v>55</v>
      </c>
      <c r="L238" s="690">
        <v>6</v>
      </c>
      <c r="X238" s="692"/>
      <c r="Y238" s="692"/>
      <c r="Z238" s="692"/>
      <c r="AA238" s="692"/>
      <c r="AB238" s="692"/>
      <c r="AC238" s="692"/>
      <c r="AD238" s="692"/>
      <c r="AE238" s="692"/>
      <c r="AF238" s="692"/>
      <c r="AG238" s="692"/>
    </row>
    <row r="239" spans="1:33" s="680" customFormat="1" ht="9" customHeight="1">
      <c r="A239" s="682" t="s">
        <v>6</v>
      </c>
      <c r="B239" s="689">
        <f t="shared" si="13"/>
        <v>1090</v>
      </c>
      <c r="C239" s="689">
        <v>112</v>
      </c>
      <c r="D239" s="689">
        <v>100</v>
      </c>
      <c r="E239" s="689">
        <v>138</v>
      </c>
      <c r="F239" s="689">
        <v>117</v>
      </c>
      <c r="G239" s="689">
        <v>102</v>
      </c>
      <c r="H239" s="689">
        <v>69</v>
      </c>
      <c r="I239" s="689">
        <v>125</v>
      </c>
      <c r="J239" s="689">
        <v>99</v>
      </c>
      <c r="K239" s="689">
        <v>216</v>
      </c>
      <c r="L239" s="689">
        <v>12</v>
      </c>
      <c r="X239" s="692"/>
      <c r="Y239" s="692"/>
      <c r="Z239" s="692"/>
      <c r="AA239" s="692"/>
      <c r="AB239" s="692"/>
      <c r="AC239" s="692"/>
      <c r="AD239" s="692"/>
      <c r="AE239" s="692"/>
      <c r="AF239" s="692"/>
      <c r="AG239" s="692"/>
    </row>
    <row r="240" spans="1:33" s="680" customFormat="1" ht="9" customHeight="1">
      <c r="A240" s="682" t="s">
        <v>7</v>
      </c>
      <c r="B240" s="689">
        <f t="shared" si="13"/>
        <v>310</v>
      </c>
      <c r="C240" s="689">
        <v>42</v>
      </c>
      <c r="D240" s="689">
        <v>20</v>
      </c>
      <c r="E240" s="689">
        <v>38</v>
      </c>
      <c r="F240" s="689">
        <v>28</v>
      </c>
      <c r="G240" s="689">
        <v>23</v>
      </c>
      <c r="H240" s="689">
        <v>26</v>
      </c>
      <c r="I240" s="689">
        <v>44</v>
      </c>
      <c r="J240" s="689">
        <v>24</v>
      </c>
      <c r="K240" s="689">
        <v>61</v>
      </c>
      <c r="L240" s="689">
        <v>4</v>
      </c>
      <c r="X240" s="692"/>
      <c r="Y240" s="692"/>
      <c r="Z240" s="692"/>
      <c r="AA240" s="692"/>
      <c r="AB240" s="692"/>
      <c r="AC240" s="692"/>
      <c r="AD240" s="692"/>
      <c r="AE240" s="692"/>
      <c r="AF240" s="692"/>
      <c r="AG240" s="692"/>
    </row>
    <row r="241" spans="1:33" s="680" customFormat="1" ht="9" customHeight="1">
      <c r="A241" s="682" t="s">
        <v>8</v>
      </c>
      <c r="B241" s="689">
        <f t="shared" si="13"/>
        <v>2030</v>
      </c>
      <c r="C241" s="689">
        <v>207</v>
      </c>
      <c r="D241" s="689">
        <v>165</v>
      </c>
      <c r="E241" s="689">
        <v>245</v>
      </c>
      <c r="F241" s="689">
        <v>250</v>
      </c>
      <c r="G241" s="689">
        <v>173</v>
      </c>
      <c r="H241" s="689">
        <v>157</v>
      </c>
      <c r="I241" s="689">
        <v>283</v>
      </c>
      <c r="J241" s="689">
        <v>186</v>
      </c>
      <c r="K241" s="689">
        <v>273</v>
      </c>
      <c r="L241" s="689">
        <v>91</v>
      </c>
      <c r="X241" s="692"/>
      <c r="Y241" s="692"/>
      <c r="Z241" s="692"/>
      <c r="AA241" s="692"/>
      <c r="AB241" s="692"/>
      <c r="AC241" s="692"/>
      <c r="AD241" s="692"/>
      <c r="AE241" s="692"/>
      <c r="AF241" s="692"/>
      <c r="AG241" s="692"/>
    </row>
    <row r="242" spans="1:33" s="680" customFormat="1" ht="9" customHeight="1">
      <c r="A242" s="684" t="s">
        <v>9</v>
      </c>
      <c r="B242" s="690">
        <f t="shared" si="13"/>
        <v>2345</v>
      </c>
      <c r="C242" s="690">
        <v>288</v>
      </c>
      <c r="D242" s="690">
        <v>213</v>
      </c>
      <c r="E242" s="690">
        <v>291</v>
      </c>
      <c r="F242" s="690">
        <v>304</v>
      </c>
      <c r="G242" s="690">
        <v>268</v>
      </c>
      <c r="H242" s="690">
        <v>212</v>
      </c>
      <c r="I242" s="690">
        <v>283</v>
      </c>
      <c r="J242" s="690">
        <v>163</v>
      </c>
      <c r="K242" s="690">
        <v>282</v>
      </c>
      <c r="L242" s="690">
        <v>41</v>
      </c>
      <c r="X242" s="692"/>
      <c r="Y242" s="692"/>
      <c r="Z242" s="692"/>
      <c r="AA242" s="692"/>
      <c r="AB242" s="692"/>
      <c r="AC242" s="692"/>
      <c r="AD242" s="692"/>
      <c r="AE242" s="692"/>
      <c r="AF242" s="692"/>
      <c r="AG242" s="692"/>
    </row>
    <row r="243" spans="1:33" s="680" customFormat="1" ht="9" customHeight="1">
      <c r="A243" s="194" t="s">
        <v>236</v>
      </c>
      <c r="B243" s="689">
        <f t="shared" si="13"/>
        <v>4500</v>
      </c>
      <c r="C243" s="689">
        <v>383</v>
      </c>
      <c r="D243" s="689">
        <v>365</v>
      </c>
      <c r="E243" s="689">
        <v>569</v>
      </c>
      <c r="F243" s="689">
        <v>501</v>
      </c>
      <c r="G243" s="689">
        <v>386</v>
      </c>
      <c r="H243" s="689">
        <v>343</v>
      </c>
      <c r="I243" s="689">
        <v>522</v>
      </c>
      <c r="J243" s="689">
        <v>418</v>
      </c>
      <c r="K243" s="689">
        <v>1009</v>
      </c>
      <c r="L243" s="689">
        <v>4</v>
      </c>
      <c r="X243" s="692"/>
      <c r="Y243" s="692"/>
      <c r="Z243" s="692"/>
      <c r="AA243" s="692"/>
      <c r="AB243" s="692"/>
      <c r="AC243" s="692"/>
      <c r="AD243" s="692"/>
      <c r="AE243" s="692"/>
      <c r="AF243" s="692"/>
      <c r="AG243" s="692"/>
    </row>
    <row r="244" spans="1:33" s="680" customFormat="1" ht="9" customHeight="1">
      <c r="A244" s="682" t="s">
        <v>10</v>
      </c>
      <c r="B244" s="689">
        <f t="shared" si="13"/>
        <v>747</v>
      </c>
      <c r="C244" s="689">
        <v>62</v>
      </c>
      <c r="D244" s="689">
        <v>75</v>
      </c>
      <c r="E244" s="689">
        <v>113</v>
      </c>
      <c r="F244" s="689">
        <v>101</v>
      </c>
      <c r="G244" s="689">
        <v>72</v>
      </c>
      <c r="H244" s="689">
        <v>52</v>
      </c>
      <c r="I244" s="689">
        <v>86</v>
      </c>
      <c r="J244" s="689">
        <v>57</v>
      </c>
      <c r="K244" s="689">
        <v>122</v>
      </c>
      <c r="L244" s="689">
        <v>7</v>
      </c>
      <c r="X244" s="692"/>
      <c r="Y244" s="692"/>
      <c r="Z244" s="692"/>
      <c r="AA244" s="692"/>
      <c r="AB244" s="692"/>
      <c r="AC244" s="692"/>
      <c r="AD244" s="692"/>
      <c r="AE244" s="692"/>
      <c r="AF244" s="692"/>
      <c r="AG244" s="692"/>
    </row>
    <row r="245" spans="1:33" s="680" customFormat="1" ht="9" customHeight="1">
      <c r="A245" s="682" t="s">
        <v>11</v>
      </c>
      <c r="B245" s="689">
        <f t="shared" si="13"/>
        <v>2192</v>
      </c>
      <c r="C245" s="689">
        <v>372</v>
      </c>
      <c r="D245" s="689">
        <v>231</v>
      </c>
      <c r="E245" s="689">
        <v>257</v>
      </c>
      <c r="F245" s="689">
        <v>193</v>
      </c>
      <c r="G245" s="689">
        <v>155</v>
      </c>
      <c r="H245" s="689">
        <v>126</v>
      </c>
      <c r="I245" s="689">
        <v>219</v>
      </c>
      <c r="J245" s="689">
        <v>178</v>
      </c>
      <c r="K245" s="689">
        <v>440</v>
      </c>
      <c r="L245" s="689">
        <v>21</v>
      </c>
      <c r="X245" s="692"/>
      <c r="Y245" s="692"/>
      <c r="Z245" s="692"/>
      <c r="AA245" s="692"/>
      <c r="AB245" s="692"/>
      <c r="AC245" s="692"/>
      <c r="AD245" s="692"/>
      <c r="AE245" s="692"/>
      <c r="AF245" s="692"/>
      <c r="AG245" s="692"/>
    </row>
    <row r="246" spans="1:33" s="680" customFormat="1" ht="9" customHeight="1">
      <c r="A246" s="684" t="s">
        <v>12</v>
      </c>
      <c r="B246" s="690">
        <f t="shared" si="13"/>
        <v>1903</v>
      </c>
      <c r="C246" s="690">
        <v>179</v>
      </c>
      <c r="D246" s="690">
        <v>116</v>
      </c>
      <c r="E246" s="690">
        <v>160</v>
      </c>
      <c r="F246" s="690">
        <v>230</v>
      </c>
      <c r="G246" s="690">
        <v>171</v>
      </c>
      <c r="H246" s="690">
        <v>182</v>
      </c>
      <c r="I246" s="690">
        <v>273</v>
      </c>
      <c r="J246" s="690">
        <v>178</v>
      </c>
      <c r="K246" s="690">
        <v>394</v>
      </c>
      <c r="L246" s="690">
        <v>20</v>
      </c>
      <c r="X246" s="692"/>
      <c r="Y246" s="692"/>
      <c r="Z246" s="692"/>
      <c r="AA246" s="692"/>
      <c r="AB246" s="692"/>
      <c r="AC246" s="692"/>
      <c r="AD246" s="692"/>
      <c r="AE246" s="692"/>
      <c r="AF246" s="692"/>
      <c r="AG246" s="692"/>
    </row>
    <row r="247" spans="1:33" s="680" customFormat="1" ht="9" customHeight="1">
      <c r="A247" s="682" t="s">
        <v>13</v>
      </c>
      <c r="B247" s="689">
        <f t="shared" si="13"/>
        <v>1139</v>
      </c>
      <c r="C247" s="689">
        <v>171</v>
      </c>
      <c r="D247" s="689">
        <v>85</v>
      </c>
      <c r="E247" s="689">
        <v>121</v>
      </c>
      <c r="F247" s="689">
        <v>97</v>
      </c>
      <c r="G247" s="689">
        <v>86</v>
      </c>
      <c r="H247" s="689">
        <v>97</v>
      </c>
      <c r="I247" s="689">
        <v>141</v>
      </c>
      <c r="J247" s="689">
        <v>110</v>
      </c>
      <c r="K247" s="689">
        <v>222</v>
      </c>
      <c r="L247" s="689">
        <v>9</v>
      </c>
      <c r="X247" s="692"/>
      <c r="Y247" s="692"/>
      <c r="Z247" s="692"/>
      <c r="AA247" s="692"/>
      <c r="AB247" s="692"/>
      <c r="AC247" s="692"/>
      <c r="AD247" s="692"/>
      <c r="AE247" s="692"/>
      <c r="AF247" s="692"/>
      <c r="AG247" s="692"/>
    </row>
    <row r="248" spans="1:33" s="680" customFormat="1" ht="9" customHeight="1">
      <c r="A248" s="682" t="s">
        <v>14</v>
      </c>
      <c r="B248" s="689">
        <f t="shared" si="13"/>
        <v>3548</v>
      </c>
      <c r="C248" s="689">
        <v>554</v>
      </c>
      <c r="D248" s="689">
        <v>271</v>
      </c>
      <c r="E248" s="689">
        <v>323</v>
      </c>
      <c r="F248" s="689">
        <v>337</v>
      </c>
      <c r="G248" s="689">
        <v>288</v>
      </c>
      <c r="H248" s="689">
        <v>247</v>
      </c>
      <c r="I248" s="689">
        <v>425</v>
      </c>
      <c r="J248" s="689">
        <v>284</v>
      </c>
      <c r="K248" s="689">
        <v>784</v>
      </c>
      <c r="L248" s="689">
        <v>35</v>
      </c>
      <c r="X248" s="692"/>
      <c r="Y248" s="692"/>
      <c r="Z248" s="692"/>
      <c r="AA248" s="692"/>
      <c r="AB248" s="692"/>
      <c r="AC248" s="692"/>
      <c r="AD248" s="692"/>
      <c r="AE248" s="692"/>
      <c r="AF248" s="692"/>
      <c r="AG248" s="692"/>
    </row>
    <row r="249" spans="1:33" s="680" customFormat="1" ht="9" customHeight="1">
      <c r="A249" s="682" t="s">
        <v>15</v>
      </c>
      <c r="B249" s="689">
        <f t="shared" si="13"/>
        <v>5308</v>
      </c>
      <c r="C249" s="689">
        <v>701</v>
      </c>
      <c r="D249" s="689">
        <v>527</v>
      </c>
      <c r="E249" s="689">
        <v>597</v>
      </c>
      <c r="F249" s="689">
        <v>571</v>
      </c>
      <c r="G249" s="689">
        <v>451</v>
      </c>
      <c r="H249" s="689">
        <v>422</v>
      </c>
      <c r="I249" s="689">
        <v>667</v>
      </c>
      <c r="J249" s="689">
        <v>519</v>
      </c>
      <c r="K249" s="689">
        <v>821</v>
      </c>
      <c r="L249" s="689">
        <v>32</v>
      </c>
      <c r="X249" s="692"/>
      <c r="Y249" s="692"/>
      <c r="Z249" s="692"/>
      <c r="AA249" s="692"/>
      <c r="AB249" s="692"/>
      <c r="AC249" s="692"/>
      <c r="AD249" s="692"/>
      <c r="AE249" s="692"/>
      <c r="AF249" s="692"/>
      <c r="AG249" s="692"/>
    </row>
    <row r="250" spans="1:33" s="680" customFormat="1" ht="9" customHeight="1">
      <c r="A250" s="684" t="s">
        <v>16</v>
      </c>
      <c r="B250" s="690">
        <f t="shared" si="13"/>
        <v>2640</v>
      </c>
      <c r="C250" s="690">
        <v>399</v>
      </c>
      <c r="D250" s="690">
        <v>250</v>
      </c>
      <c r="E250" s="690">
        <v>276</v>
      </c>
      <c r="F250" s="690">
        <v>210</v>
      </c>
      <c r="G250" s="690">
        <v>212</v>
      </c>
      <c r="H250" s="690">
        <v>222</v>
      </c>
      <c r="I250" s="690">
        <v>308</v>
      </c>
      <c r="J250" s="690">
        <v>243</v>
      </c>
      <c r="K250" s="690">
        <v>508</v>
      </c>
      <c r="L250" s="690">
        <v>12</v>
      </c>
      <c r="X250" s="692"/>
      <c r="Y250" s="692"/>
      <c r="Z250" s="692"/>
      <c r="AA250" s="692"/>
      <c r="AB250" s="692"/>
      <c r="AC250" s="692"/>
      <c r="AD250" s="692"/>
      <c r="AE250" s="692"/>
      <c r="AF250" s="692"/>
      <c r="AG250" s="692"/>
    </row>
    <row r="251" spans="1:33" s="680" customFormat="1" ht="9" customHeight="1">
      <c r="A251" s="682" t="s">
        <v>17</v>
      </c>
      <c r="B251" s="689">
        <f t="shared" si="13"/>
        <v>852</v>
      </c>
      <c r="C251" s="689">
        <v>88</v>
      </c>
      <c r="D251" s="689">
        <v>82</v>
      </c>
      <c r="E251" s="689">
        <v>82</v>
      </c>
      <c r="F251" s="689">
        <v>75</v>
      </c>
      <c r="G251" s="689">
        <v>64</v>
      </c>
      <c r="H251" s="689">
        <v>60</v>
      </c>
      <c r="I251" s="689">
        <v>120</v>
      </c>
      <c r="J251" s="689">
        <v>71</v>
      </c>
      <c r="K251" s="689">
        <v>193</v>
      </c>
      <c r="L251" s="689">
        <v>17</v>
      </c>
      <c r="X251" s="692"/>
      <c r="Y251" s="692"/>
      <c r="Z251" s="692"/>
      <c r="AA251" s="692"/>
      <c r="AB251" s="692"/>
      <c r="AC251" s="692"/>
      <c r="AD251" s="692"/>
      <c r="AE251" s="692"/>
      <c r="AF251" s="692"/>
      <c r="AG251" s="692"/>
    </row>
    <row r="252" spans="1:33" s="680" customFormat="1" ht="9" customHeight="1">
      <c r="A252" s="682" t="s">
        <v>18</v>
      </c>
      <c r="B252" s="689">
        <f t="shared" si="13"/>
        <v>612</v>
      </c>
      <c r="C252" s="689">
        <v>86</v>
      </c>
      <c r="D252" s="689">
        <v>52</v>
      </c>
      <c r="E252" s="689">
        <v>65</v>
      </c>
      <c r="F252" s="689">
        <v>61</v>
      </c>
      <c r="G252" s="689">
        <v>58</v>
      </c>
      <c r="H252" s="689">
        <v>46</v>
      </c>
      <c r="I252" s="689">
        <v>77</v>
      </c>
      <c r="J252" s="689">
        <v>40</v>
      </c>
      <c r="K252" s="689">
        <v>118</v>
      </c>
      <c r="L252" s="689">
        <v>9</v>
      </c>
      <c r="X252" s="692"/>
      <c r="Y252" s="692"/>
      <c r="Z252" s="692"/>
      <c r="AA252" s="692"/>
      <c r="AB252" s="692"/>
      <c r="AC252" s="692"/>
      <c r="AD252" s="692"/>
      <c r="AE252" s="692"/>
      <c r="AF252" s="692"/>
      <c r="AG252" s="692"/>
    </row>
    <row r="253" spans="1:33" s="680" customFormat="1" ht="9" customHeight="1">
      <c r="A253" s="682" t="s">
        <v>19</v>
      </c>
      <c r="B253" s="689">
        <f t="shared" si="13"/>
        <v>1628</v>
      </c>
      <c r="C253" s="689">
        <v>243</v>
      </c>
      <c r="D253" s="689">
        <v>117</v>
      </c>
      <c r="E253" s="689">
        <v>155</v>
      </c>
      <c r="F253" s="689">
        <v>171</v>
      </c>
      <c r="G253" s="689">
        <v>155</v>
      </c>
      <c r="H253" s="689">
        <v>108</v>
      </c>
      <c r="I253" s="689">
        <v>191</v>
      </c>
      <c r="J253" s="689">
        <v>136</v>
      </c>
      <c r="K253" s="689">
        <v>331</v>
      </c>
      <c r="L253" s="689">
        <v>21</v>
      </c>
      <c r="X253" s="692"/>
      <c r="Y253" s="692"/>
      <c r="Z253" s="692"/>
      <c r="AA253" s="692"/>
      <c r="AB253" s="692"/>
      <c r="AC253" s="692"/>
      <c r="AD253" s="692"/>
      <c r="AE253" s="692"/>
      <c r="AF253" s="692"/>
      <c r="AG253" s="692"/>
    </row>
    <row r="254" spans="1:33" s="680" customFormat="1" ht="9" customHeight="1">
      <c r="A254" s="684" t="s">
        <v>20</v>
      </c>
      <c r="B254" s="690">
        <f t="shared" si="13"/>
        <v>2140</v>
      </c>
      <c r="C254" s="690">
        <v>228</v>
      </c>
      <c r="D254" s="690">
        <v>181</v>
      </c>
      <c r="E254" s="690">
        <v>191</v>
      </c>
      <c r="F254" s="690">
        <v>176</v>
      </c>
      <c r="G254" s="690">
        <v>184</v>
      </c>
      <c r="H254" s="690">
        <v>168</v>
      </c>
      <c r="I254" s="690">
        <v>319</v>
      </c>
      <c r="J254" s="690">
        <v>217</v>
      </c>
      <c r="K254" s="690">
        <v>429</v>
      </c>
      <c r="L254" s="690">
        <v>47</v>
      </c>
      <c r="X254" s="692"/>
      <c r="Y254" s="692"/>
      <c r="Z254" s="692"/>
      <c r="AA254" s="692"/>
      <c r="AB254" s="692"/>
      <c r="AC254" s="692"/>
      <c r="AD254" s="692"/>
      <c r="AE254" s="692"/>
      <c r="AF254" s="692"/>
      <c r="AG254" s="692"/>
    </row>
    <row r="255" spans="1:33" s="680" customFormat="1" ht="9" customHeight="1">
      <c r="A255" s="682" t="s">
        <v>21</v>
      </c>
      <c r="B255" s="689">
        <f t="shared" si="13"/>
        <v>2480</v>
      </c>
      <c r="C255" s="689">
        <v>382</v>
      </c>
      <c r="D255" s="689">
        <v>224</v>
      </c>
      <c r="E255" s="689">
        <v>229</v>
      </c>
      <c r="F255" s="689">
        <v>218</v>
      </c>
      <c r="G255" s="689">
        <v>185</v>
      </c>
      <c r="H255" s="689">
        <v>180</v>
      </c>
      <c r="I255" s="689">
        <v>290</v>
      </c>
      <c r="J255" s="689">
        <v>222</v>
      </c>
      <c r="K255" s="689">
        <v>528</v>
      </c>
      <c r="L255" s="689">
        <v>22</v>
      </c>
      <c r="X255" s="692"/>
      <c r="Y255" s="692"/>
      <c r="Z255" s="692"/>
      <c r="AA255" s="692"/>
      <c r="AB255" s="692"/>
      <c r="AC255" s="692"/>
      <c r="AD255" s="692"/>
      <c r="AE255" s="692"/>
      <c r="AF255" s="692"/>
      <c r="AG255" s="692"/>
    </row>
    <row r="256" spans="1:33" s="680" customFormat="1" ht="9" customHeight="1">
      <c r="A256" s="682" t="s">
        <v>22</v>
      </c>
      <c r="B256" s="689">
        <f t="shared" si="13"/>
        <v>849</v>
      </c>
      <c r="C256" s="689">
        <v>133</v>
      </c>
      <c r="D256" s="689">
        <v>99</v>
      </c>
      <c r="E256" s="689">
        <v>98</v>
      </c>
      <c r="F256" s="689">
        <v>69</v>
      </c>
      <c r="G256" s="689">
        <v>77</v>
      </c>
      <c r="H256" s="689">
        <v>47</v>
      </c>
      <c r="I256" s="689">
        <v>81</v>
      </c>
      <c r="J256" s="689">
        <v>65</v>
      </c>
      <c r="K256" s="689">
        <v>164</v>
      </c>
      <c r="L256" s="689">
        <v>16</v>
      </c>
      <c r="X256" s="692"/>
      <c r="Y256" s="692"/>
      <c r="Z256" s="692"/>
      <c r="AA256" s="692"/>
      <c r="AB256" s="692"/>
      <c r="AC256" s="692"/>
      <c r="AD256" s="692"/>
      <c r="AE256" s="692"/>
      <c r="AF256" s="692"/>
      <c r="AG256" s="692"/>
    </row>
    <row r="257" spans="1:33" s="680" customFormat="1" ht="9" customHeight="1">
      <c r="A257" s="682" t="s">
        <v>23</v>
      </c>
      <c r="B257" s="689">
        <f t="shared" si="13"/>
        <v>525</v>
      </c>
      <c r="C257" s="689">
        <v>57</v>
      </c>
      <c r="D257" s="689">
        <v>38</v>
      </c>
      <c r="E257" s="689">
        <v>72</v>
      </c>
      <c r="F257" s="689">
        <v>64</v>
      </c>
      <c r="G257" s="689">
        <v>43</v>
      </c>
      <c r="H257" s="689">
        <v>47</v>
      </c>
      <c r="I257" s="689">
        <v>79</v>
      </c>
      <c r="J257" s="689">
        <v>40</v>
      </c>
      <c r="K257" s="689">
        <v>54</v>
      </c>
      <c r="L257" s="689">
        <v>31</v>
      </c>
      <c r="X257" s="692"/>
      <c r="Y257" s="692"/>
      <c r="Z257" s="692"/>
      <c r="AA257" s="692"/>
      <c r="AB257" s="692"/>
      <c r="AC257" s="692"/>
      <c r="AD257" s="692"/>
      <c r="AE257" s="692"/>
      <c r="AF257" s="692"/>
      <c r="AG257" s="692"/>
    </row>
    <row r="258" spans="1:33" s="680" customFormat="1" ht="9" customHeight="1">
      <c r="A258" s="684" t="s">
        <v>24</v>
      </c>
      <c r="B258" s="690">
        <f t="shared" si="13"/>
        <v>1151</v>
      </c>
      <c r="C258" s="690">
        <v>159</v>
      </c>
      <c r="D258" s="690">
        <v>117</v>
      </c>
      <c r="E258" s="690">
        <v>116</v>
      </c>
      <c r="F258" s="690">
        <v>115</v>
      </c>
      <c r="G258" s="690">
        <v>87</v>
      </c>
      <c r="H258" s="690">
        <v>73</v>
      </c>
      <c r="I258" s="690">
        <v>125</v>
      </c>
      <c r="J258" s="690">
        <v>102</v>
      </c>
      <c r="K258" s="690">
        <v>245</v>
      </c>
      <c r="L258" s="690">
        <v>12</v>
      </c>
      <c r="X258" s="692"/>
      <c r="Y258" s="692"/>
      <c r="Z258" s="692"/>
      <c r="AA258" s="692"/>
      <c r="AB258" s="692"/>
      <c r="AC258" s="692"/>
      <c r="AD258" s="692"/>
      <c r="AE258" s="692"/>
      <c r="AF258" s="692"/>
      <c r="AG258" s="692"/>
    </row>
    <row r="259" spans="1:33" s="680" customFormat="1" ht="9" customHeight="1">
      <c r="A259" s="682" t="s">
        <v>25</v>
      </c>
      <c r="B259" s="689">
        <f t="shared" si="13"/>
        <v>1494</v>
      </c>
      <c r="C259" s="689">
        <v>126</v>
      </c>
      <c r="D259" s="689">
        <v>123</v>
      </c>
      <c r="E259" s="689">
        <v>189</v>
      </c>
      <c r="F259" s="689">
        <v>179</v>
      </c>
      <c r="G259" s="689">
        <v>156</v>
      </c>
      <c r="H259" s="689">
        <v>114</v>
      </c>
      <c r="I259" s="689">
        <v>207</v>
      </c>
      <c r="J259" s="689">
        <v>123</v>
      </c>
      <c r="K259" s="689">
        <v>267</v>
      </c>
      <c r="L259" s="689">
        <v>10</v>
      </c>
      <c r="X259" s="692"/>
      <c r="Y259" s="692"/>
      <c r="Z259" s="692"/>
      <c r="AA259" s="692"/>
      <c r="AB259" s="692"/>
      <c r="AC259" s="692"/>
      <c r="AD259" s="692"/>
      <c r="AE259" s="692"/>
      <c r="AF259" s="692"/>
      <c r="AG259" s="692"/>
    </row>
    <row r="260" spans="1:33" s="680" customFormat="1" ht="9" customHeight="1">
      <c r="A260" s="682" t="s">
        <v>26</v>
      </c>
      <c r="B260" s="689">
        <f t="shared" si="13"/>
        <v>1485</v>
      </c>
      <c r="C260" s="689">
        <v>179</v>
      </c>
      <c r="D260" s="689">
        <v>114</v>
      </c>
      <c r="E260" s="689">
        <v>170</v>
      </c>
      <c r="F260" s="689">
        <v>177</v>
      </c>
      <c r="G260" s="689">
        <v>161</v>
      </c>
      <c r="H260" s="689">
        <v>132</v>
      </c>
      <c r="I260" s="689">
        <v>200</v>
      </c>
      <c r="J260" s="689">
        <v>124</v>
      </c>
      <c r="K260" s="689">
        <v>219</v>
      </c>
      <c r="L260" s="689">
        <v>9</v>
      </c>
      <c r="X260" s="692"/>
      <c r="Y260" s="692"/>
      <c r="Z260" s="692"/>
      <c r="AA260" s="692"/>
      <c r="AB260" s="692"/>
      <c r="AC260" s="692"/>
      <c r="AD260" s="692"/>
      <c r="AE260" s="692"/>
      <c r="AF260" s="692"/>
      <c r="AG260" s="692"/>
    </row>
    <row r="261" spans="1:33" s="680" customFormat="1" ht="9" customHeight="1">
      <c r="A261" s="682" t="s">
        <v>27</v>
      </c>
      <c r="B261" s="689">
        <f t="shared" si="13"/>
        <v>1246</v>
      </c>
      <c r="C261" s="689">
        <v>128</v>
      </c>
      <c r="D261" s="689">
        <v>110</v>
      </c>
      <c r="E261" s="689">
        <v>169</v>
      </c>
      <c r="F261" s="689">
        <v>130</v>
      </c>
      <c r="G261" s="689">
        <v>111</v>
      </c>
      <c r="H261" s="689">
        <v>105</v>
      </c>
      <c r="I261" s="689">
        <v>183</v>
      </c>
      <c r="J261" s="689">
        <v>97</v>
      </c>
      <c r="K261" s="689">
        <v>189</v>
      </c>
      <c r="L261" s="689">
        <v>24</v>
      </c>
      <c r="X261" s="692"/>
      <c r="Y261" s="692"/>
      <c r="Z261" s="692"/>
      <c r="AA261" s="692"/>
      <c r="AB261" s="692"/>
      <c r="AC261" s="692"/>
      <c r="AD261" s="692"/>
      <c r="AE261" s="692"/>
      <c r="AF261" s="692"/>
      <c r="AG261" s="692"/>
    </row>
    <row r="262" spans="1:33" s="680" customFormat="1" ht="9" customHeight="1">
      <c r="A262" s="684" t="s">
        <v>28</v>
      </c>
      <c r="B262" s="690">
        <f t="shared" si="13"/>
        <v>1417</v>
      </c>
      <c r="C262" s="690">
        <v>163</v>
      </c>
      <c r="D262" s="690">
        <v>118</v>
      </c>
      <c r="E262" s="690">
        <v>169</v>
      </c>
      <c r="F262" s="690">
        <v>152</v>
      </c>
      <c r="G262" s="690">
        <v>132</v>
      </c>
      <c r="H262" s="690">
        <v>131</v>
      </c>
      <c r="I262" s="690">
        <v>148</v>
      </c>
      <c r="J262" s="690">
        <v>122</v>
      </c>
      <c r="K262" s="690">
        <v>240</v>
      </c>
      <c r="L262" s="690">
        <v>42</v>
      </c>
      <c r="X262" s="692"/>
      <c r="Y262" s="692"/>
      <c r="Z262" s="692"/>
      <c r="AA262" s="692"/>
      <c r="AB262" s="692"/>
      <c r="AC262" s="692"/>
      <c r="AD262" s="692"/>
      <c r="AE262" s="692"/>
      <c r="AF262" s="692"/>
      <c r="AG262" s="692"/>
    </row>
    <row r="263" spans="1:33" s="680" customFormat="1" ht="9" customHeight="1">
      <c r="A263" s="682" t="s">
        <v>29</v>
      </c>
      <c r="B263" s="689">
        <f t="shared" si="13"/>
        <v>461</v>
      </c>
      <c r="C263" s="689">
        <v>79</v>
      </c>
      <c r="D263" s="689">
        <v>41</v>
      </c>
      <c r="E263" s="689">
        <v>45</v>
      </c>
      <c r="F263" s="689">
        <v>38</v>
      </c>
      <c r="G263" s="689">
        <v>27</v>
      </c>
      <c r="H263" s="689">
        <v>36</v>
      </c>
      <c r="I263" s="689">
        <v>52</v>
      </c>
      <c r="J263" s="689">
        <v>30</v>
      </c>
      <c r="K263" s="689">
        <v>104</v>
      </c>
      <c r="L263" s="689">
        <v>9</v>
      </c>
      <c r="X263" s="692"/>
      <c r="Y263" s="692"/>
      <c r="Z263" s="692"/>
      <c r="AA263" s="692"/>
      <c r="AB263" s="692"/>
      <c r="AC263" s="692"/>
      <c r="AD263" s="692"/>
      <c r="AE263" s="692"/>
      <c r="AF263" s="692"/>
      <c r="AG263" s="692"/>
    </row>
    <row r="264" spans="1:33" s="680" customFormat="1" ht="9" customHeight="1">
      <c r="A264" s="682" t="s">
        <v>30</v>
      </c>
      <c r="B264" s="689">
        <f t="shared" si="13"/>
        <v>3172</v>
      </c>
      <c r="C264" s="689">
        <v>371</v>
      </c>
      <c r="D264" s="689">
        <v>269</v>
      </c>
      <c r="E264" s="689">
        <v>277</v>
      </c>
      <c r="F264" s="689">
        <v>264</v>
      </c>
      <c r="G264" s="689">
        <v>266</v>
      </c>
      <c r="H264" s="689">
        <v>278</v>
      </c>
      <c r="I264" s="689">
        <v>450</v>
      </c>
      <c r="J264" s="689">
        <v>318</v>
      </c>
      <c r="K264" s="689">
        <v>627</v>
      </c>
      <c r="L264" s="689">
        <v>52</v>
      </c>
      <c r="X264" s="692"/>
      <c r="Y264" s="692"/>
      <c r="Z264" s="692"/>
      <c r="AA264" s="692"/>
      <c r="AB264" s="692"/>
      <c r="AC264" s="692"/>
      <c r="AD264" s="692"/>
      <c r="AE264" s="692"/>
      <c r="AF264" s="692"/>
      <c r="AG264" s="692"/>
    </row>
    <row r="265" spans="1:33" s="680" customFormat="1" ht="9" customHeight="1">
      <c r="A265" s="682" t="s">
        <v>31</v>
      </c>
      <c r="B265" s="689">
        <f t="shared" si="13"/>
        <v>732</v>
      </c>
      <c r="C265" s="689">
        <v>76</v>
      </c>
      <c r="D265" s="689">
        <v>51</v>
      </c>
      <c r="E265" s="689">
        <v>58</v>
      </c>
      <c r="F265" s="689">
        <v>62</v>
      </c>
      <c r="G265" s="689">
        <v>59</v>
      </c>
      <c r="H265" s="689">
        <v>59</v>
      </c>
      <c r="I265" s="689">
        <v>84</v>
      </c>
      <c r="J265" s="689">
        <v>68</v>
      </c>
      <c r="K265" s="689">
        <v>210</v>
      </c>
      <c r="L265" s="689">
        <v>5</v>
      </c>
      <c r="X265" s="692"/>
      <c r="Y265" s="692"/>
      <c r="Z265" s="692"/>
      <c r="AA265" s="692"/>
      <c r="AB265" s="692"/>
      <c r="AC265" s="692"/>
      <c r="AD265" s="692"/>
      <c r="AE265" s="692"/>
      <c r="AF265" s="692"/>
      <c r="AG265" s="692"/>
    </row>
    <row r="266" spans="1:33" s="680" customFormat="1" ht="9" customHeight="1">
      <c r="A266" s="684" t="s">
        <v>32</v>
      </c>
      <c r="B266" s="690">
        <f t="shared" si="13"/>
        <v>770</v>
      </c>
      <c r="C266" s="690">
        <v>120</v>
      </c>
      <c r="D266" s="690">
        <v>89</v>
      </c>
      <c r="E266" s="690">
        <v>91</v>
      </c>
      <c r="F266" s="690">
        <v>72</v>
      </c>
      <c r="G266" s="690">
        <v>60</v>
      </c>
      <c r="H266" s="690">
        <v>49</v>
      </c>
      <c r="I266" s="690">
        <v>73</v>
      </c>
      <c r="J266" s="690">
        <v>76</v>
      </c>
      <c r="K266" s="690">
        <v>135</v>
      </c>
      <c r="L266" s="690">
        <v>5</v>
      </c>
      <c r="X266" s="692"/>
      <c r="Y266" s="692"/>
      <c r="Z266" s="692"/>
      <c r="AA266" s="692"/>
      <c r="AB266" s="692"/>
      <c r="AC266" s="692"/>
      <c r="AD266" s="692"/>
      <c r="AE266" s="692"/>
      <c r="AF266" s="692"/>
      <c r="AG266" s="692"/>
    </row>
    <row r="267" spans="1:33" s="680" customFormat="1" ht="9" customHeight="1">
      <c r="A267" s="682" t="s">
        <v>503</v>
      </c>
      <c r="B267" s="689">
        <f t="shared" si="13"/>
        <v>383</v>
      </c>
      <c r="C267" s="689">
        <v>10</v>
      </c>
      <c r="D267" s="689">
        <v>35</v>
      </c>
      <c r="E267" s="689">
        <v>75</v>
      </c>
      <c r="F267" s="689">
        <v>77</v>
      </c>
      <c r="G267" s="689">
        <v>63</v>
      </c>
      <c r="H267" s="689">
        <v>44</v>
      </c>
      <c r="I267" s="689">
        <v>42</v>
      </c>
      <c r="J267" s="689">
        <v>21</v>
      </c>
      <c r="K267" s="689">
        <v>15</v>
      </c>
      <c r="L267" s="689">
        <v>1</v>
      </c>
      <c r="X267" s="692"/>
      <c r="Y267" s="692"/>
      <c r="Z267" s="692"/>
      <c r="AA267" s="692"/>
      <c r="AB267" s="692"/>
      <c r="AC267" s="692"/>
      <c r="AD267" s="692"/>
      <c r="AE267" s="692"/>
      <c r="AF267" s="692"/>
      <c r="AG267" s="692"/>
    </row>
    <row r="268" spans="1:33" s="687" customFormat="1" ht="9" customHeight="1">
      <c r="A268" s="686"/>
      <c r="B268" s="686"/>
      <c r="C268" s="686"/>
      <c r="D268" s="686"/>
      <c r="E268" s="686"/>
      <c r="F268" s="686"/>
      <c r="G268" s="686"/>
      <c r="H268" s="686"/>
      <c r="I268" s="686"/>
      <c r="J268" s="686"/>
      <c r="K268" s="686"/>
      <c r="L268" s="686"/>
      <c r="X268" s="692"/>
      <c r="Y268" s="692"/>
      <c r="Z268" s="692"/>
      <c r="AA268" s="692"/>
      <c r="AB268" s="692"/>
      <c r="AC268" s="692"/>
      <c r="AD268" s="692"/>
      <c r="AE268" s="692"/>
      <c r="AF268" s="692"/>
      <c r="AG268" s="692"/>
    </row>
    <row r="269" spans="1:33" s="680" customFormat="1" ht="9" customHeight="1">
      <c r="A269" s="678">
        <v>2002</v>
      </c>
      <c r="B269" s="679"/>
      <c r="C269" s="679"/>
      <c r="D269" s="679"/>
      <c r="E269" s="679"/>
      <c r="F269" s="679"/>
      <c r="G269" s="679"/>
      <c r="H269" s="679"/>
      <c r="I269" s="679"/>
      <c r="J269" s="679"/>
      <c r="K269" s="679"/>
      <c r="L269" s="679"/>
      <c r="X269" s="692"/>
      <c r="Y269" s="692"/>
      <c r="Z269" s="692"/>
      <c r="AA269" s="692"/>
      <c r="AB269" s="692"/>
      <c r="AC269" s="692"/>
      <c r="AD269" s="692"/>
      <c r="AE269" s="692"/>
      <c r="AF269" s="692"/>
      <c r="AG269" s="692"/>
    </row>
    <row r="270" spans="1:33" s="680" customFormat="1" ht="9" customHeight="1">
      <c r="A270" s="681" t="s">
        <v>0</v>
      </c>
      <c r="B270" s="688">
        <f t="shared" ref="B270:L270" si="14">SUM(B272:B304)</f>
        <v>52463</v>
      </c>
      <c r="C270" s="688">
        <f t="shared" si="14"/>
        <v>6418</v>
      </c>
      <c r="D270" s="688">
        <f t="shared" si="14"/>
        <v>4505</v>
      </c>
      <c r="E270" s="688">
        <f t="shared" si="14"/>
        <v>5696</v>
      </c>
      <c r="F270" s="688">
        <f t="shared" si="14"/>
        <v>5246</v>
      </c>
      <c r="G270" s="688">
        <f t="shared" si="14"/>
        <v>4692</v>
      </c>
      <c r="H270" s="688">
        <f t="shared" si="14"/>
        <v>4023</v>
      </c>
      <c r="I270" s="688">
        <f t="shared" si="14"/>
        <v>6584</v>
      </c>
      <c r="J270" s="688">
        <f t="shared" si="14"/>
        <v>4668</v>
      </c>
      <c r="K270" s="688">
        <f t="shared" si="14"/>
        <v>9926</v>
      </c>
      <c r="L270" s="688">
        <f t="shared" si="14"/>
        <v>705</v>
      </c>
      <c r="X270" s="692"/>
      <c r="Y270" s="692"/>
      <c r="Z270" s="692"/>
      <c r="AA270" s="692"/>
      <c r="AB270" s="692"/>
      <c r="AC270" s="692"/>
      <c r="AD270" s="692"/>
      <c r="AE270" s="692"/>
      <c r="AF270" s="692"/>
      <c r="AG270" s="692"/>
    </row>
    <row r="271" spans="1:33" s="680" customFormat="1" ht="3.95" customHeight="1">
      <c r="A271" s="681"/>
      <c r="B271" s="688"/>
      <c r="C271" s="688"/>
      <c r="D271" s="688"/>
      <c r="E271" s="688"/>
      <c r="F271" s="688"/>
      <c r="G271" s="688"/>
      <c r="H271" s="688"/>
      <c r="I271" s="688"/>
      <c r="J271" s="688"/>
      <c r="K271" s="688"/>
      <c r="L271" s="688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2"/>
    </row>
    <row r="272" spans="1:33" s="680" customFormat="1" ht="9" customHeight="1">
      <c r="A272" s="682" t="s">
        <v>2</v>
      </c>
      <c r="B272" s="689">
        <f t="shared" ref="B272:B304" si="15">SUM(C272:L272)</f>
        <v>509</v>
      </c>
      <c r="C272" s="689">
        <v>95</v>
      </c>
      <c r="D272" s="689">
        <v>41</v>
      </c>
      <c r="E272" s="689">
        <v>47</v>
      </c>
      <c r="F272" s="689">
        <v>39</v>
      </c>
      <c r="G272" s="689">
        <v>28</v>
      </c>
      <c r="H272" s="689">
        <v>30</v>
      </c>
      <c r="I272" s="689">
        <v>45</v>
      </c>
      <c r="J272" s="689">
        <v>36</v>
      </c>
      <c r="K272" s="689">
        <v>140</v>
      </c>
      <c r="L272" s="689">
        <v>8</v>
      </c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2"/>
    </row>
    <row r="273" spans="1:33" s="680" customFormat="1" ht="9" customHeight="1">
      <c r="A273" s="682" t="s">
        <v>3</v>
      </c>
      <c r="B273" s="689">
        <f t="shared" si="15"/>
        <v>1801</v>
      </c>
      <c r="C273" s="689">
        <v>280</v>
      </c>
      <c r="D273" s="689">
        <v>129</v>
      </c>
      <c r="E273" s="689">
        <v>201</v>
      </c>
      <c r="F273" s="689">
        <v>199</v>
      </c>
      <c r="G273" s="689">
        <v>211</v>
      </c>
      <c r="H273" s="689">
        <v>177</v>
      </c>
      <c r="I273" s="689">
        <v>218</v>
      </c>
      <c r="J273" s="689">
        <v>137</v>
      </c>
      <c r="K273" s="689">
        <v>200</v>
      </c>
      <c r="L273" s="689">
        <v>49</v>
      </c>
      <c r="X273" s="692"/>
      <c r="Y273" s="692"/>
      <c r="Z273" s="692"/>
      <c r="AA273" s="692"/>
      <c r="AB273" s="692"/>
      <c r="AC273" s="692"/>
      <c r="AD273" s="692"/>
      <c r="AE273" s="692"/>
      <c r="AF273" s="692"/>
      <c r="AG273" s="692"/>
    </row>
    <row r="274" spans="1:33" s="680" customFormat="1" ht="9" customHeight="1">
      <c r="A274" s="682" t="s">
        <v>4</v>
      </c>
      <c r="B274" s="689">
        <f t="shared" si="15"/>
        <v>272</v>
      </c>
      <c r="C274" s="689">
        <v>31</v>
      </c>
      <c r="D274" s="689">
        <v>17</v>
      </c>
      <c r="E274" s="689">
        <v>28</v>
      </c>
      <c r="F274" s="689">
        <v>31</v>
      </c>
      <c r="G274" s="689">
        <v>37</v>
      </c>
      <c r="H274" s="689">
        <v>30</v>
      </c>
      <c r="I274" s="689">
        <v>35</v>
      </c>
      <c r="J274" s="689">
        <v>19</v>
      </c>
      <c r="K274" s="689">
        <v>41</v>
      </c>
      <c r="L274" s="689">
        <v>3</v>
      </c>
      <c r="X274" s="692"/>
      <c r="Y274" s="692"/>
      <c r="Z274" s="692"/>
      <c r="AA274" s="692"/>
      <c r="AB274" s="692"/>
      <c r="AC274" s="692"/>
      <c r="AD274" s="692"/>
      <c r="AE274" s="692"/>
      <c r="AF274" s="692"/>
      <c r="AG274" s="692"/>
    </row>
    <row r="275" spans="1:33" s="680" customFormat="1" ht="9" customHeight="1">
      <c r="A275" s="684" t="s">
        <v>5</v>
      </c>
      <c r="B275" s="690">
        <f t="shared" si="15"/>
        <v>396</v>
      </c>
      <c r="C275" s="690">
        <v>35</v>
      </c>
      <c r="D275" s="690">
        <v>37</v>
      </c>
      <c r="E275" s="690">
        <v>53</v>
      </c>
      <c r="F275" s="690">
        <v>43</v>
      </c>
      <c r="G275" s="690">
        <v>35</v>
      </c>
      <c r="H275" s="690">
        <v>28</v>
      </c>
      <c r="I275" s="690">
        <v>56</v>
      </c>
      <c r="J275" s="690">
        <v>33</v>
      </c>
      <c r="K275" s="690">
        <v>69</v>
      </c>
      <c r="L275" s="690">
        <v>7</v>
      </c>
      <c r="X275" s="692"/>
      <c r="Y275" s="692"/>
      <c r="Z275" s="692"/>
      <c r="AA275" s="692"/>
      <c r="AB275" s="692"/>
      <c r="AC275" s="692"/>
      <c r="AD275" s="692"/>
      <c r="AE275" s="692"/>
      <c r="AF275" s="692"/>
      <c r="AG275" s="692"/>
    </row>
    <row r="276" spans="1:33" s="680" customFormat="1" ht="9" customHeight="1">
      <c r="A276" s="682" t="s">
        <v>6</v>
      </c>
      <c r="B276" s="689">
        <f t="shared" si="15"/>
        <v>1123</v>
      </c>
      <c r="C276" s="689">
        <v>147</v>
      </c>
      <c r="D276" s="689">
        <v>109</v>
      </c>
      <c r="E276" s="689">
        <v>135</v>
      </c>
      <c r="F276" s="689">
        <v>120</v>
      </c>
      <c r="G276" s="689">
        <v>104</v>
      </c>
      <c r="H276" s="689">
        <v>81</v>
      </c>
      <c r="I276" s="689">
        <v>125</v>
      </c>
      <c r="J276" s="689">
        <v>83</v>
      </c>
      <c r="K276" s="689">
        <v>206</v>
      </c>
      <c r="L276" s="689">
        <v>13</v>
      </c>
      <c r="X276" s="692"/>
      <c r="Y276" s="692"/>
      <c r="Z276" s="692"/>
      <c r="AA276" s="692"/>
      <c r="AB276" s="692"/>
      <c r="AC276" s="692"/>
      <c r="AD276" s="692"/>
      <c r="AE276" s="692"/>
      <c r="AF276" s="692"/>
      <c r="AG276" s="692"/>
    </row>
    <row r="277" spans="1:33" s="680" customFormat="1" ht="9" customHeight="1">
      <c r="A277" s="682" t="s">
        <v>7</v>
      </c>
      <c r="B277" s="689">
        <f t="shared" si="15"/>
        <v>274</v>
      </c>
      <c r="C277" s="689">
        <v>26</v>
      </c>
      <c r="D277" s="689">
        <v>24</v>
      </c>
      <c r="E277" s="689">
        <v>41</v>
      </c>
      <c r="F277" s="689">
        <v>22</v>
      </c>
      <c r="G277" s="689">
        <v>26</v>
      </c>
      <c r="H277" s="689">
        <v>15</v>
      </c>
      <c r="I277" s="689">
        <v>31</v>
      </c>
      <c r="J277" s="689">
        <v>20</v>
      </c>
      <c r="K277" s="689">
        <v>62</v>
      </c>
      <c r="L277" s="689">
        <v>7</v>
      </c>
      <c r="X277" s="692"/>
      <c r="Y277" s="692"/>
      <c r="Z277" s="692"/>
      <c r="AA277" s="692"/>
      <c r="AB277" s="692"/>
      <c r="AC277" s="692"/>
      <c r="AD277" s="692"/>
      <c r="AE277" s="692"/>
      <c r="AF277" s="692"/>
      <c r="AG277" s="692"/>
    </row>
    <row r="278" spans="1:33" s="680" customFormat="1" ht="9" customHeight="1">
      <c r="A278" s="682" t="s">
        <v>8</v>
      </c>
      <c r="B278" s="689">
        <f t="shared" si="15"/>
        <v>2124</v>
      </c>
      <c r="C278" s="689">
        <v>178</v>
      </c>
      <c r="D278" s="689">
        <v>168</v>
      </c>
      <c r="E278" s="689">
        <v>268</v>
      </c>
      <c r="F278" s="689">
        <v>243</v>
      </c>
      <c r="G278" s="689">
        <v>206</v>
      </c>
      <c r="H278" s="689">
        <v>165</v>
      </c>
      <c r="I278" s="689">
        <v>289</v>
      </c>
      <c r="J278" s="689">
        <v>203</v>
      </c>
      <c r="K278" s="689">
        <v>307</v>
      </c>
      <c r="L278" s="689">
        <v>97</v>
      </c>
      <c r="X278" s="692"/>
      <c r="Y278" s="692"/>
      <c r="Z278" s="692"/>
      <c r="AA278" s="692"/>
      <c r="AB278" s="692"/>
      <c r="AC278" s="692"/>
      <c r="AD278" s="692"/>
      <c r="AE278" s="692"/>
      <c r="AF278" s="692"/>
      <c r="AG278" s="692"/>
    </row>
    <row r="279" spans="1:33" s="680" customFormat="1" ht="9" customHeight="1">
      <c r="A279" s="684" t="s">
        <v>9</v>
      </c>
      <c r="B279" s="690">
        <f t="shared" si="15"/>
        <v>2493</v>
      </c>
      <c r="C279" s="690">
        <v>302</v>
      </c>
      <c r="D279" s="690">
        <v>220</v>
      </c>
      <c r="E279" s="690">
        <v>307</v>
      </c>
      <c r="F279" s="690">
        <v>284</v>
      </c>
      <c r="G279" s="690">
        <v>251</v>
      </c>
      <c r="H279" s="690">
        <v>232</v>
      </c>
      <c r="I279" s="690">
        <v>290</v>
      </c>
      <c r="J279" s="690">
        <v>222</v>
      </c>
      <c r="K279" s="690">
        <v>327</v>
      </c>
      <c r="L279" s="690">
        <v>58</v>
      </c>
      <c r="X279" s="692"/>
      <c r="Y279" s="692"/>
      <c r="Z279" s="692"/>
      <c r="AA279" s="692"/>
      <c r="AB279" s="692"/>
      <c r="AC279" s="692"/>
      <c r="AD279" s="692"/>
      <c r="AE279" s="692"/>
      <c r="AF279" s="692"/>
      <c r="AG279" s="692"/>
    </row>
    <row r="280" spans="1:33" s="680" customFormat="1" ht="9" customHeight="1">
      <c r="A280" s="194" t="s">
        <v>236</v>
      </c>
      <c r="B280" s="689">
        <f t="shared" si="15"/>
        <v>4451</v>
      </c>
      <c r="C280" s="689">
        <v>350</v>
      </c>
      <c r="D280" s="689">
        <v>392</v>
      </c>
      <c r="E280" s="689">
        <v>501</v>
      </c>
      <c r="F280" s="689">
        <v>485</v>
      </c>
      <c r="G280" s="689">
        <v>380</v>
      </c>
      <c r="H280" s="689">
        <v>335</v>
      </c>
      <c r="I280" s="689">
        <v>580</v>
      </c>
      <c r="J280" s="689">
        <v>428</v>
      </c>
      <c r="K280" s="689">
        <v>997</v>
      </c>
      <c r="L280" s="689">
        <v>3</v>
      </c>
      <c r="X280" s="692"/>
      <c r="Y280" s="692"/>
      <c r="Z280" s="692"/>
      <c r="AA280" s="692"/>
      <c r="AB280" s="692"/>
      <c r="AC280" s="692"/>
      <c r="AD280" s="692"/>
      <c r="AE280" s="692"/>
      <c r="AF280" s="692"/>
      <c r="AG280" s="692"/>
    </row>
    <row r="281" spans="1:33" s="680" customFormat="1" ht="9" customHeight="1">
      <c r="A281" s="682" t="s">
        <v>10</v>
      </c>
      <c r="B281" s="689">
        <f t="shared" si="15"/>
        <v>810</v>
      </c>
      <c r="C281" s="689">
        <v>83</v>
      </c>
      <c r="D281" s="689">
        <v>86</v>
      </c>
      <c r="E281" s="689">
        <v>95</v>
      </c>
      <c r="F281" s="689">
        <v>77</v>
      </c>
      <c r="G281" s="689">
        <v>75</v>
      </c>
      <c r="H281" s="689">
        <v>57</v>
      </c>
      <c r="I281" s="689">
        <v>105</v>
      </c>
      <c r="J281" s="689">
        <v>55</v>
      </c>
      <c r="K281" s="689">
        <v>165</v>
      </c>
      <c r="L281" s="689">
        <v>12</v>
      </c>
      <c r="X281" s="692"/>
      <c r="Y281" s="692"/>
      <c r="Z281" s="692"/>
      <c r="AA281" s="692"/>
      <c r="AB281" s="692"/>
      <c r="AC281" s="692"/>
      <c r="AD281" s="692"/>
      <c r="AE281" s="692"/>
      <c r="AF281" s="692"/>
      <c r="AG281" s="692"/>
    </row>
    <row r="282" spans="1:33" s="680" customFormat="1" ht="9" customHeight="1">
      <c r="A282" s="682" t="s">
        <v>11</v>
      </c>
      <c r="B282" s="689">
        <f t="shared" si="15"/>
        <v>2306</v>
      </c>
      <c r="C282" s="689">
        <v>400</v>
      </c>
      <c r="D282" s="689">
        <v>231</v>
      </c>
      <c r="E282" s="689">
        <v>256</v>
      </c>
      <c r="F282" s="689">
        <v>196</v>
      </c>
      <c r="G282" s="689">
        <v>158</v>
      </c>
      <c r="H282" s="689">
        <v>148</v>
      </c>
      <c r="I282" s="689">
        <v>222</v>
      </c>
      <c r="J282" s="689">
        <v>173</v>
      </c>
      <c r="K282" s="689">
        <v>494</v>
      </c>
      <c r="L282" s="689">
        <v>28</v>
      </c>
      <c r="X282" s="692"/>
      <c r="Y282" s="692"/>
      <c r="Z282" s="692"/>
      <c r="AA282" s="692"/>
      <c r="AB282" s="692"/>
      <c r="AC282" s="692"/>
      <c r="AD282" s="692"/>
      <c r="AE282" s="692"/>
      <c r="AF282" s="692"/>
      <c r="AG282" s="692"/>
    </row>
    <row r="283" spans="1:33" s="680" customFormat="1" ht="9" customHeight="1">
      <c r="A283" s="684" t="s">
        <v>12</v>
      </c>
      <c r="B283" s="690">
        <f t="shared" si="15"/>
        <v>1884</v>
      </c>
      <c r="C283" s="690">
        <v>174</v>
      </c>
      <c r="D283" s="690">
        <v>153</v>
      </c>
      <c r="E283" s="690">
        <v>174</v>
      </c>
      <c r="F283" s="690">
        <v>192</v>
      </c>
      <c r="G283" s="690">
        <v>170</v>
      </c>
      <c r="H283" s="690">
        <v>172</v>
      </c>
      <c r="I283" s="690">
        <v>240</v>
      </c>
      <c r="J283" s="690">
        <v>207</v>
      </c>
      <c r="K283" s="690">
        <v>378</v>
      </c>
      <c r="L283" s="690">
        <v>24</v>
      </c>
      <c r="X283" s="692"/>
      <c r="Y283" s="692"/>
      <c r="Z283" s="692"/>
      <c r="AA283" s="692"/>
      <c r="AB283" s="692"/>
      <c r="AC283" s="692"/>
      <c r="AD283" s="692"/>
      <c r="AE283" s="692"/>
      <c r="AF283" s="692"/>
      <c r="AG283" s="692"/>
    </row>
    <row r="284" spans="1:33" s="680" customFormat="1" ht="9" customHeight="1">
      <c r="A284" s="682" t="s">
        <v>13</v>
      </c>
      <c r="B284" s="689">
        <f t="shared" si="15"/>
        <v>1040</v>
      </c>
      <c r="C284" s="689">
        <v>169</v>
      </c>
      <c r="D284" s="689">
        <v>86</v>
      </c>
      <c r="E284" s="689">
        <v>84</v>
      </c>
      <c r="F284" s="689">
        <v>84</v>
      </c>
      <c r="G284" s="689">
        <v>87</v>
      </c>
      <c r="H284" s="689">
        <v>61</v>
      </c>
      <c r="I284" s="689">
        <v>145</v>
      </c>
      <c r="J284" s="689">
        <v>115</v>
      </c>
      <c r="K284" s="689">
        <v>206</v>
      </c>
      <c r="L284" s="689">
        <v>3</v>
      </c>
      <c r="X284" s="692"/>
      <c r="Y284" s="692"/>
      <c r="Z284" s="692"/>
      <c r="AA284" s="692"/>
      <c r="AB284" s="692"/>
      <c r="AC284" s="692"/>
      <c r="AD284" s="692"/>
      <c r="AE284" s="692"/>
      <c r="AF284" s="692"/>
      <c r="AG284" s="692"/>
    </row>
    <row r="285" spans="1:33" s="680" customFormat="1" ht="9" customHeight="1">
      <c r="A285" s="682" t="s">
        <v>14</v>
      </c>
      <c r="B285" s="689">
        <f t="shared" si="15"/>
        <v>3628</v>
      </c>
      <c r="C285" s="689">
        <v>562</v>
      </c>
      <c r="D285" s="689">
        <v>336</v>
      </c>
      <c r="E285" s="689">
        <v>404</v>
      </c>
      <c r="F285" s="689">
        <v>324</v>
      </c>
      <c r="G285" s="689">
        <v>262</v>
      </c>
      <c r="H285" s="689">
        <v>234</v>
      </c>
      <c r="I285" s="689">
        <v>418</v>
      </c>
      <c r="J285" s="689">
        <v>314</v>
      </c>
      <c r="K285" s="689">
        <v>751</v>
      </c>
      <c r="L285" s="689">
        <v>23</v>
      </c>
      <c r="X285" s="692"/>
      <c r="Y285" s="692"/>
      <c r="Z285" s="692"/>
      <c r="AA285" s="692"/>
      <c r="AB285" s="692"/>
      <c r="AC285" s="692"/>
      <c r="AD285" s="692"/>
      <c r="AE285" s="692"/>
      <c r="AF285" s="692"/>
      <c r="AG285" s="692"/>
    </row>
    <row r="286" spans="1:33" s="680" customFormat="1" ht="9" customHeight="1">
      <c r="A286" s="682" t="s">
        <v>15</v>
      </c>
      <c r="B286" s="689">
        <f t="shared" si="15"/>
        <v>5130</v>
      </c>
      <c r="C286" s="689">
        <v>631</v>
      </c>
      <c r="D286" s="689">
        <v>475</v>
      </c>
      <c r="E286" s="689">
        <v>583</v>
      </c>
      <c r="F286" s="689">
        <v>550</v>
      </c>
      <c r="G286" s="689">
        <v>504</v>
      </c>
      <c r="H286" s="689">
        <v>424</v>
      </c>
      <c r="I286" s="689">
        <v>686</v>
      </c>
      <c r="J286" s="689">
        <v>454</v>
      </c>
      <c r="K286" s="689">
        <v>792</v>
      </c>
      <c r="L286" s="689">
        <v>31</v>
      </c>
      <c r="X286" s="692"/>
      <c r="Y286" s="692"/>
      <c r="Z286" s="692"/>
      <c r="AA286" s="692"/>
      <c r="AB286" s="692"/>
      <c r="AC286" s="692"/>
      <c r="AD286" s="692"/>
      <c r="AE286" s="692"/>
      <c r="AF286" s="692"/>
      <c r="AG286" s="692"/>
    </row>
    <row r="287" spans="1:33" s="680" customFormat="1" ht="9" customHeight="1">
      <c r="A287" s="684" t="s">
        <v>16</v>
      </c>
      <c r="B287" s="690">
        <f t="shared" si="15"/>
        <v>2610</v>
      </c>
      <c r="C287" s="690">
        <v>336</v>
      </c>
      <c r="D287" s="690">
        <v>257</v>
      </c>
      <c r="E287" s="690">
        <v>269</v>
      </c>
      <c r="F287" s="690">
        <v>216</v>
      </c>
      <c r="G287" s="690">
        <v>221</v>
      </c>
      <c r="H287" s="690">
        <v>190</v>
      </c>
      <c r="I287" s="690">
        <v>328</v>
      </c>
      <c r="J287" s="690">
        <v>197</v>
      </c>
      <c r="K287" s="690">
        <v>566</v>
      </c>
      <c r="L287" s="690">
        <v>30</v>
      </c>
      <c r="X287" s="692"/>
      <c r="Y287" s="692"/>
      <c r="Z287" s="692"/>
      <c r="AA287" s="692"/>
      <c r="AB287" s="692"/>
      <c r="AC287" s="692"/>
      <c r="AD287" s="692"/>
      <c r="AE287" s="692"/>
      <c r="AF287" s="692"/>
      <c r="AG287" s="692"/>
    </row>
    <row r="288" spans="1:33" s="680" customFormat="1" ht="9" customHeight="1">
      <c r="A288" s="682" t="s">
        <v>17</v>
      </c>
      <c r="B288" s="689">
        <f t="shared" si="15"/>
        <v>819</v>
      </c>
      <c r="C288" s="689">
        <v>78</v>
      </c>
      <c r="D288" s="689">
        <v>50</v>
      </c>
      <c r="E288" s="689">
        <v>90</v>
      </c>
      <c r="F288" s="689">
        <v>82</v>
      </c>
      <c r="G288" s="689">
        <v>81</v>
      </c>
      <c r="H288" s="689">
        <v>63</v>
      </c>
      <c r="I288" s="689">
        <v>104</v>
      </c>
      <c r="J288" s="689">
        <v>86</v>
      </c>
      <c r="K288" s="689">
        <v>169</v>
      </c>
      <c r="L288" s="689">
        <v>16</v>
      </c>
      <c r="X288" s="692"/>
      <c r="Y288" s="692"/>
      <c r="Z288" s="692"/>
      <c r="AA288" s="692"/>
      <c r="AB288" s="692"/>
      <c r="AC288" s="692"/>
      <c r="AD288" s="692"/>
      <c r="AE288" s="692"/>
      <c r="AF288" s="692"/>
      <c r="AG288" s="692"/>
    </row>
    <row r="289" spans="1:33" s="680" customFormat="1" ht="9" customHeight="1">
      <c r="A289" s="682" t="s">
        <v>18</v>
      </c>
      <c r="B289" s="689">
        <f t="shared" si="15"/>
        <v>707</v>
      </c>
      <c r="C289" s="689">
        <v>68</v>
      </c>
      <c r="D289" s="689">
        <v>78</v>
      </c>
      <c r="E289" s="689">
        <v>73</v>
      </c>
      <c r="F289" s="689">
        <v>75</v>
      </c>
      <c r="G289" s="689">
        <v>75</v>
      </c>
      <c r="H289" s="689">
        <v>56</v>
      </c>
      <c r="I289" s="689">
        <v>88</v>
      </c>
      <c r="J289" s="689">
        <v>51</v>
      </c>
      <c r="K289" s="689">
        <v>135</v>
      </c>
      <c r="L289" s="689">
        <v>8</v>
      </c>
      <c r="X289" s="692"/>
      <c r="Y289" s="692"/>
      <c r="Z289" s="692"/>
      <c r="AA289" s="692"/>
      <c r="AB289" s="692"/>
      <c r="AC289" s="692"/>
      <c r="AD289" s="692"/>
      <c r="AE289" s="692"/>
      <c r="AF289" s="692"/>
      <c r="AG289" s="692"/>
    </row>
    <row r="290" spans="1:33" s="680" customFormat="1" ht="9" customHeight="1">
      <c r="A290" s="682" t="s">
        <v>19</v>
      </c>
      <c r="B290" s="689">
        <f t="shared" si="15"/>
        <v>1506</v>
      </c>
      <c r="C290" s="689">
        <v>205</v>
      </c>
      <c r="D290" s="689">
        <v>115</v>
      </c>
      <c r="E290" s="689">
        <v>160</v>
      </c>
      <c r="F290" s="689">
        <v>145</v>
      </c>
      <c r="G290" s="689">
        <v>133</v>
      </c>
      <c r="H290" s="689">
        <v>118</v>
      </c>
      <c r="I290" s="689">
        <v>193</v>
      </c>
      <c r="J290" s="689">
        <v>118</v>
      </c>
      <c r="K290" s="689">
        <v>293</v>
      </c>
      <c r="L290" s="689">
        <v>26</v>
      </c>
      <c r="X290" s="692"/>
      <c r="Y290" s="692"/>
      <c r="Z290" s="692"/>
      <c r="AA290" s="692"/>
      <c r="AB290" s="692"/>
      <c r="AC290" s="692"/>
      <c r="AD290" s="692"/>
      <c r="AE290" s="692"/>
      <c r="AF290" s="692"/>
      <c r="AG290" s="692"/>
    </row>
    <row r="291" spans="1:33" s="680" customFormat="1" ht="9" customHeight="1">
      <c r="A291" s="684" t="s">
        <v>20</v>
      </c>
      <c r="B291" s="690">
        <f t="shared" si="15"/>
        <v>2147</v>
      </c>
      <c r="C291" s="690">
        <v>256</v>
      </c>
      <c r="D291" s="690">
        <v>154</v>
      </c>
      <c r="E291" s="690">
        <v>190</v>
      </c>
      <c r="F291" s="690">
        <v>181</v>
      </c>
      <c r="G291" s="690">
        <v>190</v>
      </c>
      <c r="H291" s="690">
        <v>154</v>
      </c>
      <c r="I291" s="690">
        <v>297</v>
      </c>
      <c r="J291" s="690">
        <v>220</v>
      </c>
      <c r="K291" s="690">
        <v>474</v>
      </c>
      <c r="L291" s="690">
        <v>31</v>
      </c>
      <c r="X291" s="692"/>
      <c r="Y291" s="692"/>
      <c r="Z291" s="692"/>
      <c r="AA291" s="692"/>
      <c r="AB291" s="692"/>
      <c r="AC291" s="692"/>
      <c r="AD291" s="692"/>
      <c r="AE291" s="692"/>
      <c r="AF291" s="692"/>
      <c r="AG291" s="692"/>
    </row>
    <row r="292" spans="1:33" s="680" customFormat="1" ht="9" customHeight="1">
      <c r="A292" s="682" t="s">
        <v>21</v>
      </c>
      <c r="B292" s="689">
        <f t="shared" si="15"/>
        <v>2538</v>
      </c>
      <c r="C292" s="689">
        <v>384</v>
      </c>
      <c r="D292" s="689">
        <v>221</v>
      </c>
      <c r="E292" s="689">
        <v>219</v>
      </c>
      <c r="F292" s="689">
        <v>229</v>
      </c>
      <c r="G292" s="689">
        <v>196</v>
      </c>
      <c r="H292" s="689">
        <v>160</v>
      </c>
      <c r="I292" s="689">
        <v>301</v>
      </c>
      <c r="J292" s="689">
        <v>243</v>
      </c>
      <c r="K292" s="689">
        <v>557</v>
      </c>
      <c r="L292" s="689">
        <v>28</v>
      </c>
      <c r="X292" s="692"/>
      <c r="Y292" s="692"/>
      <c r="Z292" s="692"/>
      <c r="AA292" s="692"/>
      <c r="AB292" s="692"/>
      <c r="AC292" s="692"/>
      <c r="AD292" s="692"/>
      <c r="AE292" s="692"/>
      <c r="AF292" s="692"/>
      <c r="AG292" s="692"/>
    </row>
    <row r="293" spans="1:33" s="680" customFormat="1" ht="9" customHeight="1">
      <c r="A293" s="682" t="s">
        <v>22</v>
      </c>
      <c r="B293" s="689">
        <f t="shared" si="15"/>
        <v>786</v>
      </c>
      <c r="C293" s="689">
        <v>119</v>
      </c>
      <c r="D293" s="689">
        <v>76</v>
      </c>
      <c r="E293" s="689">
        <v>87</v>
      </c>
      <c r="F293" s="689">
        <v>74</v>
      </c>
      <c r="G293" s="689">
        <v>47</v>
      </c>
      <c r="H293" s="689">
        <v>55</v>
      </c>
      <c r="I293" s="689">
        <v>95</v>
      </c>
      <c r="J293" s="689">
        <v>67</v>
      </c>
      <c r="K293" s="689">
        <v>159</v>
      </c>
      <c r="L293" s="689">
        <v>7</v>
      </c>
      <c r="X293" s="692"/>
      <c r="Y293" s="692"/>
      <c r="Z293" s="692"/>
      <c r="AA293" s="692"/>
      <c r="AB293" s="692"/>
      <c r="AC293" s="692"/>
      <c r="AD293" s="692"/>
      <c r="AE293" s="692"/>
      <c r="AF293" s="692"/>
      <c r="AG293" s="692"/>
    </row>
    <row r="294" spans="1:33" s="680" customFormat="1" ht="9" customHeight="1">
      <c r="A294" s="682" t="s">
        <v>23</v>
      </c>
      <c r="B294" s="689">
        <f t="shared" si="15"/>
        <v>521</v>
      </c>
      <c r="C294" s="689">
        <v>37</v>
      </c>
      <c r="D294" s="689">
        <v>42</v>
      </c>
      <c r="E294" s="689">
        <v>59</v>
      </c>
      <c r="F294" s="689">
        <v>67</v>
      </c>
      <c r="G294" s="689">
        <v>60</v>
      </c>
      <c r="H294" s="689">
        <v>41</v>
      </c>
      <c r="I294" s="689">
        <v>78</v>
      </c>
      <c r="J294" s="689">
        <v>55</v>
      </c>
      <c r="K294" s="689">
        <v>62</v>
      </c>
      <c r="L294" s="689">
        <v>20</v>
      </c>
      <c r="X294" s="692"/>
      <c r="Y294" s="692"/>
      <c r="Z294" s="692"/>
      <c r="AA294" s="692"/>
      <c r="AB294" s="692"/>
      <c r="AC294" s="692"/>
      <c r="AD294" s="692"/>
      <c r="AE294" s="692"/>
      <c r="AF294" s="692"/>
      <c r="AG294" s="692"/>
    </row>
    <row r="295" spans="1:33" s="680" customFormat="1" ht="9" customHeight="1">
      <c r="A295" s="684" t="s">
        <v>24</v>
      </c>
      <c r="B295" s="690">
        <f t="shared" si="15"/>
        <v>1230</v>
      </c>
      <c r="C295" s="690">
        <v>199</v>
      </c>
      <c r="D295" s="690">
        <v>123</v>
      </c>
      <c r="E295" s="690">
        <v>126</v>
      </c>
      <c r="F295" s="690">
        <v>101</v>
      </c>
      <c r="G295" s="690">
        <v>82</v>
      </c>
      <c r="H295" s="690">
        <v>92</v>
      </c>
      <c r="I295" s="690">
        <v>128</v>
      </c>
      <c r="J295" s="690">
        <v>111</v>
      </c>
      <c r="K295" s="690">
        <v>262</v>
      </c>
      <c r="L295" s="690">
        <v>6</v>
      </c>
      <c r="X295" s="692"/>
      <c r="Y295" s="692"/>
      <c r="Z295" s="692"/>
      <c r="AA295" s="692"/>
      <c r="AB295" s="692"/>
      <c r="AC295" s="692"/>
      <c r="AD295" s="692"/>
      <c r="AE295" s="692"/>
      <c r="AF295" s="692"/>
      <c r="AG295" s="692"/>
    </row>
    <row r="296" spans="1:33" s="680" customFormat="1" ht="9" customHeight="1">
      <c r="A296" s="682" t="s">
        <v>25</v>
      </c>
      <c r="B296" s="689">
        <f t="shared" si="15"/>
        <v>1524</v>
      </c>
      <c r="C296" s="689">
        <v>130</v>
      </c>
      <c r="D296" s="689">
        <v>111</v>
      </c>
      <c r="E296" s="689">
        <v>183</v>
      </c>
      <c r="F296" s="689">
        <v>194</v>
      </c>
      <c r="G296" s="689">
        <v>160</v>
      </c>
      <c r="H296" s="689">
        <v>128</v>
      </c>
      <c r="I296" s="689">
        <v>201</v>
      </c>
      <c r="J296" s="689">
        <v>123</v>
      </c>
      <c r="K296" s="689">
        <v>285</v>
      </c>
      <c r="L296" s="689">
        <v>9</v>
      </c>
      <c r="X296" s="692"/>
      <c r="Y296" s="692"/>
      <c r="Z296" s="692"/>
      <c r="AA296" s="692"/>
      <c r="AB296" s="692"/>
      <c r="AC296" s="692"/>
      <c r="AD296" s="692"/>
      <c r="AE296" s="692"/>
      <c r="AF296" s="692"/>
      <c r="AG296" s="692"/>
    </row>
    <row r="297" spans="1:33" s="680" customFormat="1" ht="9" customHeight="1">
      <c r="A297" s="682" t="s">
        <v>26</v>
      </c>
      <c r="B297" s="689">
        <f t="shared" si="15"/>
        <v>1415</v>
      </c>
      <c r="C297" s="689">
        <v>174</v>
      </c>
      <c r="D297" s="689">
        <v>114</v>
      </c>
      <c r="E297" s="689">
        <v>148</v>
      </c>
      <c r="F297" s="689">
        <v>165</v>
      </c>
      <c r="G297" s="689">
        <v>131</v>
      </c>
      <c r="H297" s="689">
        <v>133</v>
      </c>
      <c r="I297" s="689">
        <v>200</v>
      </c>
      <c r="J297" s="689">
        <v>109</v>
      </c>
      <c r="K297" s="689">
        <v>223</v>
      </c>
      <c r="L297" s="689">
        <v>18</v>
      </c>
      <c r="X297" s="692"/>
      <c r="Y297" s="692"/>
      <c r="Z297" s="692"/>
      <c r="AA297" s="692"/>
      <c r="AB297" s="692"/>
      <c r="AC297" s="692"/>
      <c r="AD297" s="692"/>
      <c r="AE297" s="692"/>
      <c r="AF297" s="692"/>
      <c r="AG297" s="692"/>
    </row>
    <row r="298" spans="1:33" s="680" customFormat="1" ht="9" customHeight="1">
      <c r="A298" s="682" t="s">
        <v>27</v>
      </c>
      <c r="B298" s="689">
        <f t="shared" si="15"/>
        <v>1195</v>
      </c>
      <c r="C298" s="689">
        <v>128</v>
      </c>
      <c r="D298" s="689">
        <v>106</v>
      </c>
      <c r="E298" s="689">
        <v>168</v>
      </c>
      <c r="F298" s="689">
        <v>159</v>
      </c>
      <c r="G298" s="689">
        <v>114</v>
      </c>
      <c r="H298" s="689">
        <v>95</v>
      </c>
      <c r="I298" s="689">
        <v>161</v>
      </c>
      <c r="J298" s="689">
        <v>108</v>
      </c>
      <c r="K298" s="689">
        <v>137</v>
      </c>
      <c r="L298" s="689">
        <v>19</v>
      </c>
      <c r="X298" s="692"/>
      <c r="Y298" s="692"/>
      <c r="Z298" s="692"/>
      <c r="AA298" s="692"/>
      <c r="AB298" s="692"/>
      <c r="AC298" s="692"/>
      <c r="AD298" s="692"/>
      <c r="AE298" s="692"/>
      <c r="AF298" s="692"/>
      <c r="AG298" s="692"/>
    </row>
    <row r="299" spans="1:33" s="680" customFormat="1" ht="9" customHeight="1">
      <c r="A299" s="684" t="s">
        <v>28</v>
      </c>
      <c r="B299" s="690">
        <f t="shared" si="15"/>
        <v>1412</v>
      </c>
      <c r="C299" s="690">
        <v>180</v>
      </c>
      <c r="D299" s="690">
        <v>98</v>
      </c>
      <c r="E299" s="690">
        <v>144</v>
      </c>
      <c r="F299" s="690">
        <v>147</v>
      </c>
      <c r="G299" s="690">
        <v>162</v>
      </c>
      <c r="H299" s="690">
        <v>106</v>
      </c>
      <c r="I299" s="690">
        <v>169</v>
      </c>
      <c r="J299" s="690">
        <v>110</v>
      </c>
      <c r="K299" s="690">
        <v>251</v>
      </c>
      <c r="L299" s="690">
        <v>45</v>
      </c>
      <c r="X299" s="692"/>
      <c r="Y299" s="692"/>
      <c r="Z299" s="692"/>
      <c r="AA299" s="692"/>
      <c r="AB299" s="692"/>
      <c r="AC299" s="692"/>
      <c r="AD299" s="692"/>
      <c r="AE299" s="692"/>
      <c r="AF299" s="692"/>
      <c r="AG299" s="692"/>
    </row>
    <row r="300" spans="1:33" s="680" customFormat="1" ht="9" customHeight="1">
      <c r="A300" s="682" t="s">
        <v>29</v>
      </c>
      <c r="B300" s="689">
        <f t="shared" si="15"/>
        <v>517</v>
      </c>
      <c r="C300" s="689">
        <v>83</v>
      </c>
      <c r="D300" s="689">
        <v>42</v>
      </c>
      <c r="E300" s="689">
        <v>51</v>
      </c>
      <c r="F300" s="689">
        <v>32</v>
      </c>
      <c r="G300" s="689">
        <v>38</v>
      </c>
      <c r="H300" s="689">
        <v>27</v>
      </c>
      <c r="I300" s="689">
        <v>49</v>
      </c>
      <c r="J300" s="689">
        <v>52</v>
      </c>
      <c r="K300" s="689">
        <v>132</v>
      </c>
      <c r="L300" s="689">
        <v>11</v>
      </c>
      <c r="X300" s="692"/>
      <c r="Y300" s="692"/>
      <c r="Z300" s="692"/>
      <c r="AA300" s="692"/>
      <c r="AB300" s="692"/>
      <c r="AC300" s="692"/>
      <c r="AD300" s="692"/>
      <c r="AE300" s="692"/>
      <c r="AF300" s="692"/>
      <c r="AG300" s="692"/>
    </row>
    <row r="301" spans="1:33" s="680" customFormat="1" ht="9" customHeight="1">
      <c r="A301" s="682" t="s">
        <v>30</v>
      </c>
      <c r="B301" s="689">
        <f t="shared" si="15"/>
        <v>3182</v>
      </c>
      <c r="C301" s="689">
        <v>377</v>
      </c>
      <c r="D301" s="689">
        <v>241</v>
      </c>
      <c r="E301" s="689">
        <v>305</v>
      </c>
      <c r="F301" s="689">
        <v>257</v>
      </c>
      <c r="G301" s="689">
        <v>278</v>
      </c>
      <c r="H301" s="689">
        <v>260</v>
      </c>
      <c r="I301" s="689">
        <v>434</v>
      </c>
      <c r="J301" s="689">
        <v>327</v>
      </c>
      <c r="K301" s="689">
        <v>645</v>
      </c>
      <c r="L301" s="689">
        <v>58</v>
      </c>
      <c r="X301" s="692"/>
      <c r="Y301" s="692"/>
      <c r="Z301" s="692"/>
      <c r="AA301" s="692"/>
      <c r="AB301" s="692"/>
      <c r="AC301" s="692"/>
      <c r="AD301" s="692"/>
      <c r="AE301" s="692"/>
      <c r="AF301" s="692"/>
      <c r="AG301" s="692"/>
    </row>
    <row r="302" spans="1:33" s="680" customFormat="1" ht="9" customHeight="1">
      <c r="A302" s="682" t="s">
        <v>31</v>
      </c>
      <c r="B302" s="689">
        <f t="shared" si="15"/>
        <v>845</v>
      </c>
      <c r="C302" s="689">
        <v>64</v>
      </c>
      <c r="D302" s="689">
        <v>49</v>
      </c>
      <c r="E302" s="689">
        <v>81</v>
      </c>
      <c r="F302" s="689">
        <v>95</v>
      </c>
      <c r="G302" s="689">
        <v>66</v>
      </c>
      <c r="H302" s="689">
        <v>56</v>
      </c>
      <c r="I302" s="689">
        <v>137</v>
      </c>
      <c r="J302" s="689">
        <v>92</v>
      </c>
      <c r="K302" s="689">
        <v>204</v>
      </c>
      <c r="L302" s="689">
        <v>1</v>
      </c>
      <c r="X302" s="692"/>
      <c r="Y302" s="692"/>
      <c r="Z302" s="692"/>
      <c r="AA302" s="692"/>
      <c r="AB302" s="692"/>
      <c r="AC302" s="692"/>
      <c r="AD302" s="692"/>
      <c r="AE302" s="692"/>
      <c r="AF302" s="692"/>
      <c r="AG302" s="692"/>
    </row>
    <row r="303" spans="1:33" s="680" customFormat="1" ht="9" customHeight="1">
      <c r="A303" s="684" t="s">
        <v>32</v>
      </c>
      <c r="B303" s="690">
        <f t="shared" si="15"/>
        <v>889</v>
      </c>
      <c r="C303" s="690">
        <v>128</v>
      </c>
      <c r="D303" s="690">
        <v>87</v>
      </c>
      <c r="E303" s="690">
        <v>86</v>
      </c>
      <c r="F303" s="690">
        <v>73</v>
      </c>
      <c r="G303" s="690">
        <v>76</v>
      </c>
      <c r="H303" s="690">
        <v>53</v>
      </c>
      <c r="I303" s="690">
        <v>89</v>
      </c>
      <c r="J303" s="690">
        <v>83</v>
      </c>
      <c r="K303" s="690">
        <v>208</v>
      </c>
      <c r="L303" s="690">
        <v>6</v>
      </c>
      <c r="X303" s="692"/>
      <c r="Y303" s="692"/>
      <c r="Z303" s="692"/>
      <c r="AA303" s="692"/>
      <c r="AB303" s="692"/>
      <c r="AC303" s="692"/>
      <c r="AD303" s="692"/>
      <c r="AE303" s="692"/>
      <c r="AF303" s="692"/>
      <c r="AG303" s="692"/>
    </row>
    <row r="304" spans="1:33" s="680" customFormat="1" ht="9" customHeight="1">
      <c r="A304" s="682" t="s">
        <v>503</v>
      </c>
      <c r="B304" s="689">
        <f t="shared" si="15"/>
        <v>379</v>
      </c>
      <c r="C304" s="689">
        <v>9</v>
      </c>
      <c r="D304" s="689">
        <v>37</v>
      </c>
      <c r="E304" s="689">
        <v>80</v>
      </c>
      <c r="F304" s="689">
        <v>65</v>
      </c>
      <c r="G304" s="689">
        <v>48</v>
      </c>
      <c r="H304" s="689">
        <v>47</v>
      </c>
      <c r="I304" s="689">
        <v>47</v>
      </c>
      <c r="J304" s="689">
        <v>17</v>
      </c>
      <c r="K304" s="689">
        <v>29</v>
      </c>
      <c r="L304" s="689">
        <v>0</v>
      </c>
      <c r="X304" s="692"/>
      <c r="Y304" s="692"/>
      <c r="Z304" s="692"/>
      <c r="AA304" s="692"/>
      <c r="AB304" s="692"/>
      <c r="AC304" s="692"/>
      <c r="AD304" s="692"/>
      <c r="AE304" s="692"/>
      <c r="AF304" s="692"/>
      <c r="AG304" s="692"/>
    </row>
    <row r="305" spans="1:33" s="687" customFormat="1" ht="9" customHeight="1">
      <c r="A305" s="686"/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X305" s="692"/>
      <c r="Y305" s="692"/>
      <c r="Z305" s="692"/>
      <c r="AA305" s="692"/>
      <c r="AB305" s="692"/>
      <c r="AC305" s="692"/>
      <c r="AD305" s="692"/>
      <c r="AE305" s="692"/>
      <c r="AF305" s="692"/>
      <c r="AG305" s="692"/>
    </row>
    <row r="306" spans="1:33" s="680" customFormat="1" ht="9" customHeight="1">
      <c r="A306" s="678">
        <v>2003</v>
      </c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X306" s="692"/>
      <c r="Y306" s="692"/>
      <c r="Z306" s="692"/>
      <c r="AA306" s="692"/>
      <c r="AB306" s="692"/>
      <c r="AC306" s="692"/>
      <c r="AD306" s="692"/>
      <c r="AE306" s="692"/>
      <c r="AF306" s="692"/>
      <c r="AG306" s="692"/>
    </row>
    <row r="307" spans="1:33" s="680" customFormat="1" ht="9" customHeight="1">
      <c r="A307" s="681" t="s">
        <v>0</v>
      </c>
      <c r="B307" s="688">
        <f t="shared" ref="B307:L307" si="16">SUM(B309:B341)</f>
        <v>52325</v>
      </c>
      <c r="C307" s="688">
        <f t="shared" si="16"/>
        <v>5936</v>
      </c>
      <c r="D307" s="688">
        <f t="shared" si="16"/>
        <v>4242</v>
      </c>
      <c r="E307" s="688">
        <f t="shared" si="16"/>
        <v>5462</v>
      </c>
      <c r="F307" s="688">
        <f t="shared" si="16"/>
        <v>5437</v>
      </c>
      <c r="G307" s="688">
        <f t="shared" si="16"/>
        <v>4811</v>
      </c>
      <c r="H307" s="688">
        <f t="shared" si="16"/>
        <v>4134</v>
      </c>
      <c r="I307" s="688">
        <f t="shared" si="16"/>
        <v>6678</v>
      </c>
      <c r="J307" s="688">
        <f t="shared" si="16"/>
        <v>4786</v>
      </c>
      <c r="K307" s="688">
        <f t="shared" si="16"/>
        <v>10099</v>
      </c>
      <c r="L307" s="688">
        <f t="shared" si="16"/>
        <v>740</v>
      </c>
      <c r="X307" s="692"/>
      <c r="Y307" s="692"/>
      <c r="Z307" s="692"/>
      <c r="AA307" s="692"/>
      <c r="AB307" s="692"/>
      <c r="AC307" s="692"/>
      <c r="AD307" s="692"/>
      <c r="AE307" s="692"/>
      <c r="AF307" s="692"/>
      <c r="AG307" s="692"/>
    </row>
    <row r="308" spans="1:33" s="680" customFormat="1" ht="3.95" customHeight="1">
      <c r="A308" s="681"/>
      <c r="B308" s="688"/>
      <c r="C308" s="688"/>
      <c r="D308" s="688"/>
      <c r="E308" s="688"/>
      <c r="F308" s="688"/>
      <c r="G308" s="688"/>
      <c r="H308" s="688"/>
      <c r="I308" s="688"/>
      <c r="J308" s="688"/>
      <c r="K308" s="688"/>
      <c r="L308" s="688"/>
      <c r="X308" s="692"/>
      <c r="Y308" s="692"/>
      <c r="Z308" s="692"/>
      <c r="AA308" s="692"/>
      <c r="AB308" s="692"/>
      <c r="AC308" s="692"/>
      <c r="AD308" s="692"/>
      <c r="AE308" s="692"/>
      <c r="AF308" s="692"/>
      <c r="AG308" s="692"/>
    </row>
    <row r="309" spans="1:33" s="680" customFormat="1" ht="9" customHeight="1">
      <c r="A309" s="682" t="s">
        <v>2</v>
      </c>
      <c r="B309" s="689">
        <f t="shared" ref="B309:B341" si="17">SUM(C309:L309)</f>
        <v>504</v>
      </c>
      <c r="C309" s="689">
        <v>84</v>
      </c>
      <c r="D309" s="689">
        <v>46</v>
      </c>
      <c r="E309" s="689">
        <v>56</v>
      </c>
      <c r="F309" s="689">
        <v>40</v>
      </c>
      <c r="G309" s="689">
        <v>27</v>
      </c>
      <c r="H309" s="689">
        <v>19</v>
      </c>
      <c r="I309" s="689">
        <v>50</v>
      </c>
      <c r="J309" s="689">
        <v>31</v>
      </c>
      <c r="K309" s="689">
        <v>149</v>
      </c>
      <c r="L309" s="689">
        <v>2</v>
      </c>
      <c r="X309" s="692"/>
      <c r="Y309" s="692"/>
      <c r="Z309" s="692"/>
      <c r="AA309" s="692"/>
      <c r="AB309" s="692"/>
      <c r="AC309" s="692"/>
      <c r="AD309" s="692"/>
      <c r="AE309" s="692"/>
      <c r="AF309" s="692"/>
      <c r="AG309" s="692"/>
    </row>
    <row r="310" spans="1:33" s="680" customFormat="1" ht="9" customHeight="1">
      <c r="A310" s="682" t="s">
        <v>3</v>
      </c>
      <c r="B310" s="689">
        <f t="shared" si="17"/>
        <v>1935</v>
      </c>
      <c r="C310" s="689">
        <v>248</v>
      </c>
      <c r="D310" s="689">
        <v>122</v>
      </c>
      <c r="E310" s="689">
        <v>201</v>
      </c>
      <c r="F310" s="689">
        <v>239</v>
      </c>
      <c r="G310" s="689">
        <v>248</v>
      </c>
      <c r="H310" s="689">
        <v>195</v>
      </c>
      <c r="I310" s="689">
        <v>265</v>
      </c>
      <c r="J310" s="689">
        <v>158</v>
      </c>
      <c r="K310" s="689">
        <v>226</v>
      </c>
      <c r="L310" s="689">
        <v>33</v>
      </c>
      <c r="X310" s="692"/>
      <c r="Y310" s="692"/>
      <c r="Z310" s="692"/>
      <c r="AA310" s="692"/>
      <c r="AB310" s="692"/>
      <c r="AC310" s="692"/>
      <c r="AD310" s="692"/>
      <c r="AE310" s="692"/>
      <c r="AF310" s="692"/>
      <c r="AG310" s="692"/>
    </row>
    <row r="311" spans="1:33" s="680" customFormat="1" ht="9" customHeight="1">
      <c r="A311" s="682" t="s">
        <v>4</v>
      </c>
      <c r="B311" s="689">
        <f t="shared" si="17"/>
        <v>271</v>
      </c>
      <c r="C311" s="689">
        <v>37</v>
      </c>
      <c r="D311" s="689">
        <v>23</v>
      </c>
      <c r="E311" s="689">
        <v>31</v>
      </c>
      <c r="F311" s="689">
        <v>36</v>
      </c>
      <c r="G311" s="689">
        <v>27</v>
      </c>
      <c r="H311" s="689">
        <v>18</v>
      </c>
      <c r="I311" s="689">
        <v>30</v>
      </c>
      <c r="J311" s="689">
        <v>29</v>
      </c>
      <c r="K311" s="689">
        <v>34</v>
      </c>
      <c r="L311" s="689">
        <v>6</v>
      </c>
      <c r="X311" s="692"/>
      <c r="Y311" s="692"/>
      <c r="Z311" s="692"/>
      <c r="AA311" s="692"/>
      <c r="AB311" s="692"/>
      <c r="AC311" s="692"/>
      <c r="AD311" s="692"/>
      <c r="AE311" s="692"/>
      <c r="AF311" s="692"/>
      <c r="AG311" s="692"/>
    </row>
    <row r="312" spans="1:33" s="680" customFormat="1" ht="9" customHeight="1">
      <c r="A312" s="684" t="s">
        <v>5</v>
      </c>
      <c r="B312" s="690">
        <f t="shared" si="17"/>
        <v>376</v>
      </c>
      <c r="C312" s="690">
        <v>39</v>
      </c>
      <c r="D312" s="690">
        <v>24</v>
      </c>
      <c r="E312" s="690">
        <v>45</v>
      </c>
      <c r="F312" s="690">
        <v>49</v>
      </c>
      <c r="G312" s="690">
        <v>41</v>
      </c>
      <c r="H312" s="690">
        <v>36</v>
      </c>
      <c r="I312" s="690">
        <v>45</v>
      </c>
      <c r="J312" s="690">
        <v>32</v>
      </c>
      <c r="K312" s="690">
        <v>59</v>
      </c>
      <c r="L312" s="690">
        <v>6</v>
      </c>
      <c r="X312" s="692"/>
      <c r="Y312" s="692"/>
      <c r="Z312" s="692"/>
      <c r="AA312" s="692"/>
      <c r="AB312" s="692"/>
      <c r="AC312" s="692"/>
      <c r="AD312" s="692"/>
      <c r="AE312" s="692"/>
      <c r="AF312" s="692"/>
      <c r="AG312" s="692"/>
    </row>
    <row r="313" spans="1:33" s="680" customFormat="1" ht="9" customHeight="1">
      <c r="A313" s="682" t="s">
        <v>6</v>
      </c>
      <c r="B313" s="689">
        <f t="shared" si="17"/>
        <v>1039</v>
      </c>
      <c r="C313" s="689">
        <v>112</v>
      </c>
      <c r="D313" s="689">
        <v>80</v>
      </c>
      <c r="E313" s="689">
        <v>123</v>
      </c>
      <c r="F313" s="689">
        <v>97</v>
      </c>
      <c r="G313" s="689">
        <v>91</v>
      </c>
      <c r="H313" s="689">
        <v>75</v>
      </c>
      <c r="I313" s="689">
        <v>126</v>
      </c>
      <c r="J313" s="689">
        <v>88</v>
      </c>
      <c r="K313" s="689">
        <v>234</v>
      </c>
      <c r="L313" s="689">
        <v>13</v>
      </c>
      <c r="X313" s="692"/>
      <c r="Y313" s="692"/>
      <c r="Z313" s="692"/>
      <c r="AA313" s="692"/>
      <c r="AB313" s="692"/>
      <c r="AC313" s="692"/>
      <c r="AD313" s="692"/>
      <c r="AE313" s="692"/>
      <c r="AF313" s="692"/>
      <c r="AG313" s="692"/>
    </row>
    <row r="314" spans="1:33" s="680" customFormat="1" ht="9" customHeight="1">
      <c r="A314" s="682" t="s">
        <v>7</v>
      </c>
      <c r="B314" s="689">
        <f t="shared" si="17"/>
        <v>310</v>
      </c>
      <c r="C314" s="689">
        <v>34</v>
      </c>
      <c r="D314" s="689">
        <v>33</v>
      </c>
      <c r="E314" s="689">
        <v>39</v>
      </c>
      <c r="F314" s="689">
        <v>34</v>
      </c>
      <c r="G314" s="689">
        <v>29</v>
      </c>
      <c r="H314" s="689">
        <v>21</v>
      </c>
      <c r="I314" s="689">
        <v>30</v>
      </c>
      <c r="J314" s="689">
        <v>22</v>
      </c>
      <c r="K314" s="689">
        <v>62</v>
      </c>
      <c r="L314" s="689">
        <v>6</v>
      </c>
      <c r="X314" s="692"/>
      <c r="Y314" s="692"/>
      <c r="Z314" s="692"/>
      <c r="AA314" s="692"/>
      <c r="AB314" s="692"/>
      <c r="AC314" s="692"/>
      <c r="AD314" s="692"/>
      <c r="AE314" s="692"/>
      <c r="AF314" s="692"/>
      <c r="AG314" s="692"/>
    </row>
    <row r="315" spans="1:33" s="680" customFormat="1" ht="9" customHeight="1">
      <c r="A315" s="682" t="s">
        <v>8</v>
      </c>
      <c r="B315" s="689">
        <f t="shared" si="17"/>
        <v>2050</v>
      </c>
      <c r="C315" s="689">
        <v>196</v>
      </c>
      <c r="D315" s="689">
        <v>189</v>
      </c>
      <c r="E315" s="689">
        <v>223</v>
      </c>
      <c r="F315" s="689">
        <v>242</v>
      </c>
      <c r="G315" s="689">
        <v>207</v>
      </c>
      <c r="H315" s="689">
        <v>162</v>
      </c>
      <c r="I315" s="689">
        <v>285</v>
      </c>
      <c r="J315" s="689">
        <v>163</v>
      </c>
      <c r="K315" s="689">
        <v>282</v>
      </c>
      <c r="L315" s="689">
        <v>101</v>
      </c>
      <c r="X315" s="692"/>
      <c r="Y315" s="692"/>
      <c r="Z315" s="692"/>
      <c r="AA315" s="692"/>
      <c r="AB315" s="692"/>
      <c r="AC315" s="692"/>
      <c r="AD315" s="692"/>
      <c r="AE315" s="692"/>
      <c r="AF315" s="692"/>
      <c r="AG315" s="692"/>
    </row>
    <row r="316" spans="1:33" s="680" customFormat="1" ht="9" customHeight="1">
      <c r="A316" s="684" t="s">
        <v>9</v>
      </c>
      <c r="B316" s="690">
        <f t="shared" si="17"/>
        <v>2523</v>
      </c>
      <c r="C316" s="690">
        <v>305</v>
      </c>
      <c r="D316" s="690">
        <v>232</v>
      </c>
      <c r="E316" s="690">
        <v>315</v>
      </c>
      <c r="F316" s="690">
        <v>258</v>
      </c>
      <c r="G316" s="690">
        <v>233</v>
      </c>
      <c r="H316" s="690">
        <v>236</v>
      </c>
      <c r="I316" s="690">
        <v>287</v>
      </c>
      <c r="J316" s="690">
        <v>216</v>
      </c>
      <c r="K316" s="690">
        <v>385</v>
      </c>
      <c r="L316" s="690">
        <v>56</v>
      </c>
      <c r="X316" s="692"/>
      <c r="Y316" s="692"/>
      <c r="Z316" s="692"/>
      <c r="AA316" s="692"/>
      <c r="AB316" s="692"/>
      <c r="AC316" s="692"/>
      <c r="AD316" s="692"/>
      <c r="AE316" s="692"/>
      <c r="AF316" s="692"/>
      <c r="AG316" s="692"/>
    </row>
    <row r="317" spans="1:33" s="680" customFormat="1" ht="9" customHeight="1">
      <c r="A317" s="194" t="s">
        <v>236</v>
      </c>
      <c r="B317" s="689">
        <f t="shared" si="17"/>
        <v>4457</v>
      </c>
      <c r="C317" s="689">
        <v>336</v>
      </c>
      <c r="D317" s="689">
        <v>341</v>
      </c>
      <c r="E317" s="689">
        <v>456</v>
      </c>
      <c r="F317" s="689">
        <v>483</v>
      </c>
      <c r="G317" s="689">
        <v>434</v>
      </c>
      <c r="H317" s="689">
        <v>383</v>
      </c>
      <c r="I317" s="689">
        <v>546</v>
      </c>
      <c r="J317" s="689">
        <v>442</v>
      </c>
      <c r="K317" s="689">
        <v>1028</v>
      </c>
      <c r="L317" s="689">
        <v>8</v>
      </c>
      <c r="X317" s="692"/>
      <c r="Y317" s="692"/>
      <c r="Z317" s="692"/>
      <c r="AA317" s="692"/>
      <c r="AB317" s="692"/>
      <c r="AC317" s="692"/>
      <c r="AD317" s="692"/>
      <c r="AE317" s="692"/>
      <c r="AF317" s="692"/>
      <c r="AG317" s="692"/>
    </row>
    <row r="318" spans="1:33" s="680" customFormat="1" ht="9" customHeight="1">
      <c r="A318" s="682" t="s">
        <v>10</v>
      </c>
      <c r="B318" s="689">
        <f t="shared" si="17"/>
        <v>878</v>
      </c>
      <c r="C318" s="689">
        <v>76</v>
      </c>
      <c r="D318" s="689">
        <v>90</v>
      </c>
      <c r="E318" s="689">
        <v>85</v>
      </c>
      <c r="F318" s="689">
        <v>95</v>
      </c>
      <c r="G318" s="689">
        <v>70</v>
      </c>
      <c r="H318" s="689">
        <v>64</v>
      </c>
      <c r="I318" s="689">
        <v>130</v>
      </c>
      <c r="J318" s="689">
        <v>68</v>
      </c>
      <c r="K318" s="689">
        <v>192</v>
      </c>
      <c r="L318" s="689">
        <v>8</v>
      </c>
      <c r="X318" s="692"/>
      <c r="Y318" s="692"/>
      <c r="Z318" s="692"/>
      <c r="AA318" s="692"/>
      <c r="AB318" s="692"/>
      <c r="AC318" s="692"/>
      <c r="AD318" s="692"/>
      <c r="AE318" s="692"/>
      <c r="AF318" s="692"/>
      <c r="AG318" s="692"/>
    </row>
    <row r="319" spans="1:33" s="680" customFormat="1" ht="9" customHeight="1">
      <c r="A319" s="682" t="s">
        <v>11</v>
      </c>
      <c r="B319" s="689">
        <f t="shared" si="17"/>
        <v>2234</v>
      </c>
      <c r="C319" s="689">
        <v>359</v>
      </c>
      <c r="D319" s="689">
        <v>186</v>
      </c>
      <c r="E319" s="689">
        <v>221</v>
      </c>
      <c r="F319" s="689">
        <v>210</v>
      </c>
      <c r="G319" s="689">
        <v>158</v>
      </c>
      <c r="H319" s="689">
        <v>125</v>
      </c>
      <c r="I319" s="689">
        <v>252</v>
      </c>
      <c r="J319" s="689">
        <v>184</v>
      </c>
      <c r="K319" s="689">
        <v>523</v>
      </c>
      <c r="L319" s="689">
        <v>16</v>
      </c>
      <c r="X319" s="692"/>
      <c r="Y319" s="692"/>
      <c r="Z319" s="692"/>
      <c r="AA319" s="692"/>
      <c r="AB319" s="692"/>
      <c r="AC319" s="692"/>
      <c r="AD319" s="692"/>
      <c r="AE319" s="692"/>
      <c r="AF319" s="692"/>
      <c r="AG319" s="692"/>
    </row>
    <row r="320" spans="1:33" s="680" customFormat="1" ht="9" customHeight="1">
      <c r="A320" s="684" t="s">
        <v>12</v>
      </c>
      <c r="B320" s="690">
        <f t="shared" si="17"/>
        <v>1854</v>
      </c>
      <c r="C320" s="690">
        <v>138</v>
      </c>
      <c r="D320" s="690">
        <v>124</v>
      </c>
      <c r="E320" s="690">
        <v>163</v>
      </c>
      <c r="F320" s="690">
        <v>208</v>
      </c>
      <c r="G320" s="690">
        <v>165</v>
      </c>
      <c r="H320" s="690">
        <v>169</v>
      </c>
      <c r="I320" s="690">
        <v>271</v>
      </c>
      <c r="J320" s="690">
        <v>201</v>
      </c>
      <c r="K320" s="690">
        <v>398</v>
      </c>
      <c r="L320" s="690">
        <v>17</v>
      </c>
      <c r="X320" s="692"/>
      <c r="Y320" s="692"/>
      <c r="Z320" s="692"/>
      <c r="AA320" s="692"/>
      <c r="AB320" s="692"/>
      <c r="AC320" s="692"/>
      <c r="AD320" s="692"/>
      <c r="AE320" s="692"/>
      <c r="AF320" s="692"/>
      <c r="AG320" s="692"/>
    </row>
    <row r="321" spans="1:33" s="680" customFormat="1" ht="9" customHeight="1">
      <c r="A321" s="682" t="s">
        <v>13</v>
      </c>
      <c r="B321" s="689">
        <f t="shared" si="17"/>
        <v>1086</v>
      </c>
      <c r="C321" s="689">
        <v>127</v>
      </c>
      <c r="D321" s="689">
        <v>84</v>
      </c>
      <c r="E321" s="689">
        <v>110</v>
      </c>
      <c r="F321" s="689">
        <v>81</v>
      </c>
      <c r="G321" s="689">
        <v>73</v>
      </c>
      <c r="H321" s="689">
        <v>75</v>
      </c>
      <c r="I321" s="689">
        <v>149</v>
      </c>
      <c r="J321" s="689">
        <v>127</v>
      </c>
      <c r="K321" s="689">
        <v>245</v>
      </c>
      <c r="L321" s="689">
        <v>15</v>
      </c>
      <c r="X321" s="692"/>
      <c r="Y321" s="692"/>
      <c r="Z321" s="692"/>
      <c r="AA321" s="692"/>
      <c r="AB321" s="692"/>
      <c r="AC321" s="692"/>
      <c r="AD321" s="692"/>
      <c r="AE321" s="692"/>
      <c r="AF321" s="692"/>
      <c r="AG321" s="692"/>
    </row>
    <row r="322" spans="1:33" s="680" customFormat="1" ht="9" customHeight="1">
      <c r="A322" s="682" t="s">
        <v>14</v>
      </c>
      <c r="B322" s="689">
        <f t="shared" si="17"/>
        <v>3617</v>
      </c>
      <c r="C322" s="689">
        <v>524</v>
      </c>
      <c r="D322" s="689">
        <v>312</v>
      </c>
      <c r="E322" s="689">
        <v>392</v>
      </c>
      <c r="F322" s="689">
        <v>317</v>
      </c>
      <c r="G322" s="689">
        <v>289</v>
      </c>
      <c r="H322" s="689">
        <v>264</v>
      </c>
      <c r="I322" s="689">
        <v>415</v>
      </c>
      <c r="J322" s="689">
        <v>323</v>
      </c>
      <c r="K322" s="689">
        <v>764</v>
      </c>
      <c r="L322" s="689">
        <v>17</v>
      </c>
      <c r="X322" s="692"/>
      <c r="Y322" s="692"/>
      <c r="Z322" s="692"/>
      <c r="AA322" s="692"/>
      <c r="AB322" s="692"/>
      <c r="AC322" s="692"/>
      <c r="AD322" s="692"/>
      <c r="AE322" s="692"/>
      <c r="AF322" s="692"/>
      <c r="AG322" s="692"/>
    </row>
    <row r="323" spans="1:33" s="680" customFormat="1" ht="9" customHeight="1">
      <c r="A323" s="682" t="s">
        <v>15</v>
      </c>
      <c r="B323" s="689">
        <f t="shared" si="17"/>
        <v>5160</v>
      </c>
      <c r="C323" s="689">
        <v>597</v>
      </c>
      <c r="D323" s="689">
        <v>481</v>
      </c>
      <c r="E323" s="689">
        <v>560</v>
      </c>
      <c r="F323" s="689">
        <v>605</v>
      </c>
      <c r="G323" s="689">
        <v>512</v>
      </c>
      <c r="H323" s="689">
        <v>440</v>
      </c>
      <c r="I323" s="689">
        <v>677</v>
      </c>
      <c r="J323" s="689">
        <v>511</v>
      </c>
      <c r="K323" s="689">
        <v>749</v>
      </c>
      <c r="L323" s="689">
        <v>28</v>
      </c>
      <c r="X323" s="692"/>
      <c r="Y323" s="692"/>
      <c r="Z323" s="692"/>
      <c r="AA323" s="692"/>
      <c r="AB323" s="692"/>
      <c r="AC323" s="692"/>
      <c r="AD323" s="692"/>
      <c r="AE323" s="692"/>
      <c r="AF323" s="692"/>
      <c r="AG323" s="692"/>
    </row>
    <row r="324" spans="1:33" s="680" customFormat="1" ht="9" customHeight="1">
      <c r="A324" s="684" t="s">
        <v>16</v>
      </c>
      <c r="B324" s="690">
        <f t="shared" si="17"/>
        <v>2561</v>
      </c>
      <c r="C324" s="690">
        <v>309</v>
      </c>
      <c r="D324" s="690">
        <v>228</v>
      </c>
      <c r="E324" s="690">
        <v>239</v>
      </c>
      <c r="F324" s="690">
        <v>273</v>
      </c>
      <c r="G324" s="690">
        <v>228</v>
      </c>
      <c r="H324" s="690">
        <v>202</v>
      </c>
      <c r="I324" s="690">
        <v>282</v>
      </c>
      <c r="J324" s="690">
        <v>242</v>
      </c>
      <c r="K324" s="690">
        <v>532</v>
      </c>
      <c r="L324" s="690">
        <v>26</v>
      </c>
      <c r="X324" s="692"/>
      <c r="Y324" s="692"/>
      <c r="Z324" s="692"/>
      <c r="AA324" s="692"/>
      <c r="AB324" s="692"/>
      <c r="AC324" s="692"/>
      <c r="AD324" s="692"/>
      <c r="AE324" s="692"/>
      <c r="AF324" s="692"/>
      <c r="AG324" s="692"/>
    </row>
    <row r="325" spans="1:33" s="680" customFormat="1" ht="9" customHeight="1">
      <c r="A325" s="682" t="s">
        <v>17</v>
      </c>
      <c r="B325" s="689">
        <f t="shared" si="17"/>
        <v>887</v>
      </c>
      <c r="C325" s="689">
        <v>85</v>
      </c>
      <c r="D325" s="689">
        <v>55</v>
      </c>
      <c r="E325" s="689">
        <v>91</v>
      </c>
      <c r="F325" s="689">
        <v>100</v>
      </c>
      <c r="G325" s="689">
        <v>71</v>
      </c>
      <c r="H325" s="689">
        <v>64</v>
      </c>
      <c r="I325" s="689">
        <v>105</v>
      </c>
      <c r="J325" s="689">
        <v>89</v>
      </c>
      <c r="K325" s="689">
        <v>200</v>
      </c>
      <c r="L325" s="689">
        <v>27</v>
      </c>
      <c r="X325" s="692"/>
      <c r="Y325" s="692"/>
      <c r="Z325" s="692"/>
      <c r="AA325" s="692"/>
      <c r="AB325" s="692"/>
      <c r="AC325" s="692"/>
      <c r="AD325" s="692"/>
      <c r="AE325" s="692"/>
      <c r="AF325" s="692"/>
      <c r="AG325" s="692"/>
    </row>
    <row r="326" spans="1:33" s="680" customFormat="1" ht="9" customHeight="1">
      <c r="A326" s="682" t="s">
        <v>18</v>
      </c>
      <c r="B326" s="689">
        <f t="shared" si="17"/>
        <v>640</v>
      </c>
      <c r="C326" s="689">
        <v>59</v>
      </c>
      <c r="D326" s="689">
        <v>59</v>
      </c>
      <c r="E326" s="689">
        <v>64</v>
      </c>
      <c r="F326" s="689">
        <v>65</v>
      </c>
      <c r="G326" s="689">
        <v>50</v>
      </c>
      <c r="H326" s="689">
        <v>43</v>
      </c>
      <c r="I326" s="689">
        <v>89</v>
      </c>
      <c r="J326" s="689">
        <v>70</v>
      </c>
      <c r="K326" s="689">
        <v>125</v>
      </c>
      <c r="L326" s="689">
        <v>16</v>
      </c>
      <c r="X326" s="692"/>
      <c r="Y326" s="692"/>
      <c r="Z326" s="692"/>
      <c r="AA326" s="692"/>
      <c r="AB326" s="692"/>
      <c r="AC326" s="692"/>
      <c r="AD326" s="692"/>
      <c r="AE326" s="692"/>
      <c r="AF326" s="692"/>
      <c r="AG326" s="692"/>
    </row>
    <row r="327" spans="1:33" s="680" customFormat="1" ht="9" customHeight="1">
      <c r="A327" s="682" t="s">
        <v>19</v>
      </c>
      <c r="B327" s="689">
        <f t="shared" si="17"/>
        <v>1634</v>
      </c>
      <c r="C327" s="689">
        <v>204</v>
      </c>
      <c r="D327" s="689">
        <v>101</v>
      </c>
      <c r="E327" s="689">
        <v>175</v>
      </c>
      <c r="F327" s="689">
        <v>199</v>
      </c>
      <c r="G327" s="689">
        <v>154</v>
      </c>
      <c r="H327" s="689">
        <v>109</v>
      </c>
      <c r="I327" s="689">
        <v>203</v>
      </c>
      <c r="J327" s="689">
        <v>117</v>
      </c>
      <c r="K327" s="689">
        <v>335</v>
      </c>
      <c r="L327" s="689">
        <v>37</v>
      </c>
      <c r="X327" s="692"/>
      <c r="Y327" s="692"/>
      <c r="Z327" s="692"/>
      <c r="AA327" s="692"/>
      <c r="AB327" s="692"/>
      <c r="AC327" s="692"/>
      <c r="AD327" s="692"/>
      <c r="AE327" s="692"/>
      <c r="AF327" s="692"/>
      <c r="AG327" s="692"/>
    </row>
    <row r="328" spans="1:33" s="680" customFormat="1" ht="9" customHeight="1">
      <c r="A328" s="684" t="s">
        <v>20</v>
      </c>
      <c r="B328" s="690">
        <f t="shared" si="17"/>
        <v>2152</v>
      </c>
      <c r="C328" s="690">
        <v>240</v>
      </c>
      <c r="D328" s="690">
        <v>165</v>
      </c>
      <c r="E328" s="690">
        <v>214</v>
      </c>
      <c r="F328" s="690">
        <v>177</v>
      </c>
      <c r="G328" s="690">
        <v>171</v>
      </c>
      <c r="H328" s="690">
        <v>160</v>
      </c>
      <c r="I328" s="690">
        <v>321</v>
      </c>
      <c r="J328" s="690">
        <v>226</v>
      </c>
      <c r="K328" s="690">
        <v>436</v>
      </c>
      <c r="L328" s="690">
        <v>42</v>
      </c>
      <c r="X328" s="692"/>
      <c r="Y328" s="692"/>
      <c r="Z328" s="692"/>
      <c r="AA328" s="692"/>
      <c r="AB328" s="692"/>
      <c r="AC328" s="692"/>
      <c r="AD328" s="692"/>
      <c r="AE328" s="692"/>
      <c r="AF328" s="692"/>
      <c r="AG328" s="692"/>
    </row>
    <row r="329" spans="1:33" s="680" customFormat="1" ht="9" customHeight="1">
      <c r="A329" s="682" t="s">
        <v>21</v>
      </c>
      <c r="B329" s="689">
        <f t="shared" si="17"/>
        <v>2578</v>
      </c>
      <c r="C329" s="689">
        <v>402</v>
      </c>
      <c r="D329" s="689">
        <v>193</v>
      </c>
      <c r="E329" s="689">
        <v>226</v>
      </c>
      <c r="F329" s="689">
        <v>245</v>
      </c>
      <c r="G329" s="689">
        <v>196</v>
      </c>
      <c r="H329" s="689">
        <v>187</v>
      </c>
      <c r="I329" s="689">
        <v>318</v>
      </c>
      <c r="J329" s="689">
        <v>251</v>
      </c>
      <c r="K329" s="689">
        <v>540</v>
      </c>
      <c r="L329" s="689">
        <v>20</v>
      </c>
      <c r="X329" s="692"/>
      <c r="Y329" s="692"/>
      <c r="Z329" s="692"/>
      <c r="AA329" s="692"/>
      <c r="AB329" s="692"/>
      <c r="AC329" s="692"/>
      <c r="AD329" s="692"/>
      <c r="AE329" s="692"/>
      <c r="AF329" s="692"/>
      <c r="AG329" s="692"/>
    </row>
    <row r="330" spans="1:33" s="680" customFormat="1" ht="9" customHeight="1">
      <c r="A330" s="682" t="s">
        <v>22</v>
      </c>
      <c r="B330" s="689">
        <f t="shared" si="17"/>
        <v>768</v>
      </c>
      <c r="C330" s="689">
        <v>108</v>
      </c>
      <c r="D330" s="689">
        <v>75</v>
      </c>
      <c r="E330" s="689">
        <v>100</v>
      </c>
      <c r="F330" s="689">
        <v>81</v>
      </c>
      <c r="G330" s="689">
        <v>66</v>
      </c>
      <c r="H330" s="689">
        <v>55</v>
      </c>
      <c r="I330" s="689">
        <v>80</v>
      </c>
      <c r="J330" s="689">
        <v>58</v>
      </c>
      <c r="K330" s="689">
        <v>130</v>
      </c>
      <c r="L330" s="689">
        <v>15</v>
      </c>
      <c r="X330" s="692"/>
      <c r="Y330" s="692"/>
      <c r="Z330" s="692"/>
      <c r="AA330" s="692"/>
      <c r="AB330" s="692"/>
      <c r="AC330" s="692"/>
      <c r="AD330" s="692"/>
      <c r="AE330" s="692"/>
      <c r="AF330" s="692"/>
      <c r="AG330" s="692"/>
    </row>
    <row r="331" spans="1:33" s="680" customFormat="1" ht="9" customHeight="1">
      <c r="A331" s="682" t="s">
        <v>23</v>
      </c>
      <c r="B331" s="689">
        <f t="shared" si="17"/>
        <v>557</v>
      </c>
      <c r="C331" s="689">
        <v>54</v>
      </c>
      <c r="D331" s="689">
        <v>44</v>
      </c>
      <c r="E331" s="689">
        <v>71</v>
      </c>
      <c r="F331" s="689">
        <v>65</v>
      </c>
      <c r="G331" s="689">
        <v>54</v>
      </c>
      <c r="H331" s="689">
        <v>47</v>
      </c>
      <c r="I331" s="689">
        <v>68</v>
      </c>
      <c r="J331" s="689">
        <v>46</v>
      </c>
      <c r="K331" s="689">
        <v>61</v>
      </c>
      <c r="L331" s="689">
        <v>47</v>
      </c>
      <c r="X331" s="692"/>
      <c r="Y331" s="692"/>
      <c r="Z331" s="692"/>
      <c r="AA331" s="692"/>
      <c r="AB331" s="692"/>
      <c r="AC331" s="692"/>
      <c r="AD331" s="692"/>
      <c r="AE331" s="692"/>
      <c r="AF331" s="692"/>
      <c r="AG331" s="692"/>
    </row>
    <row r="332" spans="1:33" s="680" customFormat="1" ht="9" customHeight="1">
      <c r="A332" s="684" t="s">
        <v>24</v>
      </c>
      <c r="B332" s="690">
        <f t="shared" si="17"/>
        <v>1136</v>
      </c>
      <c r="C332" s="690">
        <v>142</v>
      </c>
      <c r="D332" s="690">
        <v>98</v>
      </c>
      <c r="E332" s="690">
        <v>114</v>
      </c>
      <c r="F332" s="690">
        <v>93</v>
      </c>
      <c r="G332" s="690">
        <v>87</v>
      </c>
      <c r="H332" s="690">
        <v>65</v>
      </c>
      <c r="I332" s="690">
        <v>148</v>
      </c>
      <c r="J332" s="690">
        <v>97</v>
      </c>
      <c r="K332" s="690">
        <v>289</v>
      </c>
      <c r="L332" s="690">
        <v>3</v>
      </c>
      <c r="X332" s="692"/>
      <c r="Y332" s="692"/>
      <c r="Z332" s="692"/>
      <c r="AA332" s="692"/>
      <c r="AB332" s="692"/>
      <c r="AC332" s="692"/>
      <c r="AD332" s="692"/>
      <c r="AE332" s="692"/>
      <c r="AF332" s="692"/>
      <c r="AG332" s="692"/>
    </row>
    <row r="333" spans="1:33" s="680" customFormat="1" ht="9" customHeight="1">
      <c r="A333" s="682" t="s">
        <v>25</v>
      </c>
      <c r="B333" s="689">
        <f t="shared" si="17"/>
        <v>1498</v>
      </c>
      <c r="C333" s="689">
        <v>119</v>
      </c>
      <c r="D333" s="689">
        <v>128</v>
      </c>
      <c r="E333" s="689">
        <v>152</v>
      </c>
      <c r="F333" s="689">
        <v>182</v>
      </c>
      <c r="G333" s="689">
        <v>190</v>
      </c>
      <c r="H333" s="689">
        <v>137</v>
      </c>
      <c r="I333" s="689">
        <v>185</v>
      </c>
      <c r="J333" s="689">
        <v>143</v>
      </c>
      <c r="K333" s="689">
        <v>254</v>
      </c>
      <c r="L333" s="689">
        <v>8</v>
      </c>
      <c r="X333" s="692"/>
      <c r="Y333" s="692"/>
      <c r="Z333" s="692"/>
      <c r="AA333" s="692"/>
      <c r="AB333" s="692"/>
      <c r="AC333" s="692"/>
      <c r="AD333" s="692"/>
      <c r="AE333" s="692"/>
      <c r="AF333" s="692"/>
      <c r="AG333" s="692"/>
    </row>
    <row r="334" spans="1:33" s="680" customFormat="1" ht="9" customHeight="1">
      <c r="A334" s="682" t="s">
        <v>26</v>
      </c>
      <c r="B334" s="689">
        <f t="shared" si="17"/>
        <v>1353</v>
      </c>
      <c r="C334" s="689">
        <v>160</v>
      </c>
      <c r="D334" s="689">
        <v>92</v>
      </c>
      <c r="E334" s="689">
        <v>152</v>
      </c>
      <c r="F334" s="689">
        <v>157</v>
      </c>
      <c r="G334" s="689">
        <v>136</v>
      </c>
      <c r="H334" s="689">
        <v>98</v>
      </c>
      <c r="I334" s="689">
        <v>197</v>
      </c>
      <c r="J334" s="689">
        <v>109</v>
      </c>
      <c r="K334" s="689">
        <v>221</v>
      </c>
      <c r="L334" s="689">
        <v>31</v>
      </c>
      <c r="X334" s="692"/>
      <c r="Y334" s="692"/>
      <c r="Z334" s="692"/>
      <c r="AA334" s="692"/>
      <c r="AB334" s="692"/>
      <c r="AC334" s="692"/>
      <c r="AD334" s="692"/>
      <c r="AE334" s="692"/>
      <c r="AF334" s="692"/>
      <c r="AG334" s="692"/>
    </row>
    <row r="335" spans="1:33" s="680" customFormat="1" ht="9" customHeight="1">
      <c r="A335" s="682" t="s">
        <v>27</v>
      </c>
      <c r="B335" s="689">
        <f t="shared" si="17"/>
        <v>1199</v>
      </c>
      <c r="C335" s="689">
        <v>129</v>
      </c>
      <c r="D335" s="689">
        <v>102</v>
      </c>
      <c r="E335" s="689">
        <v>143</v>
      </c>
      <c r="F335" s="689">
        <v>138</v>
      </c>
      <c r="G335" s="689">
        <v>137</v>
      </c>
      <c r="H335" s="689">
        <v>117</v>
      </c>
      <c r="I335" s="689">
        <v>160</v>
      </c>
      <c r="J335" s="689">
        <v>97</v>
      </c>
      <c r="K335" s="689">
        <v>159</v>
      </c>
      <c r="L335" s="689">
        <v>17</v>
      </c>
      <c r="X335" s="692"/>
      <c r="Y335" s="692"/>
      <c r="Z335" s="692"/>
      <c r="AA335" s="692"/>
      <c r="AB335" s="692"/>
      <c r="AC335" s="692"/>
      <c r="AD335" s="692"/>
      <c r="AE335" s="692"/>
      <c r="AF335" s="692"/>
      <c r="AG335" s="692"/>
    </row>
    <row r="336" spans="1:33" s="680" customFormat="1" ht="9" customHeight="1">
      <c r="A336" s="684" t="s">
        <v>28</v>
      </c>
      <c r="B336" s="690">
        <f t="shared" si="17"/>
        <v>1436</v>
      </c>
      <c r="C336" s="690">
        <v>131</v>
      </c>
      <c r="D336" s="690">
        <v>101</v>
      </c>
      <c r="E336" s="690">
        <v>158</v>
      </c>
      <c r="F336" s="690">
        <v>157</v>
      </c>
      <c r="G336" s="690">
        <v>167</v>
      </c>
      <c r="H336" s="690">
        <v>127</v>
      </c>
      <c r="I336" s="690">
        <v>178</v>
      </c>
      <c r="J336" s="690">
        <v>117</v>
      </c>
      <c r="K336" s="690">
        <v>256</v>
      </c>
      <c r="L336" s="690">
        <v>44</v>
      </c>
      <c r="X336" s="692"/>
      <c r="Y336" s="692"/>
      <c r="Z336" s="692"/>
      <c r="AA336" s="692"/>
      <c r="AB336" s="692"/>
      <c r="AC336" s="692"/>
      <c r="AD336" s="692"/>
      <c r="AE336" s="692"/>
      <c r="AF336" s="692"/>
      <c r="AG336" s="692"/>
    </row>
    <row r="337" spans="1:33" s="680" customFormat="1" ht="9" customHeight="1">
      <c r="A337" s="682" t="s">
        <v>29</v>
      </c>
      <c r="B337" s="689">
        <f t="shared" si="17"/>
        <v>423</v>
      </c>
      <c r="C337" s="689">
        <v>75</v>
      </c>
      <c r="D337" s="689">
        <v>35</v>
      </c>
      <c r="E337" s="689">
        <v>43</v>
      </c>
      <c r="F337" s="689">
        <v>32</v>
      </c>
      <c r="G337" s="689">
        <v>32</v>
      </c>
      <c r="H337" s="689">
        <v>23</v>
      </c>
      <c r="I337" s="689">
        <v>56</v>
      </c>
      <c r="J337" s="689">
        <v>28</v>
      </c>
      <c r="K337" s="689">
        <v>87</v>
      </c>
      <c r="L337" s="689">
        <v>12</v>
      </c>
      <c r="X337" s="692"/>
      <c r="Y337" s="692"/>
      <c r="Z337" s="692"/>
      <c r="AA337" s="692"/>
      <c r="AB337" s="692"/>
      <c r="AC337" s="692"/>
      <c r="AD337" s="692"/>
      <c r="AE337" s="692"/>
      <c r="AF337" s="692"/>
      <c r="AG337" s="692"/>
    </row>
    <row r="338" spans="1:33" s="680" customFormat="1" ht="9" customHeight="1">
      <c r="A338" s="682" t="s">
        <v>30</v>
      </c>
      <c r="B338" s="689">
        <f t="shared" si="17"/>
        <v>3244</v>
      </c>
      <c r="C338" s="689">
        <v>316</v>
      </c>
      <c r="D338" s="689">
        <v>223</v>
      </c>
      <c r="E338" s="689">
        <v>303</v>
      </c>
      <c r="F338" s="689">
        <v>274</v>
      </c>
      <c r="G338" s="689">
        <v>291</v>
      </c>
      <c r="H338" s="689">
        <v>258</v>
      </c>
      <c r="I338" s="689">
        <v>484</v>
      </c>
      <c r="J338" s="689">
        <v>344</v>
      </c>
      <c r="K338" s="689">
        <v>701</v>
      </c>
      <c r="L338" s="689">
        <v>50</v>
      </c>
      <c r="X338" s="692"/>
      <c r="Y338" s="692"/>
      <c r="Z338" s="692"/>
      <c r="AA338" s="692"/>
      <c r="AB338" s="692"/>
      <c r="AC338" s="692"/>
      <c r="AD338" s="692"/>
      <c r="AE338" s="692"/>
      <c r="AF338" s="692"/>
      <c r="AG338" s="692"/>
    </row>
    <row r="339" spans="1:33" s="680" customFormat="1" ht="9" customHeight="1">
      <c r="A339" s="682" t="s">
        <v>31</v>
      </c>
      <c r="B339" s="689">
        <f t="shared" si="17"/>
        <v>826</v>
      </c>
      <c r="C339" s="689">
        <v>76</v>
      </c>
      <c r="D339" s="689">
        <v>75</v>
      </c>
      <c r="E339" s="689">
        <v>72</v>
      </c>
      <c r="F339" s="689">
        <v>87</v>
      </c>
      <c r="G339" s="689">
        <v>66</v>
      </c>
      <c r="H339" s="689">
        <v>58</v>
      </c>
      <c r="I339" s="689">
        <v>122</v>
      </c>
      <c r="J339" s="689">
        <v>74</v>
      </c>
      <c r="K339" s="689">
        <v>193</v>
      </c>
      <c r="L339" s="689">
        <v>3</v>
      </c>
      <c r="X339" s="692"/>
      <c r="Y339" s="692"/>
      <c r="Z339" s="692"/>
      <c r="AA339" s="692"/>
      <c r="AB339" s="692"/>
      <c r="AC339" s="692"/>
      <c r="AD339" s="692"/>
      <c r="AE339" s="692"/>
      <c r="AF339" s="692"/>
      <c r="AG339" s="692"/>
    </row>
    <row r="340" spans="1:33" s="680" customFormat="1" ht="9" customHeight="1">
      <c r="A340" s="684" t="s">
        <v>32</v>
      </c>
      <c r="B340" s="690">
        <f t="shared" si="17"/>
        <v>987</v>
      </c>
      <c r="C340" s="690">
        <v>114</v>
      </c>
      <c r="D340" s="690">
        <v>85</v>
      </c>
      <c r="E340" s="690">
        <v>97</v>
      </c>
      <c r="F340" s="690">
        <v>92</v>
      </c>
      <c r="G340" s="690">
        <v>86</v>
      </c>
      <c r="H340" s="690">
        <v>80</v>
      </c>
      <c r="I340" s="690">
        <v>106</v>
      </c>
      <c r="J340" s="690">
        <v>76</v>
      </c>
      <c r="K340" s="690">
        <v>243</v>
      </c>
      <c r="L340" s="690">
        <v>8</v>
      </c>
      <c r="X340" s="692"/>
      <c r="Y340" s="692"/>
      <c r="Z340" s="692"/>
      <c r="AA340" s="692"/>
      <c r="AB340" s="692"/>
      <c r="AC340" s="692"/>
      <c r="AD340" s="692"/>
      <c r="AE340" s="692"/>
      <c r="AF340" s="692"/>
      <c r="AG340" s="692"/>
    </row>
    <row r="341" spans="1:33" s="680" customFormat="1" ht="9" customHeight="1">
      <c r="A341" s="682" t="s">
        <v>503</v>
      </c>
      <c r="B341" s="689">
        <f t="shared" si="17"/>
        <v>152</v>
      </c>
      <c r="C341" s="689">
        <v>1</v>
      </c>
      <c r="D341" s="689">
        <v>16</v>
      </c>
      <c r="E341" s="689">
        <v>28</v>
      </c>
      <c r="F341" s="689">
        <v>26</v>
      </c>
      <c r="G341" s="689">
        <v>25</v>
      </c>
      <c r="H341" s="689">
        <v>22</v>
      </c>
      <c r="I341" s="689">
        <v>18</v>
      </c>
      <c r="J341" s="689">
        <v>7</v>
      </c>
      <c r="K341" s="689">
        <v>7</v>
      </c>
      <c r="L341" s="689">
        <v>2</v>
      </c>
      <c r="X341" s="692"/>
      <c r="Y341" s="692"/>
      <c r="Z341" s="692"/>
      <c r="AA341" s="692"/>
      <c r="AB341" s="692"/>
      <c r="AC341" s="692"/>
      <c r="AD341" s="692"/>
      <c r="AE341" s="692"/>
      <c r="AF341" s="692"/>
      <c r="AG341" s="692"/>
    </row>
    <row r="342" spans="1:33" s="687" customFormat="1" ht="9" customHeight="1">
      <c r="A342" s="686"/>
      <c r="B342" s="686"/>
      <c r="C342" s="686"/>
      <c r="D342" s="686"/>
      <c r="E342" s="686"/>
      <c r="F342" s="686"/>
      <c r="G342" s="686"/>
      <c r="H342" s="686"/>
      <c r="I342" s="686"/>
      <c r="J342" s="686"/>
      <c r="K342" s="686"/>
      <c r="L342" s="686"/>
      <c r="X342" s="692"/>
      <c r="Y342" s="692"/>
      <c r="Z342" s="692"/>
      <c r="AA342" s="692"/>
      <c r="AB342" s="692"/>
      <c r="AC342" s="692"/>
      <c r="AD342" s="692"/>
      <c r="AE342" s="692"/>
      <c r="AF342" s="692"/>
      <c r="AG342" s="692"/>
    </row>
    <row r="343" spans="1:33" s="680" customFormat="1" ht="9" customHeight="1">
      <c r="A343" s="678">
        <v>2004</v>
      </c>
      <c r="B343" s="679"/>
      <c r="C343" s="679"/>
      <c r="D343" s="679"/>
      <c r="E343" s="679"/>
      <c r="F343" s="679"/>
      <c r="G343" s="679"/>
      <c r="H343" s="679"/>
      <c r="I343" s="679"/>
      <c r="J343" s="679"/>
      <c r="K343" s="679"/>
      <c r="L343" s="679"/>
      <c r="X343" s="692"/>
      <c r="Y343" s="692"/>
      <c r="Z343" s="692"/>
      <c r="AA343" s="692"/>
      <c r="AB343" s="692"/>
      <c r="AC343" s="692"/>
      <c r="AD343" s="692"/>
      <c r="AE343" s="692"/>
      <c r="AF343" s="692"/>
      <c r="AG343" s="692"/>
    </row>
    <row r="344" spans="1:33" s="680" customFormat="1" ht="9" customHeight="1">
      <c r="A344" s="681" t="s">
        <v>0</v>
      </c>
      <c r="B344" s="688">
        <f t="shared" ref="B344:L344" si="18">SUM(B346:B378)</f>
        <v>51323</v>
      </c>
      <c r="C344" s="688">
        <f t="shared" si="18"/>
        <v>5768</v>
      </c>
      <c r="D344" s="688">
        <f t="shared" si="18"/>
        <v>4251</v>
      </c>
      <c r="E344" s="688">
        <f t="shared" si="18"/>
        <v>5336</v>
      </c>
      <c r="F344" s="688">
        <f t="shared" si="18"/>
        <v>5082</v>
      </c>
      <c r="G344" s="688">
        <f t="shared" si="18"/>
        <v>4633</v>
      </c>
      <c r="H344" s="688">
        <f t="shared" si="18"/>
        <v>4135</v>
      </c>
      <c r="I344" s="688">
        <f t="shared" si="18"/>
        <v>6670</v>
      </c>
      <c r="J344" s="688">
        <f t="shared" si="18"/>
        <v>4771</v>
      </c>
      <c r="K344" s="688">
        <f t="shared" si="18"/>
        <v>10036</v>
      </c>
      <c r="L344" s="688">
        <f t="shared" si="18"/>
        <v>641</v>
      </c>
      <c r="X344" s="692"/>
      <c r="Y344" s="692"/>
      <c r="Z344" s="692"/>
      <c r="AA344" s="692"/>
      <c r="AB344" s="692"/>
      <c r="AC344" s="692"/>
      <c r="AD344" s="692"/>
      <c r="AE344" s="692"/>
      <c r="AF344" s="692"/>
      <c r="AG344" s="692"/>
    </row>
    <row r="345" spans="1:33" s="680" customFormat="1" ht="3.95" customHeight="1">
      <c r="A345" s="681"/>
      <c r="B345" s="688"/>
      <c r="C345" s="688"/>
      <c r="D345" s="688"/>
      <c r="E345" s="688"/>
      <c r="F345" s="688"/>
      <c r="G345" s="688"/>
      <c r="H345" s="688"/>
      <c r="I345" s="688"/>
      <c r="J345" s="688"/>
      <c r="K345" s="688"/>
      <c r="L345" s="688"/>
      <c r="X345" s="692"/>
      <c r="Y345" s="692"/>
      <c r="Z345" s="692"/>
      <c r="AA345" s="692"/>
      <c r="AB345" s="692"/>
      <c r="AC345" s="692"/>
      <c r="AD345" s="692"/>
      <c r="AE345" s="692"/>
      <c r="AF345" s="692"/>
      <c r="AG345" s="692"/>
    </row>
    <row r="346" spans="1:33" s="680" customFormat="1" ht="9" customHeight="1">
      <c r="A346" s="682" t="s">
        <v>2</v>
      </c>
      <c r="B346" s="689">
        <f t="shared" ref="B346:B378" si="19">SUM(C346:L346)</f>
        <v>494</v>
      </c>
      <c r="C346" s="689">
        <v>88</v>
      </c>
      <c r="D346" s="689">
        <v>51</v>
      </c>
      <c r="E346" s="689">
        <v>50</v>
      </c>
      <c r="F346" s="689">
        <v>36</v>
      </c>
      <c r="G346" s="689">
        <v>42</v>
      </c>
      <c r="H346" s="689">
        <v>31</v>
      </c>
      <c r="I346" s="689">
        <v>47</v>
      </c>
      <c r="J346" s="689">
        <v>42</v>
      </c>
      <c r="K346" s="689">
        <v>101</v>
      </c>
      <c r="L346" s="689">
        <v>6</v>
      </c>
      <c r="X346" s="692"/>
      <c r="Y346" s="692"/>
      <c r="Z346" s="692"/>
      <c r="AA346" s="692"/>
      <c r="AB346" s="692"/>
      <c r="AC346" s="692"/>
      <c r="AD346" s="692"/>
      <c r="AE346" s="692"/>
      <c r="AF346" s="692"/>
      <c r="AG346" s="692"/>
    </row>
    <row r="347" spans="1:33" s="680" customFormat="1" ht="9" customHeight="1">
      <c r="A347" s="682" t="s">
        <v>3</v>
      </c>
      <c r="B347" s="689">
        <f t="shared" si="19"/>
        <v>2006</v>
      </c>
      <c r="C347" s="689">
        <v>293</v>
      </c>
      <c r="D347" s="689">
        <v>168</v>
      </c>
      <c r="E347" s="689">
        <v>203</v>
      </c>
      <c r="F347" s="689">
        <v>220</v>
      </c>
      <c r="G347" s="689">
        <v>232</v>
      </c>
      <c r="H347" s="689">
        <v>215</v>
      </c>
      <c r="I347" s="689">
        <v>274</v>
      </c>
      <c r="J347" s="689">
        <v>155</v>
      </c>
      <c r="K347" s="689">
        <v>212</v>
      </c>
      <c r="L347" s="689">
        <v>34</v>
      </c>
      <c r="X347" s="692"/>
      <c r="Y347" s="692"/>
      <c r="Z347" s="692"/>
      <c r="AA347" s="692"/>
      <c r="AB347" s="692"/>
      <c r="AC347" s="692"/>
      <c r="AD347" s="692"/>
      <c r="AE347" s="692"/>
      <c r="AF347" s="692"/>
      <c r="AG347" s="692"/>
    </row>
    <row r="348" spans="1:33" s="680" customFormat="1" ht="9" customHeight="1">
      <c r="A348" s="682" t="s">
        <v>4</v>
      </c>
      <c r="B348" s="689">
        <f t="shared" si="19"/>
        <v>280</v>
      </c>
      <c r="C348" s="689">
        <v>38</v>
      </c>
      <c r="D348" s="689">
        <v>22</v>
      </c>
      <c r="E348" s="689">
        <v>34</v>
      </c>
      <c r="F348" s="689">
        <v>35</v>
      </c>
      <c r="G348" s="689">
        <v>27</v>
      </c>
      <c r="H348" s="689">
        <v>22</v>
      </c>
      <c r="I348" s="689">
        <v>34</v>
      </c>
      <c r="J348" s="689">
        <v>18</v>
      </c>
      <c r="K348" s="689">
        <v>41</v>
      </c>
      <c r="L348" s="689">
        <v>9</v>
      </c>
      <c r="X348" s="692"/>
      <c r="Y348" s="692"/>
      <c r="Z348" s="692"/>
      <c r="AA348" s="692"/>
      <c r="AB348" s="692"/>
      <c r="AC348" s="692"/>
      <c r="AD348" s="692"/>
      <c r="AE348" s="692"/>
      <c r="AF348" s="692"/>
      <c r="AG348" s="692"/>
    </row>
    <row r="349" spans="1:33" s="680" customFormat="1" ht="9" customHeight="1">
      <c r="A349" s="684" t="s">
        <v>5</v>
      </c>
      <c r="B349" s="690">
        <f t="shared" si="19"/>
        <v>339</v>
      </c>
      <c r="C349" s="690">
        <v>37</v>
      </c>
      <c r="D349" s="690">
        <v>24</v>
      </c>
      <c r="E349" s="690">
        <v>42</v>
      </c>
      <c r="F349" s="690">
        <v>40</v>
      </c>
      <c r="G349" s="690">
        <v>34</v>
      </c>
      <c r="H349" s="690">
        <v>27</v>
      </c>
      <c r="I349" s="690">
        <v>49</v>
      </c>
      <c r="J349" s="690">
        <v>31</v>
      </c>
      <c r="K349" s="690">
        <v>49</v>
      </c>
      <c r="L349" s="690">
        <v>6</v>
      </c>
      <c r="X349" s="692"/>
      <c r="Y349" s="692"/>
      <c r="Z349" s="692"/>
      <c r="AA349" s="692"/>
      <c r="AB349" s="692"/>
      <c r="AC349" s="692"/>
      <c r="AD349" s="692"/>
      <c r="AE349" s="692"/>
      <c r="AF349" s="692"/>
      <c r="AG349" s="692"/>
    </row>
    <row r="350" spans="1:33" s="680" customFormat="1" ht="9" customHeight="1">
      <c r="A350" s="682" t="s">
        <v>6</v>
      </c>
      <c r="B350" s="689">
        <f t="shared" si="19"/>
        <v>989</v>
      </c>
      <c r="C350" s="689">
        <v>101</v>
      </c>
      <c r="D350" s="689">
        <v>64</v>
      </c>
      <c r="E350" s="689">
        <v>99</v>
      </c>
      <c r="F350" s="689">
        <v>92</v>
      </c>
      <c r="G350" s="689">
        <v>86</v>
      </c>
      <c r="H350" s="689">
        <v>84</v>
      </c>
      <c r="I350" s="689">
        <v>130</v>
      </c>
      <c r="J350" s="689">
        <v>80</v>
      </c>
      <c r="K350" s="689">
        <v>236</v>
      </c>
      <c r="L350" s="689">
        <v>17</v>
      </c>
      <c r="X350" s="692"/>
      <c r="Y350" s="692"/>
      <c r="Z350" s="692"/>
      <c r="AA350" s="692"/>
      <c r="AB350" s="692"/>
      <c r="AC350" s="692"/>
      <c r="AD350" s="692"/>
      <c r="AE350" s="692"/>
      <c r="AF350" s="692"/>
      <c r="AG350" s="692"/>
    </row>
    <row r="351" spans="1:33" s="680" customFormat="1" ht="9" customHeight="1">
      <c r="A351" s="682" t="s">
        <v>7</v>
      </c>
      <c r="B351" s="689">
        <f t="shared" si="19"/>
        <v>328</v>
      </c>
      <c r="C351" s="689">
        <v>36</v>
      </c>
      <c r="D351" s="689">
        <v>28</v>
      </c>
      <c r="E351" s="689">
        <v>35</v>
      </c>
      <c r="F351" s="689">
        <v>22</v>
      </c>
      <c r="G351" s="689">
        <v>24</v>
      </c>
      <c r="H351" s="689">
        <v>34</v>
      </c>
      <c r="I351" s="689">
        <v>46</v>
      </c>
      <c r="J351" s="689">
        <v>34</v>
      </c>
      <c r="K351" s="689">
        <v>63</v>
      </c>
      <c r="L351" s="689">
        <v>6</v>
      </c>
      <c r="X351" s="692"/>
      <c r="Y351" s="692"/>
      <c r="Z351" s="692"/>
      <c r="AA351" s="692"/>
      <c r="AB351" s="692"/>
      <c r="AC351" s="692"/>
      <c r="AD351" s="692"/>
      <c r="AE351" s="692"/>
      <c r="AF351" s="692"/>
      <c r="AG351" s="692"/>
    </row>
    <row r="352" spans="1:33" s="680" customFormat="1" ht="9" customHeight="1">
      <c r="A352" s="682" t="s">
        <v>8</v>
      </c>
      <c r="B352" s="689">
        <f t="shared" si="19"/>
        <v>1928</v>
      </c>
      <c r="C352" s="689">
        <v>172</v>
      </c>
      <c r="D352" s="689">
        <v>204</v>
      </c>
      <c r="E352" s="689">
        <v>248</v>
      </c>
      <c r="F352" s="689">
        <v>205</v>
      </c>
      <c r="G352" s="689">
        <v>176</v>
      </c>
      <c r="H352" s="689">
        <v>156</v>
      </c>
      <c r="I352" s="689">
        <v>290</v>
      </c>
      <c r="J352" s="689">
        <v>164</v>
      </c>
      <c r="K352" s="689">
        <v>267</v>
      </c>
      <c r="L352" s="689">
        <v>46</v>
      </c>
      <c r="X352" s="692"/>
      <c r="Y352" s="692"/>
      <c r="Z352" s="692"/>
      <c r="AA352" s="692"/>
      <c r="AB352" s="692"/>
      <c r="AC352" s="692"/>
      <c r="AD352" s="692"/>
      <c r="AE352" s="692"/>
      <c r="AF352" s="692"/>
      <c r="AG352" s="692"/>
    </row>
    <row r="353" spans="1:33" s="680" customFormat="1" ht="9" customHeight="1">
      <c r="A353" s="684" t="s">
        <v>9</v>
      </c>
      <c r="B353" s="690">
        <f t="shared" si="19"/>
        <v>2483</v>
      </c>
      <c r="C353" s="690">
        <v>275</v>
      </c>
      <c r="D353" s="690">
        <v>232</v>
      </c>
      <c r="E353" s="690">
        <v>279</v>
      </c>
      <c r="F353" s="690">
        <v>284</v>
      </c>
      <c r="G353" s="690">
        <v>262</v>
      </c>
      <c r="H353" s="690">
        <v>220</v>
      </c>
      <c r="I353" s="690">
        <v>334</v>
      </c>
      <c r="J353" s="690">
        <v>214</v>
      </c>
      <c r="K353" s="690">
        <v>320</v>
      </c>
      <c r="L353" s="690">
        <v>63</v>
      </c>
      <c r="X353" s="692"/>
      <c r="Y353" s="692"/>
      <c r="Z353" s="692"/>
      <c r="AA353" s="692"/>
      <c r="AB353" s="692"/>
      <c r="AC353" s="692"/>
      <c r="AD353" s="692"/>
      <c r="AE353" s="692"/>
      <c r="AF353" s="692"/>
      <c r="AG353" s="692"/>
    </row>
    <row r="354" spans="1:33" s="680" customFormat="1" ht="9" customHeight="1">
      <c r="A354" s="194" t="s">
        <v>236</v>
      </c>
      <c r="B354" s="689">
        <f t="shared" si="19"/>
        <v>4058</v>
      </c>
      <c r="C354" s="689">
        <v>265</v>
      </c>
      <c r="D354" s="689">
        <v>312</v>
      </c>
      <c r="E354" s="689">
        <v>419</v>
      </c>
      <c r="F354" s="689">
        <v>369</v>
      </c>
      <c r="G354" s="689">
        <v>369</v>
      </c>
      <c r="H354" s="689">
        <v>315</v>
      </c>
      <c r="I354" s="689">
        <v>568</v>
      </c>
      <c r="J354" s="689">
        <v>423</v>
      </c>
      <c r="K354" s="689">
        <v>1010</v>
      </c>
      <c r="L354" s="689">
        <v>8</v>
      </c>
      <c r="X354" s="692"/>
      <c r="Y354" s="692"/>
      <c r="Z354" s="692"/>
      <c r="AA354" s="692"/>
      <c r="AB354" s="692"/>
      <c r="AC354" s="692"/>
      <c r="AD354" s="692"/>
      <c r="AE354" s="692"/>
      <c r="AF354" s="692"/>
      <c r="AG354" s="692"/>
    </row>
    <row r="355" spans="1:33" s="680" customFormat="1" ht="9" customHeight="1">
      <c r="A355" s="682" t="s">
        <v>10</v>
      </c>
      <c r="B355" s="689">
        <f t="shared" si="19"/>
        <v>817</v>
      </c>
      <c r="C355" s="689">
        <v>88</v>
      </c>
      <c r="D355" s="689">
        <v>63</v>
      </c>
      <c r="E355" s="689">
        <v>94</v>
      </c>
      <c r="F355" s="689">
        <v>91</v>
      </c>
      <c r="G355" s="689">
        <v>82</v>
      </c>
      <c r="H355" s="689">
        <v>65</v>
      </c>
      <c r="I355" s="689">
        <v>91</v>
      </c>
      <c r="J355" s="689">
        <v>76</v>
      </c>
      <c r="K355" s="689">
        <v>157</v>
      </c>
      <c r="L355" s="689">
        <v>10</v>
      </c>
      <c r="X355" s="692"/>
      <c r="Y355" s="692"/>
      <c r="Z355" s="692"/>
      <c r="AA355" s="692"/>
      <c r="AB355" s="692"/>
      <c r="AC355" s="692"/>
      <c r="AD355" s="692"/>
      <c r="AE355" s="692"/>
      <c r="AF355" s="692"/>
      <c r="AG355" s="692"/>
    </row>
    <row r="356" spans="1:33" s="680" customFormat="1" ht="9" customHeight="1">
      <c r="A356" s="682" t="s">
        <v>11</v>
      </c>
      <c r="B356" s="689">
        <f t="shared" si="19"/>
        <v>2260</v>
      </c>
      <c r="C356" s="689">
        <v>318</v>
      </c>
      <c r="D356" s="689">
        <v>237</v>
      </c>
      <c r="E356" s="689">
        <v>225</v>
      </c>
      <c r="F356" s="689">
        <v>207</v>
      </c>
      <c r="G356" s="689">
        <v>160</v>
      </c>
      <c r="H356" s="689">
        <v>154</v>
      </c>
      <c r="I356" s="689">
        <v>220</v>
      </c>
      <c r="J356" s="689">
        <v>177</v>
      </c>
      <c r="K356" s="689">
        <v>532</v>
      </c>
      <c r="L356" s="689">
        <v>30</v>
      </c>
      <c r="X356" s="692"/>
      <c r="Y356" s="692"/>
      <c r="Z356" s="692"/>
      <c r="AA356" s="692"/>
      <c r="AB356" s="692"/>
      <c r="AC356" s="692"/>
      <c r="AD356" s="692"/>
      <c r="AE356" s="692"/>
      <c r="AF356" s="692"/>
      <c r="AG356" s="692"/>
    </row>
    <row r="357" spans="1:33" s="680" customFormat="1" ht="9" customHeight="1">
      <c r="A357" s="684" t="s">
        <v>12</v>
      </c>
      <c r="B357" s="690">
        <f t="shared" si="19"/>
        <v>1818</v>
      </c>
      <c r="C357" s="690">
        <v>154</v>
      </c>
      <c r="D357" s="690">
        <v>118</v>
      </c>
      <c r="E357" s="690">
        <v>168</v>
      </c>
      <c r="F357" s="690">
        <v>197</v>
      </c>
      <c r="G357" s="690">
        <v>170</v>
      </c>
      <c r="H357" s="690">
        <v>175</v>
      </c>
      <c r="I357" s="690">
        <v>243</v>
      </c>
      <c r="J357" s="690">
        <v>215</v>
      </c>
      <c r="K357" s="690">
        <v>362</v>
      </c>
      <c r="L357" s="690">
        <v>16</v>
      </c>
      <c r="X357" s="692"/>
      <c r="Y357" s="692"/>
      <c r="Z357" s="692"/>
      <c r="AA357" s="692"/>
      <c r="AB357" s="692"/>
      <c r="AC357" s="692"/>
      <c r="AD357" s="692"/>
      <c r="AE357" s="692"/>
      <c r="AF357" s="692"/>
      <c r="AG357" s="692"/>
    </row>
    <row r="358" spans="1:33" s="680" customFormat="1" ht="9" customHeight="1">
      <c r="A358" s="682" t="s">
        <v>13</v>
      </c>
      <c r="B358" s="689">
        <f t="shared" si="19"/>
        <v>1213</v>
      </c>
      <c r="C358" s="689">
        <v>137</v>
      </c>
      <c r="D358" s="689">
        <v>81</v>
      </c>
      <c r="E358" s="689">
        <v>101</v>
      </c>
      <c r="F358" s="689">
        <v>106</v>
      </c>
      <c r="G358" s="689">
        <v>82</v>
      </c>
      <c r="H358" s="689">
        <v>81</v>
      </c>
      <c r="I358" s="689">
        <v>149</v>
      </c>
      <c r="J358" s="689">
        <v>126</v>
      </c>
      <c r="K358" s="689">
        <v>336</v>
      </c>
      <c r="L358" s="689">
        <v>14</v>
      </c>
      <c r="X358" s="692"/>
      <c r="Y358" s="692"/>
      <c r="Z358" s="692"/>
      <c r="AA358" s="692"/>
      <c r="AB358" s="692"/>
      <c r="AC358" s="692"/>
      <c r="AD358" s="692"/>
      <c r="AE358" s="692"/>
      <c r="AF358" s="692"/>
      <c r="AG358" s="692"/>
    </row>
    <row r="359" spans="1:33" s="680" customFormat="1" ht="9" customHeight="1">
      <c r="A359" s="682" t="s">
        <v>14</v>
      </c>
      <c r="B359" s="689">
        <f t="shared" si="19"/>
        <v>3475</v>
      </c>
      <c r="C359" s="689">
        <v>464</v>
      </c>
      <c r="D359" s="689">
        <v>303</v>
      </c>
      <c r="E359" s="689">
        <v>363</v>
      </c>
      <c r="F359" s="689">
        <v>340</v>
      </c>
      <c r="G359" s="689">
        <v>286</v>
      </c>
      <c r="H359" s="689">
        <v>249</v>
      </c>
      <c r="I359" s="689">
        <v>418</v>
      </c>
      <c r="J359" s="689">
        <v>287</v>
      </c>
      <c r="K359" s="689">
        <v>741</v>
      </c>
      <c r="L359" s="689">
        <v>24</v>
      </c>
      <c r="X359" s="692"/>
      <c r="Y359" s="692"/>
      <c r="Z359" s="692"/>
      <c r="AA359" s="692"/>
      <c r="AB359" s="692"/>
      <c r="AC359" s="692"/>
      <c r="AD359" s="692"/>
      <c r="AE359" s="692"/>
      <c r="AF359" s="692"/>
      <c r="AG359" s="692"/>
    </row>
    <row r="360" spans="1:33" s="680" customFormat="1" ht="9" customHeight="1">
      <c r="A360" s="682" t="s">
        <v>15</v>
      </c>
      <c r="B360" s="689">
        <f t="shared" si="19"/>
        <v>5170</v>
      </c>
      <c r="C360" s="689">
        <v>645</v>
      </c>
      <c r="D360" s="689">
        <v>498</v>
      </c>
      <c r="E360" s="689">
        <v>600</v>
      </c>
      <c r="F360" s="689">
        <v>531</v>
      </c>
      <c r="G360" s="689">
        <v>487</v>
      </c>
      <c r="H360" s="689">
        <v>408</v>
      </c>
      <c r="I360" s="689">
        <v>668</v>
      </c>
      <c r="J360" s="689">
        <v>467</v>
      </c>
      <c r="K360" s="689">
        <v>839</v>
      </c>
      <c r="L360" s="689">
        <v>27</v>
      </c>
      <c r="X360" s="692"/>
      <c r="Y360" s="692"/>
      <c r="Z360" s="692"/>
      <c r="AA360" s="692"/>
      <c r="AB360" s="692"/>
      <c r="AC360" s="692"/>
      <c r="AD360" s="692"/>
      <c r="AE360" s="692"/>
      <c r="AF360" s="692"/>
      <c r="AG360" s="692"/>
    </row>
    <row r="361" spans="1:33" s="680" customFormat="1" ht="9" customHeight="1">
      <c r="A361" s="684" t="s">
        <v>16</v>
      </c>
      <c r="B361" s="690">
        <f t="shared" si="19"/>
        <v>2610</v>
      </c>
      <c r="C361" s="690">
        <v>338</v>
      </c>
      <c r="D361" s="690">
        <v>233</v>
      </c>
      <c r="E361" s="690">
        <v>285</v>
      </c>
      <c r="F361" s="690">
        <v>256</v>
      </c>
      <c r="G361" s="690">
        <v>236</v>
      </c>
      <c r="H361" s="690">
        <v>184</v>
      </c>
      <c r="I361" s="690">
        <v>300</v>
      </c>
      <c r="J361" s="690">
        <v>250</v>
      </c>
      <c r="K361" s="690">
        <v>503</v>
      </c>
      <c r="L361" s="690">
        <v>25</v>
      </c>
      <c r="X361" s="692"/>
      <c r="Y361" s="692"/>
      <c r="Z361" s="692"/>
      <c r="AA361" s="692"/>
      <c r="AB361" s="692"/>
      <c r="AC361" s="692"/>
      <c r="AD361" s="692"/>
      <c r="AE361" s="692"/>
      <c r="AF361" s="692"/>
      <c r="AG361" s="692"/>
    </row>
    <row r="362" spans="1:33" s="680" customFormat="1" ht="9" customHeight="1">
      <c r="A362" s="682" t="s">
        <v>17</v>
      </c>
      <c r="B362" s="689">
        <f t="shared" si="19"/>
        <v>817</v>
      </c>
      <c r="C362" s="689">
        <v>66</v>
      </c>
      <c r="D362" s="689">
        <v>66</v>
      </c>
      <c r="E362" s="689">
        <v>92</v>
      </c>
      <c r="F362" s="689">
        <v>68</v>
      </c>
      <c r="G362" s="689">
        <v>71</v>
      </c>
      <c r="H362" s="689">
        <v>75</v>
      </c>
      <c r="I362" s="689">
        <v>98</v>
      </c>
      <c r="J362" s="689">
        <v>71</v>
      </c>
      <c r="K362" s="689">
        <v>189</v>
      </c>
      <c r="L362" s="689">
        <v>21</v>
      </c>
      <c r="X362" s="692"/>
      <c r="Y362" s="692"/>
      <c r="Z362" s="692"/>
      <c r="AA362" s="692"/>
      <c r="AB362" s="692"/>
      <c r="AC362" s="692"/>
      <c r="AD362" s="692"/>
      <c r="AE362" s="692"/>
      <c r="AF362" s="692"/>
      <c r="AG362" s="692"/>
    </row>
    <row r="363" spans="1:33" s="680" customFormat="1" ht="9" customHeight="1">
      <c r="A363" s="682" t="s">
        <v>18</v>
      </c>
      <c r="B363" s="689">
        <f t="shared" si="19"/>
        <v>686</v>
      </c>
      <c r="C363" s="689">
        <v>73</v>
      </c>
      <c r="D363" s="689">
        <v>55</v>
      </c>
      <c r="E363" s="689">
        <v>58</v>
      </c>
      <c r="F363" s="689">
        <v>76</v>
      </c>
      <c r="G363" s="689">
        <v>64</v>
      </c>
      <c r="H363" s="689">
        <v>61</v>
      </c>
      <c r="I363" s="689">
        <v>89</v>
      </c>
      <c r="J363" s="689">
        <v>68</v>
      </c>
      <c r="K363" s="689">
        <v>130</v>
      </c>
      <c r="L363" s="689">
        <v>12</v>
      </c>
      <c r="X363" s="692"/>
      <c r="Y363" s="692"/>
      <c r="Z363" s="692"/>
      <c r="AA363" s="692"/>
      <c r="AB363" s="692"/>
      <c r="AC363" s="692"/>
      <c r="AD363" s="692"/>
      <c r="AE363" s="692"/>
      <c r="AF363" s="692"/>
      <c r="AG363" s="692"/>
    </row>
    <row r="364" spans="1:33" s="680" customFormat="1" ht="9" customHeight="1">
      <c r="A364" s="682" t="s">
        <v>19</v>
      </c>
      <c r="B364" s="689">
        <f t="shared" si="19"/>
        <v>1581</v>
      </c>
      <c r="C364" s="689">
        <v>183</v>
      </c>
      <c r="D364" s="689">
        <v>97</v>
      </c>
      <c r="E364" s="689">
        <v>165</v>
      </c>
      <c r="F364" s="689">
        <v>152</v>
      </c>
      <c r="G364" s="689">
        <v>139</v>
      </c>
      <c r="H364" s="689">
        <v>141</v>
      </c>
      <c r="I364" s="689">
        <v>184</v>
      </c>
      <c r="J364" s="689">
        <v>165</v>
      </c>
      <c r="K364" s="689">
        <v>344</v>
      </c>
      <c r="L364" s="689">
        <v>11</v>
      </c>
      <c r="X364" s="692"/>
      <c r="Y364" s="692"/>
      <c r="Z364" s="692"/>
      <c r="AA364" s="692"/>
      <c r="AB364" s="692"/>
      <c r="AC364" s="692"/>
      <c r="AD364" s="692"/>
      <c r="AE364" s="692"/>
      <c r="AF364" s="692"/>
      <c r="AG364" s="692"/>
    </row>
    <row r="365" spans="1:33" s="680" customFormat="1" ht="9" customHeight="1">
      <c r="A365" s="684" t="s">
        <v>20</v>
      </c>
      <c r="B365" s="690">
        <f t="shared" si="19"/>
        <v>2023</v>
      </c>
      <c r="C365" s="690">
        <v>200</v>
      </c>
      <c r="D365" s="690">
        <v>150</v>
      </c>
      <c r="E365" s="690">
        <v>170</v>
      </c>
      <c r="F365" s="690">
        <v>169</v>
      </c>
      <c r="G365" s="690">
        <v>169</v>
      </c>
      <c r="H365" s="690">
        <v>154</v>
      </c>
      <c r="I365" s="690">
        <v>314</v>
      </c>
      <c r="J365" s="690">
        <v>210</v>
      </c>
      <c r="K365" s="690">
        <v>453</v>
      </c>
      <c r="L365" s="690">
        <v>34</v>
      </c>
      <c r="X365" s="692"/>
      <c r="Y365" s="692"/>
      <c r="Z365" s="692"/>
      <c r="AA365" s="692"/>
      <c r="AB365" s="692"/>
      <c r="AC365" s="692"/>
      <c r="AD365" s="692"/>
      <c r="AE365" s="692"/>
      <c r="AF365" s="692"/>
      <c r="AG365" s="692"/>
    </row>
    <row r="366" spans="1:33" s="680" customFormat="1" ht="9" customHeight="1">
      <c r="A366" s="682" t="s">
        <v>21</v>
      </c>
      <c r="B366" s="689">
        <f t="shared" si="19"/>
        <v>2468</v>
      </c>
      <c r="C366" s="689">
        <v>377</v>
      </c>
      <c r="D366" s="689">
        <v>196</v>
      </c>
      <c r="E366" s="689">
        <v>227</v>
      </c>
      <c r="F366" s="689">
        <v>205</v>
      </c>
      <c r="G366" s="689">
        <v>189</v>
      </c>
      <c r="H366" s="689">
        <v>178</v>
      </c>
      <c r="I366" s="689">
        <v>329</v>
      </c>
      <c r="J366" s="689">
        <v>218</v>
      </c>
      <c r="K366" s="689">
        <v>526</v>
      </c>
      <c r="L366" s="689">
        <v>23</v>
      </c>
      <c r="X366" s="692"/>
      <c r="Y366" s="692"/>
      <c r="Z366" s="692"/>
      <c r="AA366" s="692"/>
      <c r="AB366" s="692"/>
      <c r="AC366" s="692"/>
      <c r="AD366" s="692"/>
      <c r="AE366" s="692"/>
      <c r="AF366" s="692"/>
      <c r="AG366" s="692"/>
    </row>
    <row r="367" spans="1:33" s="680" customFormat="1" ht="9" customHeight="1">
      <c r="A367" s="682" t="s">
        <v>22</v>
      </c>
      <c r="B367" s="689">
        <f t="shared" si="19"/>
        <v>863</v>
      </c>
      <c r="C367" s="689">
        <v>117</v>
      </c>
      <c r="D367" s="689">
        <v>98</v>
      </c>
      <c r="E367" s="689">
        <v>104</v>
      </c>
      <c r="F367" s="689">
        <v>79</v>
      </c>
      <c r="G367" s="689">
        <v>77</v>
      </c>
      <c r="H367" s="689">
        <v>55</v>
      </c>
      <c r="I367" s="689">
        <v>93</v>
      </c>
      <c r="J367" s="689">
        <v>57</v>
      </c>
      <c r="K367" s="689">
        <v>173</v>
      </c>
      <c r="L367" s="689">
        <v>10</v>
      </c>
      <c r="X367" s="692"/>
      <c r="Y367" s="692"/>
      <c r="Z367" s="692"/>
      <c r="AA367" s="692"/>
      <c r="AB367" s="692"/>
      <c r="AC367" s="692"/>
      <c r="AD367" s="692"/>
      <c r="AE367" s="692"/>
      <c r="AF367" s="692"/>
      <c r="AG367" s="692"/>
    </row>
    <row r="368" spans="1:33" s="680" customFormat="1" ht="9" customHeight="1">
      <c r="A368" s="682" t="s">
        <v>23</v>
      </c>
      <c r="B368" s="689">
        <f t="shared" si="19"/>
        <v>623</v>
      </c>
      <c r="C368" s="689">
        <v>55</v>
      </c>
      <c r="D368" s="689">
        <v>52</v>
      </c>
      <c r="E368" s="689">
        <v>82</v>
      </c>
      <c r="F368" s="689">
        <v>76</v>
      </c>
      <c r="G368" s="689">
        <v>62</v>
      </c>
      <c r="H368" s="689">
        <v>50</v>
      </c>
      <c r="I368" s="689">
        <v>88</v>
      </c>
      <c r="J368" s="689">
        <v>59</v>
      </c>
      <c r="K368" s="689">
        <v>75</v>
      </c>
      <c r="L368" s="689">
        <v>24</v>
      </c>
      <c r="X368" s="692"/>
      <c r="Y368" s="692"/>
      <c r="Z368" s="692"/>
      <c r="AA368" s="692"/>
      <c r="AB368" s="692"/>
      <c r="AC368" s="692"/>
      <c r="AD368" s="692"/>
      <c r="AE368" s="692"/>
      <c r="AF368" s="692"/>
      <c r="AG368" s="692"/>
    </row>
    <row r="369" spans="1:33" s="680" customFormat="1" ht="9" customHeight="1">
      <c r="A369" s="684" t="s">
        <v>24</v>
      </c>
      <c r="B369" s="690">
        <f t="shared" si="19"/>
        <v>1189</v>
      </c>
      <c r="C369" s="690">
        <v>149</v>
      </c>
      <c r="D369" s="690">
        <v>83</v>
      </c>
      <c r="E369" s="690">
        <v>113</v>
      </c>
      <c r="F369" s="690">
        <v>116</v>
      </c>
      <c r="G369" s="690">
        <v>101</v>
      </c>
      <c r="H369" s="690">
        <v>84</v>
      </c>
      <c r="I369" s="690">
        <v>135</v>
      </c>
      <c r="J369" s="690">
        <v>125</v>
      </c>
      <c r="K369" s="690">
        <v>280</v>
      </c>
      <c r="L369" s="690">
        <v>3</v>
      </c>
      <c r="X369" s="692"/>
      <c r="Y369" s="692"/>
      <c r="Z369" s="692"/>
      <c r="AA369" s="692"/>
      <c r="AB369" s="692"/>
      <c r="AC369" s="692"/>
      <c r="AD369" s="692"/>
      <c r="AE369" s="692"/>
      <c r="AF369" s="692"/>
      <c r="AG369" s="692"/>
    </row>
    <row r="370" spans="1:33" s="680" customFormat="1" ht="9" customHeight="1">
      <c r="A370" s="682" t="s">
        <v>25</v>
      </c>
      <c r="B370" s="689">
        <f t="shared" si="19"/>
        <v>1524</v>
      </c>
      <c r="C370" s="689">
        <v>111</v>
      </c>
      <c r="D370" s="689">
        <v>129</v>
      </c>
      <c r="E370" s="689">
        <v>173</v>
      </c>
      <c r="F370" s="689">
        <v>163</v>
      </c>
      <c r="G370" s="689">
        <v>163</v>
      </c>
      <c r="H370" s="689">
        <v>148</v>
      </c>
      <c r="I370" s="689">
        <v>241</v>
      </c>
      <c r="J370" s="689">
        <v>113</v>
      </c>
      <c r="K370" s="689">
        <v>276</v>
      </c>
      <c r="L370" s="689">
        <v>7</v>
      </c>
      <c r="X370" s="692"/>
      <c r="Y370" s="692"/>
      <c r="Z370" s="692"/>
      <c r="AA370" s="692"/>
      <c r="AB370" s="692"/>
      <c r="AC370" s="692"/>
      <c r="AD370" s="692"/>
      <c r="AE370" s="692"/>
      <c r="AF370" s="692"/>
      <c r="AG370" s="692"/>
    </row>
    <row r="371" spans="1:33" s="680" customFormat="1" ht="9" customHeight="1">
      <c r="A371" s="682" t="s">
        <v>26</v>
      </c>
      <c r="B371" s="689">
        <f t="shared" si="19"/>
        <v>1434</v>
      </c>
      <c r="C371" s="689">
        <v>175</v>
      </c>
      <c r="D371" s="689">
        <v>92</v>
      </c>
      <c r="E371" s="689">
        <v>148</v>
      </c>
      <c r="F371" s="689">
        <v>165</v>
      </c>
      <c r="G371" s="689">
        <v>140</v>
      </c>
      <c r="H371" s="689">
        <v>108</v>
      </c>
      <c r="I371" s="689">
        <v>180</v>
      </c>
      <c r="J371" s="689">
        <v>150</v>
      </c>
      <c r="K371" s="689">
        <v>249</v>
      </c>
      <c r="L371" s="689">
        <v>27</v>
      </c>
      <c r="X371" s="692"/>
      <c r="Y371" s="692"/>
      <c r="Z371" s="692"/>
      <c r="AA371" s="692"/>
      <c r="AB371" s="692"/>
      <c r="AC371" s="692"/>
      <c r="AD371" s="692"/>
      <c r="AE371" s="692"/>
      <c r="AF371" s="692"/>
      <c r="AG371" s="692"/>
    </row>
    <row r="372" spans="1:33" s="680" customFormat="1" ht="9" customHeight="1">
      <c r="A372" s="682" t="s">
        <v>27</v>
      </c>
      <c r="B372" s="689">
        <f t="shared" si="19"/>
        <v>1225</v>
      </c>
      <c r="C372" s="689">
        <v>112</v>
      </c>
      <c r="D372" s="689">
        <v>102</v>
      </c>
      <c r="E372" s="689">
        <v>125</v>
      </c>
      <c r="F372" s="689">
        <v>167</v>
      </c>
      <c r="G372" s="689">
        <v>108</v>
      </c>
      <c r="H372" s="689">
        <v>99</v>
      </c>
      <c r="I372" s="689">
        <v>178</v>
      </c>
      <c r="J372" s="689">
        <v>117</v>
      </c>
      <c r="K372" s="689">
        <v>195</v>
      </c>
      <c r="L372" s="689">
        <v>22</v>
      </c>
      <c r="X372" s="692"/>
      <c r="Y372" s="692"/>
      <c r="Z372" s="692"/>
      <c r="AA372" s="692"/>
      <c r="AB372" s="692"/>
      <c r="AC372" s="692"/>
      <c r="AD372" s="692"/>
      <c r="AE372" s="692"/>
      <c r="AF372" s="692"/>
      <c r="AG372" s="692"/>
    </row>
    <row r="373" spans="1:33" s="680" customFormat="1" ht="9" customHeight="1">
      <c r="A373" s="684" t="s">
        <v>28</v>
      </c>
      <c r="B373" s="690">
        <f t="shared" si="19"/>
        <v>1498</v>
      </c>
      <c r="C373" s="690">
        <v>137</v>
      </c>
      <c r="D373" s="690">
        <v>123</v>
      </c>
      <c r="E373" s="690">
        <v>158</v>
      </c>
      <c r="F373" s="690">
        <v>162</v>
      </c>
      <c r="G373" s="690">
        <v>156</v>
      </c>
      <c r="H373" s="690">
        <v>133</v>
      </c>
      <c r="I373" s="690">
        <v>196</v>
      </c>
      <c r="J373" s="690">
        <v>138</v>
      </c>
      <c r="K373" s="690">
        <v>252</v>
      </c>
      <c r="L373" s="690">
        <v>43</v>
      </c>
      <c r="X373" s="692"/>
      <c r="Y373" s="692"/>
      <c r="Z373" s="692"/>
      <c r="AA373" s="692"/>
      <c r="AB373" s="692"/>
      <c r="AC373" s="692"/>
      <c r="AD373" s="692"/>
      <c r="AE373" s="692"/>
      <c r="AF373" s="692"/>
      <c r="AG373" s="692"/>
    </row>
    <row r="374" spans="1:33" s="680" customFormat="1" ht="9" customHeight="1">
      <c r="A374" s="682" t="s">
        <v>29</v>
      </c>
      <c r="B374" s="689">
        <f t="shared" si="19"/>
        <v>437</v>
      </c>
      <c r="C374" s="689">
        <v>77</v>
      </c>
      <c r="D374" s="689">
        <v>25</v>
      </c>
      <c r="E374" s="689">
        <v>40</v>
      </c>
      <c r="F374" s="689">
        <v>36</v>
      </c>
      <c r="G374" s="689">
        <v>29</v>
      </c>
      <c r="H374" s="689">
        <v>28</v>
      </c>
      <c r="I374" s="689">
        <v>45</v>
      </c>
      <c r="J374" s="689">
        <v>28</v>
      </c>
      <c r="K374" s="689">
        <v>120</v>
      </c>
      <c r="L374" s="689">
        <v>9</v>
      </c>
      <c r="X374" s="692"/>
      <c r="Y374" s="692"/>
      <c r="Z374" s="692"/>
      <c r="AA374" s="692"/>
      <c r="AB374" s="692"/>
      <c r="AC374" s="692"/>
      <c r="AD374" s="692"/>
      <c r="AE374" s="692"/>
      <c r="AF374" s="692"/>
      <c r="AG374" s="692"/>
    </row>
    <row r="375" spans="1:33" s="680" customFormat="1" ht="9" customHeight="1">
      <c r="A375" s="682" t="s">
        <v>30</v>
      </c>
      <c r="B375" s="689">
        <f t="shared" si="19"/>
        <v>3040</v>
      </c>
      <c r="C375" s="689">
        <v>319</v>
      </c>
      <c r="D375" s="689">
        <v>213</v>
      </c>
      <c r="E375" s="689">
        <v>284</v>
      </c>
      <c r="F375" s="689">
        <v>275</v>
      </c>
      <c r="G375" s="689">
        <v>269</v>
      </c>
      <c r="H375" s="689">
        <v>263</v>
      </c>
      <c r="I375" s="689">
        <v>424</v>
      </c>
      <c r="J375" s="689">
        <v>355</v>
      </c>
      <c r="K375" s="689">
        <v>594</v>
      </c>
      <c r="L375" s="689">
        <v>44</v>
      </c>
      <c r="X375" s="692"/>
      <c r="Y375" s="692"/>
      <c r="Z375" s="692"/>
      <c r="AA375" s="692"/>
      <c r="AB375" s="692"/>
      <c r="AC375" s="692"/>
      <c r="AD375" s="692"/>
      <c r="AE375" s="692"/>
      <c r="AF375" s="692"/>
      <c r="AG375" s="692"/>
    </row>
    <row r="376" spans="1:33" s="680" customFormat="1" ht="9" customHeight="1">
      <c r="A376" s="682" t="s">
        <v>31</v>
      </c>
      <c r="B376" s="689">
        <f t="shared" si="19"/>
        <v>744</v>
      </c>
      <c r="C376" s="689">
        <v>58</v>
      </c>
      <c r="D376" s="689">
        <v>50</v>
      </c>
      <c r="E376" s="689">
        <v>63</v>
      </c>
      <c r="F376" s="689">
        <v>60</v>
      </c>
      <c r="G376" s="689">
        <v>58</v>
      </c>
      <c r="H376" s="689">
        <v>61</v>
      </c>
      <c r="I376" s="689">
        <v>115</v>
      </c>
      <c r="J376" s="689">
        <v>75</v>
      </c>
      <c r="K376" s="689">
        <v>201</v>
      </c>
      <c r="L376" s="689">
        <v>3</v>
      </c>
      <c r="X376" s="692"/>
      <c r="Y376" s="692"/>
      <c r="Z376" s="692"/>
      <c r="AA376" s="692"/>
      <c r="AB376" s="692"/>
      <c r="AC376" s="692"/>
      <c r="AD376" s="692"/>
      <c r="AE376" s="692"/>
      <c r="AF376" s="692"/>
      <c r="AG376" s="692"/>
    </row>
    <row r="377" spans="1:33" s="680" customFormat="1" ht="9" customHeight="1">
      <c r="A377" s="684" t="s">
        <v>32</v>
      </c>
      <c r="B377" s="690">
        <f t="shared" si="19"/>
        <v>884</v>
      </c>
      <c r="C377" s="690">
        <v>108</v>
      </c>
      <c r="D377" s="690">
        <v>79</v>
      </c>
      <c r="E377" s="690">
        <v>88</v>
      </c>
      <c r="F377" s="690">
        <v>79</v>
      </c>
      <c r="G377" s="690">
        <v>82</v>
      </c>
      <c r="H377" s="690">
        <v>74</v>
      </c>
      <c r="I377" s="690">
        <v>97</v>
      </c>
      <c r="J377" s="690">
        <v>61</v>
      </c>
      <c r="K377" s="690">
        <v>209</v>
      </c>
      <c r="L377" s="690">
        <v>7</v>
      </c>
      <c r="X377" s="692"/>
      <c r="Y377" s="692"/>
      <c r="Z377" s="692"/>
      <c r="AA377" s="692"/>
      <c r="AB377" s="692"/>
      <c r="AC377" s="692"/>
      <c r="AD377" s="692"/>
      <c r="AE377" s="692"/>
      <c r="AF377" s="692"/>
      <c r="AG377" s="692"/>
    </row>
    <row r="378" spans="1:33" s="680" customFormat="1" ht="9" customHeight="1">
      <c r="A378" s="682" t="s">
        <v>503</v>
      </c>
      <c r="B378" s="689">
        <f t="shared" si="19"/>
        <v>19</v>
      </c>
      <c r="C378" s="689">
        <v>2</v>
      </c>
      <c r="D378" s="689">
        <v>3</v>
      </c>
      <c r="E378" s="689">
        <v>1</v>
      </c>
      <c r="F378" s="689">
        <v>3</v>
      </c>
      <c r="G378" s="689">
        <v>1</v>
      </c>
      <c r="H378" s="689">
        <v>3</v>
      </c>
      <c r="I378" s="689">
        <v>3</v>
      </c>
      <c r="J378" s="689">
        <v>2</v>
      </c>
      <c r="K378" s="689">
        <v>1</v>
      </c>
      <c r="L378" s="689">
        <v>0</v>
      </c>
      <c r="X378" s="692"/>
      <c r="Y378" s="692"/>
      <c r="Z378" s="692"/>
      <c r="AA378" s="692"/>
      <c r="AB378" s="692"/>
      <c r="AC378" s="692"/>
      <c r="AD378" s="692"/>
      <c r="AE378" s="692"/>
      <c r="AF378" s="692"/>
      <c r="AG378" s="692"/>
    </row>
    <row r="379" spans="1:33" s="687" customFormat="1" ht="9" customHeight="1">
      <c r="A379" s="686"/>
      <c r="B379" s="686"/>
      <c r="C379" s="686"/>
      <c r="D379" s="686"/>
      <c r="E379" s="686"/>
      <c r="F379" s="686"/>
      <c r="G379" s="686"/>
      <c r="H379" s="686"/>
      <c r="I379" s="686"/>
      <c r="J379" s="686"/>
      <c r="K379" s="686"/>
      <c r="L379" s="686"/>
      <c r="X379" s="692"/>
      <c r="Y379" s="692"/>
      <c r="Z379" s="692"/>
      <c r="AA379" s="692"/>
      <c r="AB379" s="692"/>
      <c r="AC379" s="692"/>
      <c r="AD379" s="692"/>
      <c r="AE379" s="692"/>
      <c r="AF379" s="692"/>
      <c r="AG379" s="692"/>
    </row>
    <row r="380" spans="1:33" s="680" customFormat="1" ht="9" customHeight="1">
      <c r="A380" s="678">
        <v>2005</v>
      </c>
      <c r="B380" s="679"/>
      <c r="C380" s="679"/>
      <c r="D380" s="679"/>
      <c r="E380" s="679"/>
      <c r="F380" s="679"/>
      <c r="G380" s="679"/>
      <c r="H380" s="679"/>
      <c r="I380" s="679"/>
      <c r="J380" s="679"/>
      <c r="K380" s="679"/>
      <c r="L380" s="693"/>
      <c r="X380" s="692"/>
      <c r="Y380" s="692"/>
      <c r="Z380" s="692"/>
      <c r="AA380" s="692"/>
      <c r="AB380" s="692"/>
      <c r="AC380" s="692"/>
      <c r="AD380" s="692"/>
      <c r="AE380" s="692"/>
      <c r="AF380" s="692"/>
      <c r="AG380" s="692"/>
    </row>
    <row r="381" spans="1:33" s="680" customFormat="1" ht="9" customHeight="1">
      <c r="A381" s="681" t="s">
        <v>0</v>
      </c>
      <c r="B381" s="688">
        <f t="shared" ref="B381:L381" si="20">SUM(B383:B415)</f>
        <v>53110</v>
      </c>
      <c r="C381" s="688">
        <f t="shared" si="20"/>
        <v>5554</v>
      </c>
      <c r="D381" s="688">
        <f t="shared" si="20"/>
        <v>4255</v>
      </c>
      <c r="E381" s="688">
        <f t="shared" si="20"/>
        <v>5652</v>
      </c>
      <c r="F381" s="688">
        <f t="shared" si="20"/>
        <v>5275</v>
      </c>
      <c r="G381" s="688">
        <f t="shared" si="20"/>
        <v>4864</v>
      </c>
      <c r="H381" s="688">
        <f t="shared" si="20"/>
        <v>4294</v>
      </c>
      <c r="I381" s="688">
        <f t="shared" si="20"/>
        <v>6893</v>
      </c>
      <c r="J381" s="688">
        <f t="shared" si="20"/>
        <v>5034</v>
      </c>
      <c r="K381" s="688">
        <f t="shared" si="20"/>
        <v>10513</v>
      </c>
      <c r="L381" s="688">
        <f t="shared" si="20"/>
        <v>776</v>
      </c>
      <c r="X381" s="692"/>
      <c r="Y381" s="692"/>
      <c r="Z381" s="692"/>
      <c r="AA381" s="692"/>
      <c r="AB381" s="692"/>
      <c r="AC381" s="692"/>
      <c r="AD381" s="692"/>
      <c r="AE381" s="692"/>
      <c r="AF381" s="692"/>
      <c r="AG381" s="692"/>
    </row>
    <row r="382" spans="1:33" s="680" customFormat="1" ht="3.95" customHeight="1">
      <c r="A382" s="681"/>
      <c r="B382" s="688"/>
      <c r="C382" s="688"/>
      <c r="D382" s="688"/>
      <c r="E382" s="688"/>
      <c r="F382" s="688"/>
      <c r="G382" s="688"/>
      <c r="H382" s="688"/>
      <c r="I382" s="688"/>
      <c r="J382" s="688"/>
      <c r="K382" s="688"/>
      <c r="L382" s="688"/>
      <c r="X382" s="692"/>
      <c r="Y382" s="692"/>
      <c r="Z382" s="692"/>
      <c r="AA382" s="692"/>
      <c r="AB382" s="692"/>
      <c r="AC382" s="692"/>
      <c r="AD382" s="692"/>
      <c r="AE382" s="692"/>
      <c r="AF382" s="692"/>
      <c r="AG382" s="692"/>
    </row>
    <row r="383" spans="1:33" s="680" customFormat="1" ht="9" customHeight="1">
      <c r="A383" s="682" t="s">
        <v>2</v>
      </c>
      <c r="B383" s="689">
        <f t="shared" ref="B383:B415" si="21">SUM(C383:L383)</f>
        <v>475</v>
      </c>
      <c r="C383" s="689">
        <v>66</v>
      </c>
      <c r="D383" s="689">
        <v>37</v>
      </c>
      <c r="E383" s="689">
        <v>44</v>
      </c>
      <c r="F383" s="689">
        <v>31</v>
      </c>
      <c r="G383" s="689">
        <v>37</v>
      </c>
      <c r="H383" s="689">
        <v>32</v>
      </c>
      <c r="I383" s="689">
        <v>52</v>
      </c>
      <c r="J383" s="689">
        <v>39</v>
      </c>
      <c r="K383" s="689">
        <v>136</v>
      </c>
      <c r="L383" s="689">
        <v>1</v>
      </c>
      <c r="X383" s="692"/>
      <c r="Y383" s="692"/>
      <c r="Z383" s="692"/>
      <c r="AA383" s="692"/>
      <c r="AB383" s="692"/>
      <c r="AC383" s="692"/>
      <c r="AD383" s="692"/>
      <c r="AE383" s="692"/>
      <c r="AF383" s="692"/>
      <c r="AG383" s="692"/>
    </row>
    <row r="384" spans="1:33" s="680" customFormat="1" ht="9" customHeight="1">
      <c r="A384" s="682" t="s">
        <v>3</v>
      </c>
      <c r="B384" s="689">
        <f t="shared" si="21"/>
        <v>2061</v>
      </c>
      <c r="C384" s="689">
        <v>285</v>
      </c>
      <c r="D384" s="689">
        <v>135</v>
      </c>
      <c r="E384" s="689">
        <v>205</v>
      </c>
      <c r="F384" s="689">
        <v>235</v>
      </c>
      <c r="G384" s="689">
        <v>240</v>
      </c>
      <c r="H384" s="689">
        <v>234</v>
      </c>
      <c r="I384" s="689">
        <v>277</v>
      </c>
      <c r="J384" s="689">
        <v>154</v>
      </c>
      <c r="K384" s="689">
        <v>236</v>
      </c>
      <c r="L384" s="689">
        <v>60</v>
      </c>
      <c r="X384" s="692"/>
      <c r="Y384" s="692"/>
      <c r="Z384" s="692"/>
      <c r="AA384" s="692"/>
      <c r="AB384" s="692"/>
      <c r="AC384" s="692"/>
      <c r="AD384" s="692"/>
      <c r="AE384" s="692"/>
      <c r="AF384" s="692"/>
      <c r="AG384" s="692"/>
    </row>
    <row r="385" spans="1:33" s="680" customFormat="1" ht="9" customHeight="1">
      <c r="A385" s="682" t="s">
        <v>4</v>
      </c>
      <c r="B385" s="689">
        <f t="shared" si="21"/>
        <v>357</v>
      </c>
      <c r="C385" s="689">
        <v>26</v>
      </c>
      <c r="D385" s="689">
        <v>22</v>
      </c>
      <c r="E385" s="689">
        <v>30</v>
      </c>
      <c r="F385" s="689">
        <v>45</v>
      </c>
      <c r="G385" s="689">
        <v>40</v>
      </c>
      <c r="H385" s="689">
        <v>34</v>
      </c>
      <c r="I385" s="689">
        <v>60</v>
      </c>
      <c r="J385" s="689">
        <v>33</v>
      </c>
      <c r="K385" s="689">
        <v>57</v>
      </c>
      <c r="L385" s="689">
        <v>10</v>
      </c>
      <c r="X385" s="692"/>
      <c r="Y385" s="692"/>
      <c r="Z385" s="692"/>
      <c r="AA385" s="692"/>
      <c r="AB385" s="692"/>
      <c r="AC385" s="692"/>
      <c r="AD385" s="692"/>
      <c r="AE385" s="692"/>
      <c r="AF385" s="692"/>
      <c r="AG385" s="692"/>
    </row>
    <row r="386" spans="1:33" s="680" customFormat="1" ht="9" customHeight="1">
      <c r="A386" s="684" t="s">
        <v>5</v>
      </c>
      <c r="B386" s="690">
        <f t="shared" si="21"/>
        <v>395</v>
      </c>
      <c r="C386" s="690">
        <v>35</v>
      </c>
      <c r="D386" s="690">
        <v>19</v>
      </c>
      <c r="E386" s="690">
        <v>45</v>
      </c>
      <c r="F386" s="690">
        <v>38</v>
      </c>
      <c r="G386" s="690">
        <v>37</v>
      </c>
      <c r="H386" s="690">
        <v>36</v>
      </c>
      <c r="I386" s="690">
        <v>55</v>
      </c>
      <c r="J386" s="690">
        <v>40</v>
      </c>
      <c r="K386" s="690">
        <v>83</v>
      </c>
      <c r="L386" s="690">
        <v>7</v>
      </c>
      <c r="X386" s="692"/>
      <c r="Y386" s="692"/>
      <c r="Z386" s="692"/>
      <c r="AA386" s="692"/>
      <c r="AB386" s="692"/>
      <c r="AC386" s="692"/>
      <c r="AD386" s="692"/>
      <c r="AE386" s="692"/>
      <c r="AF386" s="692"/>
      <c r="AG386" s="692"/>
    </row>
    <row r="387" spans="1:33" s="680" customFormat="1" ht="9" customHeight="1">
      <c r="A387" s="682" t="s">
        <v>6</v>
      </c>
      <c r="B387" s="689">
        <f t="shared" si="21"/>
        <v>1153</v>
      </c>
      <c r="C387" s="689">
        <v>112</v>
      </c>
      <c r="D387" s="689">
        <v>74</v>
      </c>
      <c r="E387" s="689">
        <v>147</v>
      </c>
      <c r="F387" s="689">
        <v>125</v>
      </c>
      <c r="G387" s="689">
        <v>98</v>
      </c>
      <c r="H387" s="689">
        <v>86</v>
      </c>
      <c r="I387" s="689">
        <v>140</v>
      </c>
      <c r="J387" s="689">
        <v>105</v>
      </c>
      <c r="K387" s="689">
        <v>248</v>
      </c>
      <c r="L387" s="689">
        <v>18</v>
      </c>
      <c r="X387" s="692"/>
      <c r="Y387" s="692"/>
      <c r="Z387" s="692"/>
      <c r="AA387" s="692"/>
      <c r="AB387" s="692"/>
      <c r="AC387" s="692"/>
      <c r="AD387" s="692"/>
      <c r="AE387" s="692"/>
      <c r="AF387" s="692"/>
      <c r="AG387" s="692"/>
    </row>
    <row r="388" spans="1:33" s="680" customFormat="1" ht="9" customHeight="1">
      <c r="A388" s="682" t="s">
        <v>7</v>
      </c>
      <c r="B388" s="689">
        <f t="shared" si="21"/>
        <v>267</v>
      </c>
      <c r="C388" s="689">
        <v>23</v>
      </c>
      <c r="D388" s="689">
        <v>15</v>
      </c>
      <c r="E388" s="689">
        <v>19</v>
      </c>
      <c r="F388" s="689">
        <v>23</v>
      </c>
      <c r="G388" s="689">
        <v>25</v>
      </c>
      <c r="H388" s="689">
        <v>18</v>
      </c>
      <c r="I388" s="689">
        <v>52</v>
      </c>
      <c r="J388" s="689">
        <v>22</v>
      </c>
      <c r="K388" s="689">
        <v>66</v>
      </c>
      <c r="L388" s="689">
        <v>4</v>
      </c>
      <c r="X388" s="692"/>
      <c r="Y388" s="692"/>
      <c r="Z388" s="692"/>
      <c r="AA388" s="692"/>
      <c r="AB388" s="692"/>
      <c r="AC388" s="692"/>
      <c r="AD388" s="692"/>
      <c r="AE388" s="692"/>
      <c r="AF388" s="692"/>
      <c r="AG388" s="692"/>
    </row>
    <row r="389" spans="1:33" s="680" customFormat="1" ht="9" customHeight="1">
      <c r="A389" s="682" t="s">
        <v>8</v>
      </c>
      <c r="B389" s="689">
        <f t="shared" si="21"/>
        <v>2112</v>
      </c>
      <c r="C389" s="689">
        <v>212</v>
      </c>
      <c r="D389" s="689">
        <v>196</v>
      </c>
      <c r="E389" s="689">
        <v>260</v>
      </c>
      <c r="F389" s="689">
        <v>241</v>
      </c>
      <c r="G389" s="689">
        <v>194</v>
      </c>
      <c r="H389" s="689">
        <v>175</v>
      </c>
      <c r="I389" s="689">
        <v>263</v>
      </c>
      <c r="J389" s="689">
        <v>189</v>
      </c>
      <c r="K389" s="689">
        <v>323</v>
      </c>
      <c r="L389" s="689">
        <v>59</v>
      </c>
      <c r="X389" s="692"/>
      <c r="Y389" s="692"/>
      <c r="Z389" s="692"/>
      <c r="AA389" s="692"/>
      <c r="AB389" s="692"/>
      <c r="AC389" s="692"/>
      <c r="AD389" s="692"/>
      <c r="AE389" s="692"/>
      <c r="AF389" s="692"/>
      <c r="AG389" s="692"/>
    </row>
    <row r="390" spans="1:33" s="680" customFormat="1" ht="9" customHeight="1">
      <c r="A390" s="684" t="s">
        <v>9</v>
      </c>
      <c r="B390" s="690">
        <f t="shared" si="21"/>
        <v>2491</v>
      </c>
      <c r="C390" s="690">
        <v>267</v>
      </c>
      <c r="D390" s="690">
        <v>235</v>
      </c>
      <c r="E390" s="690">
        <v>277</v>
      </c>
      <c r="F390" s="690">
        <v>267</v>
      </c>
      <c r="G390" s="690">
        <v>247</v>
      </c>
      <c r="H390" s="690">
        <v>208</v>
      </c>
      <c r="I390" s="690">
        <v>343</v>
      </c>
      <c r="J390" s="690">
        <v>205</v>
      </c>
      <c r="K390" s="690">
        <v>391</v>
      </c>
      <c r="L390" s="690">
        <v>51</v>
      </c>
      <c r="X390" s="692"/>
      <c r="Y390" s="692"/>
      <c r="Z390" s="692"/>
      <c r="AA390" s="692"/>
      <c r="AB390" s="692"/>
      <c r="AC390" s="692"/>
      <c r="AD390" s="692"/>
      <c r="AE390" s="692"/>
      <c r="AF390" s="692"/>
      <c r="AG390" s="692"/>
    </row>
    <row r="391" spans="1:33" s="680" customFormat="1" ht="9" customHeight="1">
      <c r="A391" s="194" t="s">
        <v>236</v>
      </c>
      <c r="B391" s="689">
        <f t="shared" si="21"/>
        <v>4165</v>
      </c>
      <c r="C391" s="689">
        <v>240</v>
      </c>
      <c r="D391" s="689">
        <v>329</v>
      </c>
      <c r="E391" s="689">
        <v>429</v>
      </c>
      <c r="F391" s="689">
        <v>412</v>
      </c>
      <c r="G391" s="689">
        <v>398</v>
      </c>
      <c r="H391" s="689">
        <v>358</v>
      </c>
      <c r="I391" s="689">
        <v>509</v>
      </c>
      <c r="J391" s="689">
        <v>423</v>
      </c>
      <c r="K391" s="689">
        <v>1065</v>
      </c>
      <c r="L391" s="689">
        <v>2</v>
      </c>
      <c r="X391" s="692"/>
      <c r="Y391" s="692"/>
      <c r="Z391" s="692"/>
      <c r="AA391" s="692"/>
      <c r="AB391" s="692"/>
      <c r="AC391" s="692"/>
      <c r="AD391" s="692"/>
      <c r="AE391" s="692"/>
      <c r="AF391" s="692"/>
      <c r="AG391" s="692"/>
    </row>
    <row r="392" spans="1:33" s="680" customFormat="1" ht="9" customHeight="1">
      <c r="A392" s="682" t="s">
        <v>10</v>
      </c>
      <c r="B392" s="689">
        <f t="shared" si="21"/>
        <v>841</v>
      </c>
      <c r="C392" s="689">
        <v>84</v>
      </c>
      <c r="D392" s="689">
        <v>50</v>
      </c>
      <c r="E392" s="689">
        <v>84</v>
      </c>
      <c r="F392" s="689">
        <v>92</v>
      </c>
      <c r="G392" s="689">
        <v>75</v>
      </c>
      <c r="H392" s="689">
        <v>71</v>
      </c>
      <c r="I392" s="689">
        <v>109</v>
      </c>
      <c r="J392" s="689">
        <v>91</v>
      </c>
      <c r="K392" s="689">
        <v>181</v>
      </c>
      <c r="L392" s="689">
        <v>4</v>
      </c>
      <c r="X392" s="692"/>
      <c r="Y392" s="692"/>
      <c r="Z392" s="692"/>
      <c r="AA392" s="692"/>
      <c r="AB392" s="692"/>
      <c r="AC392" s="692"/>
      <c r="AD392" s="692"/>
      <c r="AE392" s="692"/>
      <c r="AF392" s="692"/>
      <c r="AG392" s="692"/>
    </row>
    <row r="393" spans="1:33" s="680" customFormat="1" ht="9" customHeight="1">
      <c r="A393" s="682" t="s">
        <v>11</v>
      </c>
      <c r="B393" s="689">
        <f t="shared" si="21"/>
        <v>2366</v>
      </c>
      <c r="C393" s="689">
        <v>315</v>
      </c>
      <c r="D393" s="689">
        <v>226</v>
      </c>
      <c r="E393" s="689">
        <v>270</v>
      </c>
      <c r="F393" s="689">
        <v>211</v>
      </c>
      <c r="G393" s="689">
        <v>188</v>
      </c>
      <c r="H393" s="689">
        <v>153</v>
      </c>
      <c r="I393" s="689">
        <v>243</v>
      </c>
      <c r="J393" s="689">
        <v>209</v>
      </c>
      <c r="K393" s="689">
        <v>528</v>
      </c>
      <c r="L393" s="689">
        <v>23</v>
      </c>
      <c r="X393" s="692"/>
      <c r="Y393" s="692"/>
      <c r="Z393" s="692"/>
      <c r="AA393" s="692"/>
      <c r="AB393" s="692"/>
      <c r="AC393" s="692"/>
      <c r="AD393" s="692"/>
      <c r="AE393" s="692"/>
      <c r="AF393" s="692"/>
      <c r="AG393" s="692"/>
    </row>
    <row r="394" spans="1:33" s="680" customFormat="1" ht="9" customHeight="1">
      <c r="A394" s="684" t="s">
        <v>12</v>
      </c>
      <c r="B394" s="690">
        <f t="shared" si="21"/>
        <v>1799</v>
      </c>
      <c r="C394" s="690">
        <v>159</v>
      </c>
      <c r="D394" s="690">
        <v>169</v>
      </c>
      <c r="E394" s="690">
        <v>186</v>
      </c>
      <c r="F394" s="690">
        <v>163</v>
      </c>
      <c r="G394" s="690">
        <v>157</v>
      </c>
      <c r="H394" s="690">
        <v>143</v>
      </c>
      <c r="I394" s="690">
        <v>242</v>
      </c>
      <c r="J394" s="690">
        <v>192</v>
      </c>
      <c r="K394" s="690">
        <v>368</v>
      </c>
      <c r="L394" s="690">
        <v>20</v>
      </c>
      <c r="X394" s="692"/>
      <c r="Y394" s="692"/>
      <c r="Z394" s="692"/>
      <c r="AA394" s="692"/>
      <c r="AB394" s="692"/>
      <c r="AC394" s="692"/>
      <c r="AD394" s="692"/>
      <c r="AE394" s="692"/>
      <c r="AF394" s="692"/>
      <c r="AG394" s="692"/>
    </row>
    <row r="395" spans="1:33" s="680" customFormat="1" ht="9" customHeight="1">
      <c r="A395" s="682" t="s">
        <v>13</v>
      </c>
      <c r="B395" s="689">
        <f t="shared" si="21"/>
        <v>1124</v>
      </c>
      <c r="C395" s="689">
        <v>127</v>
      </c>
      <c r="D395" s="689">
        <v>74</v>
      </c>
      <c r="E395" s="689">
        <v>107</v>
      </c>
      <c r="F395" s="689">
        <v>93</v>
      </c>
      <c r="G395" s="689">
        <v>85</v>
      </c>
      <c r="H395" s="689">
        <v>66</v>
      </c>
      <c r="I395" s="689">
        <v>156</v>
      </c>
      <c r="J395" s="689">
        <v>110</v>
      </c>
      <c r="K395" s="689">
        <v>289</v>
      </c>
      <c r="L395" s="689">
        <v>17</v>
      </c>
      <c r="X395" s="692"/>
      <c r="Y395" s="692"/>
      <c r="Z395" s="692"/>
      <c r="AA395" s="692"/>
      <c r="AB395" s="692"/>
      <c r="AC395" s="692"/>
      <c r="AD395" s="692"/>
      <c r="AE395" s="692"/>
      <c r="AF395" s="692"/>
      <c r="AG395" s="692"/>
    </row>
    <row r="396" spans="1:33" s="680" customFormat="1" ht="9" customHeight="1">
      <c r="A396" s="682" t="s">
        <v>14</v>
      </c>
      <c r="B396" s="689">
        <f t="shared" si="21"/>
        <v>3469</v>
      </c>
      <c r="C396" s="689">
        <v>370</v>
      </c>
      <c r="D396" s="689">
        <v>288</v>
      </c>
      <c r="E396" s="689">
        <v>382</v>
      </c>
      <c r="F396" s="689">
        <v>323</v>
      </c>
      <c r="G396" s="689">
        <v>294</v>
      </c>
      <c r="H396" s="689">
        <v>280</v>
      </c>
      <c r="I396" s="689">
        <v>457</v>
      </c>
      <c r="J396" s="689">
        <v>319</v>
      </c>
      <c r="K396" s="689">
        <v>743</v>
      </c>
      <c r="L396" s="689">
        <v>13</v>
      </c>
      <c r="X396" s="692"/>
      <c r="Y396" s="692"/>
      <c r="Z396" s="692"/>
      <c r="AA396" s="692"/>
      <c r="AB396" s="692"/>
      <c r="AC396" s="692"/>
      <c r="AD396" s="692"/>
      <c r="AE396" s="692"/>
      <c r="AF396" s="692"/>
      <c r="AG396" s="692"/>
    </row>
    <row r="397" spans="1:33" s="680" customFormat="1" ht="9" customHeight="1">
      <c r="A397" s="682" t="s">
        <v>15</v>
      </c>
      <c r="B397" s="689">
        <f t="shared" si="21"/>
        <v>5317</v>
      </c>
      <c r="C397" s="689">
        <v>603</v>
      </c>
      <c r="D397" s="689">
        <v>493</v>
      </c>
      <c r="E397" s="689">
        <v>614</v>
      </c>
      <c r="F397" s="689">
        <v>552</v>
      </c>
      <c r="G397" s="689">
        <v>471</v>
      </c>
      <c r="H397" s="689">
        <v>427</v>
      </c>
      <c r="I397" s="689">
        <v>727</v>
      </c>
      <c r="J397" s="689">
        <v>515</v>
      </c>
      <c r="K397" s="689">
        <v>884</v>
      </c>
      <c r="L397" s="689">
        <v>31</v>
      </c>
      <c r="X397" s="692"/>
      <c r="Y397" s="692"/>
      <c r="Z397" s="692"/>
      <c r="AA397" s="692"/>
      <c r="AB397" s="692"/>
      <c r="AC397" s="692"/>
      <c r="AD397" s="692"/>
      <c r="AE397" s="692"/>
      <c r="AF397" s="692"/>
      <c r="AG397" s="692"/>
    </row>
    <row r="398" spans="1:33" s="680" customFormat="1" ht="9" customHeight="1">
      <c r="A398" s="684" t="s">
        <v>16</v>
      </c>
      <c r="B398" s="690">
        <f t="shared" si="21"/>
        <v>2854</v>
      </c>
      <c r="C398" s="690">
        <v>313</v>
      </c>
      <c r="D398" s="690">
        <v>240</v>
      </c>
      <c r="E398" s="690">
        <v>323</v>
      </c>
      <c r="F398" s="690">
        <v>274</v>
      </c>
      <c r="G398" s="690">
        <v>278</v>
      </c>
      <c r="H398" s="690">
        <v>236</v>
      </c>
      <c r="I398" s="690">
        <v>350</v>
      </c>
      <c r="J398" s="690">
        <v>267</v>
      </c>
      <c r="K398" s="690">
        <v>526</v>
      </c>
      <c r="L398" s="690">
        <v>47</v>
      </c>
      <c r="X398" s="692"/>
      <c r="Y398" s="692"/>
      <c r="Z398" s="692"/>
      <c r="AA398" s="692"/>
      <c r="AB398" s="692"/>
      <c r="AC398" s="692"/>
      <c r="AD398" s="692"/>
      <c r="AE398" s="692"/>
      <c r="AF398" s="692"/>
      <c r="AG398" s="692"/>
    </row>
    <row r="399" spans="1:33" s="680" customFormat="1" ht="9" customHeight="1">
      <c r="A399" s="682" t="s">
        <v>17</v>
      </c>
      <c r="B399" s="689">
        <f t="shared" si="21"/>
        <v>866</v>
      </c>
      <c r="C399" s="689">
        <v>91</v>
      </c>
      <c r="D399" s="689">
        <v>69</v>
      </c>
      <c r="E399" s="689">
        <v>97</v>
      </c>
      <c r="F399" s="689">
        <v>75</v>
      </c>
      <c r="G399" s="689">
        <v>73</v>
      </c>
      <c r="H399" s="689">
        <v>49</v>
      </c>
      <c r="I399" s="689">
        <v>90</v>
      </c>
      <c r="J399" s="689">
        <v>76</v>
      </c>
      <c r="K399" s="689">
        <v>198</v>
      </c>
      <c r="L399" s="689">
        <v>48</v>
      </c>
      <c r="X399" s="692"/>
      <c r="Y399" s="692"/>
      <c r="Z399" s="692"/>
      <c r="AA399" s="692"/>
      <c r="AB399" s="692"/>
      <c r="AC399" s="692"/>
      <c r="AD399" s="692"/>
      <c r="AE399" s="692"/>
      <c r="AF399" s="692"/>
      <c r="AG399" s="692"/>
    </row>
    <row r="400" spans="1:33" s="680" customFormat="1" ht="9" customHeight="1">
      <c r="A400" s="682" t="s">
        <v>18</v>
      </c>
      <c r="B400" s="689">
        <f t="shared" si="21"/>
        <v>717</v>
      </c>
      <c r="C400" s="689">
        <v>84</v>
      </c>
      <c r="D400" s="689">
        <v>63</v>
      </c>
      <c r="E400" s="689">
        <v>65</v>
      </c>
      <c r="F400" s="689">
        <v>68</v>
      </c>
      <c r="G400" s="689">
        <v>70</v>
      </c>
      <c r="H400" s="689">
        <v>67</v>
      </c>
      <c r="I400" s="689">
        <v>95</v>
      </c>
      <c r="J400" s="689">
        <v>61</v>
      </c>
      <c r="K400" s="689">
        <v>131</v>
      </c>
      <c r="L400" s="689">
        <v>13</v>
      </c>
      <c r="X400" s="692"/>
      <c r="Y400" s="692"/>
      <c r="Z400" s="692"/>
      <c r="AA400" s="692"/>
      <c r="AB400" s="692"/>
      <c r="AC400" s="692"/>
      <c r="AD400" s="692"/>
      <c r="AE400" s="692"/>
      <c r="AF400" s="692"/>
      <c r="AG400" s="692"/>
    </row>
    <row r="401" spans="1:33" s="680" customFormat="1" ht="9" customHeight="1">
      <c r="A401" s="682" t="s">
        <v>19</v>
      </c>
      <c r="B401" s="689">
        <f t="shared" si="21"/>
        <v>1746</v>
      </c>
      <c r="C401" s="689">
        <v>180</v>
      </c>
      <c r="D401" s="689">
        <v>121</v>
      </c>
      <c r="E401" s="689">
        <v>158</v>
      </c>
      <c r="F401" s="689">
        <v>146</v>
      </c>
      <c r="G401" s="689">
        <v>156</v>
      </c>
      <c r="H401" s="689">
        <v>140</v>
      </c>
      <c r="I401" s="689">
        <v>221</v>
      </c>
      <c r="J401" s="689">
        <v>161</v>
      </c>
      <c r="K401" s="689">
        <v>396</v>
      </c>
      <c r="L401" s="689">
        <v>67</v>
      </c>
      <c r="X401" s="692"/>
      <c r="Y401" s="692"/>
      <c r="Z401" s="692"/>
      <c r="AA401" s="692"/>
      <c r="AB401" s="692"/>
      <c r="AC401" s="692"/>
      <c r="AD401" s="692"/>
      <c r="AE401" s="692"/>
      <c r="AF401" s="692"/>
      <c r="AG401" s="692"/>
    </row>
    <row r="402" spans="1:33" s="680" customFormat="1" ht="9" customHeight="1">
      <c r="A402" s="684" t="s">
        <v>20</v>
      </c>
      <c r="B402" s="690">
        <f t="shared" si="21"/>
        <v>2079</v>
      </c>
      <c r="C402" s="690">
        <v>193</v>
      </c>
      <c r="D402" s="690">
        <v>134</v>
      </c>
      <c r="E402" s="690">
        <v>198</v>
      </c>
      <c r="F402" s="690">
        <v>185</v>
      </c>
      <c r="G402" s="690">
        <v>159</v>
      </c>
      <c r="H402" s="690">
        <v>153</v>
      </c>
      <c r="I402" s="690">
        <v>298</v>
      </c>
      <c r="J402" s="690">
        <v>252</v>
      </c>
      <c r="K402" s="690">
        <v>467</v>
      </c>
      <c r="L402" s="690">
        <v>40</v>
      </c>
      <c r="X402" s="692"/>
      <c r="Y402" s="692"/>
      <c r="Z402" s="692"/>
      <c r="AA402" s="692"/>
      <c r="AB402" s="692"/>
      <c r="AC402" s="692"/>
      <c r="AD402" s="692"/>
      <c r="AE402" s="692"/>
      <c r="AF402" s="692"/>
      <c r="AG402" s="692"/>
    </row>
    <row r="403" spans="1:33" s="680" customFormat="1" ht="9" customHeight="1">
      <c r="A403" s="682" t="s">
        <v>21</v>
      </c>
      <c r="B403" s="689">
        <f t="shared" si="21"/>
        <v>2435</v>
      </c>
      <c r="C403" s="689">
        <v>364</v>
      </c>
      <c r="D403" s="689">
        <v>175</v>
      </c>
      <c r="E403" s="689">
        <v>225</v>
      </c>
      <c r="F403" s="689">
        <v>205</v>
      </c>
      <c r="G403" s="689">
        <v>179</v>
      </c>
      <c r="H403" s="689">
        <v>174</v>
      </c>
      <c r="I403" s="689">
        <v>307</v>
      </c>
      <c r="J403" s="689">
        <v>245</v>
      </c>
      <c r="K403" s="689">
        <v>545</v>
      </c>
      <c r="L403" s="689">
        <v>16</v>
      </c>
      <c r="X403" s="692"/>
      <c r="Y403" s="692"/>
      <c r="Z403" s="692"/>
      <c r="AA403" s="692"/>
      <c r="AB403" s="692"/>
      <c r="AC403" s="692"/>
      <c r="AD403" s="692"/>
      <c r="AE403" s="692"/>
      <c r="AF403" s="692"/>
      <c r="AG403" s="692"/>
    </row>
    <row r="404" spans="1:33" s="680" customFormat="1" ht="9" customHeight="1">
      <c r="A404" s="682" t="s">
        <v>22</v>
      </c>
      <c r="B404" s="689">
        <f t="shared" si="21"/>
        <v>807</v>
      </c>
      <c r="C404" s="689">
        <v>104</v>
      </c>
      <c r="D404" s="689">
        <v>75</v>
      </c>
      <c r="E404" s="689">
        <v>79</v>
      </c>
      <c r="F404" s="689">
        <v>90</v>
      </c>
      <c r="G404" s="689">
        <v>73</v>
      </c>
      <c r="H404" s="689">
        <v>51</v>
      </c>
      <c r="I404" s="689">
        <v>104</v>
      </c>
      <c r="J404" s="689">
        <v>66</v>
      </c>
      <c r="K404" s="689">
        <v>158</v>
      </c>
      <c r="L404" s="689">
        <v>7</v>
      </c>
      <c r="X404" s="692"/>
      <c r="Y404" s="692"/>
      <c r="Z404" s="692"/>
      <c r="AA404" s="692"/>
      <c r="AB404" s="692"/>
      <c r="AC404" s="692"/>
      <c r="AD404" s="692"/>
      <c r="AE404" s="692"/>
      <c r="AF404" s="692"/>
      <c r="AG404" s="692"/>
    </row>
    <row r="405" spans="1:33" s="680" customFormat="1" ht="9" customHeight="1">
      <c r="A405" s="682" t="s">
        <v>23</v>
      </c>
      <c r="B405" s="689">
        <f t="shared" si="21"/>
        <v>628</v>
      </c>
      <c r="C405" s="689">
        <v>63</v>
      </c>
      <c r="D405" s="689">
        <v>49</v>
      </c>
      <c r="E405" s="689">
        <v>73</v>
      </c>
      <c r="F405" s="689">
        <v>91</v>
      </c>
      <c r="G405" s="689">
        <v>65</v>
      </c>
      <c r="H405" s="689">
        <v>48</v>
      </c>
      <c r="I405" s="689">
        <v>94</v>
      </c>
      <c r="J405" s="689">
        <v>52</v>
      </c>
      <c r="K405" s="689">
        <v>61</v>
      </c>
      <c r="L405" s="689">
        <v>32</v>
      </c>
      <c r="X405" s="692"/>
      <c r="Y405" s="692"/>
      <c r="Z405" s="692"/>
      <c r="AA405" s="692"/>
      <c r="AB405" s="692"/>
      <c r="AC405" s="692"/>
      <c r="AD405" s="692"/>
      <c r="AE405" s="692"/>
      <c r="AF405" s="692"/>
      <c r="AG405" s="692"/>
    </row>
    <row r="406" spans="1:33" s="680" customFormat="1" ht="9" customHeight="1">
      <c r="A406" s="684" t="s">
        <v>24</v>
      </c>
      <c r="B406" s="690">
        <f t="shared" si="21"/>
        <v>1226</v>
      </c>
      <c r="C406" s="690">
        <v>127</v>
      </c>
      <c r="D406" s="690">
        <v>107</v>
      </c>
      <c r="E406" s="690">
        <v>129</v>
      </c>
      <c r="F406" s="690">
        <v>111</v>
      </c>
      <c r="G406" s="690">
        <v>86</v>
      </c>
      <c r="H406" s="690">
        <v>103</v>
      </c>
      <c r="I406" s="690">
        <v>142</v>
      </c>
      <c r="J406" s="690">
        <v>139</v>
      </c>
      <c r="K406" s="690">
        <v>276</v>
      </c>
      <c r="L406" s="690">
        <v>6</v>
      </c>
      <c r="X406" s="692"/>
      <c r="Y406" s="692"/>
      <c r="Z406" s="692"/>
      <c r="AA406" s="692"/>
      <c r="AB406" s="692"/>
      <c r="AC406" s="692"/>
      <c r="AD406" s="692"/>
      <c r="AE406" s="692"/>
      <c r="AF406" s="692"/>
      <c r="AG406" s="692"/>
    </row>
    <row r="407" spans="1:33" s="680" customFormat="1" ht="9" customHeight="1">
      <c r="A407" s="682" t="s">
        <v>25</v>
      </c>
      <c r="B407" s="689">
        <f t="shared" si="21"/>
        <v>1645</v>
      </c>
      <c r="C407" s="689">
        <v>128</v>
      </c>
      <c r="D407" s="689">
        <v>111</v>
      </c>
      <c r="E407" s="689">
        <v>183</v>
      </c>
      <c r="F407" s="689">
        <v>216</v>
      </c>
      <c r="G407" s="689">
        <v>212</v>
      </c>
      <c r="H407" s="689">
        <v>139</v>
      </c>
      <c r="I407" s="689">
        <v>211</v>
      </c>
      <c r="J407" s="689">
        <v>137</v>
      </c>
      <c r="K407" s="689">
        <v>299</v>
      </c>
      <c r="L407" s="689">
        <v>9</v>
      </c>
      <c r="X407" s="692"/>
      <c r="Y407" s="692"/>
      <c r="Z407" s="692"/>
      <c r="AA407" s="692"/>
      <c r="AB407" s="692"/>
      <c r="AC407" s="692"/>
      <c r="AD407" s="692"/>
      <c r="AE407" s="692"/>
      <c r="AF407" s="692"/>
      <c r="AG407" s="692"/>
    </row>
    <row r="408" spans="1:33" s="680" customFormat="1" ht="9" customHeight="1">
      <c r="A408" s="682" t="s">
        <v>26</v>
      </c>
      <c r="B408" s="689">
        <f t="shared" si="21"/>
        <v>1554</v>
      </c>
      <c r="C408" s="689">
        <v>175</v>
      </c>
      <c r="D408" s="689">
        <v>123</v>
      </c>
      <c r="E408" s="689">
        <v>162</v>
      </c>
      <c r="F408" s="689">
        <v>174</v>
      </c>
      <c r="G408" s="689">
        <v>155</v>
      </c>
      <c r="H408" s="689">
        <v>125</v>
      </c>
      <c r="I408" s="689">
        <v>199</v>
      </c>
      <c r="J408" s="689">
        <v>153</v>
      </c>
      <c r="K408" s="689">
        <v>266</v>
      </c>
      <c r="L408" s="689">
        <v>22</v>
      </c>
      <c r="X408" s="692"/>
      <c r="Y408" s="692"/>
      <c r="Z408" s="692"/>
      <c r="AA408" s="692"/>
      <c r="AB408" s="692"/>
      <c r="AC408" s="692"/>
      <c r="AD408" s="692"/>
      <c r="AE408" s="692"/>
      <c r="AF408" s="692"/>
      <c r="AG408" s="692"/>
    </row>
    <row r="409" spans="1:33" s="680" customFormat="1" ht="9" customHeight="1">
      <c r="A409" s="682" t="s">
        <v>27</v>
      </c>
      <c r="B409" s="689">
        <f t="shared" si="21"/>
        <v>1235</v>
      </c>
      <c r="C409" s="689">
        <v>107</v>
      </c>
      <c r="D409" s="689">
        <v>106</v>
      </c>
      <c r="E409" s="689">
        <v>155</v>
      </c>
      <c r="F409" s="689">
        <v>133</v>
      </c>
      <c r="G409" s="689">
        <v>130</v>
      </c>
      <c r="H409" s="689">
        <v>93</v>
      </c>
      <c r="I409" s="689">
        <v>182</v>
      </c>
      <c r="J409" s="689">
        <v>120</v>
      </c>
      <c r="K409" s="689">
        <v>182</v>
      </c>
      <c r="L409" s="689">
        <v>27</v>
      </c>
      <c r="X409" s="692"/>
      <c r="Y409" s="692"/>
      <c r="Z409" s="692"/>
      <c r="AA409" s="692"/>
      <c r="AB409" s="692"/>
      <c r="AC409" s="692"/>
      <c r="AD409" s="692"/>
      <c r="AE409" s="692"/>
      <c r="AF409" s="692"/>
      <c r="AG409" s="692"/>
    </row>
    <row r="410" spans="1:33" s="680" customFormat="1" ht="9" customHeight="1">
      <c r="A410" s="684" t="s">
        <v>28</v>
      </c>
      <c r="B410" s="690">
        <f t="shared" si="21"/>
        <v>1638</v>
      </c>
      <c r="C410" s="690">
        <v>137</v>
      </c>
      <c r="D410" s="690">
        <v>117</v>
      </c>
      <c r="E410" s="690">
        <v>209</v>
      </c>
      <c r="F410" s="690">
        <v>190</v>
      </c>
      <c r="G410" s="690">
        <v>166</v>
      </c>
      <c r="H410" s="690">
        <v>153</v>
      </c>
      <c r="I410" s="690">
        <v>233</v>
      </c>
      <c r="J410" s="690">
        <v>134</v>
      </c>
      <c r="K410" s="690">
        <v>265</v>
      </c>
      <c r="L410" s="690">
        <v>34</v>
      </c>
      <c r="X410" s="692"/>
      <c r="Y410" s="692"/>
      <c r="Z410" s="692"/>
      <c r="AA410" s="692"/>
      <c r="AB410" s="692"/>
      <c r="AC410" s="692"/>
      <c r="AD410" s="692"/>
      <c r="AE410" s="692"/>
      <c r="AF410" s="692"/>
      <c r="AG410" s="692"/>
    </row>
    <row r="411" spans="1:33" s="680" customFormat="1" ht="9" customHeight="1">
      <c r="A411" s="682" t="s">
        <v>29</v>
      </c>
      <c r="B411" s="689">
        <f t="shared" si="21"/>
        <v>429</v>
      </c>
      <c r="C411" s="689">
        <v>63</v>
      </c>
      <c r="D411" s="689">
        <v>46</v>
      </c>
      <c r="E411" s="689">
        <v>36</v>
      </c>
      <c r="F411" s="689">
        <v>24</v>
      </c>
      <c r="G411" s="689">
        <v>34</v>
      </c>
      <c r="H411" s="689">
        <v>38</v>
      </c>
      <c r="I411" s="689">
        <v>52</v>
      </c>
      <c r="J411" s="689">
        <v>30</v>
      </c>
      <c r="K411" s="689">
        <v>96</v>
      </c>
      <c r="L411" s="689">
        <v>10</v>
      </c>
      <c r="X411" s="692"/>
      <c r="Y411" s="692"/>
      <c r="Z411" s="692"/>
      <c r="AA411" s="692"/>
      <c r="AB411" s="692"/>
      <c r="AC411" s="692"/>
      <c r="AD411" s="692"/>
      <c r="AE411" s="692"/>
      <c r="AF411" s="692"/>
      <c r="AG411" s="692"/>
    </row>
    <row r="412" spans="1:33" s="680" customFormat="1" ht="9" customHeight="1">
      <c r="A412" s="682" t="s">
        <v>30</v>
      </c>
      <c r="B412" s="689">
        <f t="shared" si="21"/>
        <v>3088</v>
      </c>
      <c r="C412" s="689">
        <v>308</v>
      </c>
      <c r="D412" s="689">
        <v>229</v>
      </c>
      <c r="E412" s="689">
        <v>309</v>
      </c>
      <c r="F412" s="689">
        <v>269</v>
      </c>
      <c r="G412" s="689">
        <v>292</v>
      </c>
      <c r="H412" s="689">
        <v>261</v>
      </c>
      <c r="I412" s="689">
        <v>400</v>
      </c>
      <c r="J412" s="689">
        <v>330</v>
      </c>
      <c r="K412" s="689">
        <v>631</v>
      </c>
      <c r="L412" s="689">
        <v>59</v>
      </c>
      <c r="X412" s="692"/>
      <c r="Y412" s="692"/>
      <c r="Z412" s="692"/>
      <c r="AA412" s="692"/>
      <c r="AB412" s="692"/>
      <c r="AC412" s="692"/>
      <c r="AD412" s="692"/>
      <c r="AE412" s="692"/>
      <c r="AF412" s="692"/>
      <c r="AG412" s="692"/>
    </row>
    <row r="413" spans="1:33" s="680" customFormat="1" ht="9" customHeight="1">
      <c r="A413" s="682" t="s">
        <v>31</v>
      </c>
      <c r="B413" s="689">
        <f t="shared" si="21"/>
        <v>789</v>
      </c>
      <c r="C413" s="689">
        <v>70</v>
      </c>
      <c r="D413" s="689">
        <v>45</v>
      </c>
      <c r="E413" s="689">
        <v>60</v>
      </c>
      <c r="F413" s="689">
        <v>87</v>
      </c>
      <c r="G413" s="689">
        <v>64</v>
      </c>
      <c r="H413" s="689">
        <v>58</v>
      </c>
      <c r="I413" s="689">
        <v>110</v>
      </c>
      <c r="J413" s="689">
        <v>91</v>
      </c>
      <c r="K413" s="689">
        <v>195</v>
      </c>
      <c r="L413" s="689">
        <v>9</v>
      </c>
      <c r="X413" s="692"/>
      <c r="Y413" s="692"/>
      <c r="Z413" s="692"/>
      <c r="AA413" s="692"/>
      <c r="AB413" s="692"/>
      <c r="AC413" s="692"/>
      <c r="AD413" s="692"/>
      <c r="AE413" s="692"/>
      <c r="AF413" s="692"/>
      <c r="AG413" s="692"/>
    </row>
    <row r="414" spans="1:33" s="680" customFormat="1" ht="9" customHeight="1">
      <c r="A414" s="684" t="s">
        <v>32</v>
      </c>
      <c r="B414" s="690">
        <f t="shared" si="21"/>
        <v>948</v>
      </c>
      <c r="C414" s="690">
        <v>121</v>
      </c>
      <c r="D414" s="690">
        <v>81</v>
      </c>
      <c r="E414" s="690">
        <v>85</v>
      </c>
      <c r="F414" s="690">
        <v>81</v>
      </c>
      <c r="G414" s="690">
        <v>80</v>
      </c>
      <c r="H414" s="690">
        <v>81</v>
      </c>
      <c r="I414" s="690">
        <v>117</v>
      </c>
      <c r="J414" s="690">
        <v>72</v>
      </c>
      <c r="K414" s="690">
        <v>220</v>
      </c>
      <c r="L414" s="690">
        <v>10</v>
      </c>
      <c r="X414" s="692"/>
      <c r="Y414" s="692"/>
      <c r="Z414" s="692"/>
      <c r="AA414" s="692"/>
      <c r="AB414" s="692"/>
      <c r="AC414" s="692"/>
      <c r="AD414" s="692"/>
      <c r="AE414" s="692"/>
      <c r="AF414" s="692"/>
      <c r="AG414" s="692"/>
    </row>
    <row r="415" spans="1:33" s="680" customFormat="1" ht="9" customHeight="1">
      <c r="A415" s="682" t="s">
        <v>503</v>
      </c>
      <c r="B415" s="689">
        <f t="shared" si="21"/>
        <v>34</v>
      </c>
      <c r="C415" s="689">
        <v>2</v>
      </c>
      <c r="D415" s="689">
        <v>2</v>
      </c>
      <c r="E415" s="689">
        <v>7</v>
      </c>
      <c r="F415" s="689">
        <v>5</v>
      </c>
      <c r="G415" s="689">
        <v>6</v>
      </c>
      <c r="H415" s="689">
        <v>4</v>
      </c>
      <c r="I415" s="689">
        <v>3</v>
      </c>
      <c r="J415" s="689">
        <v>2</v>
      </c>
      <c r="K415" s="689">
        <v>3</v>
      </c>
      <c r="L415" s="689">
        <v>0</v>
      </c>
      <c r="X415" s="692"/>
      <c r="Y415" s="692"/>
      <c r="Z415" s="692"/>
      <c r="AA415" s="692"/>
      <c r="AB415" s="692"/>
      <c r="AC415" s="692"/>
      <c r="AD415" s="692"/>
      <c r="AE415" s="692"/>
      <c r="AF415" s="692"/>
      <c r="AG415" s="692"/>
    </row>
    <row r="416" spans="1:33" s="680" customFormat="1" ht="9" customHeight="1">
      <c r="A416" s="682"/>
      <c r="B416" s="689"/>
      <c r="C416" s="689"/>
      <c r="D416" s="689"/>
      <c r="E416" s="689"/>
      <c r="F416" s="689"/>
      <c r="G416" s="689"/>
      <c r="H416" s="689"/>
      <c r="I416" s="689"/>
      <c r="J416" s="689"/>
      <c r="K416" s="689"/>
      <c r="L416" s="689"/>
      <c r="X416" s="692"/>
      <c r="Y416" s="692"/>
      <c r="Z416" s="692"/>
      <c r="AA416" s="692"/>
      <c r="AB416" s="692"/>
      <c r="AC416" s="692"/>
      <c r="AD416" s="692"/>
      <c r="AE416" s="692"/>
      <c r="AF416" s="692"/>
      <c r="AG416" s="692"/>
    </row>
    <row r="417" spans="1:33" ht="9" customHeight="1">
      <c r="A417" s="678">
        <v>2006</v>
      </c>
      <c r="B417" s="679"/>
      <c r="C417" s="679"/>
      <c r="D417" s="679"/>
      <c r="E417" s="679"/>
      <c r="F417" s="679"/>
      <c r="G417" s="679"/>
      <c r="H417" s="679"/>
      <c r="I417" s="679"/>
      <c r="J417" s="679"/>
      <c r="K417" s="679"/>
      <c r="L417" s="679"/>
      <c r="M417" s="694"/>
      <c r="X417" s="692"/>
      <c r="Y417" s="692"/>
      <c r="Z417" s="692"/>
      <c r="AA417" s="692"/>
      <c r="AB417" s="692"/>
      <c r="AC417" s="692"/>
      <c r="AD417" s="692"/>
      <c r="AE417" s="692"/>
      <c r="AF417" s="692"/>
      <c r="AG417" s="692"/>
    </row>
    <row r="418" spans="1:33" ht="9" customHeight="1">
      <c r="A418" s="681" t="s">
        <v>0</v>
      </c>
      <c r="B418" s="695">
        <f t="shared" ref="B418:L418" si="22">SUM(B420:B452)</f>
        <v>53854</v>
      </c>
      <c r="C418" s="695">
        <f t="shared" si="22"/>
        <v>5634</v>
      </c>
      <c r="D418" s="695">
        <f t="shared" si="22"/>
        <v>4400</v>
      </c>
      <c r="E418" s="695">
        <f t="shared" si="22"/>
        <v>5579</v>
      </c>
      <c r="F418" s="695">
        <f t="shared" si="22"/>
        <v>5282</v>
      </c>
      <c r="G418" s="695">
        <f t="shared" si="22"/>
        <v>5033</v>
      </c>
      <c r="H418" s="695">
        <f t="shared" si="22"/>
        <v>4426</v>
      </c>
      <c r="I418" s="695">
        <f t="shared" si="22"/>
        <v>7095</v>
      </c>
      <c r="J418" s="695">
        <f t="shared" si="22"/>
        <v>5278</v>
      </c>
      <c r="K418" s="695">
        <f t="shared" si="22"/>
        <v>10446</v>
      </c>
      <c r="L418" s="695">
        <f t="shared" si="22"/>
        <v>681</v>
      </c>
      <c r="M418" s="696"/>
      <c r="X418" s="692"/>
      <c r="Y418" s="692"/>
      <c r="Z418" s="692"/>
      <c r="AA418" s="692"/>
      <c r="AB418" s="692"/>
      <c r="AC418" s="692"/>
      <c r="AD418" s="692"/>
      <c r="AE418" s="692"/>
      <c r="AF418" s="692"/>
      <c r="AG418" s="692"/>
    </row>
    <row r="419" spans="1:33" s="677" customFormat="1" ht="3.95" customHeight="1">
      <c r="A419" s="681"/>
      <c r="B419" s="691"/>
      <c r="C419" s="695"/>
      <c r="D419" s="695"/>
      <c r="E419" s="695"/>
      <c r="F419" s="695"/>
      <c r="G419" s="695"/>
      <c r="H419" s="695"/>
      <c r="I419" s="695"/>
      <c r="J419" s="695"/>
      <c r="K419" s="695"/>
      <c r="L419" s="695"/>
      <c r="M419" s="696"/>
      <c r="X419" s="692"/>
      <c r="Y419" s="692"/>
      <c r="Z419" s="692"/>
      <c r="AA419" s="692"/>
      <c r="AB419" s="692"/>
      <c r="AC419" s="692"/>
      <c r="AD419" s="692"/>
      <c r="AE419" s="692"/>
      <c r="AF419" s="692"/>
      <c r="AG419" s="692"/>
    </row>
    <row r="420" spans="1:33" ht="9" customHeight="1">
      <c r="A420" s="682" t="s">
        <v>2</v>
      </c>
      <c r="B420" s="691">
        <f t="shared" ref="B420:B452" si="23">SUM(C420:L420)</f>
        <v>456</v>
      </c>
      <c r="C420" s="691">
        <v>62</v>
      </c>
      <c r="D420" s="691">
        <v>45</v>
      </c>
      <c r="E420" s="691">
        <v>40</v>
      </c>
      <c r="F420" s="691">
        <v>30</v>
      </c>
      <c r="G420" s="691">
        <v>33</v>
      </c>
      <c r="H420" s="691">
        <v>38</v>
      </c>
      <c r="I420" s="691">
        <v>48</v>
      </c>
      <c r="J420" s="691">
        <v>35</v>
      </c>
      <c r="K420" s="691">
        <v>122</v>
      </c>
      <c r="L420" s="691">
        <v>3</v>
      </c>
      <c r="M420" s="697"/>
      <c r="N420" s="677"/>
      <c r="O420" s="677"/>
      <c r="P420" s="677"/>
      <c r="Q420" s="677"/>
      <c r="R420" s="677"/>
      <c r="S420" s="677"/>
      <c r="T420" s="677"/>
      <c r="U420" s="677"/>
      <c r="V420" s="677"/>
      <c r="W420" s="677"/>
      <c r="X420" s="692"/>
      <c r="Y420" s="692"/>
      <c r="Z420" s="692"/>
      <c r="AA420" s="692"/>
      <c r="AB420" s="692"/>
      <c r="AC420" s="692"/>
      <c r="AD420" s="692"/>
      <c r="AE420" s="692"/>
      <c r="AF420" s="692"/>
      <c r="AG420" s="692"/>
    </row>
    <row r="421" spans="1:33" ht="9" customHeight="1">
      <c r="A421" s="682" t="s">
        <v>3</v>
      </c>
      <c r="B421" s="691">
        <f t="shared" si="23"/>
        <v>1979</v>
      </c>
      <c r="C421" s="691">
        <v>287</v>
      </c>
      <c r="D421" s="691">
        <v>104</v>
      </c>
      <c r="E421" s="691">
        <v>218</v>
      </c>
      <c r="F421" s="691">
        <v>205</v>
      </c>
      <c r="G421" s="691">
        <v>228</v>
      </c>
      <c r="H421" s="691">
        <v>195</v>
      </c>
      <c r="I421" s="691">
        <v>292</v>
      </c>
      <c r="J421" s="691">
        <v>181</v>
      </c>
      <c r="K421" s="691">
        <v>219</v>
      </c>
      <c r="L421" s="691">
        <v>50</v>
      </c>
      <c r="M421" s="697"/>
      <c r="N421" s="677"/>
      <c r="O421" s="677"/>
      <c r="P421" s="677"/>
      <c r="Q421" s="677"/>
      <c r="R421" s="677"/>
      <c r="S421" s="677"/>
      <c r="T421" s="677"/>
      <c r="U421" s="677"/>
      <c r="V421" s="677"/>
      <c r="W421" s="677"/>
      <c r="X421" s="692"/>
      <c r="Y421" s="692"/>
      <c r="Z421" s="692"/>
      <c r="AA421" s="692"/>
      <c r="AB421" s="692"/>
      <c r="AC421" s="692"/>
      <c r="AD421" s="692"/>
      <c r="AE421" s="692"/>
      <c r="AF421" s="692"/>
      <c r="AG421" s="692"/>
    </row>
    <row r="422" spans="1:33" ht="9" customHeight="1">
      <c r="A422" s="682" t="s">
        <v>4</v>
      </c>
      <c r="B422" s="691">
        <f t="shared" si="23"/>
        <v>320</v>
      </c>
      <c r="C422" s="691">
        <v>28</v>
      </c>
      <c r="D422" s="691">
        <v>23</v>
      </c>
      <c r="E422" s="691">
        <v>34</v>
      </c>
      <c r="F422" s="691">
        <v>43</v>
      </c>
      <c r="G422" s="691">
        <v>27</v>
      </c>
      <c r="H422" s="691">
        <v>34</v>
      </c>
      <c r="I422" s="691">
        <v>46</v>
      </c>
      <c r="J422" s="691">
        <v>26</v>
      </c>
      <c r="K422" s="691">
        <v>51</v>
      </c>
      <c r="L422" s="691">
        <v>8</v>
      </c>
      <c r="M422" s="697"/>
      <c r="N422" s="677"/>
      <c r="O422" s="677"/>
      <c r="P422" s="677"/>
      <c r="Q422" s="677"/>
      <c r="R422" s="677"/>
      <c r="S422" s="677"/>
      <c r="T422" s="677"/>
      <c r="U422" s="677"/>
      <c r="V422" s="677"/>
      <c r="W422" s="677"/>
      <c r="X422" s="692"/>
      <c r="Y422" s="692"/>
      <c r="Z422" s="692"/>
      <c r="AA422" s="692"/>
      <c r="AB422" s="692"/>
      <c r="AC422" s="692"/>
      <c r="AD422" s="692"/>
      <c r="AE422" s="692"/>
      <c r="AF422" s="692"/>
      <c r="AG422" s="692"/>
    </row>
    <row r="423" spans="1:33" ht="9" customHeight="1">
      <c r="A423" s="684" t="s">
        <v>5</v>
      </c>
      <c r="B423" s="698">
        <f t="shared" si="23"/>
        <v>364</v>
      </c>
      <c r="C423" s="698">
        <v>28</v>
      </c>
      <c r="D423" s="698">
        <v>32</v>
      </c>
      <c r="E423" s="698">
        <v>36</v>
      </c>
      <c r="F423" s="698">
        <v>33</v>
      </c>
      <c r="G423" s="698">
        <v>37</v>
      </c>
      <c r="H423" s="698">
        <v>30</v>
      </c>
      <c r="I423" s="698">
        <v>50</v>
      </c>
      <c r="J423" s="698">
        <v>52</v>
      </c>
      <c r="K423" s="698">
        <v>60</v>
      </c>
      <c r="L423" s="698">
        <v>6</v>
      </c>
      <c r="M423" s="699"/>
      <c r="N423" s="710"/>
      <c r="O423" s="710"/>
      <c r="P423" s="710"/>
      <c r="Q423" s="710"/>
      <c r="R423" s="710"/>
      <c r="S423" s="710"/>
      <c r="T423" s="710"/>
      <c r="U423" s="710"/>
      <c r="V423" s="710"/>
      <c r="W423" s="711"/>
      <c r="X423" s="692"/>
      <c r="Y423" s="692"/>
      <c r="Z423" s="692"/>
      <c r="AA423" s="692"/>
      <c r="AB423" s="692"/>
      <c r="AC423" s="692"/>
      <c r="AD423" s="692"/>
      <c r="AE423" s="692"/>
      <c r="AF423" s="692"/>
      <c r="AG423" s="692"/>
    </row>
    <row r="424" spans="1:33" ht="9" customHeight="1">
      <c r="A424" s="682" t="s">
        <v>6</v>
      </c>
      <c r="B424" s="691">
        <f t="shared" si="23"/>
        <v>1104</v>
      </c>
      <c r="C424" s="691">
        <v>124</v>
      </c>
      <c r="D424" s="691">
        <v>75</v>
      </c>
      <c r="E424" s="691">
        <v>97</v>
      </c>
      <c r="F424" s="691">
        <v>108</v>
      </c>
      <c r="G424" s="691">
        <v>106</v>
      </c>
      <c r="H424" s="691">
        <v>90</v>
      </c>
      <c r="I424" s="691">
        <v>148</v>
      </c>
      <c r="J424" s="691">
        <v>92</v>
      </c>
      <c r="K424" s="691">
        <v>240</v>
      </c>
      <c r="L424" s="691">
        <v>24</v>
      </c>
      <c r="M424" s="699"/>
      <c r="N424" s="711"/>
      <c r="O424" s="711"/>
      <c r="P424" s="711"/>
      <c r="Q424" s="711"/>
      <c r="R424" s="711"/>
      <c r="S424" s="711"/>
      <c r="T424" s="711"/>
      <c r="U424" s="711"/>
      <c r="V424" s="711"/>
      <c r="W424" s="711"/>
      <c r="X424" s="692"/>
      <c r="Y424" s="692"/>
      <c r="Z424" s="692"/>
      <c r="AA424" s="692"/>
      <c r="AB424" s="692"/>
      <c r="AC424" s="692"/>
      <c r="AD424" s="692"/>
      <c r="AE424" s="692"/>
      <c r="AF424" s="692"/>
      <c r="AG424" s="692"/>
    </row>
    <row r="425" spans="1:33" ht="9" customHeight="1">
      <c r="A425" s="682" t="s">
        <v>7</v>
      </c>
      <c r="B425" s="691">
        <f t="shared" si="23"/>
        <v>294</v>
      </c>
      <c r="C425" s="691">
        <v>26</v>
      </c>
      <c r="D425" s="691">
        <v>29</v>
      </c>
      <c r="E425" s="691">
        <v>27</v>
      </c>
      <c r="F425" s="691">
        <v>36</v>
      </c>
      <c r="G425" s="691">
        <v>24</v>
      </c>
      <c r="H425" s="691">
        <v>21</v>
      </c>
      <c r="I425" s="691">
        <v>42</v>
      </c>
      <c r="J425" s="691">
        <v>36</v>
      </c>
      <c r="K425" s="691">
        <v>47</v>
      </c>
      <c r="L425" s="691">
        <v>6</v>
      </c>
      <c r="M425" s="699"/>
      <c r="N425" s="711"/>
      <c r="O425" s="711"/>
      <c r="P425" s="711"/>
      <c r="Q425" s="711"/>
      <c r="R425" s="711"/>
      <c r="S425" s="711"/>
      <c r="T425" s="711"/>
      <c r="U425" s="711"/>
      <c r="V425" s="711"/>
      <c r="W425" s="711"/>
      <c r="X425" s="692"/>
      <c r="Y425" s="692"/>
      <c r="Z425" s="692"/>
      <c r="AA425" s="692"/>
      <c r="AB425" s="692"/>
      <c r="AC425" s="692"/>
      <c r="AD425" s="692"/>
      <c r="AE425" s="692"/>
      <c r="AF425" s="692"/>
      <c r="AG425" s="692"/>
    </row>
    <row r="426" spans="1:33" ht="9" customHeight="1">
      <c r="A426" s="682" t="s">
        <v>8</v>
      </c>
      <c r="B426" s="691">
        <f t="shared" si="23"/>
        <v>2362</v>
      </c>
      <c r="C426" s="691">
        <v>233</v>
      </c>
      <c r="D426" s="691">
        <v>225</v>
      </c>
      <c r="E426" s="691">
        <v>287</v>
      </c>
      <c r="F426" s="691">
        <v>254</v>
      </c>
      <c r="G426" s="691">
        <v>217</v>
      </c>
      <c r="H426" s="691">
        <v>195</v>
      </c>
      <c r="I426" s="691">
        <v>312</v>
      </c>
      <c r="J426" s="691">
        <v>211</v>
      </c>
      <c r="K426" s="691">
        <v>365</v>
      </c>
      <c r="L426" s="691">
        <v>63</v>
      </c>
      <c r="M426" s="699"/>
      <c r="N426" s="711"/>
      <c r="O426" s="711"/>
      <c r="P426" s="711"/>
      <c r="Q426" s="711"/>
      <c r="R426" s="711"/>
      <c r="S426" s="711"/>
      <c r="T426" s="711"/>
      <c r="U426" s="711"/>
      <c r="V426" s="711"/>
      <c r="W426" s="711"/>
      <c r="X426" s="692"/>
      <c r="Y426" s="692"/>
      <c r="Z426" s="692"/>
      <c r="AA426" s="692"/>
      <c r="AB426" s="692"/>
      <c r="AC426" s="692"/>
      <c r="AD426" s="692"/>
      <c r="AE426" s="692"/>
      <c r="AF426" s="692"/>
      <c r="AG426" s="692"/>
    </row>
    <row r="427" spans="1:33" ht="9" customHeight="1">
      <c r="A427" s="684" t="s">
        <v>9</v>
      </c>
      <c r="B427" s="698">
        <f t="shared" si="23"/>
        <v>2825</v>
      </c>
      <c r="C427" s="698">
        <v>318</v>
      </c>
      <c r="D427" s="698">
        <v>206</v>
      </c>
      <c r="E427" s="698">
        <v>315</v>
      </c>
      <c r="F427" s="698">
        <v>264</v>
      </c>
      <c r="G427" s="698">
        <v>308</v>
      </c>
      <c r="H427" s="698">
        <v>258</v>
      </c>
      <c r="I427" s="698">
        <v>397</v>
      </c>
      <c r="J427" s="698">
        <v>226</v>
      </c>
      <c r="K427" s="698">
        <v>469</v>
      </c>
      <c r="L427" s="698">
        <v>64</v>
      </c>
      <c r="M427" s="699"/>
      <c r="N427" s="710"/>
      <c r="O427" s="710"/>
      <c r="P427" s="710"/>
      <c r="Q427" s="710"/>
      <c r="R427" s="710"/>
      <c r="S427" s="710"/>
      <c r="T427" s="710"/>
      <c r="U427" s="710"/>
      <c r="V427" s="710"/>
      <c r="W427" s="711"/>
      <c r="X427" s="692"/>
      <c r="Y427" s="692"/>
      <c r="Z427" s="692"/>
      <c r="AA427" s="692"/>
      <c r="AB427" s="692"/>
      <c r="AC427" s="692"/>
      <c r="AD427" s="692"/>
      <c r="AE427" s="692"/>
      <c r="AF427" s="692"/>
      <c r="AG427" s="692"/>
    </row>
    <row r="428" spans="1:33" ht="9" customHeight="1">
      <c r="A428" s="194" t="s">
        <v>236</v>
      </c>
      <c r="B428" s="691">
        <f t="shared" si="23"/>
        <v>3808</v>
      </c>
      <c r="C428" s="691">
        <v>210</v>
      </c>
      <c r="D428" s="691">
        <v>283</v>
      </c>
      <c r="E428" s="691">
        <v>396</v>
      </c>
      <c r="F428" s="691">
        <v>373</v>
      </c>
      <c r="G428" s="691">
        <v>353</v>
      </c>
      <c r="H428" s="691">
        <v>321</v>
      </c>
      <c r="I428" s="691">
        <v>503</v>
      </c>
      <c r="J428" s="691">
        <v>402</v>
      </c>
      <c r="K428" s="691">
        <v>966</v>
      </c>
      <c r="L428" s="691">
        <v>1</v>
      </c>
      <c r="M428" s="699"/>
      <c r="N428" s="711"/>
      <c r="O428" s="711"/>
      <c r="P428" s="711"/>
      <c r="Q428" s="711"/>
      <c r="R428" s="711"/>
      <c r="S428" s="711"/>
      <c r="T428" s="711"/>
      <c r="U428" s="711"/>
      <c r="V428" s="711"/>
      <c r="W428" s="711"/>
      <c r="X428" s="692"/>
      <c r="Y428" s="692"/>
      <c r="Z428" s="692"/>
      <c r="AA428" s="692"/>
      <c r="AB428" s="692"/>
      <c r="AC428" s="692"/>
      <c r="AD428" s="692"/>
      <c r="AE428" s="692"/>
      <c r="AF428" s="692"/>
      <c r="AG428" s="692"/>
    </row>
    <row r="429" spans="1:33" ht="9" customHeight="1">
      <c r="A429" s="682" t="s">
        <v>10</v>
      </c>
      <c r="B429" s="691">
        <f t="shared" si="23"/>
        <v>896</v>
      </c>
      <c r="C429" s="691">
        <v>119</v>
      </c>
      <c r="D429" s="691">
        <v>69</v>
      </c>
      <c r="E429" s="691">
        <v>95</v>
      </c>
      <c r="F429" s="691">
        <v>84</v>
      </c>
      <c r="G429" s="691">
        <v>86</v>
      </c>
      <c r="H429" s="691">
        <v>66</v>
      </c>
      <c r="I429" s="691">
        <v>116</v>
      </c>
      <c r="J429" s="691">
        <v>88</v>
      </c>
      <c r="K429" s="691">
        <v>165</v>
      </c>
      <c r="L429" s="691">
        <v>8</v>
      </c>
      <c r="M429" s="699"/>
      <c r="N429" s="711"/>
      <c r="O429" s="711"/>
      <c r="P429" s="711"/>
      <c r="Q429" s="711"/>
      <c r="R429" s="711"/>
      <c r="S429" s="711"/>
      <c r="T429" s="711"/>
      <c r="U429" s="711"/>
      <c r="V429" s="711"/>
      <c r="W429" s="711"/>
      <c r="X429" s="692"/>
      <c r="Y429" s="692"/>
      <c r="Z429" s="692"/>
      <c r="AA429" s="692"/>
      <c r="AB429" s="692"/>
      <c r="AC429" s="692"/>
      <c r="AD429" s="692"/>
      <c r="AE429" s="692"/>
      <c r="AF429" s="692"/>
      <c r="AG429" s="692"/>
    </row>
    <row r="430" spans="1:33" ht="9" customHeight="1">
      <c r="A430" s="682" t="s">
        <v>11</v>
      </c>
      <c r="B430" s="691">
        <f t="shared" si="23"/>
        <v>2230</v>
      </c>
      <c r="C430" s="691">
        <v>291</v>
      </c>
      <c r="D430" s="691">
        <v>224</v>
      </c>
      <c r="E430" s="691">
        <v>226</v>
      </c>
      <c r="F430" s="691">
        <v>199</v>
      </c>
      <c r="G430" s="691">
        <v>193</v>
      </c>
      <c r="H430" s="691">
        <v>161</v>
      </c>
      <c r="I430" s="691">
        <v>251</v>
      </c>
      <c r="J430" s="691">
        <v>193</v>
      </c>
      <c r="K430" s="691">
        <v>471</v>
      </c>
      <c r="L430" s="691">
        <v>21</v>
      </c>
      <c r="M430" s="699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692"/>
      <c r="Y430" s="692"/>
      <c r="Z430" s="692"/>
      <c r="AA430" s="692"/>
      <c r="AB430" s="692"/>
      <c r="AC430" s="692"/>
      <c r="AD430" s="692"/>
      <c r="AE430" s="692"/>
      <c r="AF430" s="692"/>
      <c r="AG430" s="692"/>
    </row>
    <row r="431" spans="1:33" ht="9" customHeight="1">
      <c r="A431" s="684" t="s">
        <v>12</v>
      </c>
      <c r="B431" s="698">
        <f t="shared" si="23"/>
        <v>2050</v>
      </c>
      <c r="C431" s="698">
        <v>160</v>
      </c>
      <c r="D431" s="698">
        <v>149</v>
      </c>
      <c r="E431" s="698">
        <v>174</v>
      </c>
      <c r="F431" s="698">
        <v>195</v>
      </c>
      <c r="G431" s="698">
        <v>199</v>
      </c>
      <c r="H431" s="698">
        <v>217</v>
      </c>
      <c r="I431" s="698">
        <v>314</v>
      </c>
      <c r="J431" s="698">
        <v>239</v>
      </c>
      <c r="K431" s="698">
        <v>370</v>
      </c>
      <c r="L431" s="698">
        <v>33</v>
      </c>
      <c r="M431" s="699"/>
      <c r="N431" s="710"/>
      <c r="O431" s="710"/>
      <c r="P431" s="710"/>
      <c r="Q431" s="710"/>
      <c r="R431" s="710"/>
      <c r="S431" s="710"/>
      <c r="T431" s="710"/>
      <c r="U431" s="710"/>
      <c r="V431" s="710"/>
      <c r="W431" s="711"/>
      <c r="X431" s="692"/>
      <c r="Y431" s="692"/>
      <c r="Z431" s="692"/>
      <c r="AA431" s="692"/>
      <c r="AB431" s="692"/>
      <c r="AC431" s="692"/>
      <c r="AD431" s="692"/>
      <c r="AE431" s="692"/>
      <c r="AF431" s="692"/>
      <c r="AG431" s="692"/>
    </row>
    <row r="432" spans="1:33" ht="9" customHeight="1">
      <c r="A432" s="682" t="s">
        <v>13</v>
      </c>
      <c r="B432" s="691">
        <f t="shared" si="23"/>
        <v>1118</v>
      </c>
      <c r="C432" s="691">
        <v>123</v>
      </c>
      <c r="D432" s="691">
        <v>93</v>
      </c>
      <c r="E432" s="691">
        <v>101</v>
      </c>
      <c r="F432" s="691">
        <v>98</v>
      </c>
      <c r="G432" s="691">
        <v>74</v>
      </c>
      <c r="H432" s="691">
        <v>88</v>
      </c>
      <c r="I432" s="691">
        <v>142</v>
      </c>
      <c r="J432" s="691">
        <v>130</v>
      </c>
      <c r="K432" s="691">
        <v>255</v>
      </c>
      <c r="L432" s="691">
        <v>14</v>
      </c>
      <c r="M432" s="699"/>
      <c r="N432" s="711"/>
      <c r="O432" s="711"/>
      <c r="P432" s="711"/>
      <c r="Q432" s="711"/>
      <c r="R432" s="711"/>
      <c r="S432" s="711"/>
      <c r="T432" s="711"/>
      <c r="U432" s="711"/>
      <c r="V432" s="711"/>
      <c r="W432" s="711"/>
      <c r="X432" s="692"/>
      <c r="Y432" s="692"/>
      <c r="Z432" s="692"/>
      <c r="AA432" s="692"/>
      <c r="AB432" s="692"/>
      <c r="AC432" s="692"/>
      <c r="AD432" s="692"/>
      <c r="AE432" s="692"/>
      <c r="AF432" s="692"/>
      <c r="AG432" s="692"/>
    </row>
    <row r="433" spans="1:33" ht="9" customHeight="1">
      <c r="A433" s="682" t="s">
        <v>14</v>
      </c>
      <c r="B433" s="691">
        <f t="shared" si="23"/>
        <v>3550</v>
      </c>
      <c r="C433" s="691">
        <v>383</v>
      </c>
      <c r="D433" s="691">
        <v>255</v>
      </c>
      <c r="E433" s="691">
        <v>355</v>
      </c>
      <c r="F433" s="691">
        <v>355</v>
      </c>
      <c r="G433" s="691">
        <v>315</v>
      </c>
      <c r="H433" s="691">
        <v>260</v>
      </c>
      <c r="I433" s="691">
        <v>435</v>
      </c>
      <c r="J433" s="691">
        <v>348</v>
      </c>
      <c r="K433" s="691">
        <v>795</v>
      </c>
      <c r="L433" s="691">
        <v>49</v>
      </c>
      <c r="M433" s="699"/>
      <c r="N433" s="711"/>
      <c r="O433" s="711"/>
      <c r="P433" s="711"/>
      <c r="Q433" s="711"/>
      <c r="R433" s="711"/>
      <c r="S433" s="711"/>
      <c r="T433" s="711"/>
      <c r="U433" s="711"/>
      <c r="V433" s="711"/>
      <c r="W433" s="711"/>
      <c r="X433" s="692"/>
      <c r="Y433" s="692"/>
      <c r="Z433" s="692"/>
      <c r="AA433" s="692"/>
      <c r="AB433" s="692"/>
      <c r="AC433" s="692"/>
      <c r="AD433" s="692"/>
      <c r="AE433" s="692"/>
      <c r="AF433" s="692"/>
      <c r="AG433" s="692"/>
    </row>
    <row r="434" spans="1:33" ht="9" customHeight="1">
      <c r="A434" s="682" t="s">
        <v>15</v>
      </c>
      <c r="B434" s="691">
        <f t="shared" si="23"/>
        <v>5290</v>
      </c>
      <c r="C434" s="691">
        <v>610</v>
      </c>
      <c r="D434" s="691">
        <v>493</v>
      </c>
      <c r="E434" s="691">
        <v>625</v>
      </c>
      <c r="F434" s="691">
        <v>524</v>
      </c>
      <c r="G434" s="691">
        <v>499</v>
      </c>
      <c r="H434" s="691">
        <v>405</v>
      </c>
      <c r="I434" s="691">
        <v>705</v>
      </c>
      <c r="J434" s="691">
        <v>504</v>
      </c>
      <c r="K434" s="691">
        <v>913</v>
      </c>
      <c r="L434" s="691">
        <v>12</v>
      </c>
      <c r="M434" s="699"/>
      <c r="N434" s="711"/>
      <c r="O434" s="711"/>
      <c r="P434" s="711"/>
      <c r="Q434" s="711"/>
      <c r="R434" s="711"/>
      <c r="S434" s="711"/>
      <c r="T434" s="711"/>
      <c r="U434" s="711"/>
      <c r="V434" s="711"/>
      <c r="W434" s="711"/>
      <c r="X434" s="692"/>
      <c r="Y434" s="692"/>
      <c r="Z434" s="692"/>
      <c r="AA434" s="692"/>
      <c r="AB434" s="692"/>
      <c r="AC434" s="692"/>
      <c r="AD434" s="692"/>
      <c r="AE434" s="692"/>
      <c r="AF434" s="692"/>
      <c r="AG434" s="692"/>
    </row>
    <row r="435" spans="1:33" ht="9" customHeight="1">
      <c r="A435" s="684" t="s">
        <v>16</v>
      </c>
      <c r="B435" s="698">
        <f t="shared" si="23"/>
        <v>3248</v>
      </c>
      <c r="C435" s="698">
        <v>338</v>
      </c>
      <c r="D435" s="698">
        <v>278</v>
      </c>
      <c r="E435" s="698">
        <v>332</v>
      </c>
      <c r="F435" s="698">
        <v>411</v>
      </c>
      <c r="G435" s="698">
        <v>302</v>
      </c>
      <c r="H435" s="698">
        <v>299</v>
      </c>
      <c r="I435" s="698">
        <v>423</v>
      </c>
      <c r="J435" s="698">
        <v>291</v>
      </c>
      <c r="K435" s="698">
        <v>516</v>
      </c>
      <c r="L435" s="698">
        <v>58</v>
      </c>
      <c r="M435" s="699"/>
      <c r="N435" s="710"/>
      <c r="O435" s="710"/>
      <c r="P435" s="710"/>
      <c r="Q435" s="710"/>
      <c r="R435" s="710"/>
      <c r="S435" s="710"/>
      <c r="T435" s="710"/>
      <c r="U435" s="710"/>
      <c r="V435" s="710"/>
      <c r="W435" s="711"/>
      <c r="X435" s="692"/>
      <c r="Y435" s="692"/>
      <c r="Z435" s="692"/>
      <c r="AA435" s="692"/>
      <c r="AB435" s="692"/>
      <c r="AC435" s="692"/>
      <c r="AD435" s="692"/>
      <c r="AE435" s="692"/>
      <c r="AF435" s="692"/>
      <c r="AG435" s="692"/>
    </row>
    <row r="436" spans="1:33" ht="9" customHeight="1">
      <c r="A436" s="682" t="s">
        <v>17</v>
      </c>
      <c r="B436" s="691">
        <f t="shared" si="23"/>
        <v>899</v>
      </c>
      <c r="C436" s="691">
        <v>82</v>
      </c>
      <c r="D436" s="691">
        <v>80</v>
      </c>
      <c r="E436" s="691">
        <v>108</v>
      </c>
      <c r="F436" s="691">
        <v>85</v>
      </c>
      <c r="G436" s="691">
        <v>68</v>
      </c>
      <c r="H436" s="691">
        <v>71</v>
      </c>
      <c r="I436" s="691">
        <v>99</v>
      </c>
      <c r="J436" s="691">
        <v>82</v>
      </c>
      <c r="K436" s="691">
        <v>203</v>
      </c>
      <c r="L436" s="691">
        <v>21</v>
      </c>
      <c r="M436" s="699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692"/>
      <c r="Y436" s="692"/>
      <c r="Z436" s="692"/>
      <c r="AA436" s="692"/>
      <c r="AB436" s="692"/>
      <c r="AC436" s="692"/>
      <c r="AD436" s="692"/>
      <c r="AE436" s="692"/>
      <c r="AF436" s="692"/>
      <c r="AG436" s="692"/>
    </row>
    <row r="437" spans="1:33" ht="9" customHeight="1">
      <c r="A437" s="682" t="s">
        <v>18</v>
      </c>
      <c r="B437" s="691">
        <f t="shared" si="23"/>
        <v>727</v>
      </c>
      <c r="C437" s="691">
        <v>63</v>
      </c>
      <c r="D437" s="691">
        <v>51</v>
      </c>
      <c r="E437" s="691">
        <v>77</v>
      </c>
      <c r="F437" s="691">
        <v>65</v>
      </c>
      <c r="G437" s="691">
        <v>74</v>
      </c>
      <c r="H437" s="691">
        <v>68</v>
      </c>
      <c r="I437" s="691">
        <v>98</v>
      </c>
      <c r="J437" s="691">
        <v>84</v>
      </c>
      <c r="K437" s="691">
        <v>142</v>
      </c>
      <c r="L437" s="691">
        <v>5</v>
      </c>
      <c r="M437" s="699"/>
      <c r="N437" s="711"/>
      <c r="O437" s="711"/>
      <c r="P437" s="711"/>
      <c r="Q437" s="711"/>
      <c r="R437" s="711"/>
      <c r="S437" s="711"/>
      <c r="T437" s="711"/>
      <c r="U437" s="711"/>
      <c r="V437" s="711"/>
      <c r="W437" s="711"/>
      <c r="X437" s="692"/>
      <c r="Y437" s="692"/>
      <c r="Z437" s="692"/>
      <c r="AA437" s="692"/>
      <c r="AB437" s="692"/>
      <c r="AC437" s="692"/>
      <c r="AD437" s="692"/>
      <c r="AE437" s="692"/>
      <c r="AF437" s="692"/>
      <c r="AG437" s="692"/>
    </row>
    <row r="438" spans="1:33" ht="9" customHeight="1">
      <c r="A438" s="682" t="s">
        <v>19</v>
      </c>
      <c r="B438" s="691">
        <f t="shared" si="23"/>
        <v>1673</v>
      </c>
      <c r="C438" s="691">
        <v>179</v>
      </c>
      <c r="D438" s="691">
        <v>117</v>
      </c>
      <c r="E438" s="691">
        <v>165</v>
      </c>
      <c r="F438" s="691">
        <v>188</v>
      </c>
      <c r="G438" s="691">
        <v>146</v>
      </c>
      <c r="H438" s="691">
        <v>136</v>
      </c>
      <c r="I438" s="691">
        <v>210</v>
      </c>
      <c r="J438" s="691">
        <v>158</v>
      </c>
      <c r="K438" s="691">
        <v>365</v>
      </c>
      <c r="L438" s="691">
        <v>9</v>
      </c>
      <c r="M438" s="699"/>
      <c r="N438" s="711"/>
      <c r="O438" s="711"/>
      <c r="P438" s="711"/>
      <c r="Q438" s="711"/>
      <c r="R438" s="711"/>
      <c r="S438" s="711"/>
      <c r="T438" s="711"/>
      <c r="U438" s="711"/>
      <c r="V438" s="711"/>
      <c r="W438" s="711"/>
      <c r="X438" s="692"/>
      <c r="Y438" s="692"/>
      <c r="Z438" s="692"/>
      <c r="AA438" s="692"/>
      <c r="AB438" s="692"/>
      <c r="AC438" s="692"/>
      <c r="AD438" s="692"/>
      <c r="AE438" s="692"/>
      <c r="AF438" s="692"/>
      <c r="AG438" s="692"/>
    </row>
    <row r="439" spans="1:33" ht="9" customHeight="1">
      <c r="A439" s="684" t="s">
        <v>20</v>
      </c>
      <c r="B439" s="698">
        <f t="shared" si="23"/>
        <v>1964</v>
      </c>
      <c r="C439" s="698">
        <v>175</v>
      </c>
      <c r="D439" s="698">
        <v>127</v>
      </c>
      <c r="E439" s="698">
        <v>183</v>
      </c>
      <c r="F439" s="698">
        <v>185</v>
      </c>
      <c r="G439" s="698">
        <v>152</v>
      </c>
      <c r="H439" s="698">
        <v>133</v>
      </c>
      <c r="I439" s="698">
        <v>290</v>
      </c>
      <c r="J439" s="698">
        <v>214</v>
      </c>
      <c r="K439" s="698">
        <v>464</v>
      </c>
      <c r="L439" s="698">
        <v>41</v>
      </c>
      <c r="M439" s="699"/>
      <c r="N439" s="710"/>
      <c r="O439" s="710"/>
      <c r="P439" s="710"/>
      <c r="Q439" s="710"/>
      <c r="R439" s="710"/>
      <c r="S439" s="710"/>
      <c r="T439" s="710"/>
      <c r="U439" s="710"/>
      <c r="V439" s="710"/>
      <c r="W439" s="711"/>
      <c r="X439" s="692"/>
      <c r="Y439" s="692"/>
      <c r="Z439" s="692"/>
      <c r="AA439" s="692"/>
      <c r="AB439" s="692"/>
      <c r="AC439" s="692"/>
      <c r="AD439" s="692"/>
      <c r="AE439" s="692"/>
      <c r="AF439" s="692"/>
      <c r="AG439" s="692"/>
    </row>
    <row r="440" spans="1:33" ht="9" customHeight="1">
      <c r="A440" s="682" t="s">
        <v>21</v>
      </c>
      <c r="B440" s="691">
        <f t="shared" si="23"/>
        <v>2422</v>
      </c>
      <c r="C440" s="691">
        <v>334</v>
      </c>
      <c r="D440" s="691">
        <v>214</v>
      </c>
      <c r="E440" s="691">
        <v>228</v>
      </c>
      <c r="F440" s="691">
        <v>197</v>
      </c>
      <c r="G440" s="691">
        <v>210</v>
      </c>
      <c r="H440" s="691">
        <v>182</v>
      </c>
      <c r="I440" s="691">
        <v>270</v>
      </c>
      <c r="J440" s="691">
        <v>221</v>
      </c>
      <c r="K440" s="691">
        <v>544</v>
      </c>
      <c r="L440" s="691">
        <v>22</v>
      </c>
      <c r="M440" s="699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692"/>
      <c r="Y440" s="692"/>
      <c r="Z440" s="692"/>
      <c r="AA440" s="692"/>
      <c r="AB440" s="692"/>
      <c r="AC440" s="692"/>
      <c r="AD440" s="692"/>
      <c r="AE440" s="692"/>
      <c r="AF440" s="692"/>
      <c r="AG440" s="692"/>
    </row>
    <row r="441" spans="1:33" ht="9" customHeight="1">
      <c r="A441" s="682" t="s">
        <v>22</v>
      </c>
      <c r="B441" s="691">
        <f t="shared" si="23"/>
        <v>765</v>
      </c>
      <c r="C441" s="691">
        <v>112</v>
      </c>
      <c r="D441" s="691">
        <v>75</v>
      </c>
      <c r="E441" s="691">
        <v>97</v>
      </c>
      <c r="F441" s="691">
        <v>71</v>
      </c>
      <c r="G441" s="691">
        <v>55</v>
      </c>
      <c r="H441" s="691">
        <v>47</v>
      </c>
      <c r="I441" s="691">
        <v>79</v>
      </c>
      <c r="J441" s="691">
        <v>68</v>
      </c>
      <c r="K441" s="691">
        <v>159</v>
      </c>
      <c r="L441" s="691">
        <v>2</v>
      </c>
      <c r="M441" s="699"/>
      <c r="N441" s="711"/>
      <c r="O441" s="711"/>
      <c r="P441" s="711"/>
      <c r="Q441" s="711"/>
      <c r="R441" s="711"/>
      <c r="S441" s="711"/>
      <c r="T441" s="711"/>
      <c r="U441" s="711"/>
      <c r="V441" s="711"/>
      <c r="W441" s="711"/>
      <c r="X441" s="692"/>
      <c r="Y441" s="692"/>
      <c r="Z441" s="692"/>
      <c r="AA441" s="692"/>
      <c r="AB441" s="692"/>
      <c r="AC441" s="692"/>
      <c r="AD441" s="692"/>
      <c r="AE441" s="692"/>
      <c r="AF441" s="692"/>
      <c r="AG441" s="692"/>
    </row>
    <row r="442" spans="1:33" ht="9" customHeight="1">
      <c r="A442" s="682" t="s">
        <v>23</v>
      </c>
      <c r="B442" s="691">
        <f t="shared" si="23"/>
        <v>590</v>
      </c>
      <c r="C442" s="691">
        <v>61</v>
      </c>
      <c r="D442" s="691">
        <v>43</v>
      </c>
      <c r="E442" s="691">
        <v>98</v>
      </c>
      <c r="F442" s="691">
        <v>68</v>
      </c>
      <c r="G442" s="691">
        <v>79</v>
      </c>
      <c r="H442" s="691">
        <v>59</v>
      </c>
      <c r="I442" s="691">
        <v>73</v>
      </c>
      <c r="J442" s="691">
        <v>40</v>
      </c>
      <c r="K442" s="691">
        <v>59</v>
      </c>
      <c r="L442" s="691">
        <v>10</v>
      </c>
      <c r="M442" s="699"/>
      <c r="N442" s="711"/>
      <c r="O442" s="711"/>
      <c r="P442" s="711"/>
      <c r="Q442" s="711"/>
      <c r="R442" s="711"/>
      <c r="S442" s="711"/>
      <c r="T442" s="711"/>
      <c r="U442" s="711"/>
      <c r="V442" s="711"/>
      <c r="W442" s="711"/>
      <c r="X442" s="692"/>
      <c r="Y442" s="692"/>
      <c r="Z442" s="692"/>
      <c r="AA442" s="692"/>
      <c r="AB442" s="692"/>
      <c r="AC442" s="692"/>
      <c r="AD442" s="692"/>
      <c r="AE442" s="692"/>
      <c r="AF442" s="692"/>
      <c r="AG442" s="692"/>
    </row>
    <row r="443" spans="1:33" ht="9" customHeight="1">
      <c r="A443" s="684" t="s">
        <v>24</v>
      </c>
      <c r="B443" s="698">
        <f t="shared" si="23"/>
        <v>1272</v>
      </c>
      <c r="C443" s="698">
        <v>173</v>
      </c>
      <c r="D443" s="698">
        <v>123</v>
      </c>
      <c r="E443" s="698">
        <v>113</v>
      </c>
      <c r="F443" s="698">
        <v>97</v>
      </c>
      <c r="G443" s="698">
        <v>96</v>
      </c>
      <c r="H443" s="698">
        <v>88</v>
      </c>
      <c r="I443" s="698">
        <v>169</v>
      </c>
      <c r="J443" s="698">
        <v>127</v>
      </c>
      <c r="K443" s="698">
        <v>283</v>
      </c>
      <c r="L443" s="698">
        <v>3</v>
      </c>
      <c r="M443" s="699"/>
      <c r="N443" s="710"/>
      <c r="O443" s="710"/>
      <c r="P443" s="710"/>
      <c r="Q443" s="710"/>
      <c r="R443" s="710"/>
      <c r="S443" s="710"/>
      <c r="T443" s="710"/>
      <c r="U443" s="710"/>
      <c r="V443" s="710"/>
      <c r="W443" s="711"/>
      <c r="X443" s="692"/>
      <c r="Y443" s="692"/>
      <c r="Z443" s="692"/>
      <c r="AA443" s="692"/>
      <c r="AB443" s="692"/>
      <c r="AC443" s="692"/>
      <c r="AD443" s="692"/>
      <c r="AE443" s="692"/>
      <c r="AF443" s="692"/>
      <c r="AG443" s="692"/>
    </row>
    <row r="444" spans="1:33" ht="9" customHeight="1">
      <c r="A444" s="682" t="s">
        <v>25</v>
      </c>
      <c r="B444" s="691">
        <f t="shared" si="23"/>
        <v>1651</v>
      </c>
      <c r="C444" s="691">
        <v>107</v>
      </c>
      <c r="D444" s="691">
        <v>131</v>
      </c>
      <c r="E444" s="691">
        <v>155</v>
      </c>
      <c r="F444" s="691">
        <v>178</v>
      </c>
      <c r="G444" s="691">
        <v>211</v>
      </c>
      <c r="H444" s="691">
        <v>154</v>
      </c>
      <c r="I444" s="691">
        <v>219</v>
      </c>
      <c r="J444" s="691">
        <v>180</v>
      </c>
      <c r="K444" s="691">
        <v>310</v>
      </c>
      <c r="L444" s="691">
        <v>6</v>
      </c>
      <c r="M444" s="699"/>
      <c r="N444" s="711"/>
      <c r="O444" s="711"/>
      <c r="P444" s="711"/>
      <c r="Q444" s="711"/>
      <c r="R444" s="711"/>
      <c r="S444" s="711"/>
      <c r="T444" s="711"/>
      <c r="U444" s="711"/>
      <c r="V444" s="711"/>
      <c r="W444" s="711"/>
      <c r="X444" s="692"/>
      <c r="Y444" s="692"/>
      <c r="Z444" s="692"/>
      <c r="AA444" s="692"/>
      <c r="AB444" s="692"/>
      <c r="AC444" s="692"/>
      <c r="AD444" s="692"/>
      <c r="AE444" s="692"/>
      <c r="AF444" s="692"/>
      <c r="AG444" s="692"/>
    </row>
    <row r="445" spans="1:33" ht="9" customHeight="1">
      <c r="A445" s="682" t="s">
        <v>26</v>
      </c>
      <c r="B445" s="691">
        <f t="shared" si="23"/>
        <v>1643</v>
      </c>
      <c r="C445" s="691">
        <v>180</v>
      </c>
      <c r="D445" s="691">
        <v>125</v>
      </c>
      <c r="E445" s="691">
        <v>167</v>
      </c>
      <c r="F445" s="691">
        <v>173</v>
      </c>
      <c r="G445" s="691">
        <v>176</v>
      </c>
      <c r="H445" s="691">
        <v>147</v>
      </c>
      <c r="I445" s="691">
        <v>215</v>
      </c>
      <c r="J445" s="691">
        <v>178</v>
      </c>
      <c r="K445" s="691">
        <v>277</v>
      </c>
      <c r="L445" s="691">
        <v>5</v>
      </c>
      <c r="M445" s="699"/>
      <c r="N445" s="711"/>
      <c r="O445" s="711"/>
      <c r="P445" s="711"/>
      <c r="Q445" s="711"/>
      <c r="R445" s="711"/>
      <c r="S445" s="711"/>
      <c r="T445" s="711"/>
      <c r="U445" s="711"/>
      <c r="V445" s="711"/>
      <c r="W445" s="711"/>
      <c r="X445" s="692"/>
      <c r="Y445" s="692"/>
      <c r="Z445" s="692"/>
      <c r="AA445" s="692"/>
      <c r="AB445" s="692"/>
      <c r="AC445" s="692"/>
      <c r="AD445" s="692"/>
      <c r="AE445" s="692"/>
      <c r="AF445" s="692"/>
      <c r="AG445" s="692"/>
    </row>
    <row r="446" spans="1:33" ht="9" customHeight="1">
      <c r="A446" s="682" t="s">
        <v>27</v>
      </c>
      <c r="B446" s="691">
        <f t="shared" si="23"/>
        <v>1401</v>
      </c>
      <c r="C446" s="691">
        <v>111</v>
      </c>
      <c r="D446" s="691">
        <v>141</v>
      </c>
      <c r="E446" s="691">
        <v>162</v>
      </c>
      <c r="F446" s="691">
        <v>155</v>
      </c>
      <c r="G446" s="691">
        <v>128</v>
      </c>
      <c r="H446" s="691">
        <v>98</v>
      </c>
      <c r="I446" s="691">
        <v>215</v>
      </c>
      <c r="J446" s="691">
        <v>147</v>
      </c>
      <c r="K446" s="691">
        <v>218</v>
      </c>
      <c r="L446" s="691">
        <v>26</v>
      </c>
      <c r="M446" s="699"/>
      <c r="N446" s="711"/>
      <c r="O446" s="711"/>
      <c r="P446" s="711"/>
      <c r="Q446" s="711"/>
      <c r="R446" s="711"/>
      <c r="S446" s="711"/>
      <c r="T446" s="711"/>
      <c r="U446" s="711"/>
      <c r="V446" s="711"/>
      <c r="W446" s="711"/>
      <c r="X446" s="692"/>
      <c r="Y446" s="692"/>
      <c r="Z446" s="692"/>
      <c r="AA446" s="692"/>
      <c r="AB446" s="692"/>
      <c r="AC446" s="692"/>
      <c r="AD446" s="692"/>
      <c r="AE446" s="692"/>
      <c r="AF446" s="692"/>
      <c r="AG446" s="692"/>
    </row>
    <row r="447" spans="1:33" ht="9" customHeight="1">
      <c r="A447" s="684" t="s">
        <v>28</v>
      </c>
      <c r="B447" s="698">
        <f t="shared" si="23"/>
        <v>1660</v>
      </c>
      <c r="C447" s="698">
        <v>152</v>
      </c>
      <c r="D447" s="698">
        <v>165</v>
      </c>
      <c r="E447" s="698">
        <v>208</v>
      </c>
      <c r="F447" s="698">
        <v>179</v>
      </c>
      <c r="G447" s="698">
        <v>178</v>
      </c>
      <c r="H447" s="698">
        <v>136</v>
      </c>
      <c r="I447" s="698">
        <v>208</v>
      </c>
      <c r="J447" s="698">
        <v>145</v>
      </c>
      <c r="K447" s="698">
        <v>250</v>
      </c>
      <c r="L447" s="698">
        <v>39</v>
      </c>
      <c r="M447" s="699"/>
      <c r="N447" s="710"/>
      <c r="O447" s="710"/>
      <c r="P447" s="710"/>
      <c r="Q447" s="710"/>
      <c r="R447" s="710"/>
      <c r="S447" s="710"/>
      <c r="T447" s="710"/>
      <c r="U447" s="710"/>
      <c r="V447" s="710"/>
      <c r="W447" s="711"/>
      <c r="X447" s="692"/>
      <c r="Y447" s="692"/>
      <c r="Z447" s="692"/>
      <c r="AA447" s="692"/>
      <c r="AB447" s="692"/>
      <c r="AC447" s="692"/>
      <c r="AD447" s="692"/>
      <c r="AE447" s="692"/>
      <c r="AF447" s="692"/>
      <c r="AG447" s="692"/>
    </row>
    <row r="448" spans="1:33" ht="9" customHeight="1">
      <c r="A448" s="682" t="s">
        <v>29</v>
      </c>
      <c r="B448" s="691">
        <f t="shared" si="23"/>
        <v>470</v>
      </c>
      <c r="C448" s="691">
        <v>71</v>
      </c>
      <c r="D448" s="691">
        <v>42</v>
      </c>
      <c r="E448" s="691">
        <v>52</v>
      </c>
      <c r="F448" s="691">
        <v>38</v>
      </c>
      <c r="G448" s="691">
        <v>42</v>
      </c>
      <c r="H448" s="691">
        <v>24</v>
      </c>
      <c r="I448" s="691">
        <v>56</v>
      </c>
      <c r="J448" s="691">
        <v>38</v>
      </c>
      <c r="K448" s="691">
        <v>102</v>
      </c>
      <c r="L448" s="691">
        <v>5</v>
      </c>
      <c r="M448" s="699"/>
      <c r="N448" s="711"/>
      <c r="O448" s="711"/>
      <c r="P448" s="711"/>
      <c r="Q448" s="711"/>
      <c r="R448" s="711"/>
      <c r="S448" s="711"/>
      <c r="T448" s="711"/>
      <c r="U448" s="711"/>
      <c r="V448" s="711"/>
      <c r="W448" s="711"/>
      <c r="X448" s="692"/>
      <c r="Y448" s="692"/>
      <c r="Z448" s="692"/>
      <c r="AA448" s="692"/>
      <c r="AB448" s="692"/>
      <c r="AC448" s="692"/>
      <c r="AD448" s="692"/>
      <c r="AE448" s="692"/>
      <c r="AF448" s="692"/>
      <c r="AG448" s="692"/>
    </row>
    <row r="449" spans="1:33" ht="9" customHeight="1">
      <c r="A449" s="682" t="s">
        <v>30</v>
      </c>
      <c r="B449" s="691">
        <f t="shared" si="23"/>
        <v>3159</v>
      </c>
      <c r="C449" s="691">
        <v>322</v>
      </c>
      <c r="D449" s="691">
        <v>244</v>
      </c>
      <c r="E449" s="691">
        <v>242</v>
      </c>
      <c r="F449" s="691">
        <v>258</v>
      </c>
      <c r="G449" s="691">
        <v>288</v>
      </c>
      <c r="H449" s="691">
        <v>278</v>
      </c>
      <c r="I449" s="691">
        <v>471</v>
      </c>
      <c r="J449" s="691">
        <v>370</v>
      </c>
      <c r="K449" s="691">
        <v>632</v>
      </c>
      <c r="L449" s="691">
        <v>54</v>
      </c>
      <c r="M449" s="699"/>
      <c r="N449" s="711"/>
      <c r="O449" s="711"/>
      <c r="P449" s="711"/>
      <c r="Q449" s="711"/>
      <c r="R449" s="711"/>
      <c r="S449" s="711"/>
      <c r="T449" s="711"/>
      <c r="U449" s="711"/>
      <c r="V449" s="711"/>
      <c r="W449" s="711"/>
      <c r="X449" s="692"/>
      <c r="Y449" s="692"/>
      <c r="Z449" s="692"/>
      <c r="AA449" s="692"/>
      <c r="AB449" s="692"/>
      <c r="AC449" s="692"/>
      <c r="AD449" s="692"/>
      <c r="AE449" s="692"/>
      <c r="AF449" s="692"/>
      <c r="AG449" s="692"/>
    </row>
    <row r="450" spans="1:33" ht="9" customHeight="1">
      <c r="A450" s="682" t="s">
        <v>31</v>
      </c>
      <c r="B450" s="691">
        <f t="shared" si="23"/>
        <v>793</v>
      </c>
      <c r="C450" s="691">
        <v>52</v>
      </c>
      <c r="D450" s="691">
        <v>66</v>
      </c>
      <c r="E450" s="691">
        <v>78</v>
      </c>
      <c r="F450" s="691">
        <v>63</v>
      </c>
      <c r="G450" s="691">
        <v>71</v>
      </c>
      <c r="H450" s="691">
        <v>69</v>
      </c>
      <c r="I450" s="691">
        <v>98</v>
      </c>
      <c r="J450" s="691">
        <v>95</v>
      </c>
      <c r="K450" s="691">
        <v>199</v>
      </c>
      <c r="L450" s="691">
        <v>2</v>
      </c>
      <c r="M450" s="699"/>
      <c r="N450" s="711"/>
      <c r="O450" s="711"/>
      <c r="P450" s="711"/>
      <c r="Q450" s="711"/>
      <c r="R450" s="711"/>
      <c r="S450" s="711"/>
      <c r="T450" s="711"/>
      <c r="U450" s="711"/>
      <c r="V450" s="711"/>
      <c r="W450" s="711"/>
      <c r="X450" s="692"/>
      <c r="Y450" s="692"/>
      <c r="Z450" s="692"/>
      <c r="AA450" s="692"/>
      <c r="AB450" s="692"/>
      <c r="AC450" s="692"/>
      <c r="AD450" s="692"/>
      <c r="AE450" s="692"/>
      <c r="AF450" s="692"/>
      <c r="AG450" s="692"/>
    </row>
    <row r="451" spans="1:33" ht="9" customHeight="1">
      <c r="A451" s="684" t="s">
        <v>32</v>
      </c>
      <c r="B451" s="698">
        <f t="shared" si="23"/>
        <v>862</v>
      </c>
      <c r="C451" s="698">
        <v>119</v>
      </c>
      <c r="D451" s="698">
        <v>73</v>
      </c>
      <c r="E451" s="698">
        <v>88</v>
      </c>
      <c r="F451" s="698">
        <v>67</v>
      </c>
      <c r="G451" s="698">
        <v>58</v>
      </c>
      <c r="H451" s="698">
        <v>56</v>
      </c>
      <c r="I451" s="698">
        <v>100</v>
      </c>
      <c r="J451" s="698">
        <v>76</v>
      </c>
      <c r="K451" s="698">
        <v>214</v>
      </c>
      <c r="L451" s="698">
        <v>11</v>
      </c>
      <c r="M451" s="699"/>
      <c r="N451" s="710"/>
      <c r="O451" s="710"/>
      <c r="P451" s="710"/>
      <c r="Q451" s="710"/>
      <c r="R451" s="710"/>
      <c r="S451" s="710"/>
      <c r="T451" s="710"/>
      <c r="U451" s="710"/>
      <c r="V451" s="710"/>
      <c r="W451" s="711"/>
      <c r="X451" s="692"/>
      <c r="Y451" s="692"/>
      <c r="Z451" s="692"/>
      <c r="AA451" s="692"/>
      <c r="AB451" s="692"/>
      <c r="AC451" s="692"/>
      <c r="AD451" s="692"/>
      <c r="AE451" s="692"/>
      <c r="AF451" s="692"/>
      <c r="AG451" s="692"/>
    </row>
    <row r="452" spans="1:33" ht="9" customHeight="1">
      <c r="A452" s="682" t="s">
        <v>503</v>
      </c>
      <c r="B452" s="691">
        <f t="shared" si="23"/>
        <v>9</v>
      </c>
      <c r="C452" s="691">
        <v>1</v>
      </c>
      <c r="D452" s="691">
        <v>0</v>
      </c>
      <c r="E452" s="691">
        <v>0</v>
      </c>
      <c r="F452" s="691">
        <v>3</v>
      </c>
      <c r="G452" s="691">
        <v>0</v>
      </c>
      <c r="H452" s="691">
        <v>2</v>
      </c>
      <c r="I452" s="691">
        <v>1</v>
      </c>
      <c r="J452" s="691">
        <v>1</v>
      </c>
      <c r="K452" s="691">
        <v>1</v>
      </c>
      <c r="L452" s="691">
        <v>0</v>
      </c>
      <c r="M452" s="701"/>
      <c r="N452" s="711"/>
      <c r="O452" s="711"/>
      <c r="P452" s="711"/>
      <c r="Q452" s="711"/>
      <c r="R452" s="711"/>
      <c r="S452" s="711"/>
      <c r="T452" s="711"/>
      <c r="U452" s="711"/>
      <c r="V452" s="711"/>
      <c r="W452" s="711"/>
      <c r="X452" s="692"/>
      <c r="Y452" s="692"/>
      <c r="Z452" s="692"/>
      <c r="AA452" s="692"/>
      <c r="AB452" s="692"/>
      <c r="AC452" s="692"/>
      <c r="AD452" s="692"/>
      <c r="AE452" s="692"/>
      <c r="AF452" s="692"/>
      <c r="AG452" s="692"/>
    </row>
    <row r="453" spans="1:33" s="680" customFormat="1" ht="9" customHeight="1">
      <c r="A453" s="682"/>
      <c r="B453" s="689"/>
      <c r="C453" s="689"/>
      <c r="D453" s="689"/>
      <c r="E453" s="689"/>
      <c r="F453" s="689"/>
      <c r="G453" s="689"/>
      <c r="H453" s="689"/>
      <c r="I453" s="689"/>
      <c r="J453" s="689"/>
      <c r="K453" s="689"/>
      <c r="L453" s="689"/>
      <c r="X453" s="692"/>
      <c r="Y453" s="692"/>
      <c r="Z453" s="692"/>
      <c r="AA453" s="692"/>
      <c r="AB453" s="692"/>
      <c r="AC453" s="692"/>
      <c r="AD453" s="692"/>
      <c r="AE453" s="692"/>
      <c r="AF453" s="692"/>
      <c r="AG453" s="692"/>
    </row>
    <row r="454" spans="1:33" ht="9" customHeight="1">
      <c r="A454" s="678">
        <v>2007</v>
      </c>
      <c r="B454" s="679"/>
      <c r="C454" s="679"/>
      <c r="D454" s="679"/>
      <c r="E454" s="679"/>
      <c r="F454" s="679"/>
      <c r="G454" s="679"/>
      <c r="H454" s="679"/>
      <c r="I454" s="679"/>
      <c r="J454" s="679"/>
      <c r="K454" s="679"/>
      <c r="L454" s="679"/>
      <c r="M454" s="694"/>
      <c r="X454" s="692"/>
      <c r="Y454" s="692"/>
      <c r="Z454" s="692"/>
      <c r="AA454" s="692"/>
      <c r="AB454" s="692"/>
      <c r="AC454" s="692"/>
      <c r="AD454" s="692"/>
      <c r="AE454" s="692"/>
      <c r="AF454" s="692"/>
      <c r="AG454" s="692"/>
    </row>
    <row r="455" spans="1:33" ht="9" customHeight="1">
      <c r="A455" s="681" t="s">
        <v>0</v>
      </c>
      <c r="B455" s="695">
        <f t="shared" ref="B455:L455" si="24">SUM(B457:B489)</f>
        <v>55029</v>
      </c>
      <c r="C455" s="695">
        <f t="shared" si="24"/>
        <v>5072</v>
      </c>
      <c r="D455" s="695">
        <f t="shared" si="24"/>
        <v>4543</v>
      </c>
      <c r="E455" s="695">
        <f t="shared" si="24"/>
        <v>5775</v>
      </c>
      <c r="F455" s="695">
        <f t="shared" si="24"/>
        <v>5464</v>
      </c>
      <c r="G455" s="695">
        <f t="shared" si="24"/>
        <v>5197</v>
      </c>
      <c r="H455" s="695">
        <f t="shared" si="24"/>
        <v>4720</v>
      </c>
      <c r="I455" s="695">
        <f t="shared" si="24"/>
        <v>7519</v>
      </c>
      <c r="J455" s="695">
        <f t="shared" si="24"/>
        <v>5295</v>
      </c>
      <c r="K455" s="695">
        <f t="shared" si="24"/>
        <v>10724</v>
      </c>
      <c r="L455" s="695">
        <f t="shared" si="24"/>
        <v>720</v>
      </c>
      <c r="M455" s="696"/>
      <c r="X455" s="692"/>
      <c r="Y455" s="692"/>
      <c r="Z455" s="692"/>
      <c r="AA455" s="692"/>
      <c r="AB455" s="692"/>
      <c r="AC455" s="692"/>
      <c r="AD455" s="692"/>
      <c r="AE455" s="692"/>
      <c r="AF455" s="692"/>
      <c r="AG455" s="692"/>
    </row>
    <row r="456" spans="1:33" s="677" customFormat="1" ht="3.95" customHeight="1">
      <c r="A456" s="681"/>
      <c r="B456" s="691"/>
      <c r="C456" s="695"/>
      <c r="D456" s="695"/>
      <c r="E456" s="695"/>
      <c r="F456" s="695"/>
      <c r="G456" s="695"/>
      <c r="H456" s="695"/>
      <c r="I456" s="695"/>
      <c r="J456" s="695"/>
      <c r="K456" s="695"/>
      <c r="L456" s="695"/>
      <c r="M456" s="696"/>
      <c r="X456" s="692"/>
      <c r="Y456" s="692"/>
      <c r="Z456" s="692"/>
      <c r="AA456" s="692"/>
      <c r="AB456" s="692"/>
      <c r="AC456" s="692"/>
      <c r="AD456" s="692"/>
      <c r="AE456" s="692"/>
      <c r="AF456" s="692"/>
      <c r="AG456" s="692"/>
    </row>
    <row r="457" spans="1:33" ht="9" customHeight="1">
      <c r="A457" s="682" t="s">
        <v>2</v>
      </c>
      <c r="B457" s="691">
        <f t="shared" ref="B457:B489" si="25">SUM(C457:L457)</f>
        <v>496</v>
      </c>
      <c r="C457" s="691">
        <v>54</v>
      </c>
      <c r="D457" s="691">
        <v>59</v>
      </c>
      <c r="E457" s="691">
        <v>56</v>
      </c>
      <c r="F457" s="691">
        <v>47</v>
      </c>
      <c r="G457" s="691">
        <v>41</v>
      </c>
      <c r="H457" s="691">
        <v>33</v>
      </c>
      <c r="I457" s="691">
        <v>46</v>
      </c>
      <c r="J457" s="691">
        <v>39</v>
      </c>
      <c r="K457" s="691">
        <v>115</v>
      </c>
      <c r="L457" s="691">
        <v>6</v>
      </c>
      <c r="M457" s="697"/>
      <c r="N457" s="677"/>
      <c r="O457" s="677"/>
      <c r="P457" s="677"/>
      <c r="Q457" s="677"/>
      <c r="R457" s="677"/>
      <c r="S457" s="677"/>
      <c r="T457" s="677"/>
      <c r="U457" s="677"/>
      <c r="V457" s="677"/>
      <c r="W457" s="677"/>
      <c r="X457" s="692"/>
      <c r="Y457" s="692"/>
      <c r="Z457" s="692"/>
      <c r="AA457" s="692"/>
      <c r="AB457" s="692"/>
      <c r="AC457" s="692"/>
      <c r="AD457" s="692"/>
      <c r="AE457" s="692"/>
      <c r="AF457" s="692"/>
      <c r="AG457" s="692"/>
    </row>
    <row r="458" spans="1:33" ht="9" customHeight="1">
      <c r="A458" s="682" t="s">
        <v>3</v>
      </c>
      <c r="B458" s="691">
        <f t="shared" si="25"/>
        <v>1879</v>
      </c>
      <c r="C458" s="691">
        <v>206</v>
      </c>
      <c r="D458" s="691">
        <v>137</v>
      </c>
      <c r="E458" s="691">
        <v>195</v>
      </c>
      <c r="F458" s="691">
        <v>215</v>
      </c>
      <c r="G458" s="691">
        <v>202</v>
      </c>
      <c r="H458" s="691">
        <v>180</v>
      </c>
      <c r="I458" s="691">
        <v>291</v>
      </c>
      <c r="J458" s="691">
        <v>163</v>
      </c>
      <c r="K458" s="691">
        <v>252</v>
      </c>
      <c r="L458" s="691">
        <v>38</v>
      </c>
      <c r="M458" s="697"/>
      <c r="N458" s="677"/>
      <c r="O458" s="677"/>
      <c r="P458" s="677"/>
      <c r="Q458" s="677"/>
      <c r="R458" s="677"/>
      <c r="S458" s="677"/>
      <c r="T458" s="677"/>
      <c r="U458" s="677"/>
      <c r="V458" s="677"/>
      <c r="W458" s="677"/>
      <c r="X458" s="692"/>
      <c r="Y458" s="692"/>
      <c r="Z458" s="692"/>
      <c r="AA458" s="692"/>
      <c r="AB458" s="692"/>
      <c r="AC458" s="692"/>
      <c r="AD458" s="692"/>
      <c r="AE458" s="692"/>
      <c r="AF458" s="692"/>
      <c r="AG458" s="692"/>
    </row>
    <row r="459" spans="1:33" ht="9" customHeight="1">
      <c r="A459" s="682" t="s">
        <v>4</v>
      </c>
      <c r="B459" s="691">
        <f t="shared" si="25"/>
        <v>406</v>
      </c>
      <c r="C459" s="691">
        <v>36</v>
      </c>
      <c r="D459" s="691">
        <v>27</v>
      </c>
      <c r="E459" s="691">
        <v>53</v>
      </c>
      <c r="F459" s="691">
        <v>46</v>
      </c>
      <c r="G459" s="691">
        <v>48</v>
      </c>
      <c r="H459" s="691">
        <v>35</v>
      </c>
      <c r="I459" s="691">
        <v>63</v>
      </c>
      <c r="J459" s="691">
        <v>35</v>
      </c>
      <c r="K459" s="691">
        <v>55</v>
      </c>
      <c r="L459" s="691">
        <v>8</v>
      </c>
      <c r="M459" s="697"/>
      <c r="N459" s="677"/>
      <c r="O459" s="677"/>
      <c r="P459" s="677"/>
      <c r="Q459" s="677"/>
      <c r="R459" s="677"/>
      <c r="S459" s="677"/>
      <c r="T459" s="677"/>
      <c r="U459" s="677"/>
      <c r="V459" s="677"/>
      <c r="W459" s="677"/>
      <c r="X459" s="692"/>
      <c r="Y459" s="692"/>
      <c r="Z459" s="692"/>
      <c r="AA459" s="692"/>
      <c r="AB459" s="692"/>
      <c r="AC459" s="692"/>
      <c r="AD459" s="692"/>
      <c r="AE459" s="692"/>
      <c r="AF459" s="692"/>
      <c r="AG459" s="692"/>
    </row>
    <row r="460" spans="1:33" ht="9" customHeight="1">
      <c r="A460" s="684" t="s">
        <v>5</v>
      </c>
      <c r="B460" s="698">
        <f t="shared" si="25"/>
        <v>419</v>
      </c>
      <c r="C460" s="698">
        <v>25</v>
      </c>
      <c r="D460" s="698">
        <v>21</v>
      </c>
      <c r="E460" s="698">
        <v>37</v>
      </c>
      <c r="F460" s="698">
        <v>45</v>
      </c>
      <c r="G460" s="698">
        <v>47</v>
      </c>
      <c r="H460" s="698">
        <v>41</v>
      </c>
      <c r="I460" s="698">
        <v>62</v>
      </c>
      <c r="J460" s="698">
        <v>56</v>
      </c>
      <c r="K460" s="698">
        <v>77</v>
      </c>
      <c r="L460" s="698">
        <v>8</v>
      </c>
      <c r="M460" s="699"/>
      <c r="N460" s="710"/>
      <c r="O460" s="710"/>
      <c r="P460" s="710"/>
      <c r="Q460" s="710"/>
      <c r="R460" s="710"/>
      <c r="S460" s="710"/>
      <c r="T460" s="710"/>
      <c r="U460" s="710"/>
      <c r="V460" s="710"/>
      <c r="W460" s="711"/>
      <c r="X460" s="692"/>
      <c r="Y460" s="692"/>
      <c r="Z460" s="692"/>
      <c r="AA460" s="692"/>
      <c r="AB460" s="692"/>
      <c r="AC460" s="692"/>
      <c r="AD460" s="692"/>
      <c r="AE460" s="692"/>
      <c r="AF460" s="692"/>
      <c r="AG460" s="692"/>
    </row>
    <row r="461" spans="1:33" ht="9" customHeight="1">
      <c r="A461" s="682" t="s">
        <v>6</v>
      </c>
      <c r="B461" s="691">
        <f t="shared" si="25"/>
        <v>1249</v>
      </c>
      <c r="C461" s="691">
        <v>99</v>
      </c>
      <c r="D461" s="691">
        <v>113</v>
      </c>
      <c r="E461" s="691">
        <v>119</v>
      </c>
      <c r="F461" s="691">
        <v>127</v>
      </c>
      <c r="G461" s="691">
        <v>110</v>
      </c>
      <c r="H461" s="691">
        <v>102</v>
      </c>
      <c r="I461" s="691">
        <v>162</v>
      </c>
      <c r="J461" s="691">
        <v>126</v>
      </c>
      <c r="K461" s="691">
        <v>273</v>
      </c>
      <c r="L461" s="691">
        <v>18</v>
      </c>
      <c r="M461" s="699"/>
      <c r="N461" s="711"/>
      <c r="O461" s="711"/>
      <c r="P461" s="711"/>
      <c r="Q461" s="711"/>
      <c r="R461" s="711"/>
      <c r="S461" s="711"/>
      <c r="T461" s="711"/>
      <c r="U461" s="711"/>
      <c r="V461" s="711"/>
      <c r="W461" s="711"/>
      <c r="X461" s="692"/>
      <c r="Y461" s="692"/>
      <c r="Z461" s="692"/>
      <c r="AA461" s="692"/>
      <c r="AB461" s="692"/>
      <c r="AC461" s="692"/>
      <c r="AD461" s="692"/>
      <c r="AE461" s="692"/>
      <c r="AF461" s="692"/>
      <c r="AG461" s="692"/>
    </row>
    <row r="462" spans="1:33" ht="9" customHeight="1">
      <c r="A462" s="682" t="s">
        <v>7</v>
      </c>
      <c r="B462" s="691">
        <f t="shared" si="25"/>
        <v>342</v>
      </c>
      <c r="C462" s="691">
        <v>18</v>
      </c>
      <c r="D462" s="691">
        <v>39</v>
      </c>
      <c r="E462" s="691">
        <v>30</v>
      </c>
      <c r="F462" s="691">
        <v>30</v>
      </c>
      <c r="G462" s="691">
        <v>42</v>
      </c>
      <c r="H462" s="691">
        <v>29</v>
      </c>
      <c r="I462" s="691">
        <v>47</v>
      </c>
      <c r="J462" s="691">
        <v>26</v>
      </c>
      <c r="K462" s="691">
        <v>76</v>
      </c>
      <c r="L462" s="691">
        <v>5</v>
      </c>
      <c r="M462" s="699"/>
      <c r="N462" s="711"/>
      <c r="O462" s="711"/>
      <c r="P462" s="711"/>
      <c r="Q462" s="711"/>
      <c r="R462" s="711"/>
      <c r="S462" s="711"/>
      <c r="T462" s="711"/>
      <c r="U462" s="711"/>
      <c r="V462" s="711"/>
      <c r="W462" s="711"/>
      <c r="X462" s="692"/>
      <c r="Y462" s="692"/>
      <c r="Z462" s="692"/>
      <c r="AA462" s="692"/>
      <c r="AB462" s="692"/>
      <c r="AC462" s="692"/>
      <c r="AD462" s="692"/>
      <c r="AE462" s="692"/>
      <c r="AF462" s="692"/>
      <c r="AG462" s="692"/>
    </row>
    <row r="463" spans="1:33" ht="9" customHeight="1">
      <c r="A463" s="682" t="s">
        <v>8</v>
      </c>
      <c r="B463" s="691">
        <f t="shared" si="25"/>
        <v>1961</v>
      </c>
      <c r="C463" s="691">
        <v>176</v>
      </c>
      <c r="D463" s="691">
        <v>162</v>
      </c>
      <c r="E463" s="691">
        <v>212</v>
      </c>
      <c r="F463" s="691">
        <v>199</v>
      </c>
      <c r="G463" s="691">
        <v>186</v>
      </c>
      <c r="H463" s="691">
        <v>181</v>
      </c>
      <c r="I463" s="691">
        <v>301</v>
      </c>
      <c r="J463" s="691">
        <v>195</v>
      </c>
      <c r="K463" s="691">
        <v>310</v>
      </c>
      <c r="L463" s="691">
        <v>39</v>
      </c>
      <c r="M463" s="699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692"/>
      <c r="Y463" s="692"/>
      <c r="Z463" s="692"/>
      <c r="AA463" s="692"/>
      <c r="AB463" s="692"/>
      <c r="AC463" s="692"/>
      <c r="AD463" s="692"/>
      <c r="AE463" s="692"/>
      <c r="AF463" s="692"/>
      <c r="AG463" s="692"/>
    </row>
    <row r="464" spans="1:33" ht="9" customHeight="1">
      <c r="A464" s="684" t="s">
        <v>9</v>
      </c>
      <c r="B464" s="698">
        <f t="shared" si="25"/>
        <v>2498</v>
      </c>
      <c r="C464" s="698">
        <v>181</v>
      </c>
      <c r="D464" s="698">
        <v>219</v>
      </c>
      <c r="E464" s="698">
        <v>290</v>
      </c>
      <c r="F464" s="698">
        <v>241</v>
      </c>
      <c r="G464" s="698">
        <v>260</v>
      </c>
      <c r="H464" s="698">
        <v>239</v>
      </c>
      <c r="I464" s="698">
        <v>368</v>
      </c>
      <c r="J464" s="698">
        <v>217</v>
      </c>
      <c r="K464" s="698">
        <v>395</v>
      </c>
      <c r="L464" s="698">
        <v>88</v>
      </c>
      <c r="M464" s="699"/>
      <c r="N464" s="710"/>
      <c r="O464" s="710"/>
      <c r="P464" s="710"/>
      <c r="Q464" s="710"/>
      <c r="R464" s="710"/>
      <c r="S464" s="710"/>
      <c r="T464" s="710"/>
      <c r="U464" s="710"/>
      <c r="V464" s="710"/>
      <c r="W464" s="711"/>
      <c r="X464" s="692"/>
      <c r="Y464" s="692"/>
      <c r="Z464" s="692"/>
      <c r="AA464" s="692"/>
      <c r="AB464" s="692"/>
      <c r="AC464" s="692"/>
      <c r="AD464" s="692"/>
      <c r="AE464" s="692"/>
      <c r="AF464" s="692"/>
      <c r="AG464" s="692"/>
    </row>
    <row r="465" spans="1:33" ht="9" customHeight="1">
      <c r="A465" s="194" t="s">
        <v>236</v>
      </c>
      <c r="B465" s="691">
        <f t="shared" si="25"/>
        <v>3692</v>
      </c>
      <c r="C465" s="691">
        <v>191</v>
      </c>
      <c r="D465" s="691">
        <v>270</v>
      </c>
      <c r="E465" s="691">
        <v>396</v>
      </c>
      <c r="F465" s="691">
        <v>412</v>
      </c>
      <c r="G465" s="691">
        <v>353</v>
      </c>
      <c r="H465" s="691">
        <v>319</v>
      </c>
      <c r="I465" s="691">
        <v>532</v>
      </c>
      <c r="J465" s="691">
        <v>414</v>
      </c>
      <c r="K465" s="691">
        <v>803</v>
      </c>
      <c r="L465" s="691">
        <v>2</v>
      </c>
      <c r="M465" s="699"/>
      <c r="N465" s="711"/>
      <c r="O465" s="711"/>
      <c r="P465" s="711"/>
      <c r="Q465" s="711"/>
      <c r="R465" s="711"/>
      <c r="S465" s="711"/>
      <c r="T465" s="711"/>
      <c r="U465" s="711"/>
      <c r="V465" s="711"/>
      <c r="W465" s="711"/>
      <c r="X465" s="692"/>
      <c r="Y465" s="692"/>
      <c r="Z465" s="692"/>
      <c r="AA465" s="692"/>
      <c r="AB465" s="692"/>
      <c r="AC465" s="692"/>
      <c r="AD465" s="692"/>
      <c r="AE465" s="692"/>
      <c r="AF465" s="692"/>
      <c r="AG465" s="692"/>
    </row>
    <row r="466" spans="1:33" ht="9" customHeight="1">
      <c r="A466" s="682" t="s">
        <v>10</v>
      </c>
      <c r="B466" s="691">
        <f t="shared" si="25"/>
        <v>1074</v>
      </c>
      <c r="C466" s="691">
        <v>97</v>
      </c>
      <c r="D466" s="691">
        <v>113</v>
      </c>
      <c r="E466" s="691">
        <v>106</v>
      </c>
      <c r="F466" s="691">
        <v>118</v>
      </c>
      <c r="G466" s="691">
        <v>99</v>
      </c>
      <c r="H466" s="691">
        <v>90</v>
      </c>
      <c r="I466" s="691">
        <v>147</v>
      </c>
      <c r="J466" s="691">
        <v>97</v>
      </c>
      <c r="K466" s="691">
        <v>206</v>
      </c>
      <c r="L466" s="691">
        <v>1</v>
      </c>
      <c r="M466" s="699"/>
      <c r="N466" s="711"/>
      <c r="O466" s="711"/>
      <c r="P466" s="711"/>
      <c r="Q466" s="711"/>
      <c r="R466" s="711"/>
      <c r="S466" s="711"/>
      <c r="T466" s="711"/>
      <c r="U466" s="711"/>
      <c r="V466" s="711"/>
      <c r="W466" s="711"/>
      <c r="X466" s="692"/>
      <c r="Y466" s="692"/>
      <c r="Z466" s="692"/>
      <c r="AA466" s="692"/>
      <c r="AB466" s="692"/>
      <c r="AC466" s="692"/>
      <c r="AD466" s="692"/>
      <c r="AE466" s="692"/>
      <c r="AF466" s="692"/>
      <c r="AG466" s="692"/>
    </row>
    <row r="467" spans="1:33" ht="9" customHeight="1">
      <c r="A467" s="682" t="s">
        <v>11</v>
      </c>
      <c r="B467" s="691">
        <f t="shared" si="25"/>
        <v>2409</v>
      </c>
      <c r="C467" s="691">
        <v>334</v>
      </c>
      <c r="D467" s="691">
        <v>273</v>
      </c>
      <c r="E467" s="691">
        <v>263</v>
      </c>
      <c r="F467" s="691">
        <v>219</v>
      </c>
      <c r="G467" s="691">
        <v>198</v>
      </c>
      <c r="H467" s="691">
        <v>198</v>
      </c>
      <c r="I467" s="691">
        <v>267</v>
      </c>
      <c r="J467" s="691">
        <v>176</v>
      </c>
      <c r="K467" s="691">
        <v>456</v>
      </c>
      <c r="L467" s="691">
        <v>25</v>
      </c>
      <c r="M467" s="699"/>
      <c r="N467" s="711"/>
      <c r="O467" s="711"/>
      <c r="P467" s="711"/>
      <c r="Q467" s="711"/>
      <c r="R467" s="711"/>
      <c r="S467" s="711"/>
      <c r="T467" s="711"/>
      <c r="U467" s="711"/>
      <c r="V467" s="711"/>
      <c r="W467" s="711"/>
      <c r="X467" s="692"/>
      <c r="Y467" s="692"/>
      <c r="Z467" s="692"/>
      <c r="AA467" s="692"/>
      <c r="AB467" s="692"/>
      <c r="AC467" s="692"/>
      <c r="AD467" s="692"/>
      <c r="AE467" s="692"/>
      <c r="AF467" s="692"/>
      <c r="AG467" s="692"/>
    </row>
    <row r="468" spans="1:33" ht="9" customHeight="1">
      <c r="A468" s="684" t="s">
        <v>12</v>
      </c>
      <c r="B468" s="698">
        <f t="shared" si="25"/>
        <v>2444</v>
      </c>
      <c r="C468" s="698">
        <v>191</v>
      </c>
      <c r="D468" s="698">
        <v>179</v>
      </c>
      <c r="E468" s="698">
        <v>209</v>
      </c>
      <c r="F468" s="698">
        <v>230</v>
      </c>
      <c r="G468" s="698">
        <v>247</v>
      </c>
      <c r="H468" s="698">
        <v>241</v>
      </c>
      <c r="I468" s="698">
        <v>404</v>
      </c>
      <c r="J468" s="698">
        <v>247</v>
      </c>
      <c r="K468" s="698">
        <v>449</v>
      </c>
      <c r="L468" s="698">
        <v>47</v>
      </c>
      <c r="M468" s="699"/>
      <c r="N468" s="710"/>
      <c r="O468" s="710"/>
      <c r="P468" s="710"/>
      <c r="Q468" s="710"/>
      <c r="R468" s="710"/>
      <c r="S468" s="710"/>
      <c r="T468" s="710"/>
      <c r="U468" s="710"/>
      <c r="V468" s="710"/>
      <c r="W468" s="711"/>
      <c r="X468" s="692"/>
      <c r="Y468" s="692"/>
      <c r="Z468" s="692"/>
      <c r="AA468" s="692"/>
      <c r="AB468" s="692"/>
      <c r="AC468" s="692"/>
      <c r="AD468" s="692"/>
      <c r="AE468" s="692"/>
      <c r="AF468" s="692"/>
      <c r="AG468" s="692"/>
    </row>
    <row r="469" spans="1:33" ht="9" customHeight="1">
      <c r="A469" s="682" t="s">
        <v>13</v>
      </c>
      <c r="B469" s="691">
        <f t="shared" si="25"/>
        <v>1161</v>
      </c>
      <c r="C469" s="691">
        <v>135</v>
      </c>
      <c r="D469" s="691">
        <v>92</v>
      </c>
      <c r="E469" s="691">
        <v>116</v>
      </c>
      <c r="F469" s="691">
        <v>79</v>
      </c>
      <c r="G469" s="691">
        <v>89</v>
      </c>
      <c r="H469" s="691">
        <v>79</v>
      </c>
      <c r="I469" s="691">
        <v>149</v>
      </c>
      <c r="J469" s="691">
        <v>118</v>
      </c>
      <c r="K469" s="691">
        <v>279</v>
      </c>
      <c r="L469" s="691">
        <v>25</v>
      </c>
      <c r="M469" s="699"/>
      <c r="N469" s="711"/>
      <c r="O469" s="711"/>
      <c r="P469" s="711"/>
      <c r="Q469" s="711"/>
      <c r="R469" s="711"/>
      <c r="S469" s="711"/>
      <c r="T469" s="711"/>
      <c r="U469" s="711"/>
      <c r="V469" s="711"/>
      <c r="W469" s="711"/>
      <c r="X469" s="692"/>
      <c r="Y469" s="692"/>
      <c r="Z469" s="692"/>
      <c r="AA469" s="692"/>
      <c r="AB469" s="692"/>
      <c r="AC469" s="692"/>
      <c r="AD469" s="692"/>
      <c r="AE469" s="692"/>
      <c r="AF469" s="692"/>
      <c r="AG469" s="692"/>
    </row>
    <row r="470" spans="1:33" ht="9" customHeight="1">
      <c r="A470" s="682" t="s">
        <v>14</v>
      </c>
      <c r="B470" s="691">
        <f t="shared" si="25"/>
        <v>3677</v>
      </c>
      <c r="C470" s="691">
        <v>440</v>
      </c>
      <c r="D470" s="691">
        <v>311</v>
      </c>
      <c r="E470" s="691">
        <v>407</v>
      </c>
      <c r="F470" s="691">
        <v>352</v>
      </c>
      <c r="G470" s="691">
        <v>294</v>
      </c>
      <c r="H470" s="691">
        <v>283</v>
      </c>
      <c r="I470" s="691">
        <v>426</v>
      </c>
      <c r="J470" s="691">
        <v>313</v>
      </c>
      <c r="K470" s="691">
        <v>812</v>
      </c>
      <c r="L470" s="691">
        <v>39</v>
      </c>
      <c r="M470" s="699"/>
      <c r="N470" s="711"/>
      <c r="O470" s="711"/>
      <c r="P470" s="711"/>
      <c r="Q470" s="711"/>
      <c r="R470" s="711"/>
      <c r="S470" s="711"/>
      <c r="T470" s="711"/>
      <c r="U470" s="711"/>
      <c r="V470" s="711"/>
      <c r="W470" s="711"/>
      <c r="X470" s="692"/>
      <c r="Y470" s="692"/>
      <c r="Z470" s="692"/>
      <c r="AA470" s="692"/>
      <c r="AB470" s="692"/>
      <c r="AC470" s="692"/>
      <c r="AD470" s="692"/>
      <c r="AE470" s="692"/>
      <c r="AF470" s="692"/>
      <c r="AG470" s="692"/>
    </row>
    <row r="471" spans="1:33" ht="9" customHeight="1">
      <c r="A471" s="682" t="s">
        <v>15</v>
      </c>
      <c r="B471" s="691">
        <f t="shared" si="25"/>
        <v>5494</v>
      </c>
      <c r="C471" s="691">
        <v>625</v>
      </c>
      <c r="D471" s="691">
        <v>495</v>
      </c>
      <c r="E471" s="691">
        <v>613</v>
      </c>
      <c r="F471" s="691">
        <v>555</v>
      </c>
      <c r="G471" s="691">
        <v>540</v>
      </c>
      <c r="H471" s="691">
        <v>430</v>
      </c>
      <c r="I471" s="691">
        <v>727</v>
      </c>
      <c r="J471" s="691">
        <v>530</v>
      </c>
      <c r="K471" s="691">
        <v>968</v>
      </c>
      <c r="L471" s="691">
        <v>11</v>
      </c>
      <c r="M471" s="699"/>
      <c r="N471" s="711"/>
      <c r="O471" s="711"/>
      <c r="P471" s="711"/>
      <c r="Q471" s="711"/>
      <c r="R471" s="711"/>
      <c r="S471" s="711"/>
      <c r="T471" s="711"/>
      <c r="U471" s="711"/>
      <c r="V471" s="711"/>
      <c r="W471" s="711"/>
      <c r="X471" s="692"/>
      <c r="Y471" s="692"/>
      <c r="Z471" s="692"/>
      <c r="AA471" s="692"/>
      <c r="AB471" s="692"/>
      <c r="AC471" s="692"/>
      <c r="AD471" s="692"/>
      <c r="AE471" s="692"/>
      <c r="AF471" s="692"/>
      <c r="AG471" s="692"/>
    </row>
    <row r="472" spans="1:33" ht="9" customHeight="1">
      <c r="A472" s="684" t="s">
        <v>16</v>
      </c>
      <c r="B472" s="698">
        <f t="shared" si="25"/>
        <v>3070</v>
      </c>
      <c r="C472" s="698">
        <v>300</v>
      </c>
      <c r="D472" s="698">
        <v>309</v>
      </c>
      <c r="E472" s="698">
        <v>334</v>
      </c>
      <c r="F472" s="698">
        <v>288</v>
      </c>
      <c r="G472" s="698">
        <v>338</v>
      </c>
      <c r="H472" s="698">
        <v>247</v>
      </c>
      <c r="I472" s="698">
        <v>403</v>
      </c>
      <c r="J472" s="698">
        <v>246</v>
      </c>
      <c r="K472" s="698">
        <v>563</v>
      </c>
      <c r="L472" s="698">
        <v>42</v>
      </c>
      <c r="M472" s="699"/>
      <c r="N472" s="710"/>
      <c r="O472" s="710"/>
      <c r="P472" s="710"/>
      <c r="Q472" s="710"/>
      <c r="R472" s="710"/>
      <c r="S472" s="710"/>
      <c r="T472" s="710"/>
      <c r="U472" s="710"/>
      <c r="V472" s="710"/>
      <c r="W472" s="711"/>
      <c r="X472" s="692"/>
      <c r="Y472" s="692"/>
      <c r="Z472" s="692"/>
      <c r="AA472" s="692"/>
      <c r="AB472" s="692"/>
      <c r="AC472" s="692"/>
      <c r="AD472" s="692"/>
      <c r="AE472" s="692"/>
      <c r="AF472" s="692"/>
      <c r="AG472" s="692"/>
    </row>
    <row r="473" spans="1:33" ht="9" customHeight="1">
      <c r="A473" s="682" t="s">
        <v>17</v>
      </c>
      <c r="B473" s="691">
        <f t="shared" si="25"/>
        <v>835</v>
      </c>
      <c r="C473" s="691">
        <v>53</v>
      </c>
      <c r="D473" s="691">
        <v>64</v>
      </c>
      <c r="E473" s="691">
        <v>61</v>
      </c>
      <c r="F473" s="691">
        <v>79</v>
      </c>
      <c r="G473" s="691">
        <v>81</v>
      </c>
      <c r="H473" s="691">
        <v>53</v>
      </c>
      <c r="I473" s="691">
        <v>102</v>
      </c>
      <c r="J473" s="691">
        <v>103</v>
      </c>
      <c r="K473" s="691">
        <v>221</v>
      </c>
      <c r="L473" s="691">
        <v>18</v>
      </c>
      <c r="M473" s="699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692"/>
      <c r="Y473" s="692"/>
      <c r="Z473" s="692"/>
      <c r="AA473" s="692"/>
      <c r="AB473" s="692"/>
      <c r="AC473" s="692"/>
      <c r="AD473" s="692"/>
      <c r="AE473" s="692"/>
      <c r="AF473" s="692"/>
      <c r="AG473" s="692"/>
    </row>
    <row r="474" spans="1:33" ht="9" customHeight="1">
      <c r="A474" s="682" t="s">
        <v>18</v>
      </c>
      <c r="B474" s="691">
        <f t="shared" si="25"/>
        <v>738</v>
      </c>
      <c r="C474" s="691">
        <v>70</v>
      </c>
      <c r="D474" s="691">
        <v>62</v>
      </c>
      <c r="E474" s="691">
        <v>51</v>
      </c>
      <c r="F474" s="691">
        <v>72</v>
      </c>
      <c r="G474" s="691">
        <v>90</v>
      </c>
      <c r="H474" s="691">
        <v>65</v>
      </c>
      <c r="I474" s="691">
        <v>95</v>
      </c>
      <c r="J474" s="691">
        <v>80</v>
      </c>
      <c r="K474" s="691">
        <v>141</v>
      </c>
      <c r="L474" s="691">
        <v>12</v>
      </c>
      <c r="M474" s="699"/>
      <c r="N474" s="711"/>
      <c r="O474" s="711"/>
      <c r="P474" s="711"/>
      <c r="Q474" s="711"/>
      <c r="R474" s="711"/>
      <c r="S474" s="711"/>
      <c r="T474" s="711"/>
      <c r="U474" s="711"/>
      <c r="V474" s="711"/>
      <c r="W474" s="711"/>
      <c r="X474" s="692"/>
      <c r="Y474" s="692"/>
      <c r="Z474" s="692"/>
      <c r="AA474" s="692"/>
      <c r="AB474" s="692"/>
      <c r="AC474" s="692"/>
      <c r="AD474" s="692"/>
      <c r="AE474" s="692"/>
      <c r="AF474" s="692"/>
      <c r="AG474" s="692"/>
    </row>
    <row r="475" spans="1:33" ht="9" customHeight="1">
      <c r="A475" s="682" t="s">
        <v>19</v>
      </c>
      <c r="B475" s="691">
        <f t="shared" si="25"/>
        <v>1840</v>
      </c>
      <c r="C475" s="691">
        <v>134</v>
      </c>
      <c r="D475" s="691">
        <v>114</v>
      </c>
      <c r="E475" s="691">
        <v>174</v>
      </c>
      <c r="F475" s="691">
        <v>199</v>
      </c>
      <c r="G475" s="691">
        <v>178</v>
      </c>
      <c r="H475" s="691">
        <v>164</v>
      </c>
      <c r="I475" s="691">
        <v>264</v>
      </c>
      <c r="J475" s="691">
        <v>183</v>
      </c>
      <c r="K475" s="691">
        <v>413</v>
      </c>
      <c r="L475" s="691">
        <v>17</v>
      </c>
      <c r="M475" s="699"/>
      <c r="N475" s="711"/>
      <c r="O475" s="711"/>
      <c r="P475" s="711"/>
      <c r="Q475" s="711"/>
      <c r="R475" s="711"/>
      <c r="S475" s="711"/>
      <c r="T475" s="711"/>
      <c r="U475" s="711"/>
      <c r="V475" s="711"/>
      <c r="W475" s="711"/>
      <c r="X475" s="692"/>
      <c r="Y475" s="692"/>
      <c r="Z475" s="692"/>
      <c r="AA475" s="692"/>
      <c r="AB475" s="692"/>
      <c r="AC475" s="692"/>
      <c r="AD475" s="692"/>
      <c r="AE475" s="692"/>
      <c r="AF475" s="692"/>
      <c r="AG475" s="692"/>
    </row>
    <row r="476" spans="1:33" ht="9" customHeight="1">
      <c r="A476" s="684" t="s">
        <v>20</v>
      </c>
      <c r="B476" s="698">
        <f t="shared" si="25"/>
        <v>2132</v>
      </c>
      <c r="C476" s="698">
        <v>164</v>
      </c>
      <c r="D476" s="698">
        <v>154</v>
      </c>
      <c r="E476" s="698">
        <v>205</v>
      </c>
      <c r="F476" s="698">
        <v>190</v>
      </c>
      <c r="G476" s="698">
        <v>184</v>
      </c>
      <c r="H476" s="698">
        <v>185</v>
      </c>
      <c r="I476" s="698">
        <v>305</v>
      </c>
      <c r="J476" s="698">
        <v>233</v>
      </c>
      <c r="K476" s="698">
        <v>478</v>
      </c>
      <c r="L476" s="698">
        <v>34</v>
      </c>
      <c r="M476" s="699"/>
      <c r="N476" s="710"/>
      <c r="O476" s="710"/>
      <c r="P476" s="710"/>
      <c r="Q476" s="710"/>
      <c r="R476" s="710"/>
      <c r="S476" s="710"/>
      <c r="T476" s="710"/>
      <c r="U476" s="710"/>
      <c r="V476" s="710"/>
      <c r="W476" s="711"/>
      <c r="X476" s="692"/>
      <c r="Y476" s="692"/>
      <c r="Z476" s="692"/>
      <c r="AA476" s="692"/>
      <c r="AB476" s="692"/>
      <c r="AC476" s="692"/>
      <c r="AD476" s="692"/>
      <c r="AE476" s="692"/>
      <c r="AF476" s="692"/>
      <c r="AG476" s="692"/>
    </row>
    <row r="477" spans="1:33" ht="9" customHeight="1">
      <c r="A477" s="682" t="s">
        <v>21</v>
      </c>
      <c r="B477" s="691">
        <f t="shared" si="25"/>
        <v>2456</v>
      </c>
      <c r="C477" s="691">
        <v>310</v>
      </c>
      <c r="D477" s="691">
        <v>206</v>
      </c>
      <c r="E477" s="691">
        <v>231</v>
      </c>
      <c r="F477" s="691">
        <v>216</v>
      </c>
      <c r="G477" s="691">
        <v>165</v>
      </c>
      <c r="H477" s="691">
        <v>168</v>
      </c>
      <c r="I477" s="691">
        <v>326</v>
      </c>
      <c r="J477" s="691">
        <v>241</v>
      </c>
      <c r="K477" s="691">
        <v>541</v>
      </c>
      <c r="L477" s="691">
        <v>52</v>
      </c>
      <c r="M477" s="699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692"/>
      <c r="Y477" s="692"/>
      <c r="Z477" s="692"/>
      <c r="AA477" s="692"/>
      <c r="AB477" s="692"/>
      <c r="AC477" s="692"/>
      <c r="AD477" s="692"/>
      <c r="AE477" s="692"/>
      <c r="AF477" s="692"/>
      <c r="AG477" s="692"/>
    </row>
    <row r="478" spans="1:33" ht="9" customHeight="1">
      <c r="A478" s="682" t="s">
        <v>22</v>
      </c>
      <c r="B478" s="691">
        <f t="shared" si="25"/>
        <v>785</v>
      </c>
      <c r="C478" s="691">
        <v>96</v>
      </c>
      <c r="D478" s="691">
        <v>68</v>
      </c>
      <c r="E478" s="691">
        <v>93</v>
      </c>
      <c r="F478" s="691">
        <v>69</v>
      </c>
      <c r="G478" s="691">
        <v>61</v>
      </c>
      <c r="H478" s="691">
        <v>59</v>
      </c>
      <c r="I478" s="691">
        <v>90</v>
      </c>
      <c r="J478" s="691">
        <v>83</v>
      </c>
      <c r="K478" s="691">
        <v>163</v>
      </c>
      <c r="L478" s="691">
        <v>3</v>
      </c>
      <c r="M478" s="699"/>
      <c r="N478" s="711"/>
      <c r="O478" s="711"/>
      <c r="P478" s="711"/>
      <c r="Q478" s="711"/>
      <c r="R478" s="711"/>
      <c r="S478" s="711"/>
      <c r="T478" s="711"/>
      <c r="U478" s="711"/>
      <c r="V478" s="711"/>
      <c r="W478" s="711"/>
      <c r="X478" s="692"/>
      <c r="Y478" s="692"/>
      <c r="Z478" s="692"/>
      <c r="AA478" s="692"/>
      <c r="AB478" s="692"/>
      <c r="AC478" s="692"/>
      <c r="AD478" s="692"/>
      <c r="AE478" s="692"/>
      <c r="AF478" s="692"/>
      <c r="AG478" s="692"/>
    </row>
    <row r="479" spans="1:33" ht="9" customHeight="1">
      <c r="A479" s="682" t="s">
        <v>23</v>
      </c>
      <c r="B479" s="691">
        <f t="shared" si="25"/>
        <v>811</v>
      </c>
      <c r="C479" s="691">
        <v>40</v>
      </c>
      <c r="D479" s="691">
        <v>70</v>
      </c>
      <c r="E479" s="691">
        <v>113</v>
      </c>
      <c r="F479" s="691">
        <v>98</v>
      </c>
      <c r="G479" s="691">
        <v>109</v>
      </c>
      <c r="H479" s="691">
        <v>80</v>
      </c>
      <c r="I479" s="691">
        <v>125</v>
      </c>
      <c r="J479" s="691">
        <v>82</v>
      </c>
      <c r="K479" s="691">
        <v>78</v>
      </c>
      <c r="L479" s="691">
        <v>16</v>
      </c>
      <c r="M479" s="699"/>
      <c r="N479" s="711"/>
      <c r="O479" s="711"/>
      <c r="P479" s="711"/>
      <c r="Q479" s="711"/>
      <c r="R479" s="711"/>
      <c r="S479" s="711"/>
      <c r="T479" s="711"/>
      <c r="U479" s="711"/>
      <c r="V479" s="711"/>
      <c r="W479" s="711"/>
      <c r="X479" s="692"/>
      <c r="Y479" s="692"/>
      <c r="Z479" s="692"/>
      <c r="AA479" s="692"/>
      <c r="AB479" s="692"/>
      <c r="AC479" s="692"/>
      <c r="AD479" s="692"/>
      <c r="AE479" s="692"/>
      <c r="AF479" s="692"/>
      <c r="AG479" s="692"/>
    </row>
    <row r="480" spans="1:33" ht="9" customHeight="1">
      <c r="A480" s="684" t="s">
        <v>24</v>
      </c>
      <c r="B480" s="698">
        <f t="shared" si="25"/>
        <v>1259</v>
      </c>
      <c r="C480" s="698">
        <v>138</v>
      </c>
      <c r="D480" s="698">
        <v>97</v>
      </c>
      <c r="E480" s="698">
        <v>143</v>
      </c>
      <c r="F480" s="698">
        <v>111</v>
      </c>
      <c r="G480" s="698">
        <v>86</v>
      </c>
      <c r="H480" s="698">
        <v>88</v>
      </c>
      <c r="I480" s="698">
        <v>157</v>
      </c>
      <c r="J480" s="698">
        <v>112</v>
      </c>
      <c r="K480" s="698">
        <v>321</v>
      </c>
      <c r="L480" s="698">
        <v>6</v>
      </c>
      <c r="M480" s="699"/>
      <c r="N480" s="710"/>
      <c r="O480" s="710"/>
      <c r="P480" s="710"/>
      <c r="Q480" s="710"/>
      <c r="R480" s="710"/>
      <c r="S480" s="710"/>
      <c r="T480" s="710"/>
      <c r="U480" s="710"/>
      <c r="V480" s="710"/>
      <c r="W480" s="711"/>
      <c r="X480" s="692"/>
      <c r="Y480" s="692"/>
      <c r="Z480" s="692"/>
      <c r="AA480" s="692"/>
      <c r="AB480" s="692"/>
      <c r="AC480" s="692"/>
      <c r="AD480" s="692"/>
      <c r="AE480" s="692"/>
      <c r="AF480" s="692"/>
      <c r="AG480" s="692"/>
    </row>
    <row r="481" spans="1:33" ht="9" customHeight="1">
      <c r="A481" s="682" t="s">
        <v>25</v>
      </c>
      <c r="B481" s="691">
        <f t="shared" si="25"/>
        <v>1800</v>
      </c>
      <c r="C481" s="691">
        <v>119</v>
      </c>
      <c r="D481" s="691">
        <v>139</v>
      </c>
      <c r="E481" s="691">
        <v>188</v>
      </c>
      <c r="F481" s="691">
        <v>204</v>
      </c>
      <c r="G481" s="691">
        <v>214</v>
      </c>
      <c r="H481" s="691">
        <v>191</v>
      </c>
      <c r="I481" s="691">
        <v>252</v>
      </c>
      <c r="J481" s="691">
        <v>153</v>
      </c>
      <c r="K481" s="691">
        <v>338</v>
      </c>
      <c r="L481" s="691">
        <v>2</v>
      </c>
      <c r="M481" s="699"/>
      <c r="N481" s="711"/>
      <c r="O481" s="711"/>
      <c r="P481" s="711"/>
      <c r="Q481" s="711"/>
      <c r="R481" s="711"/>
      <c r="S481" s="711"/>
      <c r="T481" s="711"/>
      <c r="U481" s="711"/>
      <c r="V481" s="711"/>
      <c r="W481" s="711"/>
      <c r="X481" s="692"/>
      <c r="Y481" s="692"/>
      <c r="Z481" s="692"/>
      <c r="AA481" s="692"/>
      <c r="AB481" s="692"/>
      <c r="AC481" s="692"/>
      <c r="AD481" s="692"/>
      <c r="AE481" s="692"/>
      <c r="AF481" s="692"/>
      <c r="AG481" s="692"/>
    </row>
    <row r="482" spans="1:33" ht="9" customHeight="1">
      <c r="A482" s="682" t="s">
        <v>26</v>
      </c>
      <c r="B482" s="691">
        <f t="shared" si="25"/>
        <v>1809</v>
      </c>
      <c r="C482" s="691">
        <v>173</v>
      </c>
      <c r="D482" s="691">
        <v>121</v>
      </c>
      <c r="E482" s="691">
        <v>174</v>
      </c>
      <c r="F482" s="691">
        <v>173</v>
      </c>
      <c r="G482" s="691">
        <v>193</v>
      </c>
      <c r="H482" s="691">
        <v>178</v>
      </c>
      <c r="I482" s="691">
        <v>259</v>
      </c>
      <c r="J482" s="691">
        <v>178</v>
      </c>
      <c r="K482" s="691">
        <v>331</v>
      </c>
      <c r="L482" s="691">
        <v>29</v>
      </c>
      <c r="M482" s="699"/>
      <c r="N482" s="711"/>
      <c r="O482" s="711"/>
      <c r="P482" s="711"/>
      <c r="Q482" s="711"/>
      <c r="R482" s="711"/>
      <c r="S482" s="711"/>
      <c r="T482" s="711"/>
      <c r="U482" s="711"/>
      <c r="V482" s="711"/>
      <c r="W482" s="711"/>
      <c r="X482" s="692"/>
      <c r="Y482" s="692"/>
      <c r="Z482" s="692"/>
      <c r="AA482" s="692"/>
      <c r="AB482" s="692"/>
      <c r="AC482" s="692"/>
      <c r="AD482" s="692"/>
      <c r="AE482" s="692"/>
      <c r="AF482" s="692"/>
      <c r="AG482" s="692"/>
    </row>
    <row r="483" spans="1:33" ht="9" customHeight="1">
      <c r="A483" s="682" t="s">
        <v>27</v>
      </c>
      <c r="B483" s="691">
        <f t="shared" si="25"/>
        <v>1384</v>
      </c>
      <c r="C483" s="691">
        <v>120</v>
      </c>
      <c r="D483" s="691">
        <v>121</v>
      </c>
      <c r="E483" s="691">
        <v>160</v>
      </c>
      <c r="F483" s="691">
        <v>158</v>
      </c>
      <c r="G483" s="691">
        <v>150</v>
      </c>
      <c r="H483" s="691">
        <v>135</v>
      </c>
      <c r="I483" s="691">
        <v>201</v>
      </c>
      <c r="J483" s="691">
        <v>123</v>
      </c>
      <c r="K483" s="691">
        <v>189</v>
      </c>
      <c r="L483" s="691">
        <v>27</v>
      </c>
      <c r="M483" s="699"/>
      <c r="N483" s="711"/>
      <c r="O483" s="711"/>
      <c r="P483" s="711"/>
      <c r="Q483" s="711"/>
      <c r="R483" s="711"/>
      <c r="S483" s="711"/>
      <c r="T483" s="711"/>
      <c r="U483" s="711"/>
      <c r="V483" s="711"/>
      <c r="W483" s="711"/>
      <c r="X483" s="692"/>
      <c r="Y483" s="692"/>
      <c r="Z483" s="692"/>
      <c r="AA483" s="692"/>
      <c r="AB483" s="692"/>
      <c r="AC483" s="692"/>
      <c r="AD483" s="692"/>
      <c r="AE483" s="692"/>
      <c r="AF483" s="692"/>
      <c r="AG483" s="692"/>
    </row>
    <row r="484" spans="1:33" ht="9" customHeight="1">
      <c r="A484" s="684" t="s">
        <v>28</v>
      </c>
      <c r="B484" s="698">
        <f t="shared" si="25"/>
        <v>1501</v>
      </c>
      <c r="C484" s="698">
        <v>113</v>
      </c>
      <c r="D484" s="698">
        <v>102</v>
      </c>
      <c r="E484" s="698">
        <v>172</v>
      </c>
      <c r="F484" s="698">
        <v>193</v>
      </c>
      <c r="G484" s="698">
        <v>140</v>
      </c>
      <c r="H484" s="698">
        <v>154</v>
      </c>
      <c r="I484" s="698">
        <v>211</v>
      </c>
      <c r="J484" s="698">
        <v>146</v>
      </c>
      <c r="K484" s="698">
        <v>236</v>
      </c>
      <c r="L484" s="698">
        <v>34</v>
      </c>
      <c r="M484" s="699"/>
      <c r="N484" s="710"/>
      <c r="O484" s="710"/>
      <c r="P484" s="710"/>
      <c r="Q484" s="710"/>
      <c r="R484" s="710"/>
      <c r="S484" s="710"/>
      <c r="T484" s="710"/>
      <c r="U484" s="710"/>
      <c r="V484" s="710"/>
      <c r="W484" s="711"/>
      <c r="X484" s="692"/>
      <c r="Y484" s="692"/>
      <c r="Z484" s="692"/>
      <c r="AA484" s="692"/>
      <c r="AB484" s="692"/>
      <c r="AC484" s="692"/>
      <c r="AD484" s="692"/>
      <c r="AE484" s="692"/>
      <c r="AF484" s="692"/>
      <c r="AG484" s="692"/>
    </row>
    <row r="485" spans="1:33" ht="9" customHeight="1">
      <c r="A485" s="682" t="s">
        <v>29</v>
      </c>
      <c r="B485" s="691">
        <f t="shared" si="25"/>
        <v>430</v>
      </c>
      <c r="C485" s="691">
        <v>70</v>
      </c>
      <c r="D485" s="691">
        <v>28</v>
      </c>
      <c r="E485" s="691">
        <v>49</v>
      </c>
      <c r="F485" s="691">
        <v>39</v>
      </c>
      <c r="G485" s="691">
        <v>26</v>
      </c>
      <c r="H485" s="691">
        <v>28</v>
      </c>
      <c r="I485" s="691">
        <v>50</v>
      </c>
      <c r="J485" s="691">
        <v>31</v>
      </c>
      <c r="K485" s="691">
        <v>99</v>
      </c>
      <c r="L485" s="691">
        <v>10</v>
      </c>
      <c r="M485" s="699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692"/>
      <c r="Y485" s="692"/>
      <c r="Z485" s="692"/>
      <c r="AA485" s="692"/>
      <c r="AB485" s="692"/>
      <c r="AC485" s="692"/>
      <c r="AD485" s="692"/>
      <c r="AE485" s="692"/>
      <c r="AF485" s="692"/>
      <c r="AG485" s="692"/>
    </row>
    <row r="486" spans="1:33" ht="9" customHeight="1">
      <c r="A486" s="682" t="s">
        <v>30</v>
      </c>
      <c r="B486" s="691">
        <f t="shared" si="25"/>
        <v>3293</v>
      </c>
      <c r="C486" s="691">
        <v>225</v>
      </c>
      <c r="D486" s="691">
        <v>247</v>
      </c>
      <c r="E486" s="691">
        <v>333</v>
      </c>
      <c r="F486" s="691">
        <v>288</v>
      </c>
      <c r="G486" s="691">
        <v>279</v>
      </c>
      <c r="H486" s="691">
        <v>315</v>
      </c>
      <c r="I486" s="691">
        <v>474</v>
      </c>
      <c r="J486" s="691">
        <v>406</v>
      </c>
      <c r="K486" s="691">
        <v>680</v>
      </c>
      <c r="L486" s="691">
        <v>46</v>
      </c>
      <c r="M486" s="699"/>
      <c r="N486" s="711"/>
      <c r="O486" s="711"/>
      <c r="P486" s="711"/>
      <c r="Q486" s="711"/>
      <c r="R486" s="711"/>
      <c r="S486" s="711"/>
      <c r="T486" s="711"/>
      <c r="U486" s="711"/>
      <c r="V486" s="711"/>
      <c r="W486" s="711"/>
      <c r="X486" s="692"/>
      <c r="Y486" s="692"/>
      <c r="Z486" s="692"/>
      <c r="AA486" s="692"/>
      <c r="AB486" s="692"/>
      <c r="AC486" s="692"/>
      <c r="AD486" s="692"/>
      <c r="AE486" s="692"/>
      <c r="AF486" s="692"/>
      <c r="AG486" s="692"/>
    </row>
    <row r="487" spans="1:33" ht="9" customHeight="1">
      <c r="A487" s="682" t="s">
        <v>31</v>
      </c>
      <c r="B487" s="691">
        <f t="shared" si="25"/>
        <v>787</v>
      </c>
      <c r="C487" s="691">
        <v>43</v>
      </c>
      <c r="D487" s="691">
        <v>56</v>
      </c>
      <c r="E487" s="691">
        <v>92</v>
      </c>
      <c r="F487" s="691">
        <v>89</v>
      </c>
      <c r="G487" s="691">
        <v>74</v>
      </c>
      <c r="H487" s="691">
        <v>58</v>
      </c>
      <c r="I487" s="691">
        <v>115</v>
      </c>
      <c r="J487" s="691">
        <v>70</v>
      </c>
      <c r="K487" s="691">
        <v>189</v>
      </c>
      <c r="L487" s="691">
        <v>1</v>
      </c>
      <c r="M487" s="699"/>
      <c r="N487" s="711"/>
      <c r="O487" s="711"/>
      <c r="P487" s="711"/>
      <c r="Q487" s="711"/>
      <c r="R487" s="711"/>
      <c r="S487" s="711"/>
      <c r="T487" s="711"/>
      <c r="U487" s="711"/>
      <c r="V487" s="711"/>
      <c r="W487" s="711"/>
      <c r="X487" s="692"/>
      <c r="Y487" s="692"/>
      <c r="Z487" s="692"/>
      <c r="AA487" s="692"/>
      <c r="AB487" s="692"/>
      <c r="AC487" s="692"/>
      <c r="AD487" s="692"/>
      <c r="AE487" s="692"/>
      <c r="AF487" s="692"/>
      <c r="AG487" s="692"/>
    </row>
    <row r="488" spans="1:33" ht="9" customHeight="1">
      <c r="A488" s="684" t="s">
        <v>32</v>
      </c>
      <c r="B488" s="698">
        <f t="shared" si="25"/>
        <v>877</v>
      </c>
      <c r="C488" s="698">
        <v>96</v>
      </c>
      <c r="D488" s="698">
        <v>72</v>
      </c>
      <c r="E488" s="698">
        <v>99</v>
      </c>
      <c r="F488" s="698">
        <v>78</v>
      </c>
      <c r="G488" s="698">
        <v>73</v>
      </c>
      <c r="H488" s="698">
        <v>70</v>
      </c>
      <c r="I488" s="698">
        <v>91</v>
      </c>
      <c r="J488" s="698">
        <v>73</v>
      </c>
      <c r="K488" s="698">
        <v>214</v>
      </c>
      <c r="L488" s="698">
        <v>11</v>
      </c>
      <c r="M488" s="699"/>
      <c r="N488" s="710"/>
      <c r="O488" s="710"/>
      <c r="P488" s="710"/>
      <c r="Q488" s="710"/>
      <c r="R488" s="710"/>
      <c r="S488" s="710"/>
      <c r="T488" s="710"/>
      <c r="U488" s="710"/>
      <c r="V488" s="710"/>
      <c r="W488" s="711"/>
      <c r="X488" s="692"/>
      <c r="Y488" s="692"/>
      <c r="Z488" s="692"/>
      <c r="AA488" s="692"/>
      <c r="AB488" s="692"/>
      <c r="AC488" s="692"/>
      <c r="AD488" s="692"/>
      <c r="AE488" s="692"/>
      <c r="AF488" s="692"/>
      <c r="AG488" s="692"/>
    </row>
    <row r="489" spans="1:33" ht="9" customHeight="1">
      <c r="A489" s="682" t="s">
        <v>503</v>
      </c>
      <c r="B489" s="691">
        <f t="shared" si="25"/>
        <v>21</v>
      </c>
      <c r="C489" s="691">
        <v>0</v>
      </c>
      <c r="D489" s="691">
        <v>3</v>
      </c>
      <c r="E489" s="691">
        <v>1</v>
      </c>
      <c r="F489" s="691">
        <v>5</v>
      </c>
      <c r="G489" s="691">
        <v>0</v>
      </c>
      <c r="H489" s="691">
        <v>2</v>
      </c>
      <c r="I489" s="691">
        <v>7</v>
      </c>
      <c r="J489" s="691">
        <v>0</v>
      </c>
      <c r="K489" s="691">
        <v>3</v>
      </c>
      <c r="L489" s="691">
        <v>0</v>
      </c>
      <c r="M489" s="70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692"/>
      <c r="Y489" s="692"/>
      <c r="Z489" s="692"/>
      <c r="AA489" s="692"/>
      <c r="AB489" s="692"/>
      <c r="AC489" s="692"/>
      <c r="AD489" s="692"/>
      <c r="AE489" s="692"/>
      <c r="AF489" s="692"/>
      <c r="AG489" s="692"/>
    </row>
    <row r="490" spans="1:33" s="680" customFormat="1" ht="9" customHeight="1">
      <c r="A490" s="682"/>
      <c r="B490" s="689"/>
      <c r="C490" s="689"/>
      <c r="D490" s="689"/>
      <c r="E490" s="689"/>
      <c r="F490" s="689"/>
      <c r="G490" s="689"/>
      <c r="H490" s="689"/>
      <c r="I490" s="689"/>
      <c r="J490" s="689"/>
      <c r="K490" s="689"/>
      <c r="L490" s="689"/>
      <c r="X490" s="692"/>
      <c r="Y490" s="692"/>
      <c r="Z490" s="692"/>
      <c r="AA490" s="692"/>
      <c r="AB490" s="692"/>
      <c r="AC490" s="692"/>
      <c r="AD490" s="692"/>
      <c r="AE490" s="692"/>
      <c r="AF490" s="692"/>
      <c r="AG490" s="692"/>
    </row>
    <row r="491" spans="1:33" ht="9" customHeight="1">
      <c r="A491" s="678">
        <v>2008</v>
      </c>
      <c r="B491" s="679"/>
      <c r="C491" s="679"/>
      <c r="D491" s="679"/>
      <c r="E491" s="679"/>
      <c r="F491" s="679"/>
      <c r="G491" s="679"/>
      <c r="H491" s="679"/>
      <c r="I491" s="679"/>
      <c r="J491" s="679"/>
      <c r="K491" s="679"/>
      <c r="L491" s="679"/>
      <c r="M491" s="694"/>
      <c r="X491" s="692"/>
      <c r="Y491" s="692"/>
      <c r="Z491" s="692"/>
      <c r="AA491" s="692"/>
      <c r="AB491" s="692"/>
      <c r="AC491" s="692"/>
      <c r="AD491" s="692"/>
      <c r="AE491" s="692"/>
      <c r="AF491" s="692"/>
      <c r="AG491" s="692"/>
    </row>
    <row r="492" spans="1:33" ht="9" customHeight="1">
      <c r="A492" s="681" t="s">
        <v>0</v>
      </c>
      <c r="B492" s="695">
        <f t="shared" ref="B492:L492" si="26">SUM(B494:B526)</f>
        <v>60174</v>
      </c>
      <c r="C492" s="695">
        <f t="shared" si="26"/>
        <v>4878</v>
      </c>
      <c r="D492" s="695">
        <f t="shared" si="26"/>
        <v>5045</v>
      </c>
      <c r="E492" s="695">
        <f t="shared" si="26"/>
        <v>6671</v>
      </c>
      <c r="F492" s="695">
        <f t="shared" si="26"/>
        <v>6341</v>
      </c>
      <c r="G492" s="695">
        <f t="shared" si="26"/>
        <v>6107</v>
      </c>
      <c r="H492" s="695">
        <f t="shared" si="26"/>
        <v>5416</v>
      </c>
      <c r="I492" s="695">
        <f t="shared" si="26"/>
        <v>8193</v>
      </c>
      <c r="J492" s="695">
        <f t="shared" si="26"/>
        <v>5628</v>
      </c>
      <c r="K492" s="695">
        <f t="shared" si="26"/>
        <v>11193</v>
      </c>
      <c r="L492" s="695">
        <f t="shared" si="26"/>
        <v>702</v>
      </c>
      <c r="M492" s="696"/>
      <c r="X492" s="692"/>
      <c r="Y492" s="692"/>
      <c r="Z492" s="692"/>
      <c r="AA492" s="692"/>
      <c r="AB492" s="692"/>
      <c r="AC492" s="692"/>
      <c r="AD492" s="692"/>
      <c r="AE492" s="692"/>
      <c r="AF492" s="692"/>
      <c r="AG492" s="692"/>
    </row>
    <row r="493" spans="1:33" s="677" customFormat="1" ht="3.95" customHeight="1">
      <c r="A493" s="681"/>
      <c r="B493" s="691"/>
      <c r="C493" s="695"/>
      <c r="D493" s="695"/>
      <c r="E493" s="695"/>
      <c r="F493" s="695"/>
      <c r="G493" s="695"/>
      <c r="H493" s="695"/>
      <c r="I493" s="695"/>
      <c r="J493" s="695"/>
      <c r="K493" s="695"/>
      <c r="L493" s="695"/>
      <c r="M493" s="696"/>
      <c r="X493" s="692"/>
      <c r="Y493" s="692"/>
      <c r="Z493" s="692"/>
      <c r="AA493" s="692"/>
      <c r="AB493" s="692"/>
      <c r="AC493" s="692"/>
      <c r="AD493" s="692"/>
      <c r="AE493" s="692"/>
      <c r="AF493" s="692"/>
      <c r="AG493" s="692"/>
    </row>
    <row r="494" spans="1:33" ht="9" customHeight="1">
      <c r="A494" s="682" t="s">
        <v>2</v>
      </c>
      <c r="B494" s="691">
        <f t="shared" ref="B494:B526" si="27">SUM(C494:L494)</f>
        <v>518</v>
      </c>
      <c r="C494" s="691">
        <v>66</v>
      </c>
      <c r="D494" s="691">
        <v>52</v>
      </c>
      <c r="E494" s="691">
        <v>55</v>
      </c>
      <c r="F494" s="691">
        <v>44</v>
      </c>
      <c r="G494" s="691">
        <v>37</v>
      </c>
      <c r="H494" s="691">
        <v>46</v>
      </c>
      <c r="I494" s="691">
        <v>52</v>
      </c>
      <c r="J494" s="691">
        <v>39</v>
      </c>
      <c r="K494" s="691">
        <v>124</v>
      </c>
      <c r="L494" s="691">
        <v>3</v>
      </c>
      <c r="M494" s="697"/>
      <c r="N494" s="677"/>
      <c r="O494" s="677"/>
      <c r="P494" s="677"/>
      <c r="Q494" s="677"/>
      <c r="R494" s="677"/>
      <c r="S494" s="677"/>
      <c r="T494" s="677"/>
      <c r="U494" s="677"/>
      <c r="V494" s="677"/>
      <c r="W494" s="677"/>
      <c r="X494" s="692"/>
      <c r="Y494" s="692"/>
      <c r="Z494" s="692"/>
      <c r="AA494" s="692"/>
      <c r="AB494" s="692"/>
      <c r="AC494" s="692"/>
      <c r="AD494" s="692"/>
      <c r="AE494" s="692"/>
      <c r="AF494" s="692"/>
      <c r="AG494" s="692"/>
    </row>
    <row r="495" spans="1:33" ht="9" customHeight="1">
      <c r="A495" s="682" t="s">
        <v>3</v>
      </c>
      <c r="B495" s="691">
        <f t="shared" si="27"/>
        <v>2363</v>
      </c>
      <c r="C495" s="691">
        <v>168</v>
      </c>
      <c r="D495" s="691">
        <v>198</v>
      </c>
      <c r="E495" s="691">
        <v>318</v>
      </c>
      <c r="F495" s="691">
        <v>316</v>
      </c>
      <c r="G495" s="691">
        <v>268</v>
      </c>
      <c r="H495" s="691">
        <v>247</v>
      </c>
      <c r="I495" s="691">
        <v>365</v>
      </c>
      <c r="J495" s="691">
        <v>185</v>
      </c>
      <c r="K495" s="691">
        <v>251</v>
      </c>
      <c r="L495" s="691">
        <v>47</v>
      </c>
      <c r="M495" s="697"/>
      <c r="N495" s="677"/>
      <c r="O495" s="677"/>
      <c r="P495" s="677"/>
      <c r="Q495" s="677"/>
      <c r="R495" s="677"/>
      <c r="S495" s="677"/>
      <c r="T495" s="677"/>
      <c r="U495" s="677"/>
      <c r="V495" s="677"/>
      <c r="W495" s="677"/>
      <c r="X495" s="692"/>
      <c r="Y495" s="692"/>
      <c r="Z495" s="692"/>
      <c r="AA495" s="692"/>
      <c r="AB495" s="692"/>
      <c r="AC495" s="692"/>
      <c r="AD495" s="692"/>
      <c r="AE495" s="692"/>
      <c r="AF495" s="692"/>
      <c r="AG495" s="692"/>
    </row>
    <row r="496" spans="1:33" ht="9" customHeight="1">
      <c r="A496" s="682" t="s">
        <v>4</v>
      </c>
      <c r="B496" s="691">
        <f t="shared" si="27"/>
        <v>384</v>
      </c>
      <c r="C496" s="691">
        <v>27</v>
      </c>
      <c r="D496" s="691">
        <v>30</v>
      </c>
      <c r="E496" s="691">
        <v>58</v>
      </c>
      <c r="F496" s="691">
        <v>44</v>
      </c>
      <c r="G496" s="691">
        <v>37</v>
      </c>
      <c r="H496" s="691">
        <v>38</v>
      </c>
      <c r="I496" s="691">
        <v>58</v>
      </c>
      <c r="J496" s="691">
        <v>30</v>
      </c>
      <c r="K496" s="691">
        <v>55</v>
      </c>
      <c r="L496" s="691">
        <v>7</v>
      </c>
      <c r="M496" s="697"/>
      <c r="N496" s="677"/>
      <c r="O496" s="677"/>
      <c r="P496" s="677"/>
      <c r="Q496" s="677"/>
      <c r="R496" s="677"/>
      <c r="S496" s="677"/>
      <c r="T496" s="677"/>
      <c r="U496" s="677"/>
      <c r="V496" s="677"/>
      <c r="W496" s="677"/>
      <c r="X496" s="692"/>
      <c r="Y496" s="692"/>
      <c r="Z496" s="692"/>
      <c r="AA496" s="692"/>
      <c r="AB496" s="692"/>
      <c r="AC496" s="692"/>
      <c r="AD496" s="692"/>
      <c r="AE496" s="692"/>
      <c r="AF496" s="692"/>
      <c r="AG496" s="692"/>
    </row>
    <row r="497" spans="1:33" ht="9" customHeight="1">
      <c r="A497" s="684" t="s">
        <v>5</v>
      </c>
      <c r="B497" s="698">
        <f t="shared" si="27"/>
        <v>434</v>
      </c>
      <c r="C497" s="698">
        <v>24</v>
      </c>
      <c r="D497" s="698">
        <v>36</v>
      </c>
      <c r="E497" s="698">
        <v>55</v>
      </c>
      <c r="F497" s="698">
        <v>55</v>
      </c>
      <c r="G497" s="698">
        <v>44</v>
      </c>
      <c r="H497" s="698">
        <v>41</v>
      </c>
      <c r="I497" s="698">
        <v>59</v>
      </c>
      <c r="J497" s="698">
        <v>38</v>
      </c>
      <c r="K497" s="698">
        <v>72</v>
      </c>
      <c r="L497" s="698">
        <v>10</v>
      </c>
      <c r="M497" s="699"/>
      <c r="N497" s="710"/>
      <c r="O497" s="710"/>
      <c r="P497" s="710"/>
      <c r="Q497" s="710"/>
      <c r="R497" s="710"/>
      <c r="S497" s="710"/>
      <c r="T497" s="710"/>
      <c r="U497" s="710"/>
      <c r="V497" s="710"/>
      <c r="W497" s="711"/>
      <c r="X497" s="692"/>
      <c r="Y497" s="692"/>
      <c r="Z497" s="692"/>
      <c r="AA497" s="692"/>
      <c r="AB497" s="692"/>
      <c r="AC497" s="692"/>
      <c r="AD497" s="692"/>
      <c r="AE497" s="692"/>
      <c r="AF497" s="692"/>
      <c r="AG497" s="692"/>
    </row>
    <row r="498" spans="1:33" ht="9" customHeight="1">
      <c r="A498" s="682" t="s">
        <v>6</v>
      </c>
      <c r="B498" s="691">
        <f t="shared" si="27"/>
        <v>1200</v>
      </c>
      <c r="C498" s="691">
        <v>140</v>
      </c>
      <c r="D498" s="691">
        <v>98</v>
      </c>
      <c r="E498" s="691">
        <v>112</v>
      </c>
      <c r="F498" s="691">
        <v>120</v>
      </c>
      <c r="G498" s="691">
        <v>113</v>
      </c>
      <c r="H498" s="691">
        <v>94</v>
      </c>
      <c r="I498" s="691">
        <v>146</v>
      </c>
      <c r="J498" s="691">
        <v>98</v>
      </c>
      <c r="K498" s="691">
        <v>261</v>
      </c>
      <c r="L498" s="691">
        <v>18</v>
      </c>
      <c r="M498" s="699"/>
      <c r="N498" s="711"/>
      <c r="O498" s="711"/>
      <c r="P498" s="711"/>
      <c r="Q498" s="711"/>
      <c r="R498" s="711"/>
      <c r="S498" s="711"/>
      <c r="T498" s="711"/>
      <c r="U498" s="711"/>
      <c r="V498" s="711"/>
      <c r="W498" s="711"/>
      <c r="X498" s="692"/>
      <c r="Y498" s="692"/>
      <c r="Z498" s="692"/>
      <c r="AA498" s="692"/>
      <c r="AB498" s="692"/>
      <c r="AC498" s="692"/>
      <c r="AD498" s="692"/>
      <c r="AE498" s="692"/>
      <c r="AF498" s="692"/>
      <c r="AG498" s="692"/>
    </row>
    <row r="499" spans="1:33" ht="9" customHeight="1">
      <c r="A499" s="682" t="s">
        <v>7</v>
      </c>
      <c r="B499" s="691">
        <f t="shared" si="27"/>
        <v>312</v>
      </c>
      <c r="C499" s="691">
        <v>29</v>
      </c>
      <c r="D499" s="691">
        <v>22</v>
      </c>
      <c r="E499" s="691">
        <v>25</v>
      </c>
      <c r="F499" s="691">
        <v>24</v>
      </c>
      <c r="G499" s="691">
        <v>29</v>
      </c>
      <c r="H499" s="691">
        <v>24</v>
      </c>
      <c r="I499" s="691">
        <v>45</v>
      </c>
      <c r="J499" s="691">
        <v>22</v>
      </c>
      <c r="K499" s="691">
        <v>83</v>
      </c>
      <c r="L499" s="691">
        <v>9</v>
      </c>
      <c r="M499" s="699"/>
      <c r="N499" s="711"/>
      <c r="O499" s="711"/>
      <c r="P499" s="711"/>
      <c r="Q499" s="711"/>
      <c r="R499" s="711"/>
      <c r="S499" s="711"/>
      <c r="T499" s="711"/>
      <c r="U499" s="711"/>
      <c r="V499" s="711"/>
      <c r="W499" s="711"/>
      <c r="X499" s="692"/>
      <c r="Y499" s="692"/>
      <c r="Z499" s="692"/>
      <c r="AA499" s="692"/>
      <c r="AB499" s="692"/>
      <c r="AC499" s="692"/>
      <c r="AD499" s="692"/>
      <c r="AE499" s="692"/>
      <c r="AF499" s="692"/>
      <c r="AG499" s="692"/>
    </row>
    <row r="500" spans="1:33" ht="9" customHeight="1">
      <c r="A500" s="682" t="s">
        <v>8</v>
      </c>
      <c r="B500" s="691">
        <f t="shared" si="27"/>
        <v>2145</v>
      </c>
      <c r="C500" s="691">
        <v>159</v>
      </c>
      <c r="D500" s="691">
        <v>183</v>
      </c>
      <c r="E500" s="691">
        <v>231</v>
      </c>
      <c r="F500" s="691">
        <v>246</v>
      </c>
      <c r="G500" s="691">
        <v>233</v>
      </c>
      <c r="H500" s="691">
        <v>197</v>
      </c>
      <c r="I500" s="691">
        <v>302</v>
      </c>
      <c r="J500" s="691">
        <v>217</v>
      </c>
      <c r="K500" s="691">
        <v>340</v>
      </c>
      <c r="L500" s="691">
        <v>37</v>
      </c>
      <c r="M500" s="699"/>
      <c r="N500" s="711"/>
      <c r="O500" s="711"/>
      <c r="P500" s="711"/>
      <c r="Q500" s="711"/>
      <c r="R500" s="711"/>
      <c r="S500" s="711"/>
      <c r="T500" s="711"/>
      <c r="U500" s="711"/>
      <c r="V500" s="711"/>
      <c r="W500" s="711"/>
      <c r="X500" s="692"/>
      <c r="Y500" s="692"/>
      <c r="Z500" s="692"/>
      <c r="AA500" s="692"/>
      <c r="AB500" s="692"/>
      <c r="AC500" s="692"/>
      <c r="AD500" s="692"/>
      <c r="AE500" s="692"/>
      <c r="AF500" s="692"/>
      <c r="AG500" s="692"/>
    </row>
    <row r="501" spans="1:33" ht="9" customHeight="1">
      <c r="A501" s="684" t="s">
        <v>9</v>
      </c>
      <c r="B501" s="698">
        <f t="shared" si="27"/>
        <v>4931</v>
      </c>
      <c r="C501" s="698">
        <v>257</v>
      </c>
      <c r="D501" s="698">
        <v>405</v>
      </c>
      <c r="E501" s="698">
        <v>690</v>
      </c>
      <c r="F501" s="698">
        <v>725</v>
      </c>
      <c r="G501" s="698">
        <v>704</v>
      </c>
      <c r="H501" s="698">
        <v>576</v>
      </c>
      <c r="I501" s="698">
        <v>708</v>
      </c>
      <c r="J501" s="698">
        <v>348</v>
      </c>
      <c r="K501" s="698">
        <v>473</v>
      </c>
      <c r="L501" s="698">
        <v>45</v>
      </c>
      <c r="M501" s="699"/>
      <c r="N501" s="710"/>
      <c r="O501" s="710"/>
      <c r="P501" s="710"/>
      <c r="Q501" s="710"/>
      <c r="R501" s="710"/>
      <c r="S501" s="710"/>
      <c r="T501" s="710"/>
      <c r="U501" s="710"/>
      <c r="V501" s="710"/>
      <c r="W501" s="711"/>
      <c r="X501" s="692"/>
      <c r="Y501" s="692"/>
      <c r="Z501" s="692"/>
      <c r="AA501" s="692"/>
      <c r="AB501" s="692"/>
      <c r="AC501" s="692"/>
      <c r="AD501" s="692"/>
      <c r="AE501" s="692"/>
      <c r="AF501" s="692"/>
      <c r="AG501" s="692"/>
    </row>
    <row r="502" spans="1:33" ht="9" customHeight="1">
      <c r="A502" s="194" t="s">
        <v>236</v>
      </c>
      <c r="B502" s="691">
        <f t="shared" si="27"/>
        <v>3679</v>
      </c>
      <c r="C502" s="691">
        <v>226</v>
      </c>
      <c r="D502" s="691">
        <v>275</v>
      </c>
      <c r="E502" s="691">
        <v>368</v>
      </c>
      <c r="F502" s="691">
        <v>349</v>
      </c>
      <c r="G502" s="691">
        <v>362</v>
      </c>
      <c r="H502" s="691">
        <v>311</v>
      </c>
      <c r="I502" s="691">
        <v>492</v>
      </c>
      <c r="J502" s="691">
        <v>439</v>
      </c>
      <c r="K502" s="691">
        <v>849</v>
      </c>
      <c r="L502" s="691">
        <v>8</v>
      </c>
      <c r="M502" s="699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692"/>
      <c r="Y502" s="692"/>
      <c r="Z502" s="692"/>
      <c r="AA502" s="692"/>
      <c r="AB502" s="692"/>
      <c r="AC502" s="692"/>
      <c r="AD502" s="692"/>
      <c r="AE502" s="692"/>
      <c r="AF502" s="692"/>
      <c r="AG502" s="692"/>
    </row>
    <row r="503" spans="1:33" ht="9" customHeight="1">
      <c r="A503" s="682" t="s">
        <v>10</v>
      </c>
      <c r="B503" s="691">
        <f t="shared" si="27"/>
        <v>1366</v>
      </c>
      <c r="C503" s="691">
        <v>84</v>
      </c>
      <c r="D503" s="691">
        <v>109</v>
      </c>
      <c r="E503" s="691">
        <v>171</v>
      </c>
      <c r="F503" s="691">
        <v>147</v>
      </c>
      <c r="G503" s="691">
        <v>142</v>
      </c>
      <c r="H503" s="691">
        <v>152</v>
      </c>
      <c r="I503" s="691">
        <v>191</v>
      </c>
      <c r="J503" s="691">
        <v>120</v>
      </c>
      <c r="K503" s="691">
        <v>231</v>
      </c>
      <c r="L503" s="691">
        <v>19</v>
      </c>
      <c r="M503" s="699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692"/>
      <c r="Y503" s="692"/>
      <c r="Z503" s="692"/>
      <c r="AA503" s="692"/>
      <c r="AB503" s="692"/>
      <c r="AC503" s="692"/>
      <c r="AD503" s="692"/>
      <c r="AE503" s="692"/>
      <c r="AF503" s="692"/>
      <c r="AG503" s="692"/>
    </row>
    <row r="504" spans="1:33" ht="9" customHeight="1">
      <c r="A504" s="682" t="s">
        <v>11</v>
      </c>
      <c r="B504" s="691">
        <f t="shared" si="27"/>
        <v>2531</v>
      </c>
      <c r="C504" s="691">
        <v>304</v>
      </c>
      <c r="D504" s="691">
        <v>263</v>
      </c>
      <c r="E504" s="691">
        <v>327</v>
      </c>
      <c r="F504" s="691">
        <v>231</v>
      </c>
      <c r="G504" s="691">
        <v>199</v>
      </c>
      <c r="H504" s="691">
        <v>195</v>
      </c>
      <c r="I504" s="691">
        <v>270</v>
      </c>
      <c r="J504" s="691">
        <v>215</v>
      </c>
      <c r="K504" s="691">
        <v>513</v>
      </c>
      <c r="L504" s="691">
        <v>14</v>
      </c>
      <c r="M504" s="699"/>
      <c r="N504" s="711"/>
      <c r="O504" s="711"/>
      <c r="P504" s="711"/>
      <c r="Q504" s="711"/>
      <c r="R504" s="711"/>
      <c r="S504" s="711"/>
      <c r="T504" s="711"/>
      <c r="U504" s="711"/>
      <c r="V504" s="711"/>
      <c r="W504" s="711"/>
      <c r="X504" s="692"/>
      <c r="Y504" s="692"/>
      <c r="Z504" s="692"/>
      <c r="AA504" s="692"/>
      <c r="AB504" s="692"/>
      <c r="AC504" s="692"/>
      <c r="AD504" s="692"/>
      <c r="AE504" s="692"/>
      <c r="AF504" s="692"/>
      <c r="AG504" s="692"/>
    </row>
    <row r="505" spans="1:33" ht="9" customHeight="1">
      <c r="A505" s="684" t="s">
        <v>12</v>
      </c>
      <c r="B505" s="698">
        <f t="shared" si="27"/>
        <v>2530</v>
      </c>
      <c r="C505" s="698">
        <v>163</v>
      </c>
      <c r="D505" s="698">
        <v>175</v>
      </c>
      <c r="E505" s="698">
        <v>247</v>
      </c>
      <c r="F505" s="698">
        <v>243</v>
      </c>
      <c r="G505" s="698">
        <v>248</v>
      </c>
      <c r="H505" s="698">
        <v>256</v>
      </c>
      <c r="I505" s="698">
        <v>396</v>
      </c>
      <c r="J505" s="698">
        <v>226</v>
      </c>
      <c r="K505" s="698">
        <v>497</v>
      </c>
      <c r="L505" s="698">
        <v>79</v>
      </c>
      <c r="M505" s="699"/>
      <c r="N505" s="710"/>
      <c r="O505" s="710"/>
      <c r="P505" s="710"/>
      <c r="Q505" s="710"/>
      <c r="R505" s="710"/>
      <c r="S505" s="710"/>
      <c r="T505" s="710"/>
      <c r="U505" s="710"/>
      <c r="V505" s="710"/>
      <c r="W505" s="711"/>
      <c r="X505" s="692"/>
      <c r="Y505" s="692"/>
      <c r="Z505" s="692"/>
      <c r="AA505" s="692"/>
      <c r="AB505" s="692"/>
      <c r="AC505" s="692"/>
      <c r="AD505" s="692"/>
      <c r="AE505" s="692"/>
      <c r="AF505" s="692"/>
      <c r="AG505" s="692"/>
    </row>
    <row r="506" spans="1:33" ht="9" customHeight="1">
      <c r="A506" s="682" t="s">
        <v>13</v>
      </c>
      <c r="B506" s="691">
        <f t="shared" si="27"/>
        <v>1281</v>
      </c>
      <c r="C506" s="691">
        <v>133</v>
      </c>
      <c r="D506" s="691">
        <v>103</v>
      </c>
      <c r="E506" s="691">
        <v>123</v>
      </c>
      <c r="F506" s="691">
        <v>113</v>
      </c>
      <c r="G506" s="691">
        <v>117</v>
      </c>
      <c r="H506" s="691">
        <v>89</v>
      </c>
      <c r="I506" s="691">
        <v>159</v>
      </c>
      <c r="J506" s="691">
        <v>137</v>
      </c>
      <c r="K506" s="691">
        <v>289</v>
      </c>
      <c r="L506" s="691">
        <v>18</v>
      </c>
      <c r="M506" s="699"/>
      <c r="N506" s="711"/>
      <c r="O506" s="711"/>
      <c r="P506" s="711"/>
      <c r="Q506" s="711"/>
      <c r="R506" s="711"/>
      <c r="S506" s="711"/>
      <c r="T506" s="711"/>
      <c r="U506" s="711"/>
      <c r="V506" s="711"/>
      <c r="W506" s="711"/>
      <c r="X506" s="692"/>
      <c r="Y506" s="692"/>
      <c r="Z506" s="692"/>
      <c r="AA506" s="692"/>
      <c r="AB506" s="692"/>
      <c r="AC506" s="692"/>
      <c r="AD506" s="692"/>
      <c r="AE506" s="692"/>
      <c r="AF506" s="692"/>
      <c r="AG506" s="692"/>
    </row>
    <row r="507" spans="1:33" ht="9" customHeight="1">
      <c r="A507" s="682" t="s">
        <v>14</v>
      </c>
      <c r="B507" s="691">
        <f t="shared" si="27"/>
        <v>3885</v>
      </c>
      <c r="C507" s="691">
        <v>381</v>
      </c>
      <c r="D507" s="691">
        <v>346</v>
      </c>
      <c r="E507" s="691">
        <v>415</v>
      </c>
      <c r="F507" s="691">
        <v>366</v>
      </c>
      <c r="G507" s="691">
        <v>313</v>
      </c>
      <c r="H507" s="691">
        <v>326</v>
      </c>
      <c r="I507" s="691">
        <v>479</v>
      </c>
      <c r="J507" s="691">
        <v>389</v>
      </c>
      <c r="K507" s="691">
        <v>855</v>
      </c>
      <c r="L507" s="691">
        <v>15</v>
      </c>
      <c r="M507" s="699"/>
      <c r="N507" s="711"/>
      <c r="O507" s="711"/>
      <c r="P507" s="711"/>
      <c r="Q507" s="711"/>
      <c r="R507" s="711"/>
      <c r="S507" s="711"/>
      <c r="T507" s="711"/>
      <c r="U507" s="711"/>
      <c r="V507" s="711"/>
      <c r="W507" s="711"/>
      <c r="X507" s="692"/>
      <c r="Y507" s="692"/>
      <c r="Z507" s="692"/>
      <c r="AA507" s="692"/>
      <c r="AB507" s="692"/>
      <c r="AC507" s="692"/>
      <c r="AD507" s="692"/>
      <c r="AE507" s="692"/>
      <c r="AF507" s="692"/>
      <c r="AG507" s="692"/>
    </row>
    <row r="508" spans="1:33" ht="9" customHeight="1">
      <c r="A508" s="682" t="s">
        <v>15</v>
      </c>
      <c r="B508" s="691">
        <f t="shared" si="27"/>
        <v>5707</v>
      </c>
      <c r="C508" s="691">
        <v>530</v>
      </c>
      <c r="D508" s="691">
        <v>496</v>
      </c>
      <c r="E508" s="691">
        <v>657</v>
      </c>
      <c r="F508" s="691">
        <v>610</v>
      </c>
      <c r="G508" s="691">
        <v>606</v>
      </c>
      <c r="H508" s="691">
        <v>483</v>
      </c>
      <c r="I508" s="691">
        <v>775</v>
      </c>
      <c r="J508" s="691">
        <v>576</v>
      </c>
      <c r="K508" s="691">
        <v>960</v>
      </c>
      <c r="L508" s="691">
        <v>14</v>
      </c>
      <c r="M508" s="699"/>
      <c r="N508" s="711"/>
      <c r="O508" s="711"/>
      <c r="P508" s="711"/>
      <c r="Q508" s="711"/>
      <c r="R508" s="711"/>
      <c r="S508" s="711"/>
      <c r="T508" s="711"/>
      <c r="U508" s="711"/>
      <c r="V508" s="711"/>
      <c r="W508" s="711"/>
      <c r="X508" s="692"/>
      <c r="Y508" s="692"/>
      <c r="Z508" s="692"/>
      <c r="AA508" s="692"/>
      <c r="AB508" s="692"/>
      <c r="AC508" s="692"/>
      <c r="AD508" s="692"/>
      <c r="AE508" s="692"/>
      <c r="AF508" s="692"/>
      <c r="AG508" s="692"/>
    </row>
    <row r="509" spans="1:33" ht="9" customHeight="1">
      <c r="A509" s="684" t="s">
        <v>16</v>
      </c>
      <c r="B509" s="698">
        <f t="shared" si="27"/>
        <v>3102</v>
      </c>
      <c r="C509" s="698">
        <v>257</v>
      </c>
      <c r="D509" s="698">
        <v>303</v>
      </c>
      <c r="E509" s="698">
        <v>316</v>
      </c>
      <c r="F509" s="698">
        <v>318</v>
      </c>
      <c r="G509" s="698">
        <v>299</v>
      </c>
      <c r="H509" s="698">
        <v>223</v>
      </c>
      <c r="I509" s="698">
        <v>412</v>
      </c>
      <c r="J509" s="698">
        <v>250</v>
      </c>
      <c r="K509" s="698">
        <v>657</v>
      </c>
      <c r="L509" s="698">
        <v>67</v>
      </c>
      <c r="M509" s="699"/>
      <c r="N509" s="710"/>
      <c r="O509" s="710"/>
      <c r="P509" s="710"/>
      <c r="Q509" s="710"/>
      <c r="R509" s="710"/>
      <c r="S509" s="710"/>
      <c r="T509" s="710"/>
      <c r="U509" s="710"/>
      <c r="V509" s="710"/>
      <c r="W509" s="711"/>
      <c r="X509" s="692"/>
      <c r="Y509" s="692"/>
      <c r="Z509" s="692"/>
      <c r="AA509" s="692"/>
      <c r="AB509" s="692"/>
      <c r="AC509" s="692"/>
      <c r="AD509" s="692"/>
      <c r="AE509" s="692"/>
      <c r="AF509" s="692"/>
      <c r="AG509" s="692"/>
    </row>
    <row r="510" spans="1:33" ht="9" customHeight="1">
      <c r="A510" s="682" t="s">
        <v>17</v>
      </c>
      <c r="B510" s="691">
        <f t="shared" si="27"/>
        <v>946</v>
      </c>
      <c r="C510" s="691">
        <v>75</v>
      </c>
      <c r="D510" s="691">
        <v>78</v>
      </c>
      <c r="E510" s="691">
        <v>100</v>
      </c>
      <c r="F510" s="691">
        <v>95</v>
      </c>
      <c r="G510" s="691">
        <v>76</v>
      </c>
      <c r="H510" s="691">
        <v>79</v>
      </c>
      <c r="I510" s="691">
        <v>126</v>
      </c>
      <c r="J510" s="691">
        <v>92</v>
      </c>
      <c r="K510" s="691">
        <v>205</v>
      </c>
      <c r="L510" s="691">
        <v>20</v>
      </c>
      <c r="M510" s="699"/>
      <c r="N510" s="711"/>
      <c r="O510" s="711"/>
      <c r="P510" s="711"/>
      <c r="Q510" s="711"/>
      <c r="R510" s="711"/>
      <c r="S510" s="711"/>
      <c r="T510" s="711"/>
      <c r="U510" s="711"/>
      <c r="V510" s="711"/>
      <c r="W510" s="711"/>
      <c r="X510" s="692"/>
      <c r="Y510" s="692"/>
      <c r="Z510" s="692"/>
      <c r="AA510" s="692"/>
      <c r="AB510" s="692"/>
      <c r="AC510" s="692"/>
      <c r="AD510" s="692"/>
      <c r="AE510" s="692"/>
      <c r="AF510" s="692"/>
      <c r="AG510" s="692"/>
    </row>
    <row r="511" spans="1:33" ht="9" customHeight="1">
      <c r="A511" s="682" t="s">
        <v>18</v>
      </c>
      <c r="B511" s="691">
        <f t="shared" si="27"/>
        <v>710</v>
      </c>
      <c r="C511" s="691">
        <v>57</v>
      </c>
      <c r="D511" s="691">
        <v>60</v>
      </c>
      <c r="E511" s="691">
        <v>74</v>
      </c>
      <c r="F511" s="691">
        <v>56</v>
      </c>
      <c r="G511" s="691">
        <v>71</v>
      </c>
      <c r="H511" s="691">
        <v>76</v>
      </c>
      <c r="I511" s="691">
        <v>99</v>
      </c>
      <c r="J511" s="691">
        <v>65</v>
      </c>
      <c r="K511" s="691">
        <v>137</v>
      </c>
      <c r="L511" s="691">
        <v>15</v>
      </c>
      <c r="M511" s="699"/>
      <c r="N511" s="711"/>
      <c r="O511" s="711"/>
      <c r="P511" s="711"/>
      <c r="Q511" s="711"/>
      <c r="R511" s="711"/>
      <c r="S511" s="711"/>
      <c r="T511" s="711"/>
      <c r="U511" s="711"/>
      <c r="V511" s="711"/>
      <c r="W511" s="711"/>
      <c r="X511" s="692"/>
      <c r="Y511" s="692"/>
      <c r="Z511" s="692"/>
      <c r="AA511" s="692"/>
      <c r="AB511" s="692"/>
      <c r="AC511" s="692"/>
      <c r="AD511" s="692"/>
      <c r="AE511" s="692"/>
      <c r="AF511" s="692"/>
      <c r="AG511" s="692"/>
    </row>
    <row r="512" spans="1:33" ht="9" customHeight="1">
      <c r="A512" s="682" t="s">
        <v>19</v>
      </c>
      <c r="B512" s="691">
        <f t="shared" si="27"/>
        <v>1701</v>
      </c>
      <c r="C512" s="691">
        <v>123</v>
      </c>
      <c r="D512" s="691">
        <v>123</v>
      </c>
      <c r="E512" s="691">
        <v>180</v>
      </c>
      <c r="F512" s="691">
        <v>162</v>
      </c>
      <c r="G512" s="691">
        <v>187</v>
      </c>
      <c r="H512" s="691">
        <v>146</v>
      </c>
      <c r="I512" s="691">
        <v>225</v>
      </c>
      <c r="J512" s="691">
        <v>160</v>
      </c>
      <c r="K512" s="691">
        <v>386</v>
      </c>
      <c r="L512" s="691">
        <v>9</v>
      </c>
      <c r="M512" s="699"/>
      <c r="N512" s="711"/>
      <c r="O512" s="711"/>
      <c r="P512" s="711"/>
      <c r="Q512" s="711"/>
      <c r="R512" s="711"/>
      <c r="S512" s="711"/>
      <c r="T512" s="711"/>
      <c r="U512" s="711"/>
      <c r="V512" s="711"/>
      <c r="W512" s="711"/>
      <c r="X512" s="692"/>
      <c r="Y512" s="692"/>
      <c r="Z512" s="692"/>
      <c r="AA512" s="692"/>
      <c r="AB512" s="692"/>
      <c r="AC512" s="692"/>
      <c r="AD512" s="692"/>
      <c r="AE512" s="692"/>
      <c r="AF512" s="692"/>
      <c r="AG512" s="692"/>
    </row>
    <row r="513" spans="1:33" ht="9" customHeight="1">
      <c r="A513" s="684" t="s">
        <v>20</v>
      </c>
      <c r="B513" s="698">
        <f t="shared" si="27"/>
        <v>2203</v>
      </c>
      <c r="C513" s="698">
        <v>168</v>
      </c>
      <c r="D513" s="698">
        <v>179</v>
      </c>
      <c r="E513" s="698">
        <v>202</v>
      </c>
      <c r="F513" s="698">
        <v>212</v>
      </c>
      <c r="G513" s="698">
        <v>184</v>
      </c>
      <c r="H513" s="698">
        <v>194</v>
      </c>
      <c r="I513" s="698">
        <v>328</v>
      </c>
      <c r="J513" s="698">
        <v>223</v>
      </c>
      <c r="K513" s="698">
        <v>489</v>
      </c>
      <c r="L513" s="698">
        <v>24</v>
      </c>
      <c r="M513" s="699"/>
      <c r="N513" s="710"/>
      <c r="O513" s="710"/>
      <c r="P513" s="710"/>
      <c r="Q513" s="710"/>
      <c r="R513" s="710"/>
      <c r="S513" s="710"/>
      <c r="T513" s="710"/>
      <c r="U513" s="710"/>
      <c r="V513" s="710"/>
      <c r="W513" s="711"/>
      <c r="X513" s="692"/>
      <c r="Y513" s="692"/>
      <c r="Z513" s="692"/>
      <c r="AA513" s="692"/>
      <c r="AB513" s="692"/>
      <c r="AC513" s="692"/>
      <c r="AD513" s="692"/>
      <c r="AE513" s="692"/>
      <c r="AF513" s="692"/>
      <c r="AG513" s="692"/>
    </row>
    <row r="514" spans="1:33" ht="9" customHeight="1">
      <c r="A514" s="682" t="s">
        <v>21</v>
      </c>
      <c r="B514" s="691">
        <f t="shared" si="27"/>
        <v>2540</v>
      </c>
      <c r="C514" s="691">
        <v>272</v>
      </c>
      <c r="D514" s="691">
        <v>210</v>
      </c>
      <c r="E514" s="691">
        <v>225</v>
      </c>
      <c r="F514" s="691">
        <v>214</v>
      </c>
      <c r="G514" s="691">
        <v>229</v>
      </c>
      <c r="H514" s="691">
        <v>187</v>
      </c>
      <c r="I514" s="691">
        <v>326</v>
      </c>
      <c r="J514" s="691">
        <v>261</v>
      </c>
      <c r="K514" s="691">
        <v>559</v>
      </c>
      <c r="L514" s="691">
        <v>57</v>
      </c>
      <c r="M514" s="699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692"/>
      <c r="Y514" s="692"/>
      <c r="Z514" s="692"/>
      <c r="AA514" s="692"/>
      <c r="AB514" s="692"/>
      <c r="AC514" s="692"/>
      <c r="AD514" s="692"/>
      <c r="AE514" s="692"/>
      <c r="AF514" s="692"/>
      <c r="AG514" s="692"/>
    </row>
    <row r="515" spans="1:33" ht="9" customHeight="1">
      <c r="A515" s="682" t="s">
        <v>22</v>
      </c>
      <c r="B515" s="691">
        <f t="shared" si="27"/>
        <v>806</v>
      </c>
      <c r="C515" s="691">
        <v>75</v>
      </c>
      <c r="D515" s="691">
        <v>80</v>
      </c>
      <c r="E515" s="691">
        <v>101</v>
      </c>
      <c r="F515" s="691">
        <v>66</v>
      </c>
      <c r="G515" s="691">
        <v>55</v>
      </c>
      <c r="H515" s="691">
        <v>80</v>
      </c>
      <c r="I515" s="691">
        <v>107</v>
      </c>
      <c r="J515" s="691">
        <v>73</v>
      </c>
      <c r="K515" s="691">
        <v>165</v>
      </c>
      <c r="L515" s="691">
        <v>4</v>
      </c>
      <c r="M515" s="699"/>
      <c r="N515" s="711"/>
      <c r="O515" s="711"/>
      <c r="P515" s="711"/>
      <c r="Q515" s="711"/>
      <c r="R515" s="711"/>
      <c r="S515" s="711"/>
      <c r="T515" s="711"/>
      <c r="U515" s="711"/>
      <c r="V515" s="711"/>
      <c r="W515" s="711"/>
      <c r="X515" s="692"/>
      <c r="Y515" s="692"/>
      <c r="Z515" s="692"/>
      <c r="AA515" s="692"/>
      <c r="AB515" s="692"/>
      <c r="AC515" s="692"/>
      <c r="AD515" s="692"/>
      <c r="AE515" s="692"/>
      <c r="AF515" s="692"/>
      <c r="AG515" s="692"/>
    </row>
    <row r="516" spans="1:33" ht="9" customHeight="1">
      <c r="A516" s="682" t="s">
        <v>23</v>
      </c>
      <c r="B516" s="691">
        <f t="shared" si="27"/>
        <v>809</v>
      </c>
      <c r="C516" s="691">
        <v>74</v>
      </c>
      <c r="D516" s="691">
        <v>55</v>
      </c>
      <c r="E516" s="691">
        <v>106</v>
      </c>
      <c r="F516" s="691">
        <v>95</v>
      </c>
      <c r="G516" s="691">
        <v>110</v>
      </c>
      <c r="H516" s="691">
        <v>87</v>
      </c>
      <c r="I516" s="691">
        <v>116</v>
      </c>
      <c r="J516" s="691">
        <v>71</v>
      </c>
      <c r="K516" s="691">
        <v>69</v>
      </c>
      <c r="L516" s="691">
        <v>26</v>
      </c>
      <c r="M516" s="699"/>
      <c r="N516" s="711"/>
      <c r="O516" s="711"/>
      <c r="P516" s="711"/>
      <c r="Q516" s="711"/>
      <c r="R516" s="711"/>
      <c r="S516" s="711"/>
      <c r="T516" s="711"/>
      <c r="U516" s="711"/>
      <c r="V516" s="711"/>
      <c r="W516" s="711"/>
      <c r="X516" s="692"/>
      <c r="Y516" s="692"/>
      <c r="Z516" s="692"/>
      <c r="AA516" s="692"/>
      <c r="AB516" s="692"/>
      <c r="AC516" s="692"/>
      <c r="AD516" s="692"/>
      <c r="AE516" s="692"/>
      <c r="AF516" s="692"/>
      <c r="AG516" s="692"/>
    </row>
    <row r="517" spans="1:33" ht="9" customHeight="1">
      <c r="A517" s="684" t="s">
        <v>24</v>
      </c>
      <c r="B517" s="698">
        <f t="shared" si="27"/>
        <v>1311</v>
      </c>
      <c r="C517" s="698">
        <v>137</v>
      </c>
      <c r="D517" s="698">
        <v>141</v>
      </c>
      <c r="E517" s="698">
        <v>133</v>
      </c>
      <c r="F517" s="698">
        <v>97</v>
      </c>
      <c r="G517" s="698">
        <v>115</v>
      </c>
      <c r="H517" s="698">
        <v>98</v>
      </c>
      <c r="I517" s="698">
        <v>158</v>
      </c>
      <c r="J517" s="698">
        <v>116</v>
      </c>
      <c r="K517" s="698">
        <v>309</v>
      </c>
      <c r="L517" s="698">
        <v>7</v>
      </c>
      <c r="M517" s="699"/>
      <c r="N517" s="710"/>
      <c r="O517" s="710"/>
      <c r="P517" s="710"/>
      <c r="Q517" s="710"/>
      <c r="R517" s="710"/>
      <c r="S517" s="710"/>
      <c r="T517" s="710"/>
      <c r="U517" s="710"/>
      <c r="V517" s="710"/>
      <c r="W517" s="711"/>
      <c r="X517" s="692"/>
      <c r="Y517" s="692"/>
      <c r="Z517" s="692"/>
      <c r="AA517" s="692"/>
      <c r="AB517" s="692"/>
      <c r="AC517" s="692"/>
      <c r="AD517" s="692"/>
      <c r="AE517" s="692"/>
      <c r="AF517" s="692"/>
      <c r="AG517" s="692"/>
    </row>
    <row r="518" spans="1:33" ht="9" customHeight="1">
      <c r="A518" s="682" t="s">
        <v>25</v>
      </c>
      <c r="B518" s="691">
        <f t="shared" si="27"/>
        <v>2278</v>
      </c>
      <c r="C518" s="691">
        <v>109</v>
      </c>
      <c r="D518" s="691">
        <v>192</v>
      </c>
      <c r="E518" s="691">
        <v>281</v>
      </c>
      <c r="F518" s="691">
        <v>305</v>
      </c>
      <c r="G518" s="691">
        <v>324</v>
      </c>
      <c r="H518" s="691">
        <v>255</v>
      </c>
      <c r="I518" s="691">
        <v>291</v>
      </c>
      <c r="J518" s="691">
        <v>183</v>
      </c>
      <c r="K518" s="691">
        <v>338</v>
      </c>
      <c r="L518" s="691">
        <v>0</v>
      </c>
      <c r="M518" s="699"/>
      <c r="N518" s="711"/>
      <c r="O518" s="711"/>
      <c r="P518" s="711"/>
      <c r="Q518" s="711"/>
      <c r="R518" s="711"/>
      <c r="S518" s="711"/>
      <c r="T518" s="711"/>
      <c r="U518" s="711"/>
      <c r="V518" s="711"/>
      <c r="W518" s="711"/>
      <c r="X518" s="692"/>
      <c r="Y518" s="692"/>
      <c r="Z518" s="692"/>
      <c r="AA518" s="692"/>
      <c r="AB518" s="692"/>
      <c r="AC518" s="692"/>
      <c r="AD518" s="692"/>
      <c r="AE518" s="692"/>
      <c r="AF518" s="692"/>
      <c r="AG518" s="692"/>
    </row>
    <row r="519" spans="1:33" ht="9" customHeight="1">
      <c r="A519" s="682" t="s">
        <v>26</v>
      </c>
      <c r="B519" s="691">
        <f t="shared" si="27"/>
        <v>1809</v>
      </c>
      <c r="C519" s="691">
        <v>141</v>
      </c>
      <c r="D519" s="691">
        <v>145</v>
      </c>
      <c r="E519" s="691">
        <v>193</v>
      </c>
      <c r="F519" s="691">
        <v>190</v>
      </c>
      <c r="G519" s="691">
        <v>212</v>
      </c>
      <c r="H519" s="691">
        <v>175</v>
      </c>
      <c r="I519" s="691">
        <v>289</v>
      </c>
      <c r="J519" s="691">
        <v>153</v>
      </c>
      <c r="K519" s="691">
        <v>282</v>
      </c>
      <c r="L519" s="691">
        <v>29</v>
      </c>
      <c r="M519" s="699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692"/>
      <c r="Y519" s="692"/>
      <c r="Z519" s="692"/>
      <c r="AA519" s="692"/>
      <c r="AB519" s="692"/>
      <c r="AC519" s="692"/>
      <c r="AD519" s="692"/>
      <c r="AE519" s="692"/>
      <c r="AF519" s="692"/>
      <c r="AG519" s="692"/>
    </row>
    <row r="520" spans="1:33" ht="9" customHeight="1">
      <c r="A520" s="682" t="s">
        <v>27</v>
      </c>
      <c r="B520" s="691">
        <f t="shared" si="27"/>
        <v>1466</v>
      </c>
      <c r="C520" s="691">
        <v>119</v>
      </c>
      <c r="D520" s="691">
        <v>145</v>
      </c>
      <c r="E520" s="691">
        <v>202</v>
      </c>
      <c r="F520" s="691">
        <v>157</v>
      </c>
      <c r="G520" s="691">
        <v>167</v>
      </c>
      <c r="H520" s="691">
        <v>141</v>
      </c>
      <c r="I520" s="691">
        <v>216</v>
      </c>
      <c r="J520" s="691">
        <v>125</v>
      </c>
      <c r="K520" s="691">
        <v>175</v>
      </c>
      <c r="L520" s="691">
        <v>19</v>
      </c>
      <c r="M520" s="699"/>
      <c r="N520" s="711"/>
      <c r="O520" s="711"/>
      <c r="P520" s="711"/>
      <c r="Q520" s="711"/>
      <c r="R520" s="711"/>
      <c r="S520" s="711"/>
      <c r="T520" s="711"/>
      <c r="U520" s="711"/>
      <c r="V520" s="711"/>
      <c r="W520" s="711"/>
      <c r="X520" s="692"/>
      <c r="Y520" s="692"/>
      <c r="Z520" s="692"/>
      <c r="AA520" s="692"/>
      <c r="AB520" s="692"/>
      <c r="AC520" s="692"/>
      <c r="AD520" s="692"/>
      <c r="AE520" s="692"/>
      <c r="AF520" s="692"/>
      <c r="AG520" s="692"/>
    </row>
    <row r="521" spans="1:33" ht="9" customHeight="1">
      <c r="A521" s="684" t="s">
        <v>28</v>
      </c>
      <c r="B521" s="698">
        <f t="shared" si="27"/>
        <v>1567</v>
      </c>
      <c r="C521" s="698">
        <v>133</v>
      </c>
      <c r="D521" s="698">
        <v>104</v>
      </c>
      <c r="E521" s="698">
        <v>163</v>
      </c>
      <c r="F521" s="698">
        <v>178</v>
      </c>
      <c r="G521" s="698">
        <v>158</v>
      </c>
      <c r="H521" s="698">
        <v>137</v>
      </c>
      <c r="I521" s="698">
        <v>229</v>
      </c>
      <c r="J521" s="698">
        <v>161</v>
      </c>
      <c r="K521" s="698">
        <v>281</v>
      </c>
      <c r="L521" s="698">
        <v>23</v>
      </c>
      <c r="M521" s="699"/>
      <c r="N521" s="710"/>
      <c r="O521" s="710"/>
      <c r="P521" s="710"/>
      <c r="Q521" s="710"/>
      <c r="R521" s="710"/>
      <c r="S521" s="710"/>
      <c r="T521" s="710"/>
      <c r="U521" s="710"/>
      <c r="V521" s="710"/>
      <c r="W521" s="711"/>
      <c r="X521" s="692"/>
      <c r="Y521" s="692"/>
      <c r="Z521" s="692"/>
      <c r="AA521" s="692"/>
      <c r="AB521" s="692"/>
      <c r="AC521" s="692"/>
      <c r="AD521" s="692"/>
      <c r="AE521" s="692"/>
      <c r="AF521" s="692"/>
      <c r="AG521" s="692"/>
    </row>
    <row r="522" spans="1:33" ht="9" customHeight="1">
      <c r="A522" s="682" t="s">
        <v>29</v>
      </c>
      <c r="B522" s="691">
        <f t="shared" si="27"/>
        <v>455</v>
      </c>
      <c r="C522" s="691">
        <v>54</v>
      </c>
      <c r="D522" s="691">
        <v>27</v>
      </c>
      <c r="E522" s="691">
        <v>35</v>
      </c>
      <c r="F522" s="691">
        <v>49</v>
      </c>
      <c r="G522" s="691">
        <v>33</v>
      </c>
      <c r="H522" s="691">
        <v>36</v>
      </c>
      <c r="I522" s="691">
        <v>60</v>
      </c>
      <c r="J522" s="691">
        <v>42</v>
      </c>
      <c r="K522" s="691">
        <v>110</v>
      </c>
      <c r="L522" s="691">
        <v>9</v>
      </c>
      <c r="M522" s="699"/>
      <c r="N522" s="711"/>
      <c r="O522" s="711"/>
      <c r="P522" s="711"/>
      <c r="Q522" s="711"/>
      <c r="R522" s="711"/>
      <c r="S522" s="711"/>
      <c r="T522" s="711"/>
      <c r="U522" s="711"/>
      <c r="V522" s="711"/>
      <c r="W522" s="711"/>
      <c r="X522" s="692"/>
      <c r="Y522" s="692"/>
      <c r="Z522" s="692"/>
      <c r="AA522" s="692"/>
      <c r="AB522" s="692"/>
      <c r="AC522" s="692"/>
      <c r="AD522" s="692"/>
      <c r="AE522" s="692"/>
      <c r="AF522" s="692"/>
      <c r="AG522" s="692"/>
    </row>
    <row r="523" spans="1:33" ht="9" customHeight="1">
      <c r="A523" s="682" t="s">
        <v>30</v>
      </c>
      <c r="B523" s="691">
        <f t="shared" si="27"/>
        <v>3450</v>
      </c>
      <c r="C523" s="691">
        <v>258</v>
      </c>
      <c r="D523" s="691">
        <v>267</v>
      </c>
      <c r="E523" s="691">
        <v>325</v>
      </c>
      <c r="F523" s="691">
        <v>342</v>
      </c>
      <c r="G523" s="691">
        <v>303</v>
      </c>
      <c r="H523" s="691">
        <v>292</v>
      </c>
      <c r="I523" s="691">
        <v>494</v>
      </c>
      <c r="J523" s="691">
        <v>384</v>
      </c>
      <c r="K523" s="691">
        <v>748</v>
      </c>
      <c r="L523" s="691">
        <v>37</v>
      </c>
      <c r="M523" s="699"/>
      <c r="N523" s="711"/>
      <c r="O523" s="711"/>
      <c r="P523" s="711"/>
      <c r="Q523" s="711"/>
      <c r="R523" s="711"/>
      <c r="S523" s="711"/>
      <c r="T523" s="711"/>
      <c r="U523" s="711"/>
      <c r="V523" s="711"/>
      <c r="W523" s="711"/>
      <c r="X523" s="692"/>
      <c r="Y523" s="692"/>
      <c r="Z523" s="692"/>
      <c r="AA523" s="692"/>
      <c r="AB523" s="692"/>
      <c r="AC523" s="692"/>
      <c r="AD523" s="692"/>
      <c r="AE523" s="692"/>
      <c r="AF523" s="692"/>
      <c r="AG523" s="692"/>
    </row>
    <row r="524" spans="1:33" ht="9" customHeight="1">
      <c r="A524" s="682" t="s">
        <v>31</v>
      </c>
      <c r="B524" s="691">
        <f t="shared" si="27"/>
        <v>803</v>
      </c>
      <c r="C524" s="691">
        <v>44</v>
      </c>
      <c r="D524" s="691">
        <v>62</v>
      </c>
      <c r="E524" s="691">
        <v>81</v>
      </c>
      <c r="F524" s="691">
        <v>77</v>
      </c>
      <c r="G524" s="691">
        <v>63</v>
      </c>
      <c r="H524" s="691">
        <v>63</v>
      </c>
      <c r="I524" s="691">
        <v>106</v>
      </c>
      <c r="J524" s="691">
        <v>101</v>
      </c>
      <c r="K524" s="691">
        <v>203</v>
      </c>
      <c r="L524" s="691">
        <v>3</v>
      </c>
      <c r="M524" s="699"/>
      <c r="N524" s="711"/>
      <c r="O524" s="711"/>
      <c r="P524" s="711"/>
      <c r="Q524" s="711"/>
      <c r="R524" s="711"/>
      <c r="S524" s="711"/>
      <c r="T524" s="711"/>
      <c r="U524" s="711"/>
      <c r="V524" s="711"/>
      <c r="W524" s="711"/>
      <c r="X524" s="692"/>
      <c r="Y524" s="692"/>
      <c r="Z524" s="692"/>
      <c r="AA524" s="692"/>
      <c r="AB524" s="692"/>
      <c r="AC524" s="692"/>
      <c r="AD524" s="692"/>
      <c r="AE524" s="692"/>
      <c r="AF524" s="692"/>
      <c r="AG524" s="692"/>
    </row>
    <row r="525" spans="1:33" ht="9" customHeight="1">
      <c r="A525" s="684" t="s">
        <v>32</v>
      </c>
      <c r="B525" s="698">
        <f t="shared" si="27"/>
        <v>939</v>
      </c>
      <c r="C525" s="698">
        <v>91</v>
      </c>
      <c r="D525" s="698">
        <v>82</v>
      </c>
      <c r="E525" s="698">
        <v>102</v>
      </c>
      <c r="F525" s="698">
        <v>91</v>
      </c>
      <c r="G525" s="698">
        <v>66</v>
      </c>
      <c r="H525" s="698">
        <v>69</v>
      </c>
      <c r="I525" s="698">
        <v>112</v>
      </c>
      <c r="J525" s="698">
        <v>89</v>
      </c>
      <c r="K525" s="698">
        <v>227</v>
      </c>
      <c r="L525" s="698">
        <v>10</v>
      </c>
      <c r="M525" s="699"/>
      <c r="N525" s="710"/>
      <c r="O525" s="710"/>
      <c r="P525" s="710"/>
      <c r="Q525" s="710"/>
      <c r="R525" s="710"/>
      <c r="S525" s="710"/>
      <c r="T525" s="710"/>
      <c r="U525" s="710"/>
      <c r="V525" s="710"/>
      <c r="W525" s="711"/>
      <c r="X525" s="692"/>
      <c r="Y525" s="692"/>
      <c r="Z525" s="692"/>
      <c r="AA525" s="692"/>
      <c r="AB525" s="692"/>
      <c r="AC525" s="692"/>
      <c r="AD525" s="692"/>
      <c r="AE525" s="692"/>
      <c r="AF525" s="692"/>
      <c r="AG525" s="692"/>
    </row>
    <row r="526" spans="1:33" ht="9" customHeight="1">
      <c r="A526" s="682" t="s">
        <v>503</v>
      </c>
      <c r="B526" s="691">
        <f t="shared" si="27"/>
        <v>13</v>
      </c>
      <c r="C526" s="691">
        <v>0</v>
      </c>
      <c r="D526" s="691">
        <v>1</v>
      </c>
      <c r="E526" s="691">
        <v>0</v>
      </c>
      <c r="F526" s="691">
        <v>4</v>
      </c>
      <c r="G526" s="691">
        <v>3</v>
      </c>
      <c r="H526" s="691">
        <v>3</v>
      </c>
      <c r="I526" s="691">
        <v>2</v>
      </c>
      <c r="J526" s="691">
        <v>0</v>
      </c>
      <c r="K526" s="691">
        <v>0</v>
      </c>
      <c r="L526" s="691">
        <v>0</v>
      </c>
      <c r="M526" s="701"/>
      <c r="N526" s="711"/>
      <c r="O526" s="711"/>
      <c r="P526" s="711"/>
      <c r="Q526" s="711"/>
      <c r="R526" s="711"/>
      <c r="S526" s="711"/>
      <c r="T526" s="711"/>
      <c r="U526" s="711"/>
      <c r="V526" s="711"/>
      <c r="W526" s="711"/>
      <c r="X526" s="692"/>
      <c r="Y526" s="692"/>
      <c r="Z526" s="692"/>
      <c r="AA526" s="692"/>
      <c r="AB526" s="692"/>
      <c r="AC526" s="692"/>
      <c r="AD526" s="692"/>
      <c r="AE526" s="692"/>
      <c r="AF526" s="692"/>
      <c r="AG526" s="692"/>
    </row>
    <row r="527" spans="1:33" s="680" customFormat="1" ht="9" customHeight="1">
      <c r="A527" s="682"/>
      <c r="B527" s="689"/>
      <c r="C527" s="689"/>
      <c r="D527" s="689"/>
      <c r="E527" s="689"/>
      <c r="F527" s="689"/>
      <c r="G527" s="689"/>
      <c r="H527" s="689"/>
      <c r="I527" s="689"/>
      <c r="J527" s="689"/>
      <c r="K527" s="689"/>
      <c r="L527" s="689"/>
      <c r="X527" s="692"/>
      <c r="Y527" s="692"/>
      <c r="Z527" s="692"/>
      <c r="AA527" s="692"/>
      <c r="AB527" s="692"/>
      <c r="AC527" s="692"/>
      <c r="AD527" s="692"/>
      <c r="AE527" s="692"/>
      <c r="AF527" s="692"/>
      <c r="AG527" s="692"/>
    </row>
    <row r="528" spans="1:33" ht="9" customHeight="1">
      <c r="A528" s="678">
        <v>2009</v>
      </c>
      <c r="B528" s="679"/>
      <c r="C528" s="679"/>
      <c r="D528" s="679"/>
      <c r="E528" s="679"/>
      <c r="F528" s="679"/>
      <c r="G528" s="679"/>
      <c r="H528" s="679"/>
      <c r="I528" s="679"/>
      <c r="J528" s="679"/>
      <c r="K528" s="679"/>
      <c r="L528" s="679"/>
      <c r="M528" s="694"/>
      <c r="X528" s="692"/>
      <c r="Y528" s="692"/>
      <c r="Z528" s="692"/>
      <c r="AA528" s="692"/>
      <c r="AB528" s="692"/>
      <c r="AC528" s="692"/>
      <c r="AD528" s="692"/>
      <c r="AE528" s="692"/>
      <c r="AF528" s="692"/>
      <c r="AG528" s="692"/>
    </row>
    <row r="529" spans="1:33" ht="9" customHeight="1">
      <c r="A529" s="681" t="s">
        <v>0</v>
      </c>
      <c r="B529" s="695">
        <f>SUM(B531:B563)</f>
        <v>67409</v>
      </c>
      <c r="C529" s="695">
        <f>SUM(C531:C563)</f>
        <v>5014</v>
      </c>
      <c r="D529" s="695">
        <f t="shared" ref="D529:L529" si="28">SUM(D531:D563)</f>
        <v>5646</v>
      </c>
      <c r="E529" s="695">
        <f t="shared" si="28"/>
        <v>7718</v>
      </c>
      <c r="F529" s="695">
        <f t="shared" si="28"/>
        <v>7358</v>
      </c>
      <c r="G529" s="695">
        <f t="shared" si="28"/>
        <v>6950</v>
      </c>
      <c r="H529" s="695">
        <f t="shared" si="28"/>
        <v>6513</v>
      </c>
      <c r="I529" s="695">
        <f t="shared" si="28"/>
        <v>9289</v>
      </c>
      <c r="J529" s="695">
        <f t="shared" si="28"/>
        <v>6229</v>
      </c>
      <c r="K529" s="695">
        <f t="shared" si="28"/>
        <v>11489</v>
      </c>
      <c r="L529" s="695">
        <f t="shared" si="28"/>
        <v>1203</v>
      </c>
      <c r="M529" s="696"/>
      <c r="X529" s="692"/>
      <c r="Y529" s="692"/>
      <c r="Z529" s="692"/>
      <c r="AA529" s="692"/>
      <c r="AB529" s="692"/>
      <c r="AC529" s="692"/>
      <c r="AD529" s="692"/>
      <c r="AE529" s="692"/>
      <c r="AF529" s="692"/>
      <c r="AG529" s="692"/>
    </row>
    <row r="530" spans="1:33" s="677" customFormat="1" ht="3.95" customHeight="1">
      <c r="A530" s="681"/>
      <c r="B530" s="691"/>
      <c r="C530" s="695"/>
      <c r="D530" s="695"/>
      <c r="E530" s="695"/>
      <c r="F530" s="695"/>
      <c r="G530" s="695"/>
      <c r="H530" s="695"/>
      <c r="I530" s="695"/>
      <c r="J530" s="695"/>
      <c r="K530" s="695"/>
      <c r="L530" s="695"/>
      <c r="M530" s="696"/>
      <c r="X530" s="692"/>
      <c r="Y530" s="692"/>
      <c r="Z530" s="692"/>
      <c r="AA530" s="692"/>
      <c r="AB530" s="692"/>
      <c r="AC530" s="692"/>
      <c r="AD530" s="692"/>
      <c r="AE530" s="692"/>
      <c r="AF530" s="692"/>
      <c r="AG530" s="692"/>
    </row>
    <row r="531" spans="1:33" ht="9" customHeight="1">
      <c r="A531" s="682" t="s">
        <v>2</v>
      </c>
      <c r="B531" s="691">
        <f t="shared" ref="B531:B563" si="29">SUM(C531:L531)</f>
        <v>534</v>
      </c>
      <c r="C531" s="691">
        <v>59</v>
      </c>
      <c r="D531" s="691">
        <v>43</v>
      </c>
      <c r="E531" s="691">
        <v>54</v>
      </c>
      <c r="F531" s="691">
        <v>50</v>
      </c>
      <c r="G531" s="691">
        <v>46</v>
      </c>
      <c r="H531" s="691">
        <v>43</v>
      </c>
      <c r="I531" s="691">
        <v>60</v>
      </c>
      <c r="J531" s="691">
        <v>39</v>
      </c>
      <c r="K531" s="691">
        <v>134</v>
      </c>
      <c r="L531" s="691">
        <v>6</v>
      </c>
      <c r="M531" s="697"/>
      <c r="N531" s="677"/>
      <c r="O531" s="677"/>
      <c r="P531" s="677"/>
      <c r="Q531" s="677"/>
      <c r="R531" s="677"/>
      <c r="S531" s="677"/>
      <c r="T531" s="677"/>
      <c r="U531" s="677"/>
      <c r="V531" s="677"/>
      <c r="W531" s="677"/>
      <c r="X531" s="692"/>
      <c r="Y531" s="692"/>
      <c r="Z531" s="692"/>
      <c r="AA531" s="692"/>
      <c r="AB531" s="692"/>
      <c r="AC531" s="692"/>
      <c r="AD531" s="692"/>
      <c r="AE531" s="692"/>
      <c r="AF531" s="692"/>
      <c r="AG531" s="692"/>
    </row>
    <row r="532" spans="1:33" ht="9" customHeight="1">
      <c r="A532" s="682" t="s">
        <v>3</v>
      </c>
      <c r="B532" s="691">
        <f t="shared" si="29"/>
        <v>3083</v>
      </c>
      <c r="C532" s="691">
        <v>184</v>
      </c>
      <c r="D532" s="691">
        <v>199</v>
      </c>
      <c r="E532" s="691">
        <v>382</v>
      </c>
      <c r="F532" s="691">
        <v>380</v>
      </c>
      <c r="G532" s="691">
        <v>392</v>
      </c>
      <c r="H532" s="691">
        <v>384</v>
      </c>
      <c r="I532" s="691">
        <v>507</v>
      </c>
      <c r="J532" s="691">
        <v>238</v>
      </c>
      <c r="K532" s="691">
        <v>312</v>
      </c>
      <c r="L532" s="691">
        <v>105</v>
      </c>
      <c r="M532" s="697"/>
      <c r="N532" s="677"/>
      <c r="O532" s="677"/>
      <c r="P532" s="677"/>
      <c r="Q532" s="677"/>
      <c r="R532" s="677"/>
      <c r="S532" s="677"/>
      <c r="T532" s="677"/>
      <c r="U532" s="677"/>
      <c r="V532" s="677"/>
      <c r="W532" s="677"/>
      <c r="X532" s="692"/>
      <c r="Y532" s="692"/>
      <c r="Z532" s="692"/>
      <c r="AA532" s="692"/>
      <c r="AB532" s="692"/>
      <c r="AC532" s="692"/>
      <c r="AD532" s="692"/>
      <c r="AE532" s="692"/>
      <c r="AF532" s="692"/>
      <c r="AG532" s="692"/>
    </row>
    <row r="533" spans="1:33" ht="9" customHeight="1">
      <c r="A533" s="682" t="s">
        <v>4</v>
      </c>
      <c r="B533" s="691">
        <f t="shared" si="29"/>
        <v>318</v>
      </c>
      <c r="C533" s="691">
        <v>23</v>
      </c>
      <c r="D533" s="691">
        <v>26</v>
      </c>
      <c r="E533" s="691">
        <v>20</v>
      </c>
      <c r="F533" s="691">
        <v>34</v>
      </c>
      <c r="G533" s="691">
        <v>25</v>
      </c>
      <c r="H533" s="691">
        <v>37</v>
      </c>
      <c r="I533" s="691">
        <v>45</v>
      </c>
      <c r="J533" s="691">
        <v>34</v>
      </c>
      <c r="K533" s="691">
        <v>67</v>
      </c>
      <c r="L533" s="691">
        <v>7</v>
      </c>
      <c r="M533" s="697"/>
      <c r="N533" s="677"/>
      <c r="O533" s="677"/>
      <c r="P533" s="677"/>
      <c r="Q533" s="677"/>
      <c r="R533" s="677"/>
      <c r="S533" s="677"/>
      <c r="T533" s="677"/>
      <c r="U533" s="677"/>
      <c r="V533" s="677"/>
      <c r="W533" s="677"/>
      <c r="X533" s="692"/>
      <c r="Y533" s="692"/>
      <c r="Z533" s="692"/>
      <c r="AA533" s="692"/>
      <c r="AB533" s="692"/>
      <c r="AC533" s="692"/>
      <c r="AD533" s="692"/>
      <c r="AE533" s="692"/>
      <c r="AF533" s="692"/>
      <c r="AG533" s="692"/>
    </row>
    <row r="534" spans="1:33" ht="9" customHeight="1">
      <c r="A534" s="684" t="s">
        <v>5</v>
      </c>
      <c r="B534" s="698">
        <f t="shared" si="29"/>
        <v>461</v>
      </c>
      <c r="C534" s="698">
        <v>37</v>
      </c>
      <c r="D534" s="698">
        <v>36</v>
      </c>
      <c r="E534" s="698">
        <v>57</v>
      </c>
      <c r="F534" s="698">
        <v>49</v>
      </c>
      <c r="G534" s="698">
        <v>38</v>
      </c>
      <c r="H534" s="698">
        <v>45</v>
      </c>
      <c r="I534" s="698">
        <v>58</v>
      </c>
      <c r="J534" s="698">
        <v>39</v>
      </c>
      <c r="K534" s="698">
        <v>94</v>
      </c>
      <c r="L534" s="698">
        <v>8</v>
      </c>
      <c r="M534" s="699"/>
      <c r="N534" s="710"/>
      <c r="O534" s="710"/>
      <c r="P534" s="710"/>
      <c r="Q534" s="710"/>
      <c r="R534" s="710"/>
      <c r="S534" s="710"/>
      <c r="T534" s="710"/>
      <c r="U534" s="710"/>
      <c r="V534" s="710"/>
      <c r="W534" s="711"/>
      <c r="X534" s="692"/>
      <c r="Y534" s="692"/>
      <c r="Z534" s="692"/>
      <c r="AA534" s="692"/>
      <c r="AB534" s="692"/>
      <c r="AC534" s="692"/>
      <c r="AD534" s="692"/>
      <c r="AE534" s="692"/>
      <c r="AF534" s="692"/>
      <c r="AG534" s="692"/>
    </row>
    <row r="535" spans="1:33" ht="9" customHeight="1">
      <c r="A535" s="682" t="s">
        <v>6</v>
      </c>
      <c r="B535" s="691">
        <f t="shared" si="29"/>
        <v>1433</v>
      </c>
      <c r="C535" s="691">
        <v>108</v>
      </c>
      <c r="D535" s="691">
        <v>117</v>
      </c>
      <c r="E535" s="691">
        <v>148</v>
      </c>
      <c r="F535" s="691">
        <v>147</v>
      </c>
      <c r="G535" s="691">
        <v>154</v>
      </c>
      <c r="H535" s="691">
        <v>105</v>
      </c>
      <c r="I535" s="691">
        <v>183</v>
      </c>
      <c r="J535" s="691">
        <v>114</v>
      </c>
      <c r="K535" s="691">
        <v>290</v>
      </c>
      <c r="L535" s="691">
        <v>67</v>
      </c>
      <c r="M535" s="699"/>
      <c r="N535" s="711"/>
      <c r="O535" s="711"/>
      <c r="P535" s="711"/>
      <c r="Q535" s="711"/>
      <c r="R535" s="711"/>
      <c r="S535" s="711"/>
      <c r="T535" s="711"/>
      <c r="U535" s="711"/>
      <c r="V535" s="711"/>
      <c r="W535" s="711"/>
      <c r="X535" s="692"/>
      <c r="Y535" s="692"/>
      <c r="Z535" s="692"/>
      <c r="AA535" s="692"/>
      <c r="AB535" s="692"/>
      <c r="AC535" s="692"/>
      <c r="AD535" s="692"/>
      <c r="AE535" s="692"/>
      <c r="AF535" s="692"/>
      <c r="AG535" s="692"/>
    </row>
    <row r="536" spans="1:33" ht="9" customHeight="1">
      <c r="A536" s="682" t="s">
        <v>7</v>
      </c>
      <c r="B536" s="691">
        <f t="shared" si="29"/>
        <v>330</v>
      </c>
      <c r="C536" s="691">
        <v>37</v>
      </c>
      <c r="D536" s="691">
        <v>25</v>
      </c>
      <c r="E536" s="691">
        <v>26</v>
      </c>
      <c r="F536" s="691">
        <v>30</v>
      </c>
      <c r="G536" s="691">
        <v>29</v>
      </c>
      <c r="H536" s="691">
        <v>26</v>
      </c>
      <c r="I536" s="691">
        <v>44</v>
      </c>
      <c r="J536" s="691">
        <v>32</v>
      </c>
      <c r="K536" s="691">
        <v>73</v>
      </c>
      <c r="L536" s="691">
        <v>8</v>
      </c>
      <c r="M536" s="699"/>
      <c r="N536" s="711"/>
      <c r="O536" s="711"/>
      <c r="P536" s="711"/>
      <c r="Q536" s="711"/>
      <c r="R536" s="711"/>
      <c r="S536" s="711"/>
      <c r="T536" s="711"/>
      <c r="U536" s="711"/>
      <c r="V536" s="711"/>
      <c r="W536" s="711"/>
      <c r="X536" s="692"/>
      <c r="Y536" s="692"/>
      <c r="Z536" s="692"/>
      <c r="AA536" s="692"/>
      <c r="AB536" s="692"/>
      <c r="AC536" s="692"/>
      <c r="AD536" s="692"/>
      <c r="AE536" s="692"/>
      <c r="AF536" s="692"/>
      <c r="AG536" s="692"/>
    </row>
    <row r="537" spans="1:33" ht="9" customHeight="1">
      <c r="A537" s="682" t="s">
        <v>8</v>
      </c>
      <c r="B537" s="691">
        <f t="shared" si="29"/>
        <v>2301</v>
      </c>
      <c r="C537" s="691">
        <v>182</v>
      </c>
      <c r="D537" s="691">
        <v>194</v>
      </c>
      <c r="E537" s="691">
        <v>269</v>
      </c>
      <c r="F537" s="691">
        <v>265</v>
      </c>
      <c r="G537" s="691">
        <v>253</v>
      </c>
      <c r="H537" s="691">
        <v>225</v>
      </c>
      <c r="I537" s="691">
        <v>324</v>
      </c>
      <c r="J537" s="691">
        <v>221</v>
      </c>
      <c r="K537" s="691">
        <v>328</v>
      </c>
      <c r="L537" s="691">
        <v>40</v>
      </c>
      <c r="M537" s="699"/>
      <c r="N537" s="711"/>
      <c r="O537" s="711"/>
      <c r="P537" s="711"/>
      <c r="Q537" s="711"/>
      <c r="R537" s="711"/>
      <c r="S537" s="711"/>
      <c r="T537" s="711"/>
      <c r="U537" s="711"/>
      <c r="V537" s="711"/>
      <c r="W537" s="711"/>
      <c r="X537" s="692"/>
      <c r="Y537" s="692"/>
      <c r="Z537" s="692"/>
      <c r="AA537" s="692"/>
      <c r="AB537" s="692"/>
      <c r="AC537" s="692"/>
      <c r="AD537" s="692"/>
      <c r="AE537" s="692"/>
      <c r="AF537" s="692"/>
      <c r="AG537" s="692"/>
    </row>
    <row r="538" spans="1:33" ht="9" customHeight="1">
      <c r="A538" s="684" t="s">
        <v>9</v>
      </c>
      <c r="B538" s="698">
        <f t="shared" si="29"/>
        <v>5768</v>
      </c>
      <c r="C538" s="698">
        <v>258</v>
      </c>
      <c r="D538" s="698">
        <v>534</v>
      </c>
      <c r="E538" s="698">
        <v>894</v>
      </c>
      <c r="F538" s="698">
        <v>829</v>
      </c>
      <c r="G538" s="698">
        <v>792</v>
      </c>
      <c r="H538" s="698">
        <v>726</v>
      </c>
      <c r="I538" s="698">
        <v>829</v>
      </c>
      <c r="J538" s="698">
        <v>355</v>
      </c>
      <c r="K538" s="698">
        <v>429</v>
      </c>
      <c r="L538" s="698">
        <v>122</v>
      </c>
      <c r="M538" s="699"/>
      <c r="N538" s="710"/>
      <c r="O538" s="710"/>
      <c r="P538" s="710"/>
      <c r="Q538" s="710"/>
      <c r="R538" s="710"/>
      <c r="S538" s="710"/>
      <c r="T538" s="710"/>
      <c r="U538" s="710"/>
      <c r="V538" s="710"/>
      <c r="W538" s="711"/>
      <c r="X538" s="692"/>
      <c r="Y538" s="692"/>
      <c r="Z538" s="692"/>
      <c r="AA538" s="692"/>
      <c r="AB538" s="692"/>
      <c r="AC538" s="692"/>
      <c r="AD538" s="692"/>
      <c r="AE538" s="692"/>
      <c r="AF538" s="692"/>
      <c r="AG538" s="692"/>
    </row>
    <row r="539" spans="1:33" ht="9" customHeight="1">
      <c r="A539" s="194" t="s">
        <v>236</v>
      </c>
      <c r="B539" s="691">
        <f t="shared" si="29"/>
        <v>3580</v>
      </c>
      <c r="C539" s="691">
        <v>187</v>
      </c>
      <c r="D539" s="691">
        <v>256</v>
      </c>
      <c r="E539" s="691">
        <v>428</v>
      </c>
      <c r="F539" s="691">
        <v>387</v>
      </c>
      <c r="G539" s="691">
        <v>348</v>
      </c>
      <c r="H539" s="691">
        <v>307</v>
      </c>
      <c r="I539" s="691">
        <v>513</v>
      </c>
      <c r="J539" s="691">
        <v>372</v>
      </c>
      <c r="K539" s="691">
        <v>780</v>
      </c>
      <c r="L539" s="691">
        <v>2</v>
      </c>
      <c r="M539" s="699"/>
      <c r="N539" s="711"/>
      <c r="O539" s="711"/>
      <c r="P539" s="711"/>
      <c r="Q539" s="711"/>
      <c r="R539" s="711"/>
      <c r="S539" s="711"/>
      <c r="T539" s="711"/>
      <c r="U539" s="711"/>
      <c r="V539" s="711"/>
      <c r="W539" s="711"/>
      <c r="X539" s="692"/>
      <c r="Y539" s="692"/>
      <c r="Z539" s="692"/>
      <c r="AA539" s="692"/>
      <c r="AB539" s="692"/>
      <c r="AC539" s="692"/>
      <c r="AD539" s="692"/>
      <c r="AE539" s="692"/>
      <c r="AF539" s="692"/>
      <c r="AG539" s="692"/>
    </row>
    <row r="540" spans="1:33" ht="9" customHeight="1">
      <c r="A540" s="682" t="s">
        <v>10</v>
      </c>
      <c r="B540" s="691">
        <f t="shared" si="29"/>
        <v>2121</v>
      </c>
      <c r="C540" s="691">
        <v>104</v>
      </c>
      <c r="D540" s="691">
        <v>187</v>
      </c>
      <c r="E540" s="691">
        <v>243</v>
      </c>
      <c r="F540" s="691">
        <v>280</v>
      </c>
      <c r="G540" s="691">
        <v>264</v>
      </c>
      <c r="H540" s="691">
        <v>257</v>
      </c>
      <c r="I540" s="691">
        <v>314</v>
      </c>
      <c r="J540" s="691">
        <v>181</v>
      </c>
      <c r="K540" s="691">
        <v>273</v>
      </c>
      <c r="L540" s="691">
        <v>18</v>
      </c>
      <c r="M540" s="699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692"/>
      <c r="Y540" s="692"/>
      <c r="Z540" s="692"/>
      <c r="AA540" s="692"/>
      <c r="AB540" s="692"/>
      <c r="AC540" s="692"/>
      <c r="AD540" s="692"/>
      <c r="AE540" s="692"/>
      <c r="AF540" s="692"/>
      <c r="AG540" s="692"/>
    </row>
    <row r="541" spans="1:33" ht="9" customHeight="1">
      <c r="A541" s="682" t="s">
        <v>11</v>
      </c>
      <c r="B541" s="691">
        <f t="shared" si="29"/>
        <v>2624</v>
      </c>
      <c r="C541" s="691">
        <v>236</v>
      </c>
      <c r="D541" s="691">
        <v>304</v>
      </c>
      <c r="E541" s="691">
        <v>318</v>
      </c>
      <c r="F541" s="691">
        <v>272</v>
      </c>
      <c r="G541" s="691">
        <v>247</v>
      </c>
      <c r="H541" s="691">
        <v>206</v>
      </c>
      <c r="I541" s="691">
        <v>294</v>
      </c>
      <c r="J541" s="691">
        <v>237</v>
      </c>
      <c r="K541" s="691">
        <v>491</v>
      </c>
      <c r="L541" s="691">
        <v>19</v>
      </c>
      <c r="M541" s="699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692"/>
      <c r="Y541" s="692"/>
      <c r="Z541" s="692"/>
      <c r="AA541" s="692"/>
      <c r="AB541" s="692"/>
      <c r="AC541" s="692"/>
      <c r="AD541" s="692"/>
      <c r="AE541" s="692"/>
      <c r="AF541" s="692"/>
      <c r="AG541" s="692"/>
    </row>
    <row r="542" spans="1:33" ht="9" customHeight="1">
      <c r="A542" s="684" t="s">
        <v>12</v>
      </c>
      <c r="B542" s="698">
        <f t="shared" si="29"/>
        <v>3729</v>
      </c>
      <c r="C542" s="698">
        <v>189</v>
      </c>
      <c r="D542" s="698">
        <v>274</v>
      </c>
      <c r="E542" s="698">
        <v>392</v>
      </c>
      <c r="F542" s="698">
        <v>373</v>
      </c>
      <c r="G542" s="698">
        <v>456</v>
      </c>
      <c r="H542" s="698">
        <v>414</v>
      </c>
      <c r="I542" s="698">
        <v>564</v>
      </c>
      <c r="J542" s="698">
        <v>368</v>
      </c>
      <c r="K542" s="698">
        <v>571</v>
      </c>
      <c r="L542" s="698">
        <v>128</v>
      </c>
      <c r="M542" s="699"/>
      <c r="N542" s="710"/>
      <c r="O542" s="710"/>
      <c r="P542" s="710"/>
      <c r="Q542" s="710"/>
      <c r="R542" s="710"/>
      <c r="S542" s="710"/>
      <c r="T542" s="710"/>
      <c r="U542" s="710"/>
      <c r="V542" s="710"/>
      <c r="W542" s="711"/>
      <c r="X542" s="692"/>
      <c r="Y542" s="692"/>
      <c r="Z542" s="692"/>
      <c r="AA542" s="692"/>
      <c r="AB542" s="692"/>
      <c r="AC542" s="692"/>
      <c r="AD542" s="692"/>
      <c r="AE542" s="692"/>
      <c r="AF542" s="692"/>
      <c r="AG542" s="692"/>
    </row>
    <row r="543" spans="1:33" ht="9" customHeight="1">
      <c r="A543" s="682" t="s">
        <v>13</v>
      </c>
      <c r="B543" s="691">
        <f t="shared" si="29"/>
        <v>1628</v>
      </c>
      <c r="C543" s="691">
        <v>169</v>
      </c>
      <c r="D543" s="691">
        <v>118</v>
      </c>
      <c r="E543" s="691">
        <v>156</v>
      </c>
      <c r="F543" s="691">
        <v>164</v>
      </c>
      <c r="G543" s="691">
        <v>137</v>
      </c>
      <c r="H543" s="691">
        <v>120</v>
      </c>
      <c r="I543" s="691">
        <v>242</v>
      </c>
      <c r="J543" s="691">
        <v>150</v>
      </c>
      <c r="K543" s="691">
        <v>329</v>
      </c>
      <c r="L543" s="691">
        <v>43</v>
      </c>
      <c r="M543" s="699"/>
      <c r="N543" s="711"/>
      <c r="O543" s="711"/>
      <c r="P543" s="711"/>
      <c r="Q543" s="711"/>
      <c r="R543" s="711"/>
      <c r="S543" s="711"/>
      <c r="T543" s="711"/>
      <c r="U543" s="711"/>
      <c r="V543" s="711"/>
      <c r="W543" s="711"/>
      <c r="X543" s="692"/>
      <c r="Y543" s="692"/>
      <c r="Z543" s="692"/>
      <c r="AA543" s="692"/>
      <c r="AB543" s="692"/>
      <c r="AC543" s="692"/>
      <c r="AD543" s="692"/>
      <c r="AE543" s="692"/>
      <c r="AF543" s="692"/>
      <c r="AG543" s="692"/>
    </row>
    <row r="544" spans="1:33" ht="9" customHeight="1">
      <c r="A544" s="682" t="s">
        <v>14</v>
      </c>
      <c r="B544" s="691">
        <f t="shared" si="29"/>
        <v>4066</v>
      </c>
      <c r="C544" s="691">
        <v>351</v>
      </c>
      <c r="D544" s="691">
        <v>345</v>
      </c>
      <c r="E544" s="691">
        <v>444</v>
      </c>
      <c r="F544" s="691">
        <v>409</v>
      </c>
      <c r="G544" s="691">
        <v>382</v>
      </c>
      <c r="H544" s="691">
        <v>384</v>
      </c>
      <c r="I544" s="691">
        <v>529</v>
      </c>
      <c r="J544" s="691">
        <v>360</v>
      </c>
      <c r="K544" s="691">
        <v>827</v>
      </c>
      <c r="L544" s="691">
        <v>35</v>
      </c>
      <c r="M544" s="699"/>
      <c r="N544" s="711"/>
      <c r="O544" s="711"/>
      <c r="P544" s="711"/>
      <c r="Q544" s="711"/>
      <c r="R544" s="711"/>
      <c r="S544" s="711"/>
      <c r="T544" s="711"/>
      <c r="U544" s="711"/>
      <c r="V544" s="711"/>
      <c r="W544" s="711"/>
      <c r="X544" s="692"/>
      <c r="Y544" s="692"/>
      <c r="Z544" s="692"/>
      <c r="AA544" s="692"/>
      <c r="AB544" s="692"/>
      <c r="AC544" s="692"/>
      <c r="AD544" s="692"/>
      <c r="AE544" s="692"/>
      <c r="AF544" s="692"/>
      <c r="AG544" s="692"/>
    </row>
    <row r="545" spans="1:33" ht="9" customHeight="1">
      <c r="A545" s="682" t="s">
        <v>15</v>
      </c>
      <c r="B545" s="691">
        <f t="shared" si="29"/>
        <v>6014</v>
      </c>
      <c r="C545" s="691">
        <v>573</v>
      </c>
      <c r="D545" s="691">
        <v>503</v>
      </c>
      <c r="E545" s="691">
        <v>709</v>
      </c>
      <c r="F545" s="691">
        <v>673</v>
      </c>
      <c r="G545" s="691">
        <v>566</v>
      </c>
      <c r="H545" s="691">
        <v>559</v>
      </c>
      <c r="I545" s="691">
        <v>794</v>
      </c>
      <c r="J545" s="691">
        <v>553</v>
      </c>
      <c r="K545" s="691">
        <v>988</v>
      </c>
      <c r="L545" s="691">
        <v>96</v>
      </c>
      <c r="M545" s="699"/>
      <c r="N545" s="711"/>
      <c r="O545" s="711"/>
      <c r="P545" s="711"/>
      <c r="Q545" s="711"/>
      <c r="R545" s="711"/>
      <c r="S545" s="711"/>
      <c r="T545" s="711"/>
      <c r="U545" s="711"/>
      <c r="V545" s="711"/>
      <c r="W545" s="711"/>
      <c r="X545" s="692"/>
      <c r="Y545" s="692"/>
      <c r="Z545" s="692"/>
      <c r="AA545" s="692"/>
      <c r="AB545" s="692"/>
      <c r="AC545" s="692"/>
      <c r="AD545" s="692"/>
      <c r="AE545" s="692"/>
      <c r="AF545" s="692"/>
      <c r="AG545" s="692"/>
    </row>
    <row r="546" spans="1:33" ht="9" customHeight="1">
      <c r="A546" s="684" t="s">
        <v>16</v>
      </c>
      <c r="B546" s="698">
        <f t="shared" si="29"/>
        <v>3195</v>
      </c>
      <c r="C546" s="698">
        <v>237</v>
      </c>
      <c r="D546" s="698">
        <v>298</v>
      </c>
      <c r="E546" s="698">
        <v>384</v>
      </c>
      <c r="F546" s="698">
        <v>387</v>
      </c>
      <c r="G546" s="698">
        <v>301</v>
      </c>
      <c r="H546" s="698">
        <v>296</v>
      </c>
      <c r="I546" s="698">
        <v>387</v>
      </c>
      <c r="J546" s="698">
        <v>279</v>
      </c>
      <c r="K546" s="698">
        <v>541</v>
      </c>
      <c r="L546" s="698">
        <v>85</v>
      </c>
      <c r="M546" s="699"/>
      <c r="N546" s="710"/>
      <c r="O546" s="710"/>
      <c r="P546" s="710"/>
      <c r="Q546" s="710"/>
      <c r="R546" s="710"/>
      <c r="S546" s="710"/>
      <c r="T546" s="710"/>
      <c r="U546" s="710"/>
      <c r="V546" s="710"/>
      <c r="W546" s="711"/>
      <c r="X546" s="692"/>
      <c r="Y546" s="692"/>
      <c r="Z546" s="692"/>
      <c r="AA546" s="692"/>
      <c r="AB546" s="692"/>
      <c r="AC546" s="692"/>
      <c r="AD546" s="692"/>
      <c r="AE546" s="692"/>
      <c r="AF546" s="692"/>
      <c r="AG546" s="692"/>
    </row>
    <row r="547" spans="1:33" ht="9" customHeight="1">
      <c r="A547" s="682" t="s">
        <v>17</v>
      </c>
      <c r="B547" s="691">
        <f t="shared" si="29"/>
        <v>989</v>
      </c>
      <c r="C547" s="691">
        <v>60</v>
      </c>
      <c r="D547" s="691">
        <v>58</v>
      </c>
      <c r="E547" s="691">
        <v>106</v>
      </c>
      <c r="F547" s="691">
        <v>91</v>
      </c>
      <c r="G547" s="691">
        <v>111</v>
      </c>
      <c r="H547" s="691">
        <v>97</v>
      </c>
      <c r="I547" s="691">
        <v>129</v>
      </c>
      <c r="J547" s="691">
        <v>109</v>
      </c>
      <c r="K547" s="691">
        <v>222</v>
      </c>
      <c r="L547" s="691">
        <v>6</v>
      </c>
      <c r="M547" s="699"/>
      <c r="N547" s="711"/>
      <c r="O547" s="711"/>
      <c r="P547" s="711"/>
      <c r="Q547" s="711"/>
      <c r="R547" s="711"/>
      <c r="S547" s="711"/>
      <c r="T547" s="711"/>
      <c r="U547" s="711"/>
      <c r="V547" s="711"/>
      <c r="W547" s="711"/>
      <c r="X547" s="692"/>
      <c r="Y547" s="692"/>
      <c r="Z547" s="692"/>
      <c r="AA547" s="692"/>
      <c r="AB547" s="692"/>
      <c r="AC547" s="692"/>
      <c r="AD547" s="692"/>
      <c r="AE547" s="692"/>
      <c r="AF547" s="692"/>
      <c r="AG547" s="692"/>
    </row>
    <row r="548" spans="1:33" ht="9" customHeight="1">
      <c r="A548" s="682" t="s">
        <v>18</v>
      </c>
      <c r="B548" s="691">
        <f t="shared" si="29"/>
        <v>798</v>
      </c>
      <c r="C548" s="691">
        <v>78</v>
      </c>
      <c r="D548" s="691">
        <v>73</v>
      </c>
      <c r="E548" s="691">
        <v>85</v>
      </c>
      <c r="F548" s="691">
        <v>94</v>
      </c>
      <c r="G548" s="691">
        <v>65</v>
      </c>
      <c r="H548" s="691">
        <v>77</v>
      </c>
      <c r="I548" s="691">
        <v>105</v>
      </c>
      <c r="J548" s="691">
        <v>83</v>
      </c>
      <c r="K548" s="691">
        <v>125</v>
      </c>
      <c r="L548" s="691">
        <v>13</v>
      </c>
      <c r="M548" s="699"/>
      <c r="N548" s="711"/>
      <c r="O548" s="711"/>
      <c r="P548" s="711"/>
      <c r="Q548" s="711"/>
      <c r="R548" s="711"/>
      <c r="S548" s="711"/>
      <c r="T548" s="711"/>
      <c r="U548" s="711"/>
      <c r="V548" s="711"/>
      <c r="W548" s="711"/>
      <c r="X548" s="692"/>
      <c r="Y548" s="692"/>
      <c r="Z548" s="692"/>
      <c r="AA548" s="692"/>
      <c r="AB548" s="692"/>
      <c r="AC548" s="692"/>
      <c r="AD548" s="692"/>
      <c r="AE548" s="692"/>
      <c r="AF548" s="692"/>
      <c r="AG548" s="692"/>
    </row>
    <row r="549" spans="1:33" ht="9" customHeight="1">
      <c r="A549" s="682" t="s">
        <v>19</v>
      </c>
      <c r="B549" s="691">
        <f t="shared" si="29"/>
        <v>2076</v>
      </c>
      <c r="C549" s="691">
        <v>205</v>
      </c>
      <c r="D549" s="691">
        <v>138</v>
      </c>
      <c r="E549" s="691">
        <v>212</v>
      </c>
      <c r="F549" s="691">
        <v>200</v>
      </c>
      <c r="G549" s="691">
        <v>219</v>
      </c>
      <c r="H549" s="691">
        <v>186</v>
      </c>
      <c r="I549" s="691">
        <v>274</v>
      </c>
      <c r="J549" s="691">
        <v>199</v>
      </c>
      <c r="K549" s="691">
        <v>427</v>
      </c>
      <c r="L549" s="691">
        <v>16</v>
      </c>
      <c r="M549" s="699"/>
      <c r="N549" s="711"/>
      <c r="O549" s="711"/>
      <c r="P549" s="711"/>
      <c r="Q549" s="711"/>
      <c r="R549" s="711"/>
      <c r="S549" s="711"/>
      <c r="T549" s="711"/>
      <c r="U549" s="711"/>
      <c r="V549" s="711"/>
      <c r="W549" s="711"/>
      <c r="X549" s="692"/>
      <c r="Y549" s="692"/>
      <c r="Z549" s="692"/>
      <c r="AA549" s="692"/>
      <c r="AB549" s="692"/>
      <c r="AC549" s="692"/>
      <c r="AD549" s="692"/>
      <c r="AE549" s="692"/>
      <c r="AF549" s="692"/>
      <c r="AG549" s="692"/>
    </row>
    <row r="550" spans="1:33" ht="9" customHeight="1">
      <c r="A550" s="684" t="s">
        <v>20</v>
      </c>
      <c r="B550" s="698">
        <f t="shared" si="29"/>
        <v>2160</v>
      </c>
      <c r="C550" s="698">
        <v>156</v>
      </c>
      <c r="D550" s="698">
        <v>193</v>
      </c>
      <c r="E550" s="698">
        <v>198</v>
      </c>
      <c r="F550" s="698">
        <v>190</v>
      </c>
      <c r="G550" s="698">
        <v>188</v>
      </c>
      <c r="H550" s="698">
        <v>186</v>
      </c>
      <c r="I550" s="698">
        <v>283</v>
      </c>
      <c r="J550" s="698">
        <v>265</v>
      </c>
      <c r="K550" s="698">
        <v>485</v>
      </c>
      <c r="L550" s="698">
        <v>16</v>
      </c>
      <c r="M550" s="699"/>
      <c r="N550" s="710"/>
      <c r="O550" s="710"/>
      <c r="P550" s="710"/>
      <c r="Q550" s="710"/>
      <c r="R550" s="710"/>
      <c r="S550" s="710"/>
      <c r="T550" s="710"/>
      <c r="U550" s="710"/>
      <c r="V550" s="710"/>
      <c r="W550" s="711"/>
      <c r="X550" s="692"/>
      <c r="Y550" s="692"/>
      <c r="Z550" s="692"/>
      <c r="AA550" s="692"/>
      <c r="AB550" s="692"/>
      <c r="AC550" s="692"/>
      <c r="AD550" s="692"/>
      <c r="AE550" s="692"/>
      <c r="AF550" s="692"/>
      <c r="AG550" s="692"/>
    </row>
    <row r="551" spans="1:33" ht="9" customHeight="1">
      <c r="A551" s="682" t="s">
        <v>21</v>
      </c>
      <c r="B551" s="691">
        <f t="shared" si="29"/>
        <v>2495</v>
      </c>
      <c r="C551" s="691">
        <v>228</v>
      </c>
      <c r="D551" s="691">
        <v>219</v>
      </c>
      <c r="E551" s="691">
        <v>246</v>
      </c>
      <c r="F551" s="691">
        <v>219</v>
      </c>
      <c r="G551" s="691">
        <v>222</v>
      </c>
      <c r="H551" s="691">
        <v>193</v>
      </c>
      <c r="I551" s="691">
        <v>339</v>
      </c>
      <c r="J551" s="691">
        <v>262</v>
      </c>
      <c r="K551" s="691">
        <v>518</v>
      </c>
      <c r="L551" s="691">
        <v>49</v>
      </c>
      <c r="M551" s="699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692"/>
      <c r="Y551" s="692"/>
      <c r="Z551" s="692"/>
      <c r="AA551" s="692"/>
      <c r="AB551" s="692"/>
      <c r="AC551" s="692"/>
      <c r="AD551" s="692"/>
      <c r="AE551" s="692"/>
      <c r="AF551" s="692"/>
      <c r="AG551" s="692"/>
    </row>
    <row r="552" spans="1:33" ht="9" customHeight="1">
      <c r="A552" s="682" t="s">
        <v>22</v>
      </c>
      <c r="B552" s="691">
        <f t="shared" si="29"/>
        <v>781</v>
      </c>
      <c r="C552" s="691">
        <v>78</v>
      </c>
      <c r="D552" s="691">
        <v>98</v>
      </c>
      <c r="E552" s="691">
        <v>95</v>
      </c>
      <c r="F552" s="691">
        <v>59</v>
      </c>
      <c r="G552" s="691">
        <v>58</v>
      </c>
      <c r="H552" s="691">
        <v>66</v>
      </c>
      <c r="I552" s="691">
        <v>102</v>
      </c>
      <c r="J552" s="691">
        <v>66</v>
      </c>
      <c r="K552" s="691">
        <v>157</v>
      </c>
      <c r="L552" s="691">
        <v>2</v>
      </c>
      <c r="M552" s="699"/>
      <c r="N552" s="711"/>
      <c r="O552" s="711"/>
      <c r="P552" s="711"/>
      <c r="Q552" s="711"/>
      <c r="R552" s="711"/>
      <c r="S552" s="711"/>
      <c r="T552" s="711"/>
      <c r="U552" s="711"/>
      <c r="V552" s="711"/>
      <c r="W552" s="711"/>
      <c r="X552" s="692"/>
      <c r="Y552" s="692"/>
      <c r="Z552" s="692"/>
      <c r="AA552" s="692"/>
      <c r="AB552" s="692"/>
      <c r="AC552" s="692"/>
      <c r="AD552" s="692"/>
      <c r="AE552" s="692"/>
      <c r="AF552" s="692"/>
      <c r="AG552" s="692"/>
    </row>
    <row r="553" spans="1:33" ht="9" customHeight="1">
      <c r="A553" s="682" t="s">
        <v>23</v>
      </c>
      <c r="B553" s="691">
        <f t="shared" si="29"/>
        <v>782</v>
      </c>
      <c r="C553" s="691">
        <v>51</v>
      </c>
      <c r="D553" s="691">
        <v>54</v>
      </c>
      <c r="E553" s="691">
        <v>90</v>
      </c>
      <c r="F553" s="691">
        <v>98</v>
      </c>
      <c r="G553" s="691">
        <v>81</v>
      </c>
      <c r="H553" s="691">
        <v>92</v>
      </c>
      <c r="I553" s="691">
        <v>101</v>
      </c>
      <c r="J553" s="691">
        <v>83</v>
      </c>
      <c r="K553" s="691">
        <v>109</v>
      </c>
      <c r="L553" s="691">
        <v>23</v>
      </c>
      <c r="M553" s="699"/>
      <c r="N553" s="711"/>
      <c r="O553" s="711"/>
      <c r="P553" s="711"/>
      <c r="Q553" s="711"/>
      <c r="R553" s="711"/>
      <c r="S553" s="711"/>
      <c r="T553" s="711"/>
      <c r="U553" s="711"/>
      <c r="V553" s="711"/>
      <c r="W553" s="711"/>
      <c r="X553" s="692"/>
      <c r="Y553" s="692"/>
      <c r="Z553" s="692"/>
      <c r="AA553" s="692"/>
      <c r="AB553" s="692"/>
      <c r="AC553" s="692"/>
      <c r="AD553" s="692"/>
      <c r="AE553" s="692"/>
      <c r="AF553" s="692"/>
      <c r="AG553" s="692"/>
    </row>
    <row r="554" spans="1:33" ht="9" customHeight="1">
      <c r="A554" s="684" t="s">
        <v>24</v>
      </c>
      <c r="B554" s="698">
        <f t="shared" si="29"/>
        <v>1289</v>
      </c>
      <c r="C554" s="698">
        <v>140</v>
      </c>
      <c r="D554" s="698">
        <v>116</v>
      </c>
      <c r="E554" s="698">
        <v>142</v>
      </c>
      <c r="F554" s="698">
        <v>127</v>
      </c>
      <c r="G554" s="698">
        <v>89</v>
      </c>
      <c r="H554" s="698">
        <v>95</v>
      </c>
      <c r="I554" s="698">
        <v>146</v>
      </c>
      <c r="J554" s="698">
        <v>129</v>
      </c>
      <c r="K554" s="698">
        <v>300</v>
      </c>
      <c r="L554" s="698">
        <v>5</v>
      </c>
      <c r="M554" s="699"/>
      <c r="N554" s="710"/>
      <c r="O554" s="710"/>
      <c r="P554" s="710"/>
      <c r="Q554" s="710"/>
      <c r="R554" s="710"/>
      <c r="S554" s="710"/>
      <c r="T554" s="710"/>
      <c r="U554" s="710"/>
      <c r="V554" s="710"/>
      <c r="W554" s="711"/>
      <c r="X554" s="692"/>
      <c r="Y554" s="692"/>
      <c r="Z554" s="692"/>
      <c r="AA554" s="692"/>
      <c r="AB554" s="692"/>
      <c r="AC554" s="692"/>
      <c r="AD554" s="692"/>
      <c r="AE554" s="692"/>
      <c r="AF554" s="692"/>
      <c r="AG554" s="692"/>
    </row>
    <row r="555" spans="1:33" ht="9" customHeight="1">
      <c r="A555" s="682" t="s">
        <v>25</v>
      </c>
      <c r="B555" s="691">
        <f t="shared" si="29"/>
        <v>2985</v>
      </c>
      <c r="C555" s="691">
        <v>160</v>
      </c>
      <c r="D555" s="691">
        <v>237</v>
      </c>
      <c r="E555" s="691">
        <v>359</v>
      </c>
      <c r="F555" s="691">
        <v>378</v>
      </c>
      <c r="G555" s="691">
        <v>369</v>
      </c>
      <c r="H555" s="691">
        <v>333</v>
      </c>
      <c r="I555" s="691">
        <v>447</v>
      </c>
      <c r="J555" s="691">
        <v>230</v>
      </c>
      <c r="K555" s="691">
        <v>414</v>
      </c>
      <c r="L555" s="691">
        <v>58</v>
      </c>
      <c r="M555" s="699"/>
      <c r="N555" s="711"/>
      <c r="O555" s="711"/>
      <c r="P555" s="711"/>
      <c r="Q555" s="711"/>
      <c r="R555" s="711"/>
      <c r="S555" s="711"/>
      <c r="T555" s="711"/>
      <c r="U555" s="711"/>
      <c r="V555" s="711"/>
      <c r="W555" s="711"/>
      <c r="X555" s="692"/>
      <c r="Y555" s="692"/>
      <c r="Z555" s="692"/>
      <c r="AA555" s="692"/>
      <c r="AB555" s="692"/>
      <c r="AC555" s="692"/>
      <c r="AD555" s="692"/>
      <c r="AE555" s="692"/>
      <c r="AF555" s="692"/>
      <c r="AG555" s="692"/>
    </row>
    <row r="556" spans="1:33" ht="9" customHeight="1">
      <c r="A556" s="682" t="s">
        <v>26</v>
      </c>
      <c r="B556" s="691">
        <f t="shared" si="29"/>
        <v>2027</v>
      </c>
      <c r="C556" s="691">
        <v>183</v>
      </c>
      <c r="D556" s="691">
        <v>151</v>
      </c>
      <c r="E556" s="691">
        <v>181</v>
      </c>
      <c r="F556" s="691">
        <v>222</v>
      </c>
      <c r="G556" s="691">
        <v>205</v>
      </c>
      <c r="H556" s="691">
        <v>218</v>
      </c>
      <c r="I556" s="691">
        <v>271</v>
      </c>
      <c r="J556" s="691">
        <v>221</v>
      </c>
      <c r="K556" s="691">
        <v>317</v>
      </c>
      <c r="L556" s="691">
        <v>58</v>
      </c>
      <c r="M556" s="699"/>
      <c r="N556" s="711"/>
      <c r="O556" s="711"/>
      <c r="P556" s="711"/>
      <c r="Q556" s="711"/>
      <c r="R556" s="711"/>
      <c r="S556" s="711"/>
      <c r="T556" s="711"/>
      <c r="U556" s="711"/>
      <c r="V556" s="711"/>
      <c r="W556" s="711"/>
      <c r="X556" s="692"/>
      <c r="Y556" s="692"/>
      <c r="Z556" s="692"/>
      <c r="AA556" s="692"/>
      <c r="AB556" s="692"/>
      <c r="AC556" s="692"/>
      <c r="AD556" s="692"/>
      <c r="AE556" s="692"/>
      <c r="AF556" s="692"/>
      <c r="AG556" s="692"/>
    </row>
    <row r="557" spans="1:33" ht="9" customHeight="1">
      <c r="A557" s="682" t="s">
        <v>27</v>
      </c>
      <c r="B557" s="691">
        <f t="shared" si="29"/>
        <v>1496</v>
      </c>
      <c r="C557" s="691">
        <v>112</v>
      </c>
      <c r="D557" s="691">
        <v>168</v>
      </c>
      <c r="E557" s="691">
        <v>178</v>
      </c>
      <c r="F557" s="691">
        <v>173</v>
      </c>
      <c r="G557" s="691">
        <v>154</v>
      </c>
      <c r="H557" s="691">
        <v>120</v>
      </c>
      <c r="I557" s="691">
        <v>231</v>
      </c>
      <c r="J557" s="691">
        <v>139</v>
      </c>
      <c r="K557" s="691">
        <v>202</v>
      </c>
      <c r="L557" s="691">
        <v>19</v>
      </c>
      <c r="M557" s="699"/>
      <c r="N557" s="711"/>
      <c r="O557" s="711"/>
      <c r="P557" s="711"/>
      <c r="Q557" s="711"/>
      <c r="R557" s="711"/>
      <c r="S557" s="711"/>
      <c r="T557" s="711"/>
      <c r="U557" s="711"/>
      <c r="V557" s="711"/>
      <c r="W557" s="711"/>
      <c r="X557" s="692"/>
      <c r="Y557" s="692"/>
      <c r="Z557" s="692"/>
      <c r="AA557" s="692"/>
      <c r="AB557" s="692"/>
      <c r="AC557" s="692"/>
      <c r="AD557" s="692"/>
      <c r="AE557" s="692"/>
      <c r="AF557" s="692"/>
      <c r="AG557" s="692"/>
    </row>
    <row r="558" spans="1:33" ht="9" customHeight="1">
      <c r="A558" s="684" t="s">
        <v>28</v>
      </c>
      <c r="B558" s="698">
        <f t="shared" si="29"/>
        <v>1675</v>
      </c>
      <c r="C558" s="698">
        <v>133</v>
      </c>
      <c r="D558" s="698">
        <v>124</v>
      </c>
      <c r="E558" s="698">
        <v>176</v>
      </c>
      <c r="F558" s="698">
        <v>192</v>
      </c>
      <c r="G558" s="698">
        <v>190</v>
      </c>
      <c r="H558" s="698">
        <v>181</v>
      </c>
      <c r="I558" s="698">
        <v>244</v>
      </c>
      <c r="J558" s="698">
        <v>153</v>
      </c>
      <c r="K558" s="698">
        <v>270</v>
      </c>
      <c r="L558" s="698">
        <v>12</v>
      </c>
      <c r="M558" s="699"/>
      <c r="N558" s="710"/>
      <c r="O558" s="710"/>
      <c r="P558" s="710"/>
      <c r="Q558" s="710"/>
      <c r="R558" s="710"/>
      <c r="S558" s="710"/>
      <c r="T558" s="710"/>
      <c r="U558" s="710"/>
      <c r="V558" s="710"/>
      <c r="W558" s="711"/>
      <c r="X558" s="692"/>
      <c r="Y558" s="692"/>
      <c r="Z558" s="692"/>
      <c r="AA558" s="692"/>
      <c r="AB558" s="692"/>
      <c r="AC558" s="692"/>
      <c r="AD558" s="692"/>
      <c r="AE558" s="692"/>
      <c r="AF558" s="692"/>
      <c r="AG558" s="692"/>
    </row>
    <row r="559" spans="1:33" ht="9" customHeight="1">
      <c r="A559" s="682" t="s">
        <v>29</v>
      </c>
      <c r="B559" s="691">
        <f t="shared" si="29"/>
        <v>491</v>
      </c>
      <c r="C559" s="691">
        <v>38</v>
      </c>
      <c r="D559" s="691">
        <v>31</v>
      </c>
      <c r="E559" s="691">
        <v>57</v>
      </c>
      <c r="F559" s="691">
        <v>47</v>
      </c>
      <c r="G559" s="691">
        <v>27</v>
      </c>
      <c r="H559" s="691">
        <v>43</v>
      </c>
      <c r="I559" s="691">
        <v>44</v>
      </c>
      <c r="J559" s="691">
        <v>47</v>
      </c>
      <c r="K559" s="691">
        <v>141</v>
      </c>
      <c r="L559" s="691">
        <v>16</v>
      </c>
      <c r="M559" s="699"/>
      <c r="N559" s="711"/>
      <c r="O559" s="711"/>
      <c r="P559" s="711"/>
      <c r="Q559" s="711"/>
      <c r="R559" s="711"/>
      <c r="S559" s="711"/>
      <c r="T559" s="711"/>
      <c r="U559" s="711"/>
      <c r="V559" s="711"/>
      <c r="W559" s="711"/>
      <c r="X559" s="692"/>
      <c r="Y559" s="692"/>
      <c r="Z559" s="692"/>
      <c r="AA559" s="692"/>
      <c r="AB559" s="692"/>
      <c r="AC559" s="692"/>
      <c r="AD559" s="692"/>
      <c r="AE559" s="692"/>
      <c r="AF559" s="692"/>
      <c r="AG559" s="692"/>
    </row>
    <row r="560" spans="1:33" ht="9" customHeight="1">
      <c r="A560" s="682" t="s">
        <v>30</v>
      </c>
      <c r="B560" s="691">
        <f t="shared" si="29"/>
        <v>4254</v>
      </c>
      <c r="C560" s="691">
        <v>319</v>
      </c>
      <c r="D560" s="691">
        <v>327</v>
      </c>
      <c r="E560" s="691">
        <v>422</v>
      </c>
      <c r="F560" s="691">
        <v>367</v>
      </c>
      <c r="G560" s="691">
        <v>395</v>
      </c>
      <c r="H560" s="691">
        <v>370</v>
      </c>
      <c r="I560" s="691">
        <v>612</v>
      </c>
      <c r="J560" s="691">
        <v>502</v>
      </c>
      <c r="K560" s="691">
        <v>835</v>
      </c>
      <c r="L560" s="691">
        <v>105</v>
      </c>
      <c r="M560" s="699"/>
      <c r="N560" s="711"/>
      <c r="O560" s="711"/>
      <c r="P560" s="711"/>
      <c r="Q560" s="711"/>
      <c r="R560" s="711"/>
      <c r="S560" s="711"/>
      <c r="T560" s="711"/>
      <c r="U560" s="711"/>
      <c r="V560" s="711"/>
      <c r="W560" s="711"/>
      <c r="X560" s="692"/>
      <c r="Y560" s="692"/>
      <c r="Z560" s="692"/>
      <c r="AA560" s="692"/>
      <c r="AB560" s="692"/>
      <c r="AC560" s="692"/>
      <c r="AD560" s="692"/>
      <c r="AE560" s="692"/>
      <c r="AF560" s="692"/>
      <c r="AG560" s="692"/>
    </row>
    <row r="561" spans="1:33" ht="9" customHeight="1">
      <c r="A561" s="682" t="s">
        <v>31</v>
      </c>
      <c r="B561" s="691">
        <f t="shared" si="29"/>
        <v>867</v>
      </c>
      <c r="C561" s="691">
        <v>41</v>
      </c>
      <c r="D561" s="691">
        <v>62</v>
      </c>
      <c r="E561" s="691">
        <v>100</v>
      </c>
      <c r="F561" s="691">
        <v>78</v>
      </c>
      <c r="G561" s="691">
        <v>69</v>
      </c>
      <c r="H561" s="691">
        <v>54</v>
      </c>
      <c r="I561" s="691">
        <v>135</v>
      </c>
      <c r="J561" s="691">
        <v>91</v>
      </c>
      <c r="K561" s="691">
        <v>235</v>
      </c>
      <c r="L561" s="691">
        <v>2</v>
      </c>
      <c r="M561" s="699"/>
      <c r="N561" s="711"/>
      <c r="O561" s="711"/>
      <c r="P561" s="711"/>
      <c r="Q561" s="711"/>
      <c r="R561" s="711"/>
      <c r="S561" s="711"/>
      <c r="T561" s="711"/>
      <c r="U561" s="711"/>
      <c r="V561" s="711"/>
      <c r="W561" s="711"/>
      <c r="X561" s="692"/>
      <c r="Y561" s="692"/>
      <c r="Z561" s="692"/>
      <c r="AA561" s="692"/>
      <c r="AB561" s="692"/>
      <c r="AC561" s="692"/>
      <c r="AD561" s="692"/>
      <c r="AE561" s="692"/>
      <c r="AF561" s="692"/>
      <c r="AG561" s="692"/>
    </row>
    <row r="562" spans="1:33" ht="9" customHeight="1">
      <c r="A562" s="684" t="s">
        <v>32</v>
      </c>
      <c r="B562" s="698">
        <f t="shared" si="29"/>
        <v>1056</v>
      </c>
      <c r="C562" s="698">
        <v>98</v>
      </c>
      <c r="D562" s="698">
        <v>138</v>
      </c>
      <c r="E562" s="698">
        <v>146</v>
      </c>
      <c r="F562" s="698">
        <v>94</v>
      </c>
      <c r="G562" s="698">
        <v>78</v>
      </c>
      <c r="H562" s="698">
        <v>68</v>
      </c>
      <c r="I562" s="698">
        <v>138</v>
      </c>
      <c r="J562" s="698">
        <v>77</v>
      </c>
      <c r="K562" s="698">
        <v>205</v>
      </c>
      <c r="L562" s="698">
        <v>14</v>
      </c>
      <c r="M562" s="699"/>
      <c r="N562" s="710"/>
      <c r="O562" s="710"/>
      <c r="P562" s="710"/>
      <c r="Q562" s="710"/>
      <c r="R562" s="710"/>
      <c r="S562" s="710"/>
      <c r="T562" s="710"/>
      <c r="U562" s="710"/>
      <c r="V562" s="710"/>
      <c r="W562" s="711"/>
      <c r="X562" s="692"/>
      <c r="Y562" s="692"/>
      <c r="Z562" s="692"/>
      <c r="AA562" s="692"/>
      <c r="AB562" s="692"/>
      <c r="AC562" s="692"/>
      <c r="AD562" s="692"/>
      <c r="AE562" s="692"/>
      <c r="AF562" s="692"/>
      <c r="AG562" s="692"/>
    </row>
    <row r="563" spans="1:33" ht="9" customHeight="1">
      <c r="A563" s="682" t="s">
        <v>503</v>
      </c>
      <c r="B563" s="691">
        <f t="shared" si="29"/>
        <v>3</v>
      </c>
      <c r="C563" s="691">
        <v>0</v>
      </c>
      <c r="D563" s="691">
        <v>0</v>
      </c>
      <c r="E563" s="691">
        <v>1</v>
      </c>
      <c r="F563" s="691">
        <v>0</v>
      </c>
      <c r="G563" s="691">
        <v>0</v>
      </c>
      <c r="H563" s="691">
        <v>0</v>
      </c>
      <c r="I563" s="691">
        <v>1</v>
      </c>
      <c r="J563" s="691">
        <v>1</v>
      </c>
      <c r="K563" s="691">
        <v>0</v>
      </c>
      <c r="L563" s="691">
        <v>0</v>
      </c>
      <c r="M563" s="701"/>
      <c r="N563" s="711"/>
      <c r="O563" s="711"/>
      <c r="P563" s="711"/>
      <c r="Q563" s="711"/>
      <c r="R563" s="711"/>
      <c r="S563" s="711"/>
      <c r="T563" s="711"/>
      <c r="U563" s="711"/>
      <c r="V563" s="711"/>
      <c r="W563" s="711"/>
      <c r="X563" s="692"/>
      <c r="Y563" s="692"/>
      <c r="Z563" s="692"/>
      <c r="AA563" s="692"/>
      <c r="AB563" s="692"/>
      <c r="AC563" s="692"/>
      <c r="AD563" s="692"/>
      <c r="AE563" s="692"/>
      <c r="AF563" s="692"/>
      <c r="AG563" s="692"/>
    </row>
    <row r="564" spans="1:33" s="680" customFormat="1" ht="9" customHeight="1">
      <c r="A564" s="682"/>
      <c r="B564" s="689"/>
      <c r="C564" s="689"/>
      <c r="D564" s="689"/>
      <c r="E564" s="689"/>
      <c r="F564" s="689"/>
      <c r="G564" s="689"/>
      <c r="H564" s="689"/>
      <c r="I564" s="689"/>
      <c r="J564" s="689"/>
      <c r="K564" s="689"/>
      <c r="L564" s="689"/>
      <c r="X564" s="692"/>
      <c r="Y564" s="692"/>
      <c r="Z564" s="692"/>
      <c r="AA564" s="692"/>
      <c r="AB564" s="692"/>
      <c r="AC564" s="692"/>
      <c r="AD564" s="692"/>
      <c r="AE564" s="692"/>
      <c r="AF564" s="692"/>
      <c r="AG564" s="692"/>
    </row>
    <row r="565" spans="1:33" ht="9" customHeight="1">
      <c r="A565" s="678">
        <v>2010</v>
      </c>
      <c r="B565" s="679"/>
      <c r="C565" s="679"/>
      <c r="D565" s="679"/>
      <c r="E565" s="679"/>
      <c r="F565" s="679"/>
      <c r="G565" s="679"/>
      <c r="H565" s="679"/>
      <c r="I565" s="679"/>
      <c r="J565" s="679"/>
      <c r="K565" s="679"/>
      <c r="L565" s="679"/>
      <c r="M565" s="694"/>
      <c r="X565" s="692"/>
      <c r="Y565" s="692"/>
      <c r="Z565" s="692"/>
      <c r="AA565" s="692"/>
      <c r="AB565" s="692"/>
      <c r="AC565" s="692"/>
      <c r="AD565" s="692"/>
      <c r="AE565" s="692"/>
      <c r="AF565" s="692"/>
      <c r="AG565" s="692"/>
    </row>
    <row r="566" spans="1:33" ht="9" customHeight="1">
      <c r="A566" s="681" t="s">
        <v>0</v>
      </c>
      <c r="B566" s="695">
        <f t="shared" ref="B566:L566" si="30">SUM(B568:B600)</f>
        <v>72520</v>
      </c>
      <c r="C566" s="695">
        <f t="shared" si="30"/>
        <v>4623</v>
      </c>
      <c r="D566" s="695">
        <f t="shared" si="30"/>
        <v>6244</v>
      </c>
      <c r="E566" s="695">
        <f t="shared" si="30"/>
        <v>8567</v>
      </c>
      <c r="F566" s="695">
        <f t="shared" si="30"/>
        <v>8492</v>
      </c>
      <c r="G566" s="695">
        <f t="shared" si="30"/>
        <v>8065</v>
      </c>
      <c r="H566" s="695">
        <f t="shared" si="30"/>
        <v>7287</v>
      </c>
      <c r="I566" s="695">
        <f t="shared" si="30"/>
        <v>9888</v>
      </c>
      <c r="J566" s="695">
        <f t="shared" si="30"/>
        <v>6348</v>
      </c>
      <c r="K566" s="695">
        <f t="shared" si="30"/>
        <v>11527</v>
      </c>
      <c r="L566" s="695">
        <f t="shared" si="30"/>
        <v>1479</v>
      </c>
      <c r="M566" s="696"/>
      <c r="X566" s="692"/>
      <c r="Y566" s="692"/>
      <c r="Z566" s="692"/>
      <c r="AA566" s="692"/>
      <c r="AB566" s="692"/>
      <c r="AC566" s="692"/>
      <c r="AD566" s="692"/>
      <c r="AE566" s="692"/>
      <c r="AF566" s="692"/>
      <c r="AG566" s="692"/>
    </row>
    <row r="567" spans="1:33" s="677" customFormat="1" ht="3.95" customHeight="1">
      <c r="A567" s="681"/>
      <c r="B567" s="691"/>
      <c r="C567" s="695"/>
      <c r="D567" s="695"/>
      <c r="E567" s="695"/>
      <c r="F567" s="695"/>
      <c r="G567" s="695"/>
      <c r="H567" s="695"/>
      <c r="I567" s="695"/>
      <c r="J567" s="695"/>
      <c r="K567" s="695"/>
      <c r="L567" s="695"/>
      <c r="M567" s="696"/>
      <c r="X567" s="692"/>
      <c r="Y567" s="692"/>
      <c r="Z567" s="692"/>
      <c r="AA567" s="692"/>
      <c r="AB567" s="692"/>
      <c r="AC567" s="692"/>
      <c r="AD567" s="692"/>
      <c r="AE567" s="692"/>
      <c r="AF567" s="692"/>
      <c r="AG567" s="692"/>
    </row>
    <row r="568" spans="1:33" ht="9" customHeight="1">
      <c r="A568" s="682" t="s">
        <v>2</v>
      </c>
      <c r="B568" s="691">
        <f t="shared" ref="B568:B600" si="31">SUM(C568:L568)</f>
        <v>523</v>
      </c>
      <c r="C568" s="691">
        <v>37</v>
      </c>
      <c r="D568" s="691">
        <v>57</v>
      </c>
      <c r="E568" s="691">
        <v>61</v>
      </c>
      <c r="F568" s="691">
        <v>44</v>
      </c>
      <c r="G568" s="691">
        <v>33</v>
      </c>
      <c r="H568" s="691">
        <v>53</v>
      </c>
      <c r="I568" s="691">
        <v>64</v>
      </c>
      <c r="J568" s="691">
        <v>46</v>
      </c>
      <c r="K568" s="691">
        <v>122</v>
      </c>
      <c r="L568" s="691">
        <v>6</v>
      </c>
      <c r="M568" s="697"/>
      <c r="N568" s="677"/>
      <c r="O568" s="677"/>
      <c r="P568" s="677"/>
      <c r="Q568" s="677"/>
      <c r="R568" s="677"/>
      <c r="S568" s="677"/>
      <c r="T568" s="677"/>
      <c r="U568" s="677"/>
      <c r="V568" s="677"/>
      <c r="W568" s="677"/>
      <c r="X568" s="692"/>
      <c r="Y568" s="692"/>
      <c r="Z568" s="692"/>
      <c r="AA568" s="692"/>
      <c r="AB568" s="692"/>
      <c r="AC568" s="692"/>
      <c r="AD568" s="692"/>
      <c r="AE568" s="692"/>
      <c r="AF568" s="692"/>
      <c r="AG568" s="692"/>
    </row>
    <row r="569" spans="1:33" ht="9" customHeight="1">
      <c r="A569" s="682" t="s">
        <v>3</v>
      </c>
      <c r="B569" s="691">
        <f t="shared" si="31"/>
        <v>2941</v>
      </c>
      <c r="C569" s="691">
        <v>151</v>
      </c>
      <c r="D569" s="691">
        <v>193</v>
      </c>
      <c r="E569" s="691">
        <v>318</v>
      </c>
      <c r="F569" s="691">
        <v>388</v>
      </c>
      <c r="G569" s="691">
        <v>391</v>
      </c>
      <c r="H569" s="691">
        <v>383</v>
      </c>
      <c r="I569" s="691">
        <v>524</v>
      </c>
      <c r="J569" s="691">
        <v>229</v>
      </c>
      <c r="K569" s="691">
        <v>303</v>
      </c>
      <c r="L569" s="691">
        <v>61</v>
      </c>
      <c r="M569" s="697"/>
      <c r="N569" s="677"/>
      <c r="O569" s="677"/>
      <c r="P569" s="677"/>
      <c r="Q569" s="677"/>
      <c r="R569" s="677"/>
      <c r="S569" s="677"/>
      <c r="T569" s="677"/>
      <c r="U569" s="677"/>
      <c r="V569" s="677"/>
      <c r="W569" s="677"/>
      <c r="X569" s="692"/>
      <c r="Y569" s="692"/>
      <c r="Z569" s="692"/>
      <c r="AA569" s="692"/>
      <c r="AB569" s="692"/>
      <c r="AC569" s="692"/>
      <c r="AD569" s="692"/>
      <c r="AE569" s="692"/>
      <c r="AF569" s="692"/>
      <c r="AG569" s="692"/>
    </row>
    <row r="570" spans="1:33" ht="9" customHeight="1">
      <c r="A570" s="682" t="s">
        <v>4</v>
      </c>
      <c r="B570" s="691">
        <f t="shared" si="31"/>
        <v>329</v>
      </c>
      <c r="C570" s="691">
        <v>24</v>
      </c>
      <c r="D570" s="691">
        <v>17</v>
      </c>
      <c r="E570" s="691">
        <v>43</v>
      </c>
      <c r="F570" s="691">
        <v>31</v>
      </c>
      <c r="G570" s="691">
        <v>34</v>
      </c>
      <c r="H570" s="691">
        <v>25</v>
      </c>
      <c r="I570" s="691">
        <v>43</v>
      </c>
      <c r="J570" s="691">
        <v>41</v>
      </c>
      <c r="K570" s="691">
        <v>58</v>
      </c>
      <c r="L570" s="691">
        <v>13</v>
      </c>
      <c r="M570" s="697"/>
      <c r="N570" s="677"/>
      <c r="O570" s="677"/>
      <c r="P570" s="677"/>
      <c r="Q570" s="677"/>
      <c r="R570" s="677"/>
      <c r="S570" s="677"/>
      <c r="T570" s="677"/>
      <c r="U570" s="677"/>
      <c r="V570" s="677"/>
      <c r="W570" s="677"/>
      <c r="X570" s="692"/>
      <c r="Y570" s="692"/>
      <c r="Z570" s="692"/>
      <c r="AA570" s="692"/>
      <c r="AB570" s="692"/>
      <c r="AC570" s="692"/>
      <c r="AD570" s="692"/>
      <c r="AE570" s="692"/>
      <c r="AF570" s="692"/>
      <c r="AG570" s="692"/>
    </row>
    <row r="571" spans="1:33" ht="9" customHeight="1">
      <c r="A571" s="702" t="s">
        <v>5</v>
      </c>
      <c r="B571" s="698">
        <f t="shared" si="31"/>
        <v>408</v>
      </c>
      <c r="C571" s="698">
        <v>20</v>
      </c>
      <c r="D571" s="698">
        <v>21</v>
      </c>
      <c r="E571" s="698">
        <v>26</v>
      </c>
      <c r="F571" s="698">
        <v>53</v>
      </c>
      <c r="G571" s="698">
        <v>44</v>
      </c>
      <c r="H571" s="698">
        <v>30</v>
      </c>
      <c r="I571" s="698">
        <v>54</v>
      </c>
      <c r="J571" s="698">
        <v>53</v>
      </c>
      <c r="K571" s="698">
        <v>98</v>
      </c>
      <c r="L571" s="698">
        <v>9</v>
      </c>
      <c r="M571" s="699"/>
      <c r="N571" s="710"/>
      <c r="O571" s="710"/>
      <c r="P571" s="710"/>
      <c r="Q571" s="710"/>
      <c r="R571" s="710"/>
      <c r="S571" s="710"/>
      <c r="T571" s="710"/>
      <c r="U571" s="710"/>
      <c r="V571" s="710"/>
      <c r="W571" s="711"/>
      <c r="X571" s="692"/>
      <c r="Y571" s="692"/>
      <c r="Z571" s="692"/>
      <c r="AA571" s="692"/>
      <c r="AB571" s="692"/>
      <c r="AC571" s="692"/>
      <c r="AD571" s="692"/>
      <c r="AE571" s="692"/>
      <c r="AF571" s="692"/>
      <c r="AG571" s="692"/>
    </row>
    <row r="572" spans="1:33" ht="9" customHeight="1">
      <c r="A572" s="682" t="s">
        <v>6</v>
      </c>
      <c r="B572" s="691">
        <f t="shared" si="31"/>
        <v>1747</v>
      </c>
      <c r="C572" s="691">
        <v>125</v>
      </c>
      <c r="D572" s="691">
        <v>131</v>
      </c>
      <c r="E572" s="691">
        <v>178</v>
      </c>
      <c r="F572" s="691">
        <v>204</v>
      </c>
      <c r="G572" s="691">
        <v>200</v>
      </c>
      <c r="H572" s="691">
        <v>177</v>
      </c>
      <c r="I572" s="691">
        <v>207</v>
      </c>
      <c r="J572" s="691">
        <v>148</v>
      </c>
      <c r="K572" s="691">
        <v>277</v>
      </c>
      <c r="L572" s="691">
        <v>100</v>
      </c>
      <c r="M572" s="699"/>
      <c r="N572" s="711"/>
      <c r="O572" s="711"/>
      <c r="P572" s="711"/>
      <c r="Q572" s="711"/>
      <c r="R572" s="711"/>
      <c r="S572" s="711"/>
      <c r="T572" s="711"/>
      <c r="U572" s="711"/>
      <c r="V572" s="711"/>
      <c r="W572" s="711"/>
      <c r="X572" s="692"/>
      <c r="Y572" s="692"/>
      <c r="Z572" s="692"/>
      <c r="AA572" s="692"/>
      <c r="AB572" s="692"/>
      <c r="AC572" s="692"/>
      <c r="AD572" s="692"/>
      <c r="AE572" s="692"/>
      <c r="AF572" s="692"/>
      <c r="AG572" s="692"/>
    </row>
    <row r="573" spans="1:33" ht="9" customHeight="1">
      <c r="A573" s="682" t="s">
        <v>7</v>
      </c>
      <c r="B573" s="691">
        <f t="shared" si="31"/>
        <v>409</v>
      </c>
      <c r="C573" s="691">
        <v>22</v>
      </c>
      <c r="D573" s="691">
        <v>25</v>
      </c>
      <c r="E573" s="691">
        <v>38</v>
      </c>
      <c r="F573" s="691">
        <v>33</v>
      </c>
      <c r="G573" s="691">
        <v>46</v>
      </c>
      <c r="H573" s="691">
        <v>49</v>
      </c>
      <c r="I573" s="691">
        <v>68</v>
      </c>
      <c r="J573" s="691">
        <v>27</v>
      </c>
      <c r="K573" s="691">
        <v>87</v>
      </c>
      <c r="L573" s="691">
        <v>14</v>
      </c>
      <c r="M573" s="699"/>
      <c r="N573" s="711"/>
      <c r="O573" s="711"/>
      <c r="P573" s="711"/>
      <c r="Q573" s="711"/>
      <c r="R573" s="711"/>
      <c r="S573" s="711"/>
      <c r="T573" s="711"/>
      <c r="U573" s="711"/>
      <c r="V573" s="711"/>
      <c r="W573" s="711"/>
      <c r="X573" s="692"/>
      <c r="Y573" s="692"/>
      <c r="Z573" s="692"/>
      <c r="AA573" s="692"/>
      <c r="AB573" s="692"/>
      <c r="AC573" s="692"/>
      <c r="AD573" s="692"/>
      <c r="AE573" s="692"/>
      <c r="AF573" s="692"/>
      <c r="AG573" s="692"/>
    </row>
    <row r="574" spans="1:33" ht="9" customHeight="1">
      <c r="A574" s="682" t="s">
        <v>8</v>
      </c>
      <c r="B574" s="691">
        <f t="shared" si="31"/>
        <v>2283</v>
      </c>
      <c r="C574" s="691">
        <v>222</v>
      </c>
      <c r="D574" s="691">
        <v>173</v>
      </c>
      <c r="E574" s="691">
        <v>253</v>
      </c>
      <c r="F574" s="691">
        <v>231</v>
      </c>
      <c r="G574" s="691">
        <v>241</v>
      </c>
      <c r="H574" s="691">
        <v>210</v>
      </c>
      <c r="I574" s="691">
        <v>312</v>
      </c>
      <c r="J574" s="691">
        <v>231</v>
      </c>
      <c r="K574" s="691">
        <v>352</v>
      </c>
      <c r="L574" s="691">
        <v>58</v>
      </c>
      <c r="M574" s="699"/>
      <c r="N574" s="711"/>
      <c r="O574" s="711"/>
      <c r="P574" s="711"/>
      <c r="Q574" s="711"/>
      <c r="R574" s="711"/>
      <c r="S574" s="711"/>
      <c r="T574" s="711"/>
      <c r="U574" s="711"/>
      <c r="V574" s="711"/>
      <c r="W574" s="711"/>
      <c r="X574" s="692"/>
      <c r="Y574" s="692"/>
      <c r="Z574" s="692"/>
      <c r="AA574" s="692"/>
      <c r="AB574" s="692"/>
      <c r="AC574" s="692"/>
      <c r="AD574" s="692"/>
      <c r="AE574" s="692"/>
      <c r="AF574" s="692"/>
      <c r="AG574" s="692"/>
    </row>
    <row r="575" spans="1:33" ht="9" customHeight="1">
      <c r="A575" s="702" t="s">
        <v>9</v>
      </c>
      <c r="B575" s="698">
        <f t="shared" si="31"/>
        <v>8992</v>
      </c>
      <c r="C575" s="698">
        <v>316</v>
      </c>
      <c r="D575" s="698">
        <v>848</v>
      </c>
      <c r="E575" s="698">
        <v>1355</v>
      </c>
      <c r="F575" s="698">
        <v>1450</v>
      </c>
      <c r="G575" s="698">
        <v>1452</v>
      </c>
      <c r="H575" s="698">
        <v>1104</v>
      </c>
      <c r="I575" s="698">
        <v>1246</v>
      </c>
      <c r="J575" s="698">
        <v>522</v>
      </c>
      <c r="K575" s="698">
        <v>583</v>
      </c>
      <c r="L575" s="698">
        <v>116</v>
      </c>
      <c r="M575" s="699"/>
      <c r="N575" s="710"/>
      <c r="O575" s="710"/>
      <c r="P575" s="710"/>
      <c r="Q575" s="710"/>
      <c r="R575" s="710"/>
      <c r="S575" s="710"/>
      <c r="T575" s="710"/>
      <c r="U575" s="710"/>
      <c r="V575" s="710"/>
      <c r="W575" s="711"/>
      <c r="X575" s="692"/>
      <c r="Y575" s="692"/>
      <c r="Z575" s="692"/>
      <c r="AA575" s="692"/>
      <c r="AB575" s="692"/>
      <c r="AC575" s="692"/>
      <c r="AD575" s="692"/>
      <c r="AE575" s="692"/>
      <c r="AF575" s="692"/>
      <c r="AG575" s="692"/>
    </row>
    <row r="576" spans="1:33" ht="9" customHeight="1">
      <c r="A576" s="194" t="s">
        <v>236</v>
      </c>
      <c r="B576" s="691">
        <f t="shared" si="31"/>
        <v>3705</v>
      </c>
      <c r="C576" s="691">
        <v>200</v>
      </c>
      <c r="D576" s="691">
        <v>280</v>
      </c>
      <c r="E576" s="691">
        <v>412</v>
      </c>
      <c r="F576" s="691">
        <v>361</v>
      </c>
      <c r="G576" s="691">
        <v>326</v>
      </c>
      <c r="H576" s="691">
        <v>329</v>
      </c>
      <c r="I576" s="691">
        <v>535</v>
      </c>
      <c r="J576" s="691">
        <v>407</v>
      </c>
      <c r="K576" s="691">
        <v>851</v>
      </c>
      <c r="L576" s="691">
        <v>4</v>
      </c>
      <c r="M576" s="699"/>
      <c r="N576" s="711"/>
      <c r="O576" s="711"/>
      <c r="P576" s="711"/>
      <c r="Q576" s="711"/>
      <c r="R576" s="711"/>
      <c r="S576" s="711"/>
      <c r="T576" s="711"/>
      <c r="U576" s="711"/>
      <c r="V576" s="711"/>
      <c r="W576" s="711"/>
      <c r="X576" s="692"/>
      <c r="Y576" s="692"/>
      <c r="Z576" s="692"/>
      <c r="AA576" s="692"/>
      <c r="AB576" s="692"/>
      <c r="AC576" s="692"/>
      <c r="AD576" s="692"/>
      <c r="AE576" s="692"/>
      <c r="AF576" s="692"/>
      <c r="AG576" s="692"/>
    </row>
    <row r="577" spans="1:33" ht="9" customHeight="1">
      <c r="A577" s="682" t="s">
        <v>10</v>
      </c>
      <c r="B577" s="691">
        <f t="shared" si="31"/>
        <v>2116</v>
      </c>
      <c r="C577" s="691">
        <v>115</v>
      </c>
      <c r="D577" s="691">
        <v>199</v>
      </c>
      <c r="E577" s="691">
        <v>302</v>
      </c>
      <c r="F577" s="691">
        <v>279</v>
      </c>
      <c r="G577" s="691">
        <v>281</v>
      </c>
      <c r="H577" s="691">
        <v>267</v>
      </c>
      <c r="I577" s="691">
        <v>251</v>
      </c>
      <c r="J577" s="691">
        <v>174</v>
      </c>
      <c r="K577" s="691">
        <v>208</v>
      </c>
      <c r="L577" s="691">
        <v>40</v>
      </c>
      <c r="M577" s="699"/>
      <c r="N577" s="711"/>
      <c r="O577" s="711"/>
      <c r="P577" s="711"/>
      <c r="Q577" s="711"/>
      <c r="R577" s="711"/>
      <c r="S577" s="711"/>
      <c r="T577" s="711"/>
      <c r="U577" s="711"/>
      <c r="V577" s="711"/>
      <c r="W577" s="711"/>
      <c r="X577" s="692"/>
      <c r="Y577" s="692"/>
      <c r="Z577" s="692"/>
      <c r="AA577" s="692"/>
      <c r="AB577" s="692"/>
      <c r="AC577" s="692"/>
      <c r="AD577" s="692"/>
      <c r="AE577" s="692"/>
      <c r="AF577" s="692"/>
      <c r="AG577" s="692"/>
    </row>
    <row r="578" spans="1:33" ht="9" customHeight="1">
      <c r="A578" s="682" t="s">
        <v>11</v>
      </c>
      <c r="B578" s="691">
        <f t="shared" si="31"/>
        <v>2571</v>
      </c>
      <c r="C578" s="691">
        <v>262</v>
      </c>
      <c r="D578" s="691">
        <v>249</v>
      </c>
      <c r="E578" s="691">
        <v>328</v>
      </c>
      <c r="F578" s="691">
        <v>244</v>
      </c>
      <c r="G578" s="691">
        <v>195</v>
      </c>
      <c r="H578" s="691">
        <v>213</v>
      </c>
      <c r="I578" s="691">
        <v>299</v>
      </c>
      <c r="J578" s="691">
        <v>217</v>
      </c>
      <c r="K578" s="691">
        <v>527</v>
      </c>
      <c r="L578" s="691">
        <v>37</v>
      </c>
      <c r="M578" s="699"/>
      <c r="N578" s="711"/>
      <c r="O578" s="711"/>
      <c r="P578" s="711"/>
      <c r="Q578" s="711"/>
      <c r="R578" s="711"/>
      <c r="S578" s="711"/>
      <c r="T578" s="711"/>
      <c r="U578" s="711"/>
      <c r="V578" s="711"/>
      <c r="W578" s="711"/>
      <c r="X578" s="692"/>
      <c r="Y578" s="692"/>
      <c r="Z578" s="692"/>
      <c r="AA578" s="692"/>
      <c r="AB578" s="692"/>
      <c r="AC578" s="692"/>
      <c r="AD578" s="692"/>
      <c r="AE578" s="692"/>
      <c r="AF578" s="692"/>
      <c r="AG578" s="692"/>
    </row>
    <row r="579" spans="1:33" ht="9" customHeight="1">
      <c r="A579" s="702" t="s">
        <v>12</v>
      </c>
      <c r="B579" s="698">
        <f t="shared" si="31"/>
        <v>3057</v>
      </c>
      <c r="C579" s="698">
        <v>161</v>
      </c>
      <c r="D579" s="698">
        <v>212</v>
      </c>
      <c r="E579" s="698">
        <v>324</v>
      </c>
      <c r="F579" s="698">
        <v>342</v>
      </c>
      <c r="G579" s="698">
        <v>324</v>
      </c>
      <c r="H579" s="698">
        <v>338</v>
      </c>
      <c r="I579" s="698">
        <v>459</v>
      </c>
      <c r="J579" s="698">
        <v>271</v>
      </c>
      <c r="K579" s="698">
        <v>519</v>
      </c>
      <c r="L579" s="698">
        <v>107</v>
      </c>
      <c r="M579" s="699"/>
      <c r="N579" s="710"/>
      <c r="O579" s="710"/>
      <c r="P579" s="710"/>
      <c r="Q579" s="710"/>
      <c r="R579" s="710"/>
      <c r="S579" s="710"/>
      <c r="T579" s="710"/>
      <c r="U579" s="710"/>
      <c r="V579" s="710"/>
      <c r="W579" s="711"/>
      <c r="X579" s="692"/>
      <c r="Y579" s="692"/>
      <c r="Z579" s="692"/>
      <c r="AA579" s="692"/>
      <c r="AB579" s="692"/>
      <c r="AC579" s="692"/>
      <c r="AD579" s="692"/>
      <c r="AE579" s="692"/>
      <c r="AF579" s="692"/>
      <c r="AG579" s="692"/>
    </row>
    <row r="580" spans="1:33" ht="9" customHeight="1">
      <c r="A580" s="682" t="s">
        <v>13</v>
      </c>
      <c r="B580" s="691">
        <f t="shared" si="31"/>
        <v>1162</v>
      </c>
      <c r="C580" s="691">
        <v>97</v>
      </c>
      <c r="D580" s="691">
        <v>109</v>
      </c>
      <c r="E580" s="691">
        <v>109</v>
      </c>
      <c r="F580" s="691">
        <v>110</v>
      </c>
      <c r="G580" s="691">
        <v>94</v>
      </c>
      <c r="H580" s="691">
        <v>103</v>
      </c>
      <c r="I580" s="691">
        <v>143</v>
      </c>
      <c r="J580" s="691">
        <v>115</v>
      </c>
      <c r="K580" s="691">
        <v>271</v>
      </c>
      <c r="L580" s="691">
        <v>11</v>
      </c>
      <c r="M580" s="699"/>
      <c r="N580" s="711"/>
      <c r="O580" s="711"/>
      <c r="P580" s="711"/>
      <c r="Q580" s="711"/>
      <c r="R580" s="711"/>
      <c r="S580" s="711"/>
      <c r="T580" s="711"/>
      <c r="U580" s="711"/>
      <c r="V580" s="711"/>
      <c r="W580" s="711"/>
      <c r="X580" s="692"/>
      <c r="Y580" s="692"/>
      <c r="Z580" s="692"/>
      <c r="AA580" s="692"/>
      <c r="AB580" s="692"/>
      <c r="AC580" s="692"/>
      <c r="AD580" s="692"/>
      <c r="AE580" s="692"/>
      <c r="AF580" s="692"/>
      <c r="AG580" s="692"/>
    </row>
    <row r="581" spans="1:33" ht="9" customHeight="1">
      <c r="A581" s="682" t="s">
        <v>14</v>
      </c>
      <c r="B581" s="691">
        <f t="shared" si="31"/>
        <v>4315</v>
      </c>
      <c r="C581" s="691">
        <v>342</v>
      </c>
      <c r="D581" s="691">
        <v>370</v>
      </c>
      <c r="E581" s="691">
        <v>476</v>
      </c>
      <c r="F581" s="691">
        <v>509</v>
      </c>
      <c r="G581" s="691">
        <v>435</v>
      </c>
      <c r="H581" s="691">
        <v>398</v>
      </c>
      <c r="I581" s="691">
        <v>565</v>
      </c>
      <c r="J581" s="691">
        <v>401</v>
      </c>
      <c r="K581" s="691">
        <v>787</v>
      </c>
      <c r="L581" s="691">
        <v>32</v>
      </c>
      <c r="M581" s="699"/>
      <c r="N581" s="711"/>
      <c r="O581" s="711"/>
      <c r="P581" s="711"/>
      <c r="Q581" s="711"/>
      <c r="R581" s="711"/>
      <c r="S581" s="711"/>
      <c r="T581" s="711"/>
      <c r="U581" s="711"/>
      <c r="V581" s="711"/>
      <c r="W581" s="711"/>
      <c r="X581" s="692"/>
      <c r="Y581" s="692"/>
      <c r="Z581" s="692"/>
      <c r="AA581" s="692"/>
      <c r="AB581" s="692"/>
      <c r="AC581" s="692"/>
      <c r="AD581" s="692"/>
      <c r="AE581" s="692"/>
      <c r="AF581" s="692"/>
      <c r="AG581" s="692"/>
    </row>
    <row r="582" spans="1:33" ht="9" customHeight="1">
      <c r="A582" s="682" t="s">
        <v>15</v>
      </c>
      <c r="B582" s="691">
        <f t="shared" si="31"/>
        <v>6381</v>
      </c>
      <c r="C582" s="691">
        <v>495</v>
      </c>
      <c r="D582" s="691">
        <v>621</v>
      </c>
      <c r="E582" s="691">
        <v>795</v>
      </c>
      <c r="F582" s="691">
        <v>726</v>
      </c>
      <c r="G582" s="691">
        <v>626</v>
      </c>
      <c r="H582" s="691">
        <v>604</v>
      </c>
      <c r="I582" s="691">
        <v>845</v>
      </c>
      <c r="J582" s="691">
        <v>577</v>
      </c>
      <c r="K582" s="691">
        <v>970</v>
      </c>
      <c r="L582" s="691">
        <v>122</v>
      </c>
      <c r="M582" s="699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692"/>
      <c r="Y582" s="692"/>
      <c r="Z582" s="692"/>
      <c r="AA582" s="692"/>
      <c r="AB582" s="692"/>
      <c r="AC582" s="692"/>
      <c r="AD582" s="692"/>
      <c r="AE582" s="692"/>
      <c r="AF582" s="692"/>
      <c r="AG582" s="692"/>
    </row>
    <row r="583" spans="1:33" ht="9" customHeight="1">
      <c r="A583" s="702" t="s">
        <v>16</v>
      </c>
      <c r="B583" s="698">
        <f t="shared" si="31"/>
        <v>2933</v>
      </c>
      <c r="C583" s="698">
        <v>228</v>
      </c>
      <c r="D583" s="698">
        <v>281</v>
      </c>
      <c r="E583" s="698">
        <v>339</v>
      </c>
      <c r="F583" s="698">
        <v>334</v>
      </c>
      <c r="G583" s="698">
        <v>307</v>
      </c>
      <c r="H583" s="698">
        <v>242</v>
      </c>
      <c r="I583" s="698">
        <v>366</v>
      </c>
      <c r="J583" s="698">
        <v>243</v>
      </c>
      <c r="K583" s="698">
        <v>527</v>
      </c>
      <c r="L583" s="698">
        <v>66</v>
      </c>
      <c r="M583" s="699"/>
      <c r="N583" s="710"/>
      <c r="O583" s="710"/>
      <c r="P583" s="710"/>
      <c r="Q583" s="710"/>
      <c r="R583" s="710"/>
      <c r="S583" s="710"/>
      <c r="T583" s="710"/>
      <c r="U583" s="710"/>
      <c r="V583" s="710"/>
      <c r="W583" s="711"/>
      <c r="X583" s="692"/>
      <c r="Y583" s="692"/>
      <c r="Z583" s="692"/>
      <c r="AA583" s="692"/>
      <c r="AB583" s="692"/>
      <c r="AC583" s="692"/>
      <c r="AD583" s="692"/>
      <c r="AE583" s="692"/>
      <c r="AF583" s="692"/>
      <c r="AG583" s="692"/>
    </row>
    <row r="584" spans="1:33" ht="9" customHeight="1">
      <c r="A584" s="682" t="s">
        <v>17</v>
      </c>
      <c r="B584" s="691">
        <f t="shared" si="31"/>
        <v>1112</v>
      </c>
      <c r="C584" s="691">
        <v>56</v>
      </c>
      <c r="D584" s="691">
        <v>100</v>
      </c>
      <c r="E584" s="691">
        <v>130</v>
      </c>
      <c r="F584" s="691">
        <v>133</v>
      </c>
      <c r="G584" s="691">
        <v>116</v>
      </c>
      <c r="H584" s="691">
        <v>101</v>
      </c>
      <c r="I584" s="691">
        <v>141</v>
      </c>
      <c r="J584" s="691">
        <v>91</v>
      </c>
      <c r="K584" s="691">
        <v>221</v>
      </c>
      <c r="L584" s="691">
        <v>23</v>
      </c>
      <c r="M584" s="699"/>
      <c r="N584" s="711"/>
      <c r="O584" s="711"/>
      <c r="P584" s="711"/>
      <c r="Q584" s="711"/>
      <c r="R584" s="711"/>
      <c r="S584" s="711"/>
      <c r="T584" s="711"/>
      <c r="U584" s="711"/>
      <c r="V584" s="711"/>
      <c r="W584" s="711"/>
      <c r="X584" s="692"/>
      <c r="Y584" s="692"/>
      <c r="Z584" s="692"/>
      <c r="AA584" s="692"/>
      <c r="AB584" s="692"/>
      <c r="AC584" s="692"/>
      <c r="AD584" s="692"/>
      <c r="AE584" s="692"/>
      <c r="AF584" s="692"/>
      <c r="AG584" s="692"/>
    </row>
    <row r="585" spans="1:33" ht="9" customHeight="1">
      <c r="A585" s="682" t="s">
        <v>18</v>
      </c>
      <c r="B585" s="691">
        <f t="shared" si="31"/>
        <v>1101</v>
      </c>
      <c r="C585" s="691">
        <v>67</v>
      </c>
      <c r="D585" s="691">
        <v>97</v>
      </c>
      <c r="E585" s="691">
        <v>140</v>
      </c>
      <c r="F585" s="691">
        <v>166</v>
      </c>
      <c r="G585" s="691">
        <v>136</v>
      </c>
      <c r="H585" s="691">
        <v>140</v>
      </c>
      <c r="I585" s="691">
        <v>125</v>
      </c>
      <c r="J585" s="691">
        <v>77</v>
      </c>
      <c r="K585" s="691">
        <v>130</v>
      </c>
      <c r="L585" s="691">
        <v>23</v>
      </c>
      <c r="M585" s="699"/>
      <c r="N585" s="711"/>
      <c r="O585" s="711"/>
      <c r="P585" s="711"/>
      <c r="Q585" s="711"/>
      <c r="R585" s="711"/>
      <c r="S585" s="711"/>
      <c r="T585" s="711"/>
      <c r="U585" s="711"/>
      <c r="V585" s="711"/>
      <c r="W585" s="711"/>
      <c r="X585" s="692"/>
      <c r="Y585" s="692"/>
      <c r="Z585" s="692"/>
      <c r="AA585" s="692"/>
      <c r="AB585" s="692"/>
      <c r="AC585" s="692"/>
      <c r="AD585" s="692"/>
      <c r="AE585" s="692"/>
      <c r="AF585" s="692"/>
      <c r="AG585" s="692"/>
    </row>
    <row r="586" spans="1:33" ht="9" customHeight="1">
      <c r="A586" s="682" t="s">
        <v>19</v>
      </c>
      <c r="B586" s="691">
        <f t="shared" si="31"/>
        <v>2569</v>
      </c>
      <c r="C586" s="691">
        <v>130</v>
      </c>
      <c r="D586" s="691">
        <v>209</v>
      </c>
      <c r="E586" s="691">
        <v>300</v>
      </c>
      <c r="F586" s="691">
        <v>299</v>
      </c>
      <c r="G586" s="691">
        <v>294</v>
      </c>
      <c r="H586" s="691">
        <v>257</v>
      </c>
      <c r="I586" s="691">
        <v>323</v>
      </c>
      <c r="J586" s="691">
        <v>227</v>
      </c>
      <c r="K586" s="691">
        <v>435</v>
      </c>
      <c r="L586" s="691">
        <v>95</v>
      </c>
      <c r="M586" s="699"/>
      <c r="N586" s="711"/>
      <c r="O586" s="711"/>
      <c r="P586" s="711"/>
      <c r="Q586" s="711"/>
      <c r="R586" s="711"/>
      <c r="S586" s="711"/>
      <c r="T586" s="711"/>
      <c r="U586" s="711"/>
      <c r="V586" s="711"/>
      <c r="W586" s="711"/>
      <c r="X586" s="692"/>
      <c r="Y586" s="692"/>
      <c r="Z586" s="692"/>
      <c r="AA586" s="692"/>
      <c r="AB586" s="692"/>
      <c r="AC586" s="692"/>
      <c r="AD586" s="692"/>
      <c r="AE586" s="692"/>
      <c r="AF586" s="692"/>
      <c r="AG586" s="692"/>
    </row>
    <row r="587" spans="1:33" ht="9" customHeight="1">
      <c r="A587" s="702" t="s">
        <v>20</v>
      </c>
      <c r="B587" s="698">
        <f t="shared" si="31"/>
        <v>2277</v>
      </c>
      <c r="C587" s="698">
        <v>127</v>
      </c>
      <c r="D587" s="698">
        <v>180</v>
      </c>
      <c r="E587" s="698">
        <v>215</v>
      </c>
      <c r="F587" s="698">
        <v>198</v>
      </c>
      <c r="G587" s="698">
        <v>220</v>
      </c>
      <c r="H587" s="698">
        <v>192</v>
      </c>
      <c r="I587" s="698">
        <v>364</v>
      </c>
      <c r="J587" s="698">
        <v>252</v>
      </c>
      <c r="K587" s="698">
        <v>516</v>
      </c>
      <c r="L587" s="698">
        <v>13</v>
      </c>
      <c r="M587" s="699"/>
      <c r="N587" s="710"/>
      <c r="O587" s="710"/>
      <c r="P587" s="710"/>
      <c r="Q587" s="710"/>
      <c r="R587" s="710"/>
      <c r="S587" s="710"/>
      <c r="T587" s="710"/>
      <c r="U587" s="710"/>
      <c r="V587" s="710"/>
      <c r="W587" s="711"/>
      <c r="X587" s="692"/>
      <c r="Y587" s="692"/>
      <c r="Z587" s="692"/>
      <c r="AA587" s="692"/>
      <c r="AB587" s="692"/>
      <c r="AC587" s="692"/>
      <c r="AD587" s="692"/>
      <c r="AE587" s="692"/>
      <c r="AF587" s="692"/>
      <c r="AG587" s="692"/>
    </row>
    <row r="588" spans="1:33" ht="9" customHeight="1">
      <c r="A588" s="682" t="s">
        <v>21</v>
      </c>
      <c r="B588" s="691">
        <f t="shared" si="31"/>
        <v>2460</v>
      </c>
      <c r="C588" s="691">
        <v>269</v>
      </c>
      <c r="D588" s="691">
        <v>237</v>
      </c>
      <c r="E588" s="691">
        <v>229</v>
      </c>
      <c r="F588" s="691">
        <v>218</v>
      </c>
      <c r="G588" s="691">
        <v>176</v>
      </c>
      <c r="H588" s="691">
        <v>202</v>
      </c>
      <c r="I588" s="691">
        <v>311</v>
      </c>
      <c r="J588" s="691">
        <v>255</v>
      </c>
      <c r="K588" s="691">
        <v>495</v>
      </c>
      <c r="L588" s="691">
        <v>68</v>
      </c>
      <c r="M588" s="699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692"/>
      <c r="Y588" s="692"/>
      <c r="Z588" s="692"/>
      <c r="AA588" s="692"/>
      <c r="AB588" s="692"/>
      <c r="AC588" s="692"/>
      <c r="AD588" s="692"/>
      <c r="AE588" s="692"/>
      <c r="AF588" s="692"/>
      <c r="AG588" s="692"/>
    </row>
    <row r="589" spans="1:33" ht="9" customHeight="1">
      <c r="A589" s="682" t="s">
        <v>22</v>
      </c>
      <c r="B589" s="691">
        <f t="shared" si="31"/>
        <v>852</v>
      </c>
      <c r="C589" s="691">
        <v>94</v>
      </c>
      <c r="D589" s="691">
        <v>85</v>
      </c>
      <c r="E589" s="691">
        <v>95</v>
      </c>
      <c r="F589" s="691">
        <v>88</v>
      </c>
      <c r="G589" s="691">
        <v>71</v>
      </c>
      <c r="H589" s="691">
        <v>64</v>
      </c>
      <c r="I589" s="691">
        <v>105</v>
      </c>
      <c r="J589" s="691">
        <v>82</v>
      </c>
      <c r="K589" s="691">
        <v>166</v>
      </c>
      <c r="L589" s="691">
        <v>2</v>
      </c>
      <c r="M589" s="699"/>
      <c r="N589" s="711"/>
      <c r="O589" s="711"/>
      <c r="P589" s="711"/>
      <c r="Q589" s="711"/>
      <c r="R589" s="711"/>
      <c r="S589" s="711"/>
      <c r="T589" s="711"/>
      <c r="U589" s="711"/>
      <c r="V589" s="711"/>
      <c r="W589" s="711"/>
      <c r="X589" s="692"/>
      <c r="Y589" s="692"/>
      <c r="Z589" s="692"/>
      <c r="AA589" s="692"/>
      <c r="AB589" s="692"/>
      <c r="AC589" s="692"/>
      <c r="AD589" s="692"/>
      <c r="AE589" s="692"/>
      <c r="AF589" s="692"/>
      <c r="AG589" s="692"/>
    </row>
    <row r="590" spans="1:33" ht="9" customHeight="1">
      <c r="A590" s="682" t="s">
        <v>23</v>
      </c>
      <c r="B590" s="691">
        <f t="shared" si="31"/>
        <v>733</v>
      </c>
      <c r="C590" s="691">
        <v>40</v>
      </c>
      <c r="D590" s="691">
        <v>56</v>
      </c>
      <c r="E590" s="691">
        <v>96</v>
      </c>
      <c r="F590" s="691">
        <v>83</v>
      </c>
      <c r="G590" s="691">
        <v>108</v>
      </c>
      <c r="H590" s="691">
        <v>75</v>
      </c>
      <c r="I590" s="691">
        <v>100</v>
      </c>
      <c r="J590" s="691">
        <v>74</v>
      </c>
      <c r="K590" s="691">
        <v>78</v>
      </c>
      <c r="L590" s="691">
        <v>23</v>
      </c>
      <c r="M590" s="699"/>
      <c r="N590" s="711"/>
      <c r="O590" s="711"/>
      <c r="P590" s="711"/>
      <c r="Q590" s="711"/>
      <c r="R590" s="711"/>
      <c r="S590" s="711"/>
      <c r="T590" s="711"/>
      <c r="U590" s="711"/>
      <c r="V590" s="711"/>
      <c r="W590" s="711"/>
      <c r="X590" s="692"/>
      <c r="Y590" s="692"/>
      <c r="Z590" s="692"/>
      <c r="AA590" s="692"/>
      <c r="AB590" s="692"/>
      <c r="AC590" s="692"/>
      <c r="AD590" s="692"/>
      <c r="AE590" s="692"/>
      <c r="AF590" s="692"/>
      <c r="AG590" s="692"/>
    </row>
    <row r="591" spans="1:33" ht="9" customHeight="1">
      <c r="A591" s="702" t="s">
        <v>24</v>
      </c>
      <c r="B591" s="698">
        <f t="shared" si="31"/>
        <v>1476</v>
      </c>
      <c r="C591" s="698">
        <v>103</v>
      </c>
      <c r="D591" s="698">
        <v>143</v>
      </c>
      <c r="E591" s="698">
        <v>170</v>
      </c>
      <c r="F591" s="698">
        <v>141</v>
      </c>
      <c r="G591" s="698">
        <v>114</v>
      </c>
      <c r="H591" s="698">
        <v>111</v>
      </c>
      <c r="I591" s="698">
        <v>208</v>
      </c>
      <c r="J591" s="698">
        <v>132</v>
      </c>
      <c r="K591" s="698">
        <v>343</v>
      </c>
      <c r="L591" s="698">
        <v>11</v>
      </c>
      <c r="M591" s="699"/>
      <c r="N591" s="710"/>
      <c r="O591" s="710"/>
      <c r="P591" s="710"/>
      <c r="Q591" s="710"/>
      <c r="R591" s="710"/>
      <c r="S591" s="710"/>
      <c r="T591" s="710"/>
      <c r="U591" s="710"/>
      <c r="V591" s="710"/>
      <c r="W591" s="711"/>
      <c r="X591" s="692"/>
      <c r="Y591" s="692"/>
      <c r="Z591" s="692"/>
      <c r="AA591" s="692"/>
      <c r="AB591" s="692"/>
      <c r="AC591" s="692"/>
      <c r="AD591" s="692"/>
      <c r="AE591" s="692"/>
      <c r="AF591" s="692"/>
      <c r="AG591" s="692"/>
    </row>
    <row r="592" spans="1:33" ht="9" customHeight="1">
      <c r="A592" s="682" t="s">
        <v>25</v>
      </c>
      <c r="B592" s="691">
        <f t="shared" si="31"/>
        <v>4011</v>
      </c>
      <c r="C592" s="691">
        <v>145</v>
      </c>
      <c r="D592" s="691">
        <v>342</v>
      </c>
      <c r="E592" s="691">
        <v>535</v>
      </c>
      <c r="F592" s="691">
        <v>528</v>
      </c>
      <c r="G592" s="691">
        <v>560</v>
      </c>
      <c r="H592" s="691">
        <v>470</v>
      </c>
      <c r="I592" s="691">
        <v>558</v>
      </c>
      <c r="J592" s="691">
        <v>310</v>
      </c>
      <c r="K592" s="691">
        <v>406</v>
      </c>
      <c r="L592" s="691">
        <v>157</v>
      </c>
      <c r="M592" s="699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692"/>
      <c r="Y592" s="692"/>
      <c r="Z592" s="692"/>
      <c r="AA592" s="692"/>
      <c r="AB592" s="692"/>
      <c r="AC592" s="692"/>
      <c r="AD592" s="692"/>
      <c r="AE592" s="692"/>
      <c r="AF592" s="692"/>
      <c r="AG592" s="692"/>
    </row>
    <row r="593" spans="1:33" ht="9" customHeight="1">
      <c r="A593" s="682" t="s">
        <v>26</v>
      </c>
      <c r="B593" s="691">
        <f t="shared" si="31"/>
        <v>2152</v>
      </c>
      <c r="C593" s="691">
        <v>133</v>
      </c>
      <c r="D593" s="691">
        <v>169</v>
      </c>
      <c r="E593" s="691">
        <v>231</v>
      </c>
      <c r="F593" s="691">
        <v>227</v>
      </c>
      <c r="G593" s="691">
        <v>231</v>
      </c>
      <c r="H593" s="691">
        <v>220</v>
      </c>
      <c r="I593" s="691">
        <v>304</v>
      </c>
      <c r="J593" s="691">
        <v>183</v>
      </c>
      <c r="K593" s="691">
        <v>357</v>
      </c>
      <c r="L593" s="691">
        <v>97</v>
      </c>
      <c r="M593" s="699"/>
      <c r="N593" s="711"/>
      <c r="O593" s="711"/>
      <c r="P593" s="711"/>
      <c r="Q593" s="711"/>
      <c r="R593" s="711"/>
      <c r="S593" s="711"/>
      <c r="T593" s="711"/>
      <c r="U593" s="711"/>
      <c r="V593" s="711"/>
      <c r="W593" s="711"/>
      <c r="X593" s="692"/>
      <c r="Y593" s="692"/>
      <c r="Z593" s="692"/>
      <c r="AA593" s="692"/>
      <c r="AB593" s="692"/>
      <c r="AC593" s="692"/>
      <c r="AD593" s="692"/>
      <c r="AE593" s="692"/>
      <c r="AF593" s="692"/>
      <c r="AG593" s="692"/>
    </row>
    <row r="594" spans="1:33" ht="9" customHeight="1">
      <c r="A594" s="682" t="s">
        <v>27</v>
      </c>
      <c r="B594" s="691">
        <f t="shared" si="31"/>
        <v>1572</v>
      </c>
      <c r="C594" s="691">
        <v>127</v>
      </c>
      <c r="D594" s="691">
        <v>136</v>
      </c>
      <c r="E594" s="691">
        <v>188</v>
      </c>
      <c r="F594" s="691">
        <v>171</v>
      </c>
      <c r="G594" s="691">
        <v>168</v>
      </c>
      <c r="H594" s="691">
        <v>152</v>
      </c>
      <c r="I594" s="691">
        <v>212</v>
      </c>
      <c r="J594" s="691">
        <v>169</v>
      </c>
      <c r="K594" s="691">
        <v>220</v>
      </c>
      <c r="L594" s="691">
        <v>29</v>
      </c>
      <c r="M594" s="699"/>
      <c r="N594" s="711"/>
      <c r="O594" s="711"/>
      <c r="P594" s="711"/>
      <c r="Q594" s="711"/>
      <c r="R594" s="711"/>
      <c r="S594" s="711"/>
      <c r="T594" s="711"/>
      <c r="U594" s="711"/>
      <c r="V594" s="711"/>
      <c r="W594" s="711"/>
      <c r="X594" s="692"/>
      <c r="Y594" s="692"/>
      <c r="Z594" s="692"/>
      <c r="AA594" s="692"/>
      <c r="AB594" s="692"/>
      <c r="AC594" s="692"/>
      <c r="AD594" s="692"/>
      <c r="AE594" s="692"/>
      <c r="AF594" s="692"/>
      <c r="AG594" s="692"/>
    </row>
    <row r="595" spans="1:33" ht="9" customHeight="1">
      <c r="A595" s="702" t="s">
        <v>28</v>
      </c>
      <c r="B595" s="698">
        <f t="shared" si="31"/>
        <v>2521</v>
      </c>
      <c r="C595" s="698">
        <v>124</v>
      </c>
      <c r="D595" s="698">
        <v>205</v>
      </c>
      <c r="E595" s="698">
        <v>315</v>
      </c>
      <c r="F595" s="698">
        <v>356</v>
      </c>
      <c r="G595" s="698">
        <v>307</v>
      </c>
      <c r="H595" s="698">
        <v>309</v>
      </c>
      <c r="I595" s="698">
        <v>317</v>
      </c>
      <c r="J595" s="698">
        <v>206</v>
      </c>
      <c r="K595" s="698">
        <v>323</v>
      </c>
      <c r="L595" s="698">
        <v>59</v>
      </c>
      <c r="M595" s="699"/>
      <c r="N595" s="710"/>
      <c r="O595" s="710"/>
      <c r="P595" s="710"/>
      <c r="Q595" s="710"/>
      <c r="R595" s="710"/>
      <c r="S595" s="710"/>
      <c r="T595" s="710"/>
      <c r="U595" s="710"/>
      <c r="V595" s="710"/>
      <c r="W595" s="711"/>
      <c r="X595" s="692"/>
      <c r="Y595" s="692"/>
      <c r="Z595" s="692"/>
      <c r="AA595" s="692"/>
      <c r="AB595" s="692"/>
      <c r="AC595" s="692"/>
      <c r="AD595" s="692"/>
      <c r="AE595" s="692"/>
      <c r="AF595" s="692"/>
      <c r="AG595" s="692"/>
    </row>
    <row r="596" spans="1:33" ht="9" customHeight="1">
      <c r="A596" s="682" t="s">
        <v>29</v>
      </c>
      <c r="B596" s="691">
        <f t="shared" si="31"/>
        <v>439</v>
      </c>
      <c r="C596" s="691">
        <v>29</v>
      </c>
      <c r="D596" s="691">
        <v>39</v>
      </c>
      <c r="E596" s="691">
        <v>31</v>
      </c>
      <c r="F596" s="691">
        <v>46</v>
      </c>
      <c r="G596" s="691">
        <v>35</v>
      </c>
      <c r="H596" s="691">
        <v>29</v>
      </c>
      <c r="I596" s="691">
        <v>60</v>
      </c>
      <c r="J596" s="691">
        <v>47</v>
      </c>
      <c r="K596" s="691">
        <v>111</v>
      </c>
      <c r="L596" s="691">
        <v>12</v>
      </c>
      <c r="M596" s="699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692"/>
      <c r="Y596" s="692"/>
      <c r="Z596" s="692"/>
      <c r="AA596" s="692"/>
      <c r="AB596" s="692"/>
      <c r="AC596" s="692"/>
      <c r="AD596" s="692"/>
      <c r="AE596" s="692"/>
      <c r="AF596" s="692"/>
      <c r="AG596" s="692"/>
    </row>
    <row r="597" spans="1:33" ht="9" customHeight="1">
      <c r="A597" s="682" t="s">
        <v>30</v>
      </c>
      <c r="B597" s="691">
        <f t="shared" si="31"/>
        <v>3499</v>
      </c>
      <c r="C597" s="691">
        <v>231</v>
      </c>
      <c r="D597" s="691">
        <v>288</v>
      </c>
      <c r="E597" s="691">
        <v>334</v>
      </c>
      <c r="F597" s="691">
        <v>333</v>
      </c>
      <c r="G597" s="691">
        <v>339</v>
      </c>
      <c r="H597" s="691">
        <v>308</v>
      </c>
      <c r="I597" s="691">
        <v>517</v>
      </c>
      <c r="J597" s="691">
        <v>366</v>
      </c>
      <c r="K597" s="691">
        <v>738</v>
      </c>
      <c r="L597" s="691">
        <v>45</v>
      </c>
      <c r="M597" s="699"/>
      <c r="N597" s="711"/>
      <c r="O597" s="711"/>
      <c r="P597" s="711"/>
      <c r="Q597" s="711"/>
      <c r="R597" s="711"/>
      <c r="S597" s="711"/>
      <c r="T597" s="711"/>
      <c r="U597" s="711"/>
      <c r="V597" s="711"/>
      <c r="W597" s="711"/>
      <c r="X597" s="692"/>
      <c r="Y597" s="692"/>
      <c r="Z597" s="692"/>
      <c r="AA597" s="692"/>
      <c r="AB597" s="692"/>
      <c r="AC597" s="692"/>
      <c r="AD597" s="692"/>
      <c r="AE597" s="692"/>
      <c r="AF597" s="692"/>
      <c r="AG597" s="692"/>
    </row>
    <row r="598" spans="1:33" ht="9" customHeight="1">
      <c r="A598" s="682" t="s">
        <v>31</v>
      </c>
      <c r="B598" s="691">
        <f t="shared" si="31"/>
        <v>816</v>
      </c>
      <c r="C598" s="691">
        <v>38</v>
      </c>
      <c r="D598" s="691">
        <v>55</v>
      </c>
      <c r="E598" s="691">
        <v>100</v>
      </c>
      <c r="F598" s="691">
        <v>76</v>
      </c>
      <c r="G598" s="691">
        <v>71</v>
      </c>
      <c r="H598" s="691">
        <v>59</v>
      </c>
      <c r="I598" s="691">
        <v>124</v>
      </c>
      <c r="J598" s="691">
        <v>83</v>
      </c>
      <c r="K598" s="691">
        <v>208</v>
      </c>
      <c r="L598" s="691">
        <v>2</v>
      </c>
      <c r="M598" s="699"/>
      <c r="N598" s="711"/>
      <c r="O598" s="711"/>
      <c r="P598" s="711"/>
      <c r="Q598" s="711"/>
      <c r="R598" s="711"/>
      <c r="S598" s="711"/>
      <c r="T598" s="711"/>
      <c r="U598" s="711"/>
      <c r="V598" s="711"/>
      <c r="W598" s="711"/>
      <c r="X598" s="692"/>
      <c r="Y598" s="692"/>
      <c r="Z598" s="692"/>
      <c r="AA598" s="692"/>
      <c r="AB598" s="692"/>
      <c r="AC598" s="692"/>
      <c r="AD598" s="692"/>
      <c r="AE598" s="692"/>
      <c r="AF598" s="692"/>
      <c r="AG598" s="692"/>
    </row>
    <row r="599" spans="1:33" ht="9" customHeight="1">
      <c r="A599" s="702" t="s">
        <v>32</v>
      </c>
      <c r="B599" s="698">
        <f t="shared" si="31"/>
        <v>1057</v>
      </c>
      <c r="C599" s="698">
        <v>93</v>
      </c>
      <c r="D599" s="698">
        <v>117</v>
      </c>
      <c r="E599" s="698">
        <v>101</v>
      </c>
      <c r="F599" s="698">
        <v>90</v>
      </c>
      <c r="G599" s="698">
        <v>90</v>
      </c>
      <c r="H599" s="698">
        <v>73</v>
      </c>
      <c r="I599" s="698">
        <v>138</v>
      </c>
      <c r="J599" s="698">
        <v>91</v>
      </c>
      <c r="K599" s="698">
        <v>240</v>
      </c>
      <c r="L599" s="698">
        <v>24</v>
      </c>
      <c r="M599" s="699"/>
      <c r="N599" s="710"/>
      <c r="O599" s="710"/>
      <c r="P599" s="710"/>
      <c r="Q599" s="710"/>
      <c r="R599" s="710"/>
      <c r="S599" s="710"/>
      <c r="T599" s="710"/>
      <c r="U599" s="710"/>
      <c r="V599" s="710"/>
      <c r="W599" s="711"/>
      <c r="X599" s="692"/>
      <c r="Y599" s="692"/>
      <c r="Z599" s="692"/>
      <c r="AA599" s="692"/>
      <c r="AB599" s="692"/>
      <c r="AC599" s="692"/>
      <c r="AD599" s="692"/>
      <c r="AE599" s="692"/>
      <c r="AF599" s="692"/>
      <c r="AG599" s="692"/>
    </row>
    <row r="600" spans="1:33" ht="9" customHeight="1">
      <c r="A600" s="682" t="s">
        <v>503</v>
      </c>
      <c r="B600" s="691">
        <f t="shared" si="31"/>
        <v>1</v>
      </c>
      <c r="C600" s="691">
        <v>0</v>
      </c>
      <c r="D600" s="691">
        <v>0</v>
      </c>
      <c r="E600" s="691">
        <v>0</v>
      </c>
      <c r="F600" s="691">
        <v>0</v>
      </c>
      <c r="G600" s="691">
        <v>0</v>
      </c>
      <c r="H600" s="691">
        <v>0</v>
      </c>
      <c r="I600" s="691">
        <v>0</v>
      </c>
      <c r="J600" s="691">
        <v>1</v>
      </c>
      <c r="K600" s="691">
        <v>0</v>
      </c>
      <c r="L600" s="691">
        <v>0</v>
      </c>
      <c r="M600" s="701"/>
      <c r="N600" s="711"/>
      <c r="O600" s="711"/>
      <c r="P600" s="711"/>
      <c r="Q600" s="711"/>
      <c r="R600" s="711"/>
      <c r="S600" s="711"/>
      <c r="T600" s="711"/>
      <c r="U600" s="711"/>
      <c r="V600" s="711"/>
      <c r="W600" s="711"/>
      <c r="X600" s="692"/>
      <c r="Y600" s="692"/>
      <c r="Z600" s="692"/>
      <c r="AA600" s="692"/>
      <c r="AB600" s="692"/>
      <c r="AC600" s="692"/>
      <c r="AD600" s="692"/>
      <c r="AE600" s="692"/>
      <c r="AF600" s="692"/>
      <c r="AG600" s="692"/>
    </row>
    <row r="601" spans="1:33" s="680" customFormat="1" ht="9" customHeight="1">
      <c r="A601" s="682"/>
      <c r="B601" s="689"/>
      <c r="C601" s="689"/>
      <c r="D601" s="689"/>
      <c r="E601" s="689"/>
      <c r="F601" s="689"/>
      <c r="G601" s="689"/>
      <c r="H601" s="689"/>
      <c r="I601" s="689"/>
      <c r="J601" s="689"/>
      <c r="K601" s="689"/>
      <c r="L601" s="689"/>
      <c r="X601" s="692"/>
      <c r="Y601" s="692"/>
      <c r="Z601" s="692"/>
      <c r="AA601" s="692"/>
      <c r="AB601" s="692"/>
      <c r="AC601" s="692"/>
      <c r="AD601" s="692"/>
      <c r="AE601" s="692"/>
      <c r="AF601" s="692"/>
      <c r="AG601" s="692"/>
    </row>
    <row r="602" spans="1:33" ht="9" customHeight="1">
      <c r="A602" s="678">
        <v>2011</v>
      </c>
      <c r="B602" s="679"/>
      <c r="C602" s="679"/>
      <c r="D602" s="679"/>
      <c r="E602" s="679"/>
      <c r="F602" s="679"/>
      <c r="G602" s="679"/>
      <c r="H602" s="679"/>
      <c r="I602" s="679"/>
      <c r="J602" s="679"/>
      <c r="K602" s="679"/>
      <c r="L602" s="679"/>
      <c r="M602" s="694"/>
      <c r="X602" s="692"/>
      <c r="Y602" s="692"/>
      <c r="Z602" s="692"/>
      <c r="AA602" s="692"/>
      <c r="AB602" s="692"/>
      <c r="AC602" s="692"/>
      <c r="AD602" s="692"/>
      <c r="AE602" s="692"/>
      <c r="AF602" s="692"/>
      <c r="AG602" s="692"/>
    </row>
    <row r="603" spans="1:33" ht="9" customHeight="1">
      <c r="A603" s="681" t="s">
        <v>0</v>
      </c>
      <c r="B603" s="695">
        <f t="shared" ref="B603:L603" si="32">SUM(B605:B637)</f>
        <v>75320</v>
      </c>
      <c r="C603" s="695">
        <f t="shared" si="32"/>
        <v>4935</v>
      </c>
      <c r="D603" s="695">
        <f t="shared" si="32"/>
        <v>6337</v>
      </c>
      <c r="E603" s="695">
        <f t="shared" si="32"/>
        <v>8902</v>
      </c>
      <c r="F603" s="695">
        <f t="shared" si="32"/>
        <v>8614</v>
      </c>
      <c r="G603" s="695">
        <f t="shared" si="32"/>
        <v>7858</v>
      </c>
      <c r="H603" s="695">
        <f t="shared" si="32"/>
        <v>7265</v>
      </c>
      <c r="I603" s="695">
        <f t="shared" si="32"/>
        <v>10117</v>
      </c>
      <c r="J603" s="695">
        <f t="shared" si="32"/>
        <v>6674</v>
      </c>
      <c r="K603" s="695">
        <f t="shared" si="32"/>
        <v>11810</v>
      </c>
      <c r="L603" s="695">
        <f t="shared" si="32"/>
        <v>2808</v>
      </c>
      <c r="M603" s="696"/>
      <c r="X603" s="692"/>
      <c r="Y603" s="692"/>
      <c r="Z603" s="692"/>
      <c r="AA603" s="692"/>
      <c r="AB603" s="692"/>
      <c r="AC603" s="692"/>
      <c r="AD603" s="692"/>
      <c r="AE603" s="692"/>
      <c r="AF603" s="692"/>
      <c r="AG603" s="692"/>
    </row>
    <row r="604" spans="1:33" s="677" customFormat="1" ht="3.95" customHeight="1">
      <c r="A604" s="681"/>
      <c r="B604" s="691"/>
      <c r="C604" s="695"/>
      <c r="D604" s="695"/>
      <c r="E604" s="695"/>
      <c r="F604" s="695"/>
      <c r="G604" s="695"/>
      <c r="H604" s="695"/>
      <c r="I604" s="695"/>
      <c r="J604" s="695"/>
      <c r="K604" s="695"/>
      <c r="L604" s="695"/>
      <c r="M604" s="696"/>
      <c r="X604" s="692"/>
      <c r="Y604" s="692"/>
      <c r="Z604" s="692"/>
      <c r="AA604" s="692"/>
      <c r="AB604" s="692"/>
      <c r="AC604" s="692"/>
      <c r="AD604" s="692"/>
      <c r="AE604" s="692"/>
      <c r="AF604" s="692"/>
      <c r="AG604" s="692"/>
    </row>
    <row r="605" spans="1:33" ht="9" customHeight="1">
      <c r="A605" s="682" t="s">
        <v>2</v>
      </c>
      <c r="B605" s="691">
        <f t="shared" ref="B605:B637" si="33">SUM(C605:L605)</f>
        <v>627</v>
      </c>
      <c r="C605" s="691">
        <v>59</v>
      </c>
      <c r="D605" s="691">
        <v>55</v>
      </c>
      <c r="E605" s="691">
        <v>70</v>
      </c>
      <c r="F605" s="691">
        <v>53</v>
      </c>
      <c r="G605" s="691">
        <v>54</v>
      </c>
      <c r="H605" s="691">
        <v>54</v>
      </c>
      <c r="I605" s="691">
        <v>75</v>
      </c>
      <c r="J605" s="691">
        <v>61</v>
      </c>
      <c r="K605" s="691">
        <v>139</v>
      </c>
      <c r="L605" s="691">
        <v>7</v>
      </c>
      <c r="M605" s="697"/>
      <c r="N605" s="677"/>
      <c r="O605" s="677"/>
      <c r="P605" s="677"/>
      <c r="Q605" s="677"/>
      <c r="R605" s="677"/>
      <c r="S605" s="677"/>
      <c r="T605" s="677"/>
      <c r="U605" s="677"/>
      <c r="V605" s="677"/>
      <c r="W605" s="677"/>
      <c r="X605" s="692"/>
      <c r="Y605" s="692"/>
      <c r="Z605" s="692"/>
      <c r="AA605" s="692"/>
      <c r="AB605" s="692"/>
      <c r="AC605" s="692"/>
      <c r="AD605" s="692"/>
      <c r="AE605" s="692"/>
      <c r="AF605" s="692"/>
      <c r="AG605" s="692"/>
    </row>
    <row r="606" spans="1:33" ht="9" customHeight="1">
      <c r="A606" s="682" t="s">
        <v>3</v>
      </c>
      <c r="B606" s="691">
        <f t="shared" si="33"/>
        <v>2179</v>
      </c>
      <c r="C606" s="691">
        <v>207</v>
      </c>
      <c r="D606" s="691">
        <v>125</v>
      </c>
      <c r="E606" s="691">
        <v>221</v>
      </c>
      <c r="F606" s="691">
        <v>225</v>
      </c>
      <c r="G606" s="691">
        <v>267</v>
      </c>
      <c r="H606" s="691">
        <v>213</v>
      </c>
      <c r="I606" s="691">
        <v>351</v>
      </c>
      <c r="J606" s="691">
        <v>220</v>
      </c>
      <c r="K606" s="691">
        <v>277</v>
      </c>
      <c r="L606" s="691">
        <v>73</v>
      </c>
      <c r="M606" s="697"/>
      <c r="N606" s="677"/>
      <c r="O606" s="677"/>
      <c r="P606" s="677"/>
      <c r="Q606" s="677"/>
      <c r="R606" s="677"/>
      <c r="S606" s="677"/>
      <c r="T606" s="677"/>
      <c r="U606" s="677"/>
      <c r="V606" s="677"/>
      <c r="W606" s="677"/>
      <c r="X606" s="692"/>
      <c r="Y606" s="692"/>
      <c r="Z606" s="692"/>
      <c r="AA606" s="692"/>
      <c r="AB606" s="692"/>
      <c r="AC606" s="692"/>
      <c r="AD606" s="692"/>
      <c r="AE606" s="692"/>
      <c r="AF606" s="692"/>
      <c r="AG606" s="692"/>
    </row>
    <row r="607" spans="1:33" ht="9" customHeight="1">
      <c r="A607" s="682" t="s">
        <v>4</v>
      </c>
      <c r="B607" s="691">
        <f t="shared" si="33"/>
        <v>332</v>
      </c>
      <c r="C607" s="691">
        <v>33</v>
      </c>
      <c r="D607" s="691">
        <v>19</v>
      </c>
      <c r="E607" s="691">
        <v>35</v>
      </c>
      <c r="F607" s="691">
        <v>31</v>
      </c>
      <c r="G607" s="691">
        <v>37</v>
      </c>
      <c r="H607" s="691">
        <v>31</v>
      </c>
      <c r="I607" s="691">
        <v>49</v>
      </c>
      <c r="J607" s="691">
        <v>41</v>
      </c>
      <c r="K607" s="691">
        <v>50</v>
      </c>
      <c r="L607" s="691">
        <v>6</v>
      </c>
      <c r="M607" s="697"/>
      <c r="N607" s="677"/>
      <c r="O607" s="677"/>
      <c r="P607" s="677"/>
      <c r="Q607" s="677"/>
      <c r="R607" s="677"/>
      <c r="S607" s="677"/>
      <c r="T607" s="677"/>
      <c r="U607" s="677"/>
      <c r="V607" s="677"/>
      <c r="W607" s="677"/>
      <c r="X607" s="692"/>
      <c r="Y607" s="692"/>
      <c r="Z607" s="692"/>
      <c r="AA607" s="692"/>
      <c r="AB607" s="692"/>
      <c r="AC607" s="692"/>
      <c r="AD607" s="692"/>
      <c r="AE607" s="692"/>
      <c r="AF607" s="692"/>
      <c r="AG607" s="692"/>
    </row>
    <row r="608" spans="1:33" ht="9" customHeight="1">
      <c r="A608" s="702" t="s">
        <v>5</v>
      </c>
      <c r="B608" s="698">
        <f t="shared" si="33"/>
        <v>405</v>
      </c>
      <c r="C608" s="698">
        <v>19</v>
      </c>
      <c r="D608" s="698">
        <v>31</v>
      </c>
      <c r="E608" s="698">
        <v>43</v>
      </c>
      <c r="F608" s="698">
        <v>40</v>
      </c>
      <c r="G608" s="698">
        <v>44</v>
      </c>
      <c r="H608" s="698">
        <v>38</v>
      </c>
      <c r="I608" s="698">
        <v>62</v>
      </c>
      <c r="J608" s="698">
        <v>37</v>
      </c>
      <c r="K608" s="698">
        <v>83</v>
      </c>
      <c r="L608" s="698">
        <v>8</v>
      </c>
      <c r="M608" s="699"/>
      <c r="N608" s="710"/>
      <c r="O608" s="710"/>
      <c r="P608" s="710"/>
      <c r="Q608" s="710"/>
      <c r="R608" s="710"/>
      <c r="S608" s="710"/>
      <c r="T608" s="710"/>
      <c r="U608" s="710"/>
      <c r="V608" s="710"/>
      <c r="W608" s="711"/>
      <c r="X608" s="692"/>
      <c r="Y608" s="692"/>
      <c r="Z608" s="692"/>
      <c r="AA608" s="692"/>
      <c r="AB608" s="692"/>
      <c r="AC608" s="692"/>
      <c r="AD608" s="692"/>
      <c r="AE608" s="692"/>
      <c r="AF608" s="692"/>
      <c r="AG608" s="692"/>
    </row>
    <row r="609" spans="1:33" ht="9" customHeight="1">
      <c r="A609" s="682" t="s">
        <v>6</v>
      </c>
      <c r="B609" s="691">
        <f t="shared" si="33"/>
        <v>2054</v>
      </c>
      <c r="C609" s="691">
        <v>124</v>
      </c>
      <c r="D609" s="691">
        <v>168</v>
      </c>
      <c r="E609" s="691">
        <v>275</v>
      </c>
      <c r="F609" s="691">
        <v>244</v>
      </c>
      <c r="G609" s="691">
        <v>222</v>
      </c>
      <c r="H609" s="691">
        <v>186</v>
      </c>
      <c r="I609" s="691">
        <v>240</v>
      </c>
      <c r="J609" s="691">
        <v>168</v>
      </c>
      <c r="K609" s="691">
        <v>285</v>
      </c>
      <c r="L609" s="691">
        <v>142</v>
      </c>
      <c r="M609" s="699"/>
      <c r="N609" s="711"/>
      <c r="O609" s="711"/>
      <c r="P609" s="711"/>
      <c r="Q609" s="711"/>
      <c r="R609" s="711"/>
      <c r="S609" s="711"/>
      <c r="T609" s="711"/>
      <c r="U609" s="711"/>
      <c r="V609" s="711"/>
      <c r="W609" s="711"/>
      <c r="X609" s="692"/>
      <c r="Y609" s="692"/>
      <c r="Z609" s="692"/>
      <c r="AA609" s="692"/>
      <c r="AB609" s="692"/>
      <c r="AC609" s="692"/>
      <c r="AD609" s="692"/>
      <c r="AE609" s="692"/>
      <c r="AF609" s="692"/>
      <c r="AG609" s="692"/>
    </row>
    <row r="610" spans="1:33" ht="9" customHeight="1">
      <c r="A610" s="682" t="s">
        <v>7</v>
      </c>
      <c r="B610" s="691">
        <f t="shared" si="33"/>
        <v>510</v>
      </c>
      <c r="C610" s="691">
        <v>26</v>
      </c>
      <c r="D610" s="691">
        <v>39</v>
      </c>
      <c r="E610" s="691">
        <v>50</v>
      </c>
      <c r="F610" s="691">
        <v>43</v>
      </c>
      <c r="G610" s="691">
        <v>52</v>
      </c>
      <c r="H610" s="691">
        <v>56</v>
      </c>
      <c r="I610" s="691">
        <v>81</v>
      </c>
      <c r="J610" s="691">
        <v>47</v>
      </c>
      <c r="K610" s="691">
        <v>97</v>
      </c>
      <c r="L610" s="691">
        <v>19</v>
      </c>
      <c r="M610" s="699"/>
      <c r="N610" s="711"/>
      <c r="O610" s="711"/>
      <c r="P610" s="711"/>
      <c r="Q610" s="711"/>
      <c r="R610" s="711"/>
      <c r="S610" s="711"/>
      <c r="T610" s="711"/>
      <c r="U610" s="711"/>
      <c r="V610" s="711"/>
      <c r="W610" s="711"/>
      <c r="X610" s="692"/>
      <c r="Y610" s="692"/>
      <c r="Z610" s="692"/>
      <c r="AA610" s="692"/>
      <c r="AB610" s="692"/>
      <c r="AC610" s="692"/>
      <c r="AD610" s="692"/>
      <c r="AE610" s="692"/>
      <c r="AF610" s="692"/>
      <c r="AG610" s="692"/>
    </row>
    <row r="611" spans="1:33" ht="9" customHeight="1">
      <c r="A611" s="682" t="s">
        <v>8</v>
      </c>
      <c r="B611" s="691">
        <f t="shared" si="33"/>
        <v>2305</v>
      </c>
      <c r="C611" s="691">
        <v>196</v>
      </c>
      <c r="D611" s="691">
        <v>209</v>
      </c>
      <c r="E611" s="691">
        <v>244</v>
      </c>
      <c r="F611" s="691">
        <v>252</v>
      </c>
      <c r="G611" s="691">
        <v>267</v>
      </c>
      <c r="H611" s="691">
        <v>185</v>
      </c>
      <c r="I611" s="691">
        <v>324</v>
      </c>
      <c r="J611" s="691">
        <v>226</v>
      </c>
      <c r="K611" s="691">
        <v>350</v>
      </c>
      <c r="L611" s="691">
        <v>52</v>
      </c>
      <c r="M611" s="699"/>
      <c r="N611" s="711"/>
      <c r="O611" s="711"/>
      <c r="P611" s="711"/>
      <c r="Q611" s="711"/>
      <c r="R611" s="711"/>
      <c r="S611" s="711"/>
      <c r="T611" s="711"/>
      <c r="U611" s="711"/>
      <c r="V611" s="711"/>
      <c r="W611" s="711"/>
      <c r="X611" s="692"/>
      <c r="Y611" s="692"/>
      <c r="Z611" s="692"/>
      <c r="AA611" s="692"/>
      <c r="AB611" s="692"/>
      <c r="AC611" s="692"/>
      <c r="AD611" s="692"/>
      <c r="AE611" s="692"/>
      <c r="AF611" s="692"/>
      <c r="AG611" s="692"/>
    </row>
    <row r="612" spans="1:33" ht="9" customHeight="1">
      <c r="A612" s="702" t="s">
        <v>9</v>
      </c>
      <c r="B612" s="698">
        <f t="shared" si="33"/>
        <v>6861</v>
      </c>
      <c r="C612" s="698">
        <v>286</v>
      </c>
      <c r="D612" s="698">
        <v>565</v>
      </c>
      <c r="E612" s="698">
        <v>960</v>
      </c>
      <c r="F612" s="698">
        <v>1063</v>
      </c>
      <c r="G612" s="698">
        <v>934</v>
      </c>
      <c r="H612" s="698">
        <v>857</v>
      </c>
      <c r="I612" s="698">
        <v>1007</v>
      </c>
      <c r="J612" s="698">
        <v>471</v>
      </c>
      <c r="K612" s="698">
        <v>639</v>
      </c>
      <c r="L612" s="698">
        <v>79</v>
      </c>
      <c r="M612" s="699"/>
      <c r="N612" s="710"/>
      <c r="O612" s="710"/>
      <c r="P612" s="710"/>
      <c r="Q612" s="710"/>
      <c r="R612" s="710"/>
      <c r="S612" s="710"/>
      <c r="T612" s="710"/>
      <c r="U612" s="710"/>
      <c r="V612" s="710"/>
      <c r="W612" s="711"/>
      <c r="X612" s="692"/>
      <c r="Y612" s="692"/>
      <c r="Z612" s="692"/>
      <c r="AA612" s="692"/>
      <c r="AB612" s="692"/>
      <c r="AC612" s="692"/>
      <c r="AD612" s="692"/>
      <c r="AE612" s="692"/>
      <c r="AF612" s="692"/>
      <c r="AG612" s="692"/>
    </row>
    <row r="613" spans="1:33" ht="9" customHeight="1">
      <c r="A613" s="194" t="s">
        <v>236</v>
      </c>
      <c r="B613" s="691">
        <f t="shared" si="33"/>
        <v>3888</v>
      </c>
      <c r="C613" s="691">
        <v>199</v>
      </c>
      <c r="D613" s="691">
        <v>287</v>
      </c>
      <c r="E613" s="691">
        <v>446</v>
      </c>
      <c r="F613" s="691">
        <v>398</v>
      </c>
      <c r="G613" s="691">
        <v>358</v>
      </c>
      <c r="H613" s="691">
        <v>373</v>
      </c>
      <c r="I613" s="691">
        <v>536</v>
      </c>
      <c r="J613" s="691">
        <v>425</v>
      </c>
      <c r="K613" s="691">
        <v>860</v>
      </c>
      <c r="L613" s="691">
        <v>6</v>
      </c>
      <c r="M613" s="699"/>
      <c r="N613" s="711"/>
      <c r="O613" s="711"/>
      <c r="P613" s="711"/>
      <c r="Q613" s="711"/>
      <c r="R613" s="711"/>
      <c r="S613" s="711"/>
      <c r="T613" s="711"/>
      <c r="U613" s="711"/>
      <c r="V613" s="711"/>
      <c r="W613" s="711"/>
      <c r="X613" s="692"/>
      <c r="Y613" s="692"/>
      <c r="Z613" s="692"/>
      <c r="AA613" s="692"/>
      <c r="AB613" s="692"/>
      <c r="AC613" s="692"/>
      <c r="AD613" s="692"/>
      <c r="AE613" s="692"/>
      <c r="AF613" s="692"/>
      <c r="AG613" s="692"/>
    </row>
    <row r="614" spans="1:33" ht="9" customHeight="1">
      <c r="A614" s="682" t="s">
        <v>10</v>
      </c>
      <c r="B614" s="691">
        <f t="shared" si="33"/>
        <v>2088</v>
      </c>
      <c r="C614" s="691">
        <v>112</v>
      </c>
      <c r="D614" s="691">
        <v>113</v>
      </c>
      <c r="E614" s="691">
        <v>213</v>
      </c>
      <c r="F614" s="691">
        <v>196</v>
      </c>
      <c r="G614" s="691">
        <v>199</v>
      </c>
      <c r="H614" s="691">
        <v>188</v>
      </c>
      <c r="I614" s="691">
        <v>230</v>
      </c>
      <c r="J614" s="691">
        <v>178</v>
      </c>
      <c r="K614" s="691">
        <v>244</v>
      </c>
      <c r="L614" s="691">
        <v>415</v>
      </c>
      <c r="M614" s="699"/>
      <c r="N614" s="711"/>
      <c r="O614" s="711"/>
      <c r="P614" s="711"/>
      <c r="Q614" s="711"/>
      <c r="R614" s="711"/>
      <c r="S614" s="711"/>
      <c r="T614" s="711"/>
      <c r="U614" s="711"/>
      <c r="V614" s="711"/>
      <c r="W614" s="711"/>
      <c r="X614" s="692"/>
      <c r="Y614" s="692"/>
      <c r="Z614" s="692"/>
      <c r="AA614" s="692"/>
      <c r="AB614" s="692"/>
      <c r="AC614" s="692"/>
      <c r="AD614" s="692"/>
      <c r="AE614" s="692"/>
      <c r="AF614" s="692"/>
      <c r="AG614" s="692"/>
    </row>
    <row r="615" spans="1:33" ht="9" customHeight="1">
      <c r="A615" s="682" t="s">
        <v>11</v>
      </c>
      <c r="B615" s="691">
        <f t="shared" si="33"/>
        <v>2800</v>
      </c>
      <c r="C615" s="691">
        <v>249</v>
      </c>
      <c r="D615" s="691">
        <v>297</v>
      </c>
      <c r="E615" s="691">
        <v>321</v>
      </c>
      <c r="F615" s="691">
        <v>310</v>
      </c>
      <c r="G615" s="691">
        <v>255</v>
      </c>
      <c r="H615" s="691">
        <v>214</v>
      </c>
      <c r="I615" s="691">
        <v>312</v>
      </c>
      <c r="J615" s="691">
        <v>213</v>
      </c>
      <c r="K615" s="691">
        <v>537</v>
      </c>
      <c r="L615" s="691">
        <v>92</v>
      </c>
      <c r="M615" s="699"/>
      <c r="N615" s="711"/>
      <c r="O615" s="711"/>
      <c r="P615" s="711"/>
      <c r="Q615" s="711"/>
      <c r="R615" s="711"/>
      <c r="S615" s="711"/>
      <c r="T615" s="711"/>
      <c r="U615" s="711"/>
      <c r="V615" s="711"/>
      <c r="W615" s="711"/>
      <c r="X615" s="692"/>
      <c r="Y615" s="692"/>
      <c r="Z615" s="692"/>
      <c r="AA615" s="692"/>
      <c r="AB615" s="692"/>
      <c r="AC615" s="692"/>
      <c r="AD615" s="692"/>
      <c r="AE615" s="692"/>
      <c r="AF615" s="692"/>
      <c r="AG615" s="692"/>
    </row>
    <row r="616" spans="1:33" ht="9" customHeight="1">
      <c r="A616" s="702" t="s">
        <v>12</v>
      </c>
      <c r="B616" s="698">
        <f t="shared" si="33"/>
        <v>4116</v>
      </c>
      <c r="C616" s="698">
        <v>215</v>
      </c>
      <c r="D616" s="698">
        <v>375</v>
      </c>
      <c r="E616" s="698">
        <v>481</v>
      </c>
      <c r="F616" s="698">
        <v>484</v>
      </c>
      <c r="G616" s="698">
        <v>431</v>
      </c>
      <c r="H616" s="698">
        <v>421</v>
      </c>
      <c r="I616" s="698">
        <v>581</v>
      </c>
      <c r="J616" s="698">
        <v>347</v>
      </c>
      <c r="K616" s="698">
        <v>532</v>
      </c>
      <c r="L616" s="698">
        <v>249</v>
      </c>
      <c r="M616" s="699"/>
      <c r="N616" s="710"/>
      <c r="O616" s="710"/>
      <c r="P616" s="710"/>
      <c r="Q616" s="710"/>
      <c r="R616" s="710"/>
      <c r="S616" s="710"/>
      <c r="T616" s="710"/>
      <c r="U616" s="710"/>
      <c r="V616" s="710"/>
      <c r="W616" s="711"/>
      <c r="X616" s="692"/>
      <c r="Y616" s="692"/>
      <c r="Z616" s="692"/>
      <c r="AA616" s="692"/>
      <c r="AB616" s="692"/>
      <c r="AC616" s="692"/>
      <c r="AD616" s="692"/>
      <c r="AE616" s="692"/>
      <c r="AF616" s="692"/>
      <c r="AG616" s="692"/>
    </row>
    <row r="617" spans="1:33" ht="9" customHeight="1">
      <c r="A617" s="682" t="s">
        <v>13</v>
      </c>
      <c r="B617" s="691">
        <f t="shared" si="33"/>
        <v>1453</v>
      </c>
      <c r="C617" s="691">
        <v>139</v>
      </c>
      <c r="D617" s="691">
        <v>135</v>
      </c>
      <c r="E617" s="691">
        <v>152</v>
      </c>
      <c r="F617" s="691">
        <v>141</v>
      </c>
      <c r="G617" s="691">
        <v>114</v>
      </c>
      <c r="H617" s="691">
        <v>130</v>
      </c>
      <c r="I617" s="691">
        <v>187</v>
      </c>
      <c r="J617" s="691">
        <v>132</v>
      </c>
      <c r="K617" s="691">
        <v>289</v>
      </c>
      <c r="L617" s="691">
        <v>34</v>
      </c>
      <c r="M617" s="699"/>
      <c r="N617" s="711"/>
      <c r="O617" s="711"/>
      <c r="P617" s="711"/>
      <c r="Q617" s="711"/>
      <c r="R617" s="711"/>
      <c r="S617" s="711"/>
      <c r="T617" s="711"/>
      <c r="U617" s="711"/>
      <c r="V617" s="711"/>
      <c r="W617" s="711"/>
      <c r="X617" s="692"/>
      <c r="Y617" s="692"/>
      <c r="Z617" s="692"/>
      <c r="AA617" s="692"/>
      <c r="AB617" s="692"/>
      <c r="AC617" s="692"/>
      <c r="AD617" s="692"/>
      <c r="AE617" s="692"/>
      <c r="AF617" s="692"/>
      <c r="AG617" s="692"/>
    </row>
    <row r="618" spans="1:33" ht="9" customHeight="1">
      <c r="A618" s="682" t="s">
        <v>14</v>
      </c>
      <c r="B618" s="691">
        <f t="shared" si="33"/>
        <v>4846</v>
      </c>
      <c r="C618" s="691">
        <v>345</v>
      </c>
      <c r="D618" s="691">
        <v>403</v>
      </c>
      <c r="E618" s="691">
        <v>548</v>
      </c>
      <c r="F618" s="691">
        <v>567</v>
      </c>
      <c r="G618" s="691">
        <v>478</v>
      </c>
      <c r="H618" s="691">
        <v>462</v>
      </c>
      <c r="I618" s="691">
        <v>683</v>
      </c>
      <c r="J618" s="691">
        <v>417</v>
      </c>
      <c r="K618" s="691">
        <v>786</v>
      </c>
      <c r="L618" s="691">
        <v>157</v>
      </c>
      <c r="M618" s="699"/>
      <c r="N618" s="711"/>
      <c r="O618" s="711"/>
      <c r="P618" s="711"/>
      <c r="Q618" s="711"/>
      <c r="R618" s="711"/>
      <c r="S618" s="711"/>
      <c r="T618" s="711"/>
      <c r="U618" s="711"/>
      <c r="V618" s="711"/>
      <c r="W618" s="711"/>
      <c r="X618" s="692"/>
      <c r="Y618" s="692"/>
      <c r="Z618" s="692"/>
      <c r="AA618" s="692"/>
      <c r="AB618" s="692"/>
      <c r="AC618" s="692"/>
      <c r="AD618" s="692"/>
      <c r="AE618" s="692"/>
      <c r="AF618" s="692"/>
      <c r="AG618" s="692"/>
    </row>
    <row r="619" spans="1:33" ht="9" customHeight="1">
      <c r="A619" s="682" t="s">
        <v>15</v>
      </c>
      <c r="B619" s="691">
        <f t="shared" si="33"/>
        <v>6900</v>
      </c>
      <c r="C619" s="691">
        <v>511</v>
      </c>
      <c r="D619" s="691">
        <v>637</v>
      </c>
      <c r="E619" s="691">
        <v>838</v>
      </c>
      <c r="F619" s="691">
        <v>840</v>
      </c>
      <c r="G619" s="691">
        <v>675</v>
      </c>
      <c r="H619" s="691">
        <v>637</v>
      </c>
      <c r="I619" s="691">
        <v>917</v>
      </c>
      <c r="J619" s="691">
        <v>606</v>
      </c>
      <c r="K619" s="691">
        <v>1037</v>
      </c>
      <c r="L619" s="691">
        <v>202</v>
      </c>
      <c r="M619" s="699"/>
      <c r="N619" s="711"/>
      <c r="O619" s="711"/>
      <c r="P619" s="711"/>
      <c r="Q619" s="711"/>
      <c r="R619" s="711"/>
      <c r="S619" s="711"/>
      <c r="T619" s="711"/>
      <c r="U619" s="711"/>
      <c r="V619" s="711"/>
      <c r="W619" s="711"/>
      <c r="X619" s="692"/>
      <c r="Y619" s="692"/>
      <c r="Z619" s="692"/>
      <c r="AA619" s="692"/>
      <c r="AB619" s="692"/>
      <c r="AC619" s="692"/>
      <c r="AD619" s="692"/>
      <c r="AE619" s="692"/>
      <c r="AF619" s="692"/>
      <c r="AG619" s="692"/>
    </row>
    <row r="620" spans="1:33" ht="9" customHeight="1">
      <c r="A620" s="702" t="s">
        <v>16</v>
      </c>
      <c r="B620" s="698">
        <f t="shared" si="33"/>
        <v>3166</v>
      </c>
      <c r="C620" s="698">
        <v>222</v>
      </c>
      <c r="D620" s="698">
        <v>288</v>
      </c>
      <c r="E620" s="698">
        <v>397</v>
      </c>
      <c r="F620" s="698">
        <v>341</v>
      </c>
      <c r="G620" s="698">
        <v>308</v>
      </c>
      <c r="H620" s="698">
        <v>255</v>
      </c>
      <c r="I620" s="698">
        <v>411</v>
      </c>
      <c r="J620" s="698">
        <v>280</v>
      </c>
      <c r="K620" s="698">
        <v>565</v>
      </c>
      <c r="L620" s="698">
        <v>99</v>
      </c>
      <c r="M620" s="699"/>
      <c r="N620" s="710"/>
      <c r="O620" s="710"/>
      <c r="P620" s="710"/>
      <c r="Q620" s="710"/>
      <c r="R620" s="710"/>
      <c r="S620" s="710"/>
      <c r="T620" s="710"/>
      <c r="U620" s="710"/>
      <c r="V620" s="710"/>
      <c r="W620" s="711"/>
      <c r="X620" s="692"/>
      <c r="Y620" s="692"/>
      <c r="Z620" s="692"/>
      <c r="AA620" s="692"/>
      <c r="AB620" s="692"/>
      <c r="AC620" s="692"/>
      <c r="AD620" s="692"/>
      <c r="AE620" s="692"/>
      <c r="AF620" s="692"/>
      <c r="AG620" s="692"/>
    </row>
    <row r="621" spans="1:33" ht="9" customHeight="1">
      <c r="A621" s="682" t="s">
        <v>17</v>
      </c>
      <c r="B621" s="691">
        <f t="shared" si="33"/>
        <v>1101</v>
      </c>
      <c r="C621" s="691">
        <v>52</v>
      </c>
      <c r="D621" s="691">
        <v>79</v>
      </c>
      <c r="E621" s="691">
        <v>132</v>
      </c>
      <c r="F621" s="691">
        <v>125</v>
      </c>
      <c r="G621" s="691">
        <v>112</v>
      </c>
      <c r="H621" s="691">
        <v>98</v>
      </c>
      <c r="I621" s="691">
        <v>167</v>
      </c>
      <c r="J621" s="691">
        <v>98</v>
      </c>
      <c r="K621" s="691">
        <v>199</v>
      </c>
      <c r="L621" s="691">
        <v>39</v>
      </c>
      <c r="M621" s="699"/>
      <c r="N621" s="711"/>
      <c r="O621" s="711"/>
      <c r="P621" s="711"/>
      <c r="Q621" s="711"/>
      <c r="R621" s="711"/>
      <c r="S621" s="711"/>
      <c r="T621" s="711"/>
      <c r="U621" s="711"/>
      <c r="V621" s="711"/>
      <c r="W621" s="711"/>
      <c r="X621" s="692"/>
      <c r="Y621" s="692"/>
      <c r="Z621" s="692"/>
      <c r="AA621" s="692"/>
      <c r="AB621" s="692"/>
      <c r="AC621" s="692"/>
      <c r="AD621" s="692"/>
      <c r="AE621" s="692"/>
      <c r="AF621" s="692"/>
      <c r="AG621" s="692"/>
    </row>
    <row r="622" spans="1:33" ht="9" customHeight="1">
      <c r="A622" s="682" t="s">
        <v>18</v>
      </c>
      <c r="B622" s="691">
        <f t="shared" si="33"/>
        <v>1177</v>
      </c>
      <c r="C622" s="691">
        <v>78</v>
      </c>
      <c r="D622" s="691">
        <v>104</v>
      </c>
      <c r="E622" s="691">
        <v>164</v>
      </c>
      <c r="F622" s="691">
        <v>160</v>
      </c>
      <c r="G622" s="691">
        <v>128</v>
      </c>
      <c r="H622" s="691">
        <v>126</v>
      </c>
      <c r="I622" s="691">
        <v>175</v>
      </c>
      <c r="J622" s="691">
        <v>94</v>
      </c>
      <c r="K622" s="691">
        <v>131</v>
      </c>
      <c r="L622" s="691">
        <v>17</v>
      </c>
      <c r="M622" s="699"/>
      <c r="N622" s="711"/>
      <c r="O622" s="711"/>
      <c r="P622" s="711"/>
      <c r="Q622" s="711"/>
      <c r="R622" s="711"/>
      <c r="S622" s="711"/>
      <c r="T622" s="711"/>
      <c r="U622" s="711"/>
      <c r="V622" s="711"/>
      <c r="W622" s="711"/>
      <c r="X622" s="692"/>
      <c r="Y622" s="692"/>
      <c r="Z622" s="692"/>
      <c r="AA622" s="692"/>
      <c r="AB622" s="692"/>
      <c r="AC622" s="692"/>
      <c r="AD622" s="692"/>
      <c r="AE622" s="692"/>
      <c r="AF622" s="692"/>
      <c r="AG622" s="692"/>
    </row>
    <row r="623" spans="1:33" ht="9" customHeight="1">
      <c r="A623" s="682" t="s">
        <v>19</v>
      </c>
      <c r="B623" s="691">
        <f t="shared" si="33"/>
        <v>3993</v>
      </c>
      <c r="C623" s="691">
        <v>169</v>
      </c>
      <c r="D623" s="691">
        <v>349</v>
      </c>
      <c r="E623" s="691">
        <v>511</v>
      </c>
      <c r="F623" s="691">
        <v>516</v>
      </c>
      <c r="G623" s="691">
        <v>467</v>
      </c>
      <c r="H623" s="691">
        <v>415</v>
      </c>
      <c r="I623" s="691">
        <v>518</v>
      </c>
      <c r="J623" s="691">
        <v>304</v>
      </c>
      <c r="K623" s="691">
        <v>448</v>
      </c>
      <c r="L623" s="691">
        <v>296</v>
      </c>
      <c r="M623" s="699"/>
      <c r="N623" s="711"/>
      <c r="O623" s="711"/>
      <c r="P623" s="711"/>
      <c r="Q623" s="711"/>
      <c r="R623" s="711"/>
      <c r="S623" s="711"/>
      <c r="T623" s="711"/>
      <c r="U623" s="711"/>
      <c r="V623" s="711"/>
      <c r="W623" s="711"/>
      <c r="X623" s="692"/>
      <c r="Y623" s="692"/>
      <c r="Z623" s="692"/>
      <c r="AA623" s="692"/>
      <c r="AB623" s="692"/>
      <c r="AC623" s="692"/>
      <c r="AD623" s="692"/>
      <c r="AE623" s="692"/>
      <c r="AF623" s="692"/>
      <c r="AG623" s="692"/>
    </row>
    <row r="624" spans="1:33" ht="9" customHeight="1">
      <c r="A624" s="702" t="s">
        <v>20</v>
      </c>
      <c r="B624" s="698">
        <f t="shared" si="33"/>
        <v>2107</v>
      </c>
      <c r="C624" s="698">
        <v>164</v>
      </c>
      <c r="D624" s="698">
        <v>168</v>
      </c>
      <c r="E624" s="698">
        <v>162</v>
      </c>
      <c r="F624" s="698">
        <v>205</v>
      </c>
      <c r="G624" s="698">
        <v>217</v>
      </c>
      <c r="H624" s="698">
        <v>197</v>
      </c>
      <c r="I624" s="698">
        <v>298</v>
      </c>
      <c r="J624" s="698">
        <v>262</v>
      </c>
      <c r="K624" s="698">
        <v>416</v>
      </c>
      <c r="L624" s="698">
        <v>18</v>
      </c>
      <c r="M624" s="699"/>
      <c r="N624" s="710"/>
      <c r="O624" s="710"/>
      <c r="P624" s="710"/>
      <c r="Q624" s="710"/>
      <c r="R624" s="710"/>
      <c r="S624" s="710"/>
      <c r="T624" s="710"/>
      <c r="U624" s="710"/>
      <c r="V624" s="710"/>
      <c r="W624" s="711"/>
      <c r="X624" s="692"/>
      <c r="Y624" s="692"/>
      <c r="Z624" s="692"/>
      <c r="AA624" s="692"/>
      <c r="AB624" s="692"/>
      <c r="AC624" s="692"/>
      <c r="AD624" s="692"/>
      <c r="AE624" s="692"/>
      <c r="AF624" s="692"/>
      <c r="AG624" s="692"/>
    </row>
    <row r="625" spans="1:35" ht="9" customHeight="1">
      <c r="A625" s="682" t="s">
        <v>21</v>
      </c>
      <c r="B625" s="691">
        <f t="shared" si="33"/>
        <v>2738</v>
      </c>
      <c r="C625" s="691">
        <v>261</v>
      </c>
      <c r="D625" s="691">
        <v>235</v>
      </c>
      <c r="E625" s="691">
        <v>269</v>
      </c>
      <c r="F625" s="691">
        <v>236</v>
      </c>
      <c r="G625" s="691">
        <v>214</v>
      </c>
      <c r="H625" s="691">
        <v>238</v>
      </c>
      <c r="I625" s="691">
        <v>321</v>
      </c>
      <c r="J625" s="691">
        <v>288</v>
      </c>
      <c r="K625" s="691">
        <v>600</v>
      </c>
      <c r="L625" s="691">
        <v>76</v>
      </c>
      <c r="M625" s="699"/>
      <c r="N625" s="711"/>
      <c r="O625" s="711"/>
      <c r="P625" s="711"/>
      <c r="Q625" s="711"/>
      <c r="R625" s="711"/>
      <c r="S625" s="711"/>
      <c r="T625" s="711"/>
      <c r="U625" s="711"/>
      <c r="V625" s="711"/>
      <c r="W625" s="711"/>
      <c r="X625" s="692"/>
      <c r="Y625" s="692"/>
      <c r="Z625" s="692"/>
      <c r="AA625" s="692"/>
      <c r="AB625" s="692"/>
      <c r="AC625" s="692"/>
      <c r="AD625" s="692"/>
      <c r="AE625" s="692"/>
      <c r="AF625" s="692"/>
      <c r="AG625" s="692"/>
    </row>
    <row r="626" spans="1:35" ht="9" customHeight="1">
      <c r="A626" s="682" t="s">
        <v>22</v>
      </c>
      <c r="B626" s="691">
        <f t="shared" si="33"/>
        <v>887</v>
      </c>
      <c r="C626" s="691">
        <v>89</v>
      </c>
      <c r="D626" s="691">
        <v>87</v>
      </c>
      <c r="E626" s="691">
        <v>105</v>
      </c>
      <c r="F626" s="691">
        <v>92</v>
      </c>
      <c r="G626" s="691">
        <v>84</v>
      </c>
      <c r="H626" s="691">
        <v>66</v>
      </c>
      <c r="I626" s="691">
        <v>111</v>
      </c>
      <c r="J626" s="691">
        <v>77</v>
      </c>
      <c r="K626" s="691">
        <v>174</v>
      </c>
      <c r="L626" s="691">
        <v>2</v>
      </c>
      <c r="M626" s="699"/>
      <c r="N626" s="711"/>
      <c r="O626" s="711"/>
      <c r="P626" s="711"/>
      <c r="Q626" s="711"/>
      <c r="R626" s="711"/>
      <c r="S626" s="711"/>
      <c r="T626" s="711"/>
      <c r="U626" s="711"/>
      <c r="V626" s="711"/>
      <c r="W626" s="711"/>
      <c r="X626" s="692"/>
      <c r="Y626" s="692"/>
      <c r="Z626" s="692"/>
      <c r="AA626" s="692"/>
      <c r="AB626" s="692"/>
      <c r="AC626" s="692"/>
      <c r="AD626" s="692"/>
      <c r="AE626" s="692"/>
      <c r="AF626" s="692"/>
      <c r="AG626" s="692"/>
    </row>
    <row r="627" spans="1:35" ht="9" customHeight="1">
      <c r="A627" s="682" t="s">
        <v>23</v>
      </c>
      <c r="B627" s="691">
        <f t="shared" si="33"/>
        <v>742</v>
      </c>
      <c r="C627" s="691">
        <v>37</v>
      </c>
      <c r="D627" s="691">
        <v>42</v>
      </c>
      <c r="E627" s="691">
        <v>97</v>
      </c>
      <c r="F627" s="691">
        <v>90</v>
      </c>
      <c r="G627" s="691">
        <v>83</v>
      </c>
      <c r="H627" s="691">
        <v>81</v>
      </c>
      <c r="I627" s="691">
        <v>114</v>
      </c>
      <c r="J627" s="691">
        <v>64</v>
      </c>
      <c r="K627" s="691">
        <v>108</v>
      </c>
      <c r="L627" s="691">
        <v>26</v>
      </c>
      <c r="M627" s="699"/>
      <c r="N627" s="711"/>
      <c r="O627" s="711"/>
      <c r="P627" s="711"/>
      <c r="Q627" s="711"/>
      <c r="R627" s="711"/>
      <c r="S627" s="711"/>
      <c r="T627" s="711"/>
      <c r="U627" s="711"/>
      <c r="V627" s="711"/>
      <c r="W627" s="711"/>
      <c r="X627" s="692"/>
      <c r="Y627" s="692"/>
      <c r="Z627" s="692"/>
      <c r="AA627" s="692"/>
      <c r="AB627" s="692"/>
      <c r="AC627" s="692"/>
      <c r="AD627" s="692"/>
      <c r="AE627" s="692"/>
      <c r="AF627" s="692"/>
      <c r="AG627" s="692"/>
    </row>
    <row r="628" spans="1:35" ht="9" customHeight="1">
      <c r="A628" s="702" t="s">
        <v>24</v>
      </c>
      <c r="B628" s="698">
        <f t="shared" si="33"/>
        <v>1411</v>
      </c>
      <c r="C628" s="698">
        <v>101</v>
      </c>
      <c r="D628" s="698">
        <v>136</v>
      </c>
      <c r="E628" s="698">
        <v>145</v>
      </c>
      <c r="F628" s="698">
        <v>123</v>
      </c>
      <c r="G628" s="698">
        <v>116</v>
      </c>
      <c r="H628" s="698">
        <v>126</v>
      </c>
      <c r="I628" s="698">
        <v>195</v>
      </c>
      <c r="J628" s="698">
        <v>136</v>
      </c>
      <c r="K628" s="698">
        <v>318</v>
      </c>
      <c r="L628" s="698">
        <v>15</v>
      </c>
      <c r="M628" s="699"/>
      <c r="N628" s="710"/>
      <c r="O628" s="710"/>
      <c r="P628" s="710"/>
      <c r="Q628" s="710"/>
      <c r="R628" s="710"/>
      <c r="S628" s="710"/>
      <c r="T628" s="710"/>
      <c r="U628" s="710"/>
      <c r="V628" s="710"/>
      <c r="W628" s="711"/>
      <c r="X628" s="692"/>
      <c r="Y628" s="692"/>
      <c r="Z628" s="692"/>
      <c r="AA628" s="692"/>
      <c r="AB628" s="692"/>
      <c r="AC628" s="692"/>
      <c r="AD628" s="692"/>
      <c r="AE628" s="692"/>
      <c r="AF628" s="692"/>
      <c r="AG628" s="692"/>
    </row>
    <row r="629" spans="1:35" ht="9" customHeight="1">
      <c r="A629" s="682" t="s">
        <v>25</v>
      </c>
      <c r="B629" s="691">
        <f t="shared" si="33"/>
        <v>3670</v>
      </c>
      <c r="C629" s="691">
        <v>178</v>
      </c>
      <c r="D629" s="691">
        <v>309</v>
      </c>
      <c r="E629" s="691">
        <v>512</v>
      </c>
      <c r="F629" s="691">
        <v>466</v>
      </c>
      <c r="G629" s="691">
        <v>449</v>
      </c>
      <c r="H629" s="691">
        <v>422</v>
      </c>
      <c r="I629" s="691">
        <v>488</v>
      </c>
      <c r="J629" s="691">
        <v>297</v>
      </c>
      <c r="K629" s="691">
        <v>426</v>
      </c>
      <c r="L629" s="691">
        <v>123</v>
      </c>
      <c r="M629" s="699"/>
      <c r="N629" s="711"/>
      <c r="O629" s="711"/>
      <c r="P629" s="711"/>
      <c r="Q629" s="711"/>
      <c r="R629" s="711"/>
      <c r="S629" s="711"/>
      <c r="T629" s="711"/>
      <c r="U629" s="711"/>
      <c r="V629" s="711"/>
      <c r="W629" s="711"/>
      <c r="X629" s="692"/>
      <c r="Y629" s="692"/>
      <c r="Z629" s="692"/>
      <c r="AA629" s="692"/>
      <c r="AB629" s="692"/>
      <c r="AC629" s="692"/>
      <c r="AD629" s="692"/>
      <c r="AE629" s="692"/>
      <c r="AF629" s="692"/>
      <c r="AG629" s="692"/>
    </row>
    <row r="630" spans="1:35" ht="9" customHeight="1">
      <c r="A630" s="682" t="s">
        <v>26</v>
      </c>
      <c r="B630" s="691">
        <f t="shared" si="33"/>
        <v>2001</v>
      </c>
      <c r="C630" s="691">
        <v>152</v>
      </c>
      <c r="D630" s="691">
        <v>138</v>
      </c>
      <c r="E630" s="691">
        <v>182</v>
      </c>
      <c r="F630" s="691">
        <v>205</v>
      </c>
      <c r="G630" s="691">
        <v>203</v>
      </c>
      <c r="H630" s="691">
        <v>203</v>
      </c>
      <c r="I630" s="691">
        <v>288</v>
      </c>
      <c r="J630" s="691">
        <v>200</v>
      </c>
      <c r="K630" s="691">
        <v>374</v>
      </c>
      <c r="L630" s="691">
        <v>56</v>
      </c>
      <c r="M630" s="699"/>
      <c r="N630" s="711"/>
      <c r="O630" s="711"/>
      <c r="P630" s="711"/>
      <c r="Q630" s="711"/>
      <c r="R630" s="711"/>
      <c r="S630" s="711"/>
      <c r="T630" s="711"/>
      <c r="U630" s="711"/>
      <c r="V630" s="711"/>
      <c r="W630" s="711"/>
      <c r="X630" s="692"/>
      <c r="Y630" s="692"/>
      <c r="Z630" s="692"/>
      <c r="AA630" s="692"/>
      <c r="AB630" s="692"/>
      <c r="AC630" s="692"/>
      <c r="AD630" s="692"/>
      <c r="AE630" s="692"/>
      <c r="AF630" s="692"/>
      <c r="AG630" s="692"/>
    </row>
    <row r="631" spans="1:35" ht="9" customHeight="1">
      <c r="A631" s="682" t="s">
        <v>27</v>
      </c>
      <c r="B631" s="691">
        <f t="shared" si="33"/>
        <v>1477</v>
      </c>
      <c r="C631" s="691">
        <v>98</v>
      </c>
      <c r="D631" s="691">
        <v>132</v>
      </c>
      <c r="E631" s="691">
        <v>204</v>
      </c>
      <c r="F631" s="691">
        <v>182</v>
      </c>
      <c r="G631" s="691">
        <v>157</v>
      </c>
      <c r="H631" s="691">
        <v>127</v>
      </c>
      <c r="I631" s="691">
        <v>213</v>
      </c>
      <c r="J631" s="691">
        <v>150</v>
      </c>
      <c r="K631" s="691">
        <v>196</v>
      </c>
      <c r="L631" s="691">
        <v>18</v>
      </c>
      <c r="M631" s="699"/>
      <c r="N631" s="711"/>
      <c r="O631" s="711"/>
      <c r="P631" s="711"/>
      <c r="Q631" s="711"/>
      <c r="R631" s="711"/>
      <c r="S631" s="711"/>
      <c r="T631" s="711"/>
      <c r="U631" s="711"/>
      <c r="V631" s="711"/>
      <c r="W631" s="711"/>
      <c r="X631" s="692"/>
      <c r="Y631" s="692"/>
      <c r="Z631" s="692"/>
      <c r="AA631" s="692"/>
      <c r="AB631" s="692"/>
      <c r="AC631" s="692"/>
      <c r="AD631" s="692"/>
      <c r="AE631" s="692"/>
      <c r="AF631" s="692"/>
      <c r="AG631" s="692"/>
    </row>
    <row r="632" spans="1:35" ht="9" customHeight="1">
      <c r="A632" s="702" t="s">
        <v>28</v>
      </c>
      <c r="B632" s="698">
        <f t="shared" si="33"/>
        <v>2553</v>
      </c>
      <c r="C632" s="698">
        <v>146</v>
      </c>
      <c r="D632" s="698">
        <v>210</v>
      </c>
      <c r="E632" s="698">
        <v>348</v>
      </c>
      <c r="F632" s="698">
        <v>334</v>
      </c>
      <c r="G632" s="698">
        <v>309</v>
      </c>
      <c r="H632" s="698">
        <v>240</v>
      </c>
      <c r="I632" s="698">
        <v>271</v>
      </c>
      <c r="J632" s="698">
        <v>164</v>
      </c>
      <c r="K632" s="698">
        <v>298</v>
      </c>
      <c r="L632" s="698">
        <v>233</v>
      </c>
      <c r="M632" s="699"/>
      <c r="N632" s="710"/>
      <c r="O632" s="710"/>
      <c r="P632" s="710"/>
      <c r="Q632" s="710"/>
      <c r="R632" s="710"/>
      <c r="S632" s="710"/>
      <c r="T632" s="710"/>
      <c r="U632" s="710"/>
      <c r="V632" s="710"/>
      <c r="W632" s="711"/>
      <c r="X632" s="692"/>
      <c r="Y632" s="692"/>
      <c r="Z632" s="692"/>
      <c r="AA632" s="692"/>
      <c r="AB632" s="692"/>
      <c r="AC632" s="692"/>
      <c r="AD632" s="692"/>
      <c r="AE632" s="692"/>
      <c r="AF632" s="692"/>
      <c r="AG632" s="692"/>
    </row>
    <row r="633" spans="1:35" ht="9" customHeight="1">
      <c r="A633" s="682" t="s">
        <v>29</v>
      </c>
      <c r="B633" s="691">
        <f t="shared" si="33"/>
        <v>550</v>
      </c>
      <c r="C633" s="691">
        <v>52</v>
      </c>
      <c r="D633" s="691">
        <v>41</v>
      </c>
      <c r="E633" s="691">
        <v>55</v>
      </c>
      <c r="F633" s="691">
        <v>41</v>
      </c>
      <c r="G633" s="691">
        <v>53</v>
      </c>
      <c r="H633" s="691">
        <v>45</v>
      </c>
      <c r="I633" s="691">
        <v>63</v>
      </c>
      <c r="J633" s="691">
        <v>55</v>
      </c>
      <c r="K633" s="691">
        <v>121</v>
      </c>
      <c r="L633" s="691">
        <v>24</v>
      </c>
      <c r="M633" s="699"/>
      <c r="N633" s="711"/>
      <c r="O633" s="711"/>
      <c r="P633" s="711"/>
      <c r="Q633" s="711"/>
      <c r="R633" s="711"/>
      <c r="S633" s="711"/>
      <c r="T633" s="711"/>
      <c r="U633" s="711"/>
      <c r="V633" s="711"/>
      <c r="W633" s="711"/>
      <c r="X633" s="692"/>
      <c r="Y633" s="692"/>
      <c r="Z633" s="692"/>
      <c r="AA633" s="692"/>
      <c r="AB633" s="692"/>
      <c r="AC633" s="692"/>
      <c r="AD633" s="692"/>
      <c r="AE633" s="692"/>
      <c r="AF633" s="692"/>
      <c r="AG633" s="692"/>
    </row>
    <row r="634" spans="1:35" ht="9" customHeight="1">
      <c r="A634" s="682" t="s">
        <v>30</v>
      </c>
      <c r="B634" s="691">
        <f t="shared" si="33"/>
        <v>4452</v>
      </c>
      <c r="C634" s="691">
        <v>270</v>
      </c>
      <c r="D634" s="691">
        <v>401</v>
      </c>
      <c r="E634" s="691">
        <v>524</v>
      </c>
      <c r="F634" s="691">
        <v>439</v>
      </c>
      <c r="G634" s="691">
        <v>414</v>
      </c>
      <c r="H634" s="691">
        <v>408</v>
      </c>
      <c r="I634" s="691">
        <v>607</v>
      </c>
      <c r="J634" s="691">
        <v>437</v>
      </c>
      <c r="K634" s="691">
        <v>802</v>
      </c>
      <c r="L634" s="691">
        <v>150</v>
      </c>
      <c r="M634" s="699"/>
      <c r="N634" s="711"/>
      <c r="O634" s="711"/>
      <c r="P634" s="711"/>
      <c r="Q634" s="711"/>
      <c r="R634" s="711"/>
      <c r="S634" s="711"/>
      <c r="T634" s="711"/>
      <c r="U634" s="711"/>
      <c r="V634" s="711"/>
      <c r="W634" s="711"/>
      <c r="X634" s="692"/>
      <c r="Y634" s="692"/>
      <c r="Z634" s="692"/>
      <c r="AA634" s="692"/>
      <c r="AB634" s="692"/>
      <c r="AC634" s="692"/>
      <c r="AD634" s="692"/>
      <c r="AE634" s="692"/>
      <c r="AF634" s="692"/>
      <c r="AG634" s="692"/>
    </row>
    <row r="635" spans="1:35" ht="9" customHeight="1">
      <c r="A635" s="682" t="s">
        <v>31</v>
      </c>
      <c r="B635" s="691">
        <f t="shared" si="33"/>
        <v>800</v>
      </c>
      <c r="C635" s="691">
        <v>67</v>
      </c>
      <c r="D635" s="691">
        <v>50</v>
      </c>
      <c r="E635" s="691">
        <v>70</v>
      </c>
      <c r="F635" s="691">
        <v>64</v>
      </c>
      <c r="G635" s="691">
        <v>72</v>
      </c>
      <c r="H635" s="691">
        <v>74</v>
      </c>
      <c r="I635" s="691">
        <v>109</v>
      </c>
      <c r="J635" s="691">
        <v>94</v>
      </c>
      <c r="K635" s="691">
        <v>200</v>
      </c>
      <c r="L635" s="691">
        <v>0</v>
      </c>
      <c r="M635" s="699"/>
      <c r="N635" s="711"/>
      <c r="O635" s="711"/>
      <c r="P635" s="711"/>
      <c r="Q635" s="711"/>
      <c r="R635" s="711"/>
      <c r="S635" s="711"/>
      <c r="T635" s="711"/>
      <c r="U635" s="711"/>
      <c r="V635" s="711"/>
      <c r="W635" s="711"/>
      <c r="X635" s="692"/>
      <c r="Y635" s="692"/>
      <c r="Z635" s="692"/>
      <c r="AA635" s="692"/>
      <c r="AB635" s="692"/>
      <c r="AC635" s="692"/>
      <c r="AD635" s="692"/>
      <c r="AE635" s="692"/>
      <c r="AF635" s="692"/>
      <c r="AG635" s="692"/>
    </row>
    <row r="636" spans="1:35" ht="9" customHeight="1">
      <c r="A636" s="702" t="s">
        <v>32</v>
      </c>
      <c r="B636" s="698">
        <f t="shared" si="33"/>
        <v>1128</v>
      </c>
      <c r="C636" s="698">
        <v>79</v>
      </c>
      <c r="D636" s="698">
        <v>110</v>
      </c>
      <c r="E636" s="698">
        <v>128</v>
      </c>
      <c r="F636" s="698">
        <v>106</v>
      </c>
      <c r="G636" s="698">
        <v>85</v>
      </c>
      <c r="H636" s="698">
        <v>99</v>
      </c>
      <c r="I636" s="698">
        <v>133</v>
      </c>
      <c r="J636" s="698">
        <v>84</v>
      </c>
      <c r="K636" s="698">
        <v>229</v>
      </c>
      <c r="L636" s="698">
        <v>75</v>
      </c>
      <c r="M636" s="699"/>
      <c r="N636" s="710"/>
      <c r="O636" s="710"/>
      <c r="P636" s="710"/>
      <c r="Q636" s="710"/>
      <c r="R636" s="710"/>
      <c r="S636" s="710"/>
      <c r="T636" s="710"/>
      <c r="U636" s="710"/>
      <c r="V636" s="710"/>
      <c r="W636" s="711"/>
      <c r="X636" s="692"/>
      <c r="Y636" s="692"/>
      <c r="Z636" s="692"/>
      <c r="AA636" s="692"/>
      <c r="AB636" s="692"/>
      <c r="AC636" s="692"/>
      <c r="AD636" s="692"/>
      <c r="AE636" s="692"/>
      <c r="AF636" s="692"/>
      <c r="AG636" s="692"/>
    </row>
    <row r="637" spans="1:35" ht="9" customHeight="1">
      <c r="A637" s="682" t="s">
        <v>503</v>
      </c>
      <c r="B637" s="691">
        <f t="shared" si="33"/>
        <v>3</v>
      </c>
      <c r="C637" s="691">
        <v>0</v>
      </c>
      <c r="D637" s="691">
        <v>0</v>
      </c>
      <c r="E637" s="691">
        <v>0</v>
      </c>
      <c r="F637" s="691">
        <v>2</v>
      </c>
      <c r="G637" s="691">
        <v>0</v>
      </c>
      <c r="H637" s="691">
        <v>0</v>
      </c>
      <c r="I637" s="691">
        <v>0</v>
      </c>
      <c r="J637" s="691">
        <v>1</v>
      </c>
      <c r="K637" s="691">
        <v>0</v>
      </c>
      <c r="L637" s="691">
        <v>0</v>
      </c>
      <c r="M637" s="701"/>
      <c r="N637" s="711"/>
      <c r="O637" s="711"/>
      <c r="P637" s="711"/>
      <c r="Q637" s="711"/>
      <c r="R637" s="711"/>
      <c r="S637" s="711"/>
      <c r="T637" s="711"/>
      <c r="U637" s="711"/>
      <c r="V637" s="711"/>
      <c r="W637" s="711"/>
      <c r="X637" s="692"/>
      <c r="Y637" s="692"/>
      <c r="Z637" s="692"/>
      <c r="AA637" s="692"/>
      <c r="AB637" s="692"/>
      <c r="AC637" s="692"/>
      <c r="AD637" s="692"/>
      <c r="AE637" s="692"/>
      <c r="AF637" s="692"/>
      <c r="AG637" s="692"/>
    </row>
    <row r="638" spans="1:35" s="680" customFormat="1" ht="9" customHeight="1">
      <c r="A638" s="682"/>
      <c r="B638" s="689"/>
      <c r="C638" s="689"/>
      <c r="D638" s="689"/>
      <c r="E638" s="689"/>
      <c r="F638" s="689"/>
      <c r="G638" s="689"/>
      <c r="H638" s="689"/>
      <c r="I638" s="689"/>
      <c r="J638" s="689"/>
      <c r="K638" s="689"/>
      <c r="L638" s="689"/>
      <c r="X638" s="692"/>
      <c r="Y638" s="692"/>
      <c r="Z638" s="692"/>
      <c r="AA638" s="692"/>
      <c r="AB638" s="692"/>
      <c r="AC638" s="692"/>
      <c r="AD638" s="692"/>
      <c r="AE638" s="692"/>
      <c r="AF638" s="692"/>
      <c r="AG638" s="692"/>
    </row>
    <row r="639" spans="1:35" ht="9" customHeight="1">
      <c r="A639" s="678">
        <v>2012</v>
      </c>
      <c r="B639" s="679"/>
      <c r="C639" s="679"/>
      <c r="D639" s="679"/>
      <c r="E639" s="679"/>
      <c r="F639" s="679"/>
      <c r="G639" s="679"/>
      <c r="H639" s="679"/>
      <c r="I639" s="679"/>
      <c r="J639" s="679"/>
      <c r="K639" s="679"/>
      <c r="L639" s="679"/>
      <c r="M639" s="694"/>
      <c r="X639" s="692"/>
      <c r="Y639" s="692"/>
      <c r="Z639" s="692"/>
      <c r="AA639" s="692"/>
      <c r="AB639" s="692"/>
      <c r="AC639" s="692"/>
      <c r="AD639" s="692"/>
      <c r="AE639" s="692"/>
      <c r="AF639" s="692"/>
      <c r="AG639" s="692"/>
    </row>
    <row r="640" spans="1:35" ht="9" customHeight="1">
      <c r="A640" s="681" t="s">
        <v>0</v>
      </c>
      <c r="B640" s="695">
        <f t="shared" ref="B640:L640" si="34">SUM(B642:B674)</f>
        <v>73736</v>
      </c>
      <c r="C640" s="695">
        <f t="shared" si="34"/>
        <v>4875</v>
      </c>
      <c r="D640" s="695">
        <f t="shared" si="34"/>
        <v>6217</v>
      </c>
      <c r="E640" s="695">
        <f t="shared" si="34"/>
        <v>8879</v>
      </c>
      <c r="F640" s="695">
        <f t="shared" si="34"/>
        <v>8031</v>
      </c>
      <c r="G640" s="695">
        <f t="shared" si="34"/>
        <v>7406</v>
      </c>
      <c r="H640" s="695">
        <f t="shared" si="34"/>
        <v>6804</v>
      </c>
      <c r="I640" s="695">
        <f t="shared" si="34"/>
        <v>9936</v>
      </c>
      <c r="J640" s="695">
        <f t="shared" si="34"/>
        <v>6637</v>
      </c>
      <c r="K640" s="695">
        <f t="shared" si="34"/>
        <v>12314</v>
      </c>
      <c r="L640" s="695">
        <f t="shared" si="34"/>
        <v>2637</v>
      </c>
      <c r="M640" s="696"/>
      <c r="N640" s="695"/>
      <c r="O640" s="695"/>
      <c r="P640" s="695"/>
      <c r="Q640" s="695"/>
      <c r="R640" s="695"/>
      <c r="S640" s="695"/>
      <c r="T640" s="695"/>
      <c r="U640" s="695"/>
      <c r="V640" s="695"/>
      <c r="W640" s="695"/>
      <c r="X640" s="692"/>
      <c r="Y640" s="692"/>
      <c r="Z640" s="692"/>
      <c r="AA640" s="692"/>
      <c r="AB640" s="692"/>
      <c r="AC640" s="692"/>
      <c r="AD640" s="692"/>
      <c r="AE640" s="692"/>
      <c r="AF640" s="692"/>
      <c r="AG640" s="692"/>
      <c r="AH640" s="695"/>
      <c r="AI640" s="695"/>
    </row>
    <row r="641" spans="1:35" s="677" customFormat="1" ht="3.95" customHeight="1">
      <c r="A641" s="681"/>
      <c r="B641" s="691"/>
      <c r="C641" s="695"/>
      <c r="D641" s="695"/>
      <c r="E641" s="695"/>
      <c r="F641" s="695"/>
      <c r="G641" s="695"/>
      <c r="H641" s="695"/>
      <c r="I641" s="695"/>
      <c r="J641" s="695"/>
      <c r="K641" s="695"/>
      <c r="L641" s="695"/>
      <c r="M641" s="696"/>
      <c r="X641" s="692"/>
      <c r="Y641" s="692"/>
      <c r="Z641" s="692"/>
      <c r="AA641" s="692"/>
      <c r="AB641" s="692"/>
      <c r="AC641" s="692"/>
      <c r="AD641" s="692"/>
      <c r="AE641" s="692"/>
      <c r="AF641" s="692"/>
      <c r="AG641" s="692"/>
      <c r="AH641" s="695"/>
      <c r="AI641" s="695"/>
    </row>
    <row r="642" spans="1:35" ht="9" customHeight="1">
      <c r="A642" s="682" t="s">
        <v>2</v>
      </c>
      <c r="B642" s="691">
        <f t="shared" ref="B642:B674" si="35">SUM(C642:L642)</f>
        <v>573</v>
      </c>
      <c r="C642" s="691">
        <v>58</v>
      </c>
      <c r="D642" s="691">
        <v>57</v>
      </c>
      <c r="E642" s="691">
        <v>57</v>
      </c>
      <c r="F642" s="691">
        <v>55</v>
      </c>
      <c r="G642" s="691">
        <v>38</v>
      </c>
      <c r="H642" s="691">
        <v>39</v>
      </c>
      <c r="I642" s="691">
        <v>60</v>
      </c>
      <c r="J642" s="691">
        <v>59</v>
      </c>
      <c r="K642" s="691">
        <v>147</v>
      </c>
      <c r="L642" s="691">
        <v>3</v>
      </c>
      <c r="M642" s="697"/>
      <c r="N642" s="691"/>
      <c r="O642" s="691"/>
      <c r="P642" s="691"/>
      <c r="Q642" s="691"/>
      <c r="R642" s="691"/>
      <c r="S642" s="691"/>
      <c r="T642" s="691"/>
      <c r="U642" s="691"/>
      <c r="V642" s="691"/>
      <c r="W642" s="691"/>
      <c r="X642" s="692"/>
      <c r="Y642" s="692"/>
      <c r="Z642" s="692"/>
      <c r="AA642" s="692"/>
      <c r="AB642" s="692"/>
      <c r="AC642" s="692"/>
      <c r="AD642" s="692"/>
      <c r="AE642" s="692"/>
      <c r="AF642" s="692"/>
      <c r="AG642" s="692"/>
      <c r="AH642" s="695"/>
      <c r="AI642" s="695"/>
    </row>
    <row r="643" spans="1:35" ht="9" customHeight="1">
      <c r="A643" s="682" t="s">
        <v>3</v>
      </c>
      <c r="B643" s="691">
        <f t="shared" si="35"/>
        <v>2031</v>
      </c>
      <c r="C643" s="691">
        <v>201</v>
      </c>
      <c r="D643" s="691">
        <v>102</v>
      </c>
      <c r="E643" s="691">
        <v>174</v>
      </c>
      <c r="F643" s="691">
        <v>187</v>
      </c>
      <c r="G643" s="691">
        <v>213</v>
      </c>
      <c r="H643" s="691">
        <v>207</v>
      </c>
      <c r="I643" s="691">
        <v>357</v>
      </c>
      <c r="J643" s="691">
        <v>237</v>
      </c>
      <c r="K643" s="691">
        <v>303</v>
      </c>
      <c r="L643" s="691">
        <v>50</v>
      </c>
      <c r="M643" s="697"/>
      <c r="N643" s="691"/>
      <c r="O643" s="691"/>
      <c r="P643" s="691"/>
      <c r="Q643" s="691"/>
      <c r="R643" s="691"/>
      <c r="S643" s="691"/>
      <c r="T643" s="691"/>
      <c r="U643" s="691"/>
      <c r="V643" s="691"/>
      <c r="W643" s="691"/>
      <c r="X643" s="692"/>
      <c r="Y643" s="692"/>
      <c r="Z643" s="692"/>
      <c r="AA643" s="692"/>
      <c r="AB643" s="692"/>
      <c r="AC643" s="692"/>
      <c r="AD643" s="692"/>
      <c r="AE643" s="692"/>
      <c r="AF643" s="692"/>
      <c r="AG643" s="692"/>
      <c r="AH643" s="695"/>
      <c r="AI643" s="695"/>
    </row>
    <row r="644" spans="1:35" ht="9" customHeight="1">
      <c r="A644" s="682" t="s">
        <v>4</v>
      </c>
      <c r="B644" s="691">
        <f t="shared" si="35"/>
        <v>352</v>
      </c>
      <c r="C644" s="691">
        <v>28</v>
      </c>
      <c r="D644" s="691">
        <v>22</v>
      </c>
      <c r="E644" s="691">
        <v>28</v>
      </c>
      <c r="F644" s="691">
        <v>36</v>
      </c>
      <c r="G644" s="691">
        <v>37</v>
      </c>
      <c r="H644" s="691">
        <v>32</v>
      </c>
      <c r="I644" s="691">
        <v>48</v>
      </c>
      <c r="J644" s="691">
        <v>41</v>
      </c>
      <c r="K644" s="691">
        <v>73</v>
      </c>
      <c r="L644" s="691">
        <v>7</v>
      </c>
      <c r="M644" s="697"/>
      <c r="N644" s="691"/>
      <c r="O644" s="691"/>
      <c r="P644" s="691"/>
      <c r="Q644" s="691"/>
      <c r="R644" s="691"/>
      <c r="S644" s="691"/>
      <c r="T644" s="691"/>
      <c r="U644" s="691"/>
      <c r="V644" s="691"/>
      <c r="W644" s="691"/>
      <c r="X644" s="692"/>
      <c r="Y644" s="692"/>
      <c r="Z644" s="692"/>
      <c r="AA644" s="692"/>
      <c r="AB644" s="692"/>
      <c r="AC644" s="692"/>
      <c r="AD644" s="692"/>
      <c r="AE644" s="692"/>
      <c r="AF644" s="692"/>
      <c r="AG644" s="692"/>
      <c r="AH644" s="695"/>
      <c r="AI644" s="695"/>
    </row>
    <row r="645" spans="1:35" ht="9" customHeight="1">
      <c r="A645" s="702" t="s">
        <v>5</v>
      </c>
      <c r="B645" s="698">
        <f t="shared" si="35"/>
        <v>457</v>
      </c>
      <c r="C645" s="698">
        <v>31</v>
      </c>
      <c r="D645" s="698">
        <v>27</v>
      </c>
      <c r="E645" s="698">
        <v>60</v>
      </c>
      <c r="F645" s="698">
        <v>34</v>
      </c>
      <c r="G645" s="698">
        <v>59</v>
      </c>
      <c r="H645" s="698">
        <v>46</v>
      </c>
      <c r="I645" s="698">
        <v>60</v>
      </c>
      <c r="J645" s="698">
        <v>50</v>
      </c>
      <c r="K645" s="698">
        <v>77</v>
      </c>
      <c r="L645" s="698">
        <v>13</v>
      </c>
      <c r="M645" s="699"/>
      <c r="N645" s="691"/>
      <c r="O645" s="691"/>
      <c r="P645" s="691"/>
      <c r="Q645" s="691"/>
      <c r="R645" s="691"/>
      <c r="S645" s="691"/>
      <c r="T645" s="691"/>
      <c r="U645" s="691"/>
      <c r="V645" s="691"/>
      <c r="W645" s="691"/>
      <c r="X645" s="692"/>
      <c r="Y645" s="692"/>
      <c r="Z645" s="692"/>
      <c r="AA645" s="692"/>
      <c r="AB645" s="692"/>
      <c r="AC645" s="692"/>
      <c r="AD645" s="692"/>
      <c r="AE645" s="692"/>
      <c r="AF645" s="692"/>
      <c r="AG645" s="692"/>
      <c r="AH645" s="695"/>
      <c r="AI645" s="695"/>
    </row>
    <row r="646" spans="1:35" ht="9" customHeight="1">
      <c r="A646" s="682" t="s">
        <v>6</v>
      </c>
      <c r="B646" s="691">
        <f t="shared" si="35"/>
        <v>2333</v>
      </c>
      <c r="C646" s="691">
        <v>152</v>
      </c>
      <c r="D646" s="691">
        <v>243</v>
      </c>
      <c r="E646" s="691">
        <v>320</v>
      </c>
      <c r="F646" s="691">
        <v>290</v>
      </c>
      <c r="G646" s="691">
        <v>244</v>
      </c>
      <c r="H646" s="691">
        <v>221</v>
      </c>
      <c r="I646" s="691">
        <v>265</v>
      </c>
      <c r="J646" s="691">
        <v>183</v>
      </c>
      <c r="K646" s="691">
        <v>296</v>
      </c>
      <c r="L646" s="691">
        <v>119</v>
      </c>
      <c r="M646" s="699"/>
      <c r="N646" s="691"/>
      <c r="O646" s="691"/>
      <c r="P646" s="691"/>
      <c r="Q646" s="691"/>
      <c r="R646" s="691"/>
      <c r="S646" s="691"/>
      <c r="T646" s="691"/>
      <c r="U646" s="691"/>
      <c r="V646" s="691"/>
      <c r="W646" s="691"/>
      <c r="X646" s="692"/>
      <c r="Y646" s="692"/>
      <c r="Z646" s="692"/>
      <c r="AA646" s="692"/>
      <c r="AB646" s="692"/>
      <c r="AC646" s="692"/>
      <c r="AD646" s="692"/>
      <c r="AE646" s="692"/>
      <c r="AF646" s="692"/>
      <c r="AG646" s="692"/>
      <c r="AH646" s="695"/>
      <c r="AI646" s="695"/>
    </row>
    <row r="647" spans="1:35" ht="9" customHeight="1">
      <c r="A647" s="682" t="s">
        <v>7</v>
      </c>
      <c r="B647" s="691">
        <f t="shared" si="35"/>
        <v>632</v>
      </c>
      <c r="C647" s="691">
        <v>40</v>
      </c>
      <c r="D647" s="691">
        <v>43</v>
      </c>
      <c r="E647" s="691">
        <v>62</v>
      </c>
      <c r="F647" s="691">
        <v>68</v>
      </c>
      <c r="G647" s="691">
        <v>80</v>
      </c>
      <c r="H647" s="691">
        <v>61</v>
      </c>
      <c r="I647" s="691">
        <v>94</v>
      </c>
      <c r="J647" s="691">
        <v>57</v>
      </c>
      <c r="K647" s="691">
        <v>108</v>
      </c>
      <c r="L647" s="691">
        <v>19</v>
      </c>
      <c r="M647" s="699"/>
      <c r="N647" s="691"/>
      <c r="O647" s="691"/>
      <c r="P647" s="691"/>
      <c r="Q647" s="691"/>
      <c r="R647" s="691"/>
      <c r="S647" s="691"/>
      <c r="T647" s="691"/>
      <c r="U647" s="691"/>
      <c r="V647" s="691"/>
      <c r="W647" s="691"/>
      <c r="X647" s="692"/>
      <c r="Y647" s="692"/>
      <c r="Z647" s="692"/>
      <c r="AA647" s="692"/>
      <c r="AB647" s="692"/>
      <c r="AC647" s="692"/>
      <c r="AD647" s="692"/>
      <c r="AE647" s="692"/>
      <c r="AF647" s="692"/>
      <c r="AG647" s="692"/>
      <c r="AH647" s="695"/>
      <c r="AI647" s="695"/>
    </row>
    <row r="648" spans="1:35" ht="9" customHeight="1">
      <c r="A648" s="682" t="s">
        <v>8</v>
      </c>
      <c r="B648" s="691">
        <f t="shared" si="35"/>
        <v>2256</v>
      </c>
      <c r="C648" s="691">
        <v>174</v>
      </c>
      <c r="D648" s="691">
        <v>199</v>
      </c>
      <c r="E648" s="691">
        <v>271</v>
      </c>
      <c r="F648" s="691">
        <v>213</v>
      </c>
      <c r="G648" s="691">
        <v>259</v>
      </c>
      <c r="H648" s="691">
        <v>191</v>
      </c>
      <c r="I648" s="691">
        <v>335</v>
      </c>
      <c r="J648" s="691">
        <v>225</v>
      </c>
      <c r="K648" s="691">
        <v>362</v>
      </c>
      <c r="L648" s="691">
        <v>27</v>
      </c>
      <c r="M648" s="699"/>
      <c r="N648" s="691"/>
      <c r="O648" s="691"/>
      <c r="P648" s="691"/>
      <c r="Q648" s="691"/>
      <c r="R648" s="691"/>
      <c r="S648" s="691"/>
      <c r="T648" s="691"/>
      <c r="U648" s="691"/>
      <c r="V648" s="691"/>
      <c r="W648" s="691"/>
      <c r="X648" s="692"/>
      <c r="Y648" s="692"/>
      <c r="Z648" s="692"/>
      <c r="AA648" s="692"/>
      <c r="AB648" s="692"/>
      <c r="AC648" s="692"/>
      <c r="AD648" s="692"/>
      <c r="AE648" s="692"/>
      <c r="AF648" s="692"/>
      <c r="AG648" s="692"/>
      <c r="AH648" s="695"/>
      <c r="AI648" s="695"/>
    </row>
    <row r="649" spans="1:35" ht="9" customHeight="1">
      <c r="A649" s="702" t="s">
        <v>9</v>
      </c>
      <c r="B649" s="698">
        <f t="shared" si="35"/>
        <v>4921</v>
      </c>
      <c r="C649" s="698">
        <v>295</v>
      </c>
      <c r="D649" s="698">
        <v>430</v>
      </c>
      <c r="E649" s="698">
        <v>678</v>
      </c>
      <c r="F649" s="698">
        <v>636</v>
      </c>
      <c r="G649" s="698">
        <v>627</v>
      </c>
      <c r="H649" s="698">
        <v>537</v>
      </c>
      <c r="I649" s="698">
        <v>724</v>
      </c>
      <c r="J649" s="698">
        <v>385</v>
      </c>
      <c r="K649" s="698">
        <v>517</v>
      </c>
      <c r="L649" s="698">
        <v>92</v>
      </c>
      <c r="M649" s="699"/>
      <c r="N649" s="691"/>
      <c r="O649" s="691"/>
      <c r="P649" s="691"/>
      <c r="Q649" s="691"/>
      <c r="R649" s="691"/>
      <c r="S649" s="691"/>
      <c r="T649" s="691"/>
      <c r="U649" s="691"/>
      <c r="V649" s="691"/>
      <c r="W649" s="691"/>
      <c r="X649" s="692"/>
      <c r="Y649" s="692"/>
      <c r="Z649" s="692"/>
      <c r="AA649" s="692"/>
      <c r="AB649" s="692"/>
      <c r="AC649" s="692"/>
      <c r="AD649" s="692"/>
      <c r="AE649" s="692"/>
      <c r="AF649" s="692"/>
      <c r="AG649" s="692"/>
      <c r="AH649" s="695"/>
      <c r="AI649" s="695"/>
    </row>
    <row r="650" spans="1:35" ht="9" customHeight="1">
      <c r="A650" s="194" t="s">
        <v>236</v>
      </c>
      <c r="B650" s="691">
        <f t="shared" si="35"/>
        <v>3803</v>
      </c>
      <c r="C650" s="691">
        <v>149</v>
      </c>
      <c r="D650" s="691">
        <v>269</v>
      </c>
      <c r="E650" s="691">
        <v>446</v>
      </c>
      <c r="F650" s="691">
        <v>401</v>
      </c>
      <c r="G650" s="691">
        <v>337</v>
      </c>
      <c r="H650" s="691">
        <v>348</v>
      </c>
      <c r="I650" s="691">
        <v>556</v>
      </c>
      <c r="J650" s="691">
        <v>378</v>
      </c>
      <c r="K650" s="691">
        <v>891</v>
      </c>
      <c r="L650" s="691">
        <v>28</v>
      </c>
      <c r="M650" s="699"/>
      <c r="N650" s="691"/>
      <c r="O650" s="691"/>
      <c r="P650" s="691"/>
      <c r="Q650" s="691"/>
      <c r="R650" s="691"/>
      <c r="S650" s="691"/>
      <c r="T650" s="691"/>
      <c r="U650" s="691"/>
      <c r="V650" s="691"/>
      <c r="W650" s="691"/>
      <c r="X650" s="692"/>
      <c r="Y650" s="692"/>
      <c r="Z650" s="692"/>
      <c r="AA650" s="692"/>
      <c r="AB650" s="692"/>
      <c r="AC650" s="692"/>
      <c r="AD650" s="692"/>
      <c r="AE650" s="692"/>
      <c r="AF650" s="692"/>
      <c r="AG650" s="692"/>
      <c r="AH650" s="695"/>
      <c r="AI650" s="695"/>
    </row>
    <row r="651" spans="1:35" ht="9" customHeight="1">
      <c r="A651" s="682" t="s">
        <v>10</v>
      </c>
      <c r="B651" s="691">
        <f t="shared" si="35"/>
        <v>1743</v>
      </c>
      <c r="C651" s="691">
        <v>108</v>
      </c>
      <c r="D651" s="691">
        <v>121</v>
      </c>
      <c r="E651" s="691">
        <v>197</v>
      </c>
      <c r="F651" s="691">
        <v>192</v>
      </c>
      <c r="G651" s="691">
        <v>168</v>
      </c>
      <c r="H651" s="691">
        <v>160</v>
      </c>
      <c r="I651" s="691">
        <v>214</v>
      </c>
      <c r="J651" s="691">
        <v>134</v>
      </c>
      <c r="K651" s="691">
        <v>276</v>
      </c>
      <c r="L651" s="691">
        <v>173</v>
      </c>
      <c r="M651" s="699"/>
      <c r="N651" s="691"/>
      <c r="O651" s="691"/>
      <c r="P651" s="691"/>
      <c r="Q651" s="691"/>
      <c r="R651" s="691"/>
      <c r="S651" s="691"/>
      <c r="T651" s="691"/>
      <c r="U651" s="691"/>
      <c r="V651" s="691"/>
      <c r="W651" s="691"/>
      <c r="X651" s="692"/>
      <c r="Y651" s="692"/>
      <c r="Z651" s="692"/>
      <c r="AA651" s="692"/>
      <c r="AB651" s="692"/>
      <c r="AC651" s="692"/>
      <c r="AD651" s="692"/>
      <c r="AE651" s="692"/>
      <c r="AF651" s="692"/>
      <c r="AG651" s="692"/>
      <c r="AH651" s="695"/>
      <c r="AI651" s="695"/>
    </row>
    <row r="652" spans="1:35" ht="9" customHeight="1">
      <c r="A652" s="682" t="s">
        <v>11</v>
      </c>
      <c r="B652" s="691">
        <f t="shared" si="35"/>
        <v>2989</v>
      </c>
      <c r="C652" s="691">
        <v>233</v>
      </c>
      <c r="D652" s="691">
        <v>307</v>
      </c>
      <c r="E652" s="691">
        <v>387</v>
      </c>
      <c r="F652" s="691">
        <v>256</v>
      </c>
      <c r="G652" s="691">
        <v>249</v>
      </c>
      <c r="H652" s="691">
        <v>248</v>
      </c>
      <c r="I652" s="691">
        <v>347</v>
      </c>
      <c r="J652" s="691">
        <v>258</v>
      </c>
      <c r="K652" s="691">
        <v>604</v>
      </c>
      <c r="L652" s="691">
        <v>100</v>
      </c>
      <c r="M652" s="699"/>
      <c r="N652" s="691"/>
      <c r="O652" s="691"/>
      <c r="P652" s="691"/>
      <c r="Q652" s="691"/>
      <c r="R652" s="691"/>
      <c r="S652" s="691"/>
      <c r="T652" s="691"/>
      <c r="U652" s="691"/>
      <c r="V652" s="691"/>
      <c r="W652" s="691"/>
      <c r="X652" s="692"/>
      <c r="Y652" s="692"/>
      <c r="Z652" s="692"/>
      <c r="AA652" s="692"/>
      <c r="AB652" s="692"/>
      <c r="AC652" s="692"/>
      <c r="AD652" s="692"/>
      <c r="AE652" s="692"/>
      <c r="AF652" s="692"/>
      <c r="AG652" s="692"/>
      <c r="AH652" s="695"/>
      <c r="AI652" s="695"/>
    </row>
    <row r="653" spans="1:35" ht="9" customHeight="1">
      <c r="A653" s="702" t="s">
        <v>12</v>
      </c>
      <c r="B653" s="698">
        <f t="shared" si="35"/>
        <v>4129</v>
      </c>
      <c r="C653" s="698">
        <v>165</v>
      </c>
      <c r="D653" s="698">
        <v>407</v>
      </c>
      <c r="E653" s="698">
        <v>529</v>
      </c>
      <c r="F653" s="698">
        <v>500</v>
      </c>
      <c r="G653" s="698">
        <v>451</v>
      </c>
      <c r="H653" s="698">
        <v>432</v>
      </c>
      <c r="I653" s="698">
        <v>568</v>
      </c>
      <c r="J653" s="698">
        <v>317</v>
      </c>
      <c r="K653" s="698">
        <v>546</v>
      </c>
      <c r="L653" s="698">
        <v>214</v>
      </c>
      <c r="M653" s="699"/>
      <c r="N653" s="691"/>
      <c r="O653" s="691"/>
      <c r="P653" s="691"/>
      <c r="Q653" s="691"/>
      <c r="R653" s="691"/>
      <c r="S653" s="691"/>
      <c r="T653" s="691"/>
      <c r="U653" s="691"/>
      <c r="V653" s="691"/>
      <c r="W653" s="691"/>
      <c r="X653" s="692"/>
      <c r="Y653" s="692"/>
      <c r="Z653" s="692"/>
      <c r="AA653" s="692"/>
      <c r="AB653" s="692"/>
      <c r="AC653" s="692"/>
      <c r="AD653" s="692"/>
      <c r="AE653" s="692"/>
      <c r="AF653" s="692"/>
      <c r="AG653" s="692"/>
      <c r="AH653" s="695"/>
      <c r="AI653" s="695"/>
    </row>
    <row r="654" spans="1:35" ht="9" customHeight="1">
      <c r="A654" s="682" t="s">
        <v>13</v>
      </c>
      <c r="B654" s="691">
        <f t="shared" si="35"/>
        <v>1294</v>
      </c>
      <c r="C654" s="691">
        <v>142</v>
      </c>
      <c r="D654" s="691">
        <v>114</v>
      </c>
      <c r="E654" s="691">
        <v>119</v>
      </c>
      <c r="F654" s="691">
        <v>113</v>
      </c>
      <c r="G654" s="691">
        <v>89</v>
      </c>
      <c r="H654" s="691">
        <v>92</v>
      </c>
      <c r="I654" s="691">
        <v>150</v>
      </c>
      <c r="J654" s="691">
        <v>134</v>
      </c>
      <c r="K654" s="691">
        <v>312</v>
      </c>
      <c r="L654" s="691">
        <v>29</v>
      </c>
      <c r="M654" s="699"/>
      <c r="N654" s="691"/>
      <c r="O654" s="691"/>
      <c r="P654" s="691"/>
      <c r="Q654" s="691"/>
      <c r="R654" s="691"/>
      <c r="S654" s="691"/>
      <c r="T654" s="691"/>
      <c r="U654" s="691"/>
      <c r="V654" s="691"/>
      <c r="W654" s="691"/>
      <c r="X654" s="692"/>
      <c r="Y654" s="692"/>
      <c r="Z654" s="692"/>
      <c r="AA654" s="692"/>
      <c r="AB654" s="692"/>
      <c r="AC654" s="692"/>
      <c r="AD654" s="692"/>
      <c r="AE654" s="692"/>
      <c r="AF654" s="692"/>
      <c r="AG654" s="692"/>
      <c r="AH654" s="695"/>
      <c r="AI654" s="695"/>
    </row>
    <row r="655" spans="1:35" ht="9" customHeight="1">
      <c r="A655" s="682" t="s">
        <v>14</v>
      </c>
      <c r="B655" s="691">
        <f t="shared" si="35"/>
        <v>4925</v>
      </c>
      <c r="C655" s="691">
        <v>343</v>
      </c>
      <c r="D655" s="691">
        <v>432</v>
      </c>
      <c r="E655" s="691">
        <v>570</v>
      </c>
      <c r="F655" s="691">
        <v>571</v>
      </c>
      <c r="G655" s="691">
        <v>486</v>
      </c>
      <c r="H655" s="691">
        <v>459</v>
      </c>
      <c r="I655" s="691">
        <v>728</v>
      </c>
      <c r="J655" s="691">
        <v>414</v>
      </c>
      <c r="K655" s="691">
        <v>823</v>
      </c>
      <c r="L655" s="691">
        <v>99</v>
      </c>
      <c r="M655" s="699"/>
      <c r="N655" s="691"/>
      <c r="O655" s="691"/>
      <c r="P655" s="691"/>
      <c r="Q655" s="691"/>
      <c r="R655" s="691"/>
      <c r="S655" s="691"/>
      <c r="T655" s="691"/>
      <c r="U655" s="691"/>
      <c r="V655" s="691"/>
      <c r="W655" s="691"/>
      <c r="X655" s="692"/>
      <c r="Y655" s="692"/>
      <c r="Z655" s="692"/>
      <c r="AA655" s="692"/>
      <c r="AB655" s="692"/>
      <c r="AC655" s="692"/>
      <c r="AD655" s="692"/>
      <c r="AE655" s="692"/>
      <c r="AF655" s="692"/>
      <c r="AG655" s="692"/>
      <c r="AH655" s="695"/>
      <c r="AI655" s="695"/>
    </row>
    <row r="656" spans="1:35" ht="9" customHeight="1">
      <c r="A656" s="682" t="s">
        <v>15</v>
      </c>
      <c r="B656" s="691">
        <f t="shared" si="35"/>
        <v>7365</v>
      </c>
      <c r="C656" s="691">
        <v>508</v>
      </c>
      <c r="D656" s="691">
        <v>623</v>
      </c>
      <c r="E656" s="691">
        <v>956</v>
      </c>
      <c r="F656" s="691">
        <v>849</v>
      </c>
      <c r="G656" s="691">
        <v>796</v>
      </c>
      <c r="H656" s="691">
        <v>661</v>
      </c>
      <c r="I656" s="691">
        <v>1028</v>
      </c>
      <c r="J656" s="691">
        <v>661</v>
      </c>
      <c r="K656" s="691">
        <v>1095</v>
      </c>
      <c r="L656" s="691">
        <v>188</v>
      </c>
      <c r="M656" s="699"/>
      <c r="N656" s="691"/>
      <c r="O656" s="691"/>
      <c r="P656" s="691"/>
      <c r="Q656" s="691"/>
      <c r="R656" s="691"/>
      <c r="S656" s="691"/>
      <c r="T656" s="691"/>
      <c r="U656" s="691"/>
      <c r="V656" s="691"/>
      <c r="W656" s="691"/>
      <c r="X656" s="692"/>
      <c r="Y656" s="692"/>
      <c r="Z656" s="692"/>
      <c r="AA656" s="692"/>
      <c r="AB656" s="692"/>
      <c r="AC656" s="692"/>
      <c r="AD656" s="692"/>
      <c r="AE656" s="692"/>
      <c r="AF656" s="692"/>
      <c r="AG656" s="692"/>
      <c r="AH656" s="695"/>
      <c r="AI656" s="695"/>
    </row>
    <row r="657" spans="1:35" ht="9" customHeight="1">
      <c r="A657" s="702" t="s">
        <v>16</v>
      </c>
      <c r="B657" s="698">
        <f t="shared" si="35"/>
        <v>3047</v>
      </c>
      <c r="C657" s="698">
        <v>249</v>
      </c>
      <c r="D657" s="698">
        <v>242</v>
      </c>
      <c r="E657" s="698">
        <v>386</v>
      </c>
      <c r="F657" s="698">
        <v>300</v>
      </c>
      <c r="G657" s="698">
        <v>315</v>
      </c>
      <c r="H657" s="698">
        <v>279</v>
      </c>
      <c r="I657" s="698">
        <v>385</v>
      </c>
      <c r="J657" s="698">
        <v>243</v>
      </c>
      <c r="K657" s="698">
        <v>566</v>
      </c>
      <c r="L657" s="698">
        <v>82</v>
      </c>
      <c r="M657" s="699"/>
      <c r="N657" s="691"/>
      <c r="O657" s="691"/>
      <c r="P657" s="691"/>
      <c r="Q657" s="691"/>
      <c r="R657" s="691"/>
      <c r="S657" s="691"/>
      <c r="T657" s="691"/>
      <c r="U657" s="691"/>
      <c r="V657" s="691"/>
      <c r="W657" s="691"/>
      <c r="X657" s="692"/>
      <c r="Y657" s="692"/>
      <c r="Z657" s="692"/>
      <c r="AA657" s="692"/>
      <c r="AB657" s="692"/>
      <c r="AC657" s="692"/>
      <c r="AD657" s="692"/>
      <c r="AE657" s="692"/>
      <c r="AF657" s="692"/>
      <c r="AG657" s="692"/>
      <c r="AH657" s="695"/>
      <c r="AI657" s="695"/>
    </row>
    <row r="658" spans="1:35" ht="9" customHeight="1">
      <c r="A658" s="682" t="s">
        <v>17</v>
      </c>
      <c r="B658" s="691">
        <f t="shared" si="35"/>
        <v>1332</v>
      </c>
      <c r="C658" s="691">
        <v>75</v>
      </c>
      <c r="D658" s="691">
        <v>131</v>
      </c>
      <c r="E658" s="691">
        <v>173</v>
      </c>
      <c r="F658" s="691">
        <v>170</v>
      </c>
      <c r="G658" s="691">
        <v>136</v>
      </c>
      <c r="H658" s="691">
        <v>115</v>
      </c>
      <c r="I658" s="691">
        <v>178</v>
      </c>
      <c r="J658" s="691">
        <v>119</v>
      </c>
      <c r="K658" s="691">
        <v>232</v>
      </c>
      <c r="L658" s="691">
        <v>3</v>
      </c>
      <c r="M658" s="699"/>
      <c r="N658" s="691"/>
      <c r="O658" s="691"/>
      <c r="P658" s="691"/>
      <c r="Q658" s="691"/>
      <c r="R658" s="691"/>
      <c r="S658" s="691"/>
      <c r="T658" s="691"/>
      <c r="U658" s="691"/>
      <c r="V658" s="691"/>
      <c r="W658" s="691"/>
      <c r="X658" s="692"/>
      <c r="Y658" s="692"/>
      <c r="Z658" s="692"/>
      <c r="AA658" s="692"/>
      <c r="AB658" s="692"/>
      <c r="AC658" s="692"/>
      <c r="AD658" s="692"/>
      <c r="AE658" s="692"/>
      <c r="AF658" s="692"/>
      <c r="AG658" s="692"/>
      <c r="AH658" s="695"/>
      <c r="AI658" s="695"/>
    </row>
    <row r="659" spans="1:35" ht="9" customHeight="1">
      <c r="A659" s="682" t="s">
        <v>18</v>
      </c>
      <c r="B659" s="691">
        <f t="shared" si="35"/>
        <v>896</v>
      </c>
      <c r="C659" s="691">
        <v>73</v>
      </c>
      <c r="D659" s="691">
        <v>89</v>
      </c>
      <c r="E659" s="691">
        <v>94</v>
      </c>
      <c r="F659" s="691">
        <v>96</v>
      </c>
      <c r="G659" s="691">
        <v>100</v>
      </c>
      <c r="H659" s="691">
        <v>69</v>
      </c>
      <c r="I659" s="691">
        <v>125</v>
      </c>
      <c r="J659" s="691">
        <v>85</v>
      </c>
      <c r="K659" s="691">
        <v>160</v>
      </c>
      <c r="L659" s="691">
        <v>5</v>
      </c>
      <c r="M659" s="699"/>
      <c r="N659" s="691"/>
      <c r="O659" s="691"/>
      <c r="P659" s="691"/>
      <c r="Q659" s="691"/>
      <c r="R659" s="691"/>
      <c r="S659" s="691"/>
      <c r="T659" s="691"/>
      <c r="U659" s="691"/>
      <c r="V659" s="691"/>
      <c r="W659" s="691"/>
      <c r="X659" s="692"/>
      <c r="Y659" s="692"/>
      <c r="Z659" s="692"/>
      <c r="AA659" s="692"/>
      <c r="AB659" s="692"/>
      <c r="AC659" s="692"/>
      <c r="AD659" s="692"/>
      <c r="AE659" s="692"/>
      <c r="AF659" s="692"/>
      <c r="AG659" s="692"/>
      <c r="AH659" s="695"/>
      <c r="AI659" s="695"/>
    </row>
    <row r="660" spans="1:35" ht="9" customHeight="1">
      <c r="A660" s="682" t="s">
        <v>19</v>
      </c>
      <c r="B660" s="691">
        <f t="shared" si="35"/>
        <v>3611</v>
      </c>
      <c r="C660" s="691">
        <v>161</v>
      </c>
      <c r="D660" s="691">
        <v>318</v>
      </c>
      <c r="E660" s="691">
        <v>419</v>
      </c>
      <c r="F660" s="691">
        <v>399</v>
      </c>
      <c r="G660" s="691">
        <v>364</v>
      </c>
      <c r="H660" s="691">
        <v>326</v>
      </c>
      <c r="I660" s="691">
        <v>435</v>
      </c>
      <c r="J660" s="691">
        <v>274</v>
      </c>
      <c r="K660" s="691">
        <v>511</v>
      </c>
      <c r="L660" s="691">
        <v>404</v>
      </c>
      <c r="M660" s="699"/>
      <c r="N660" s="691"/>
      <c r="O660" s="691"/>
      <c r="P660" s="691"/>
      <c r="Q660" s="691"/>
      <c r="R660" s="691"/>
      <c r="S660" s="691"/>
      <c r="T660" s="691"/>
      <c r="U660" s="691"/>
      <c r="V660" s="691"/>
      <c r="W660" s="691"/>
      <c r="X660" s="692"/>
      <c r="Y660" s="692"/>
      <c r="Z660" s="692"/>
      <c r="AA660" s="692"/>
      <c r="AB660" s="692"/>
      <c r="AC660" s="692"/>
      <c r="AD660" s="692"/>
      <c r="AE660" s="692"/>
      <c r="AF660" s="692"/>
      <c r="AG660" s="692"/>
      <c r="AH660" s="695"/>
      <c r="AI660" s="695"/>
    </row>
    <row r="661" spans="1:35" ht="9" customHeight="1">
      <c r="A661" s="702" t="s">
        <v>20</v>
      </c>
      <c r="B661" s="698">
        <f t="shared" si="35"/>
        <v>2168</v>
      </c>
      <c r="C661" s="698">
        <v>160</v>
      </c>
      <c r="D661" s="698">
        <v>181</v>
      </c>
      <c r="E661" s="698">
        <v>185</v>
      </c>
      <c r="F661" s="698">
        <v>172</v>
      </c>
      <c r="G661" s="698">
        <v>203</v>
      </c>
      <c r="H661" s="698">
        <v>185</v>
      </c>
      <c r="I661" s="698">
        <v>345</v>
      </c>
      <c r="J661" s="698">
        <v>249</v>
      </c>
      <c r="K661" s="698">
        <v>473</v>
      </c>
      <c r="L661" s="698">
        <v>15</v>
      </c>
      <c r="M661" s="699"/>
      <c r="N661" s="691"/>
      <c r="O661" s="691"/>
      <c r="P661" s="691"/>
      <c r="Q661" s="691"/>
      <c r="R661" s="691"/>
      <c r="S661" s="691"/>
      <c r="T661" s="691"/>
      <c r="U661" s="691"/>
      <c r="V661" s="691"/>
      <c r="W661" s="691"/>
      <c r="X661" s="692"/>
      <c r="Y661" s="692"/>
      <c r="Z661" s="692"/>
      <c r="AA661" s="692"/>
      <c r="AB661" s="692"/>
      <c r="AC661" s="692"/>
      <c r="AD661" s="692"/>
      <c r="AE661" s="692"/>
      <c r="AF661" s="692"/>
      <c r="AG661" s="692"/>
      <c r="AH661" s="695"/>
      <c r="AI661" s="695"/>
    </row>
    <row r="662" spans="1:35" ht="9" customHeight="1">
      <c r="A662" s="682" t="s">
        <v>21</v>
      </c>
      <c r="B662" s="691">
        <f t="shared" si="35"/>
        <v>2711</v>
      </c>
      <c r="C662" s="691">
        <v>251</v>
      </c>
      <c r="D662" s="691">
        <v>202</v>
      </c>
      <c r="E662" s="691">
        <v>237</v>
      </c>
      <c r="F662" s="691">
        <v>253</v>
      </c>
      <c r="G662" s="691">
        <v>237</v>
      </c>
      <c r="H662" s="691">
        <v>212</v>
      </c>
      <c r="I662" s="691">
        <v>349</v>
      </c>
      <c r="J662" s="691">
        <v>300</v>
      </c>
      <c r="K662" s="691">
        <v>568</v>
      </c>
      <c r="L662" s="691">
        <v>102</v>
      </c>
      <c r="M662" s="699"/>
      <c r="N662" s="691"/>
      <c r="O662" s="691"/>
      <c r="P662" s="691"/>
      <c r="Q662" s="691"/>
      <c r="R662" s="691"/>
      <c r="S662" s="691"/>
      <c r="T662" s="691"/>
      <c r="U662" s="691"/>
      <c r="V662" s="691"/>
      <c r="W662" s="691"/>
      <c r="X662" s="692"/>
      <c r="Y662" s="692"/>
      <c r="Z662" s="692"/>
      <c r="AA662" s="692"/>
      <c r="AB662" s="692"/>
      <c r="AC662" s="692"/>
      <c r="AD662" s="692"/>
      <c r="AE662" s="692"/>
      <c r="AF662" s="692"/>
      <c r="AG662" s="692"/>
      <c r="AH662" s="695"/>
      <c r="AI662" s="695"/>
    </row>
    <row r="663" spans="1:35" ht="9" customHeight="1">
      <c r="A663" s="682" t="s">
        <v>22</v>
      </c>
      <c r="B663" s="691">
        <f t="shared" si="35"/>
        <v>939</v>
      </c>
      <c r="C663" s="691">
        <v>87</v>
      </c>
      <c r="D663" s="691">
        <v>83</v>
      </c>
      <c r="E663" s="691">
        <v>123</v>
      </c>
      <c r="F663" s="691">
        <v>106</v>
      </c>
      <c r="G663" s="691">
        <v>81</v>
      </c>
      <c r="H663" s="691">
        <v>91</v>
      </c>
      <c r="I663" s="691">
        <v>97</v>
      </c>
      <c r="J663" s="691">
        <v>97</v>
      </c>
      <c r="K663" s="691">
        <v>173</v>
      </c>
      <c r="L663" s="691">
        <v>1</v>
      </c>
      <c r="M663" s="699"/>
      <c r="N663" s="691"/>
      <c r="O663" s="691"/>
      <c r="P663" s="691"/>
      <c r="Q663" s="691"/>
      <c r="R663" s="691"/>
      <c r="S663" s="691"/>
      <c r="T663" s="691"/>
      <c r="U663" s="691"/>
      <c r="V663" s="691"/>
      <c r="W663" s="691"/>
      <c r="X663" s="692"/>
      <c r="Y663" s="692"/>
      <c r="Z663" s="692"/>
      <c r="AA663" s="692"/>
      <c r="AB663" s="692"/>
      <c r="AC663" s="692"/>
      <c r="AD663" s="692"/>
      <c r="AE663" s="692"/>
      <c r="AF663" s="692"/>
      <c r="AG663" s="692"/>
      <c r="AH663" s="695"/>
      <c r="AI663" s="695"/>
    </row>
    <row r="664" spans="1:35" ht="9" customHeight="1">
      <c r="A664" s="682" t="s">
        <v>23</v>
      </c>
      <c r="B664" s="691">
        <f t="shared" si="35"/>
        <v>820</v>
      </c>
      <c r="C664" s="691">
        <v>51</v>
      </c>
      <c r="D664" s="691">
        <v>64</v>
      </c>
      <c r="E664" s="691">
        <v>100</v>
      </c>
      <c r="F664" s="691">
        <v>119</v>
      </c>
      <c r="G664" s="691">
        <v>87</v>
      </c>
      <c r="H664" s="691">
        <v>77</v>
      </c>
      <c r="I664" s="691">
        <v>119</v>
      </c>
      <c r="J664" s="691">
        <v>83</v>
      </c>
      <c r="K664" s="691">
        <v>104</v>
      </c>
      <c r="L664" s="691">
        <v>16</v>
      </c>
      <c r="M664" s="699"/>
      <c r="N664" s="691"/>
      <c r="O664" s="691"/>
      <c r="P664" s="691"/>
      <c r="Q664" s="691"/>
      <c r="R664" s="691"/>
      <c r="S664" s="691"/>
      <c r="T664" s="691"/>
      <c r="U664" s="691"/>
      <c r="V664" s="691"/>
      <c r="W664" s="691"/>
      <c r="X664" s="692"/>
      <c r="Y664" s="692"/>
      <c r="Z664" s="692"/>
      <c r="AA664" s="692"/>
      <c r="AB664" s="692"/>
      <c r="AC664" s="692"/>
      <c r="AD664" s="692"/>
      <c r="AE664" s="692"/>
      <c r="AF664" s="692"/>
      <c r="AG664" s="692"/>
      <c r="AH664" s="695"/>
      <c r="AI664" s="695"/>
    </row>
    <row r="665" spans="1:35" ht="9" customHeight="1">
      <c r="A665" s="702" t="s">
        <v>24</v>
      </c>
      <c r="B665" s="698">
        <f t="shared" si="35"/>
        <v>1554</v>
      </c>
      <c r="C665" s="698">
        <v>100</v>
      </c>
      <c r="D665" s="698">
        <v>159</v>
      </c>
      <c r="E665" s="698">
        <v>191</v>
      </c>
      <c r="F665" s="698">
        <v>165</v>
      </c>
      <c r="G665" s="698">
        <v>133</v>
      </c>
      <c r="H665" s="698">
        <v>125</v>
      </c>
      <c r="I665" s="698">
        <v>170</v>
      </c>
      <c r="J665" s="698">
        <v>142</v>
      </c>
      <c r="K665" s="698">
        <v>337</v>
      </c>
      <c r="L665" s="698">
        <v>32</v>
      </c>
      <c r="M665" s="699"/>
      <c r="N665" s="691"/>
      <c r="O665" s="691"/>
      <c r="P665" s="691"/>
      <c r="Q665" s="691"/>
      <c r="R665" s="691"/>
      <c r="S665" s="691"/>
      <c r="T665" s="691"/>
      <c r="U665" s="691"/>
      <c r="V665" s="691"/>
      <c r="W665" s="691"/>
      <c r="X665" s="692"/>
      <c r="Y665" s="692"/>
      <c r="Z665" s="692"/>
      <c r="AA665" s="692"/>
      <c r="AB665" s="692"/>
      <c r="AC665" s="692"/>
      <c r="AD665" s="692"/>
      <c r="AE665" s="692"/>
      <c r="AF665" s="692"/>
      <c r="AG665" s="692"/>
      <c r="AH665" s="695"/>
      <c r="AI665" s="695"/>
    </row>
    <row r="666" spans="1:35" ht="9" customHeight="1">
      <c r="A666" s="682" t="s">
        <v>25</v>
      </c>
      <c r="B666" s="691">
        <f t="shared" si="35"/>
        <v>3002</v>
      </c>
      <c r="C666" s="691">
        <v>134</v>
      </c>
      <c r="D666" s="691">
        <v>227</v>
      </c>
      <c r="E666" s="691">
        <v>429</v>
      </c>
      <c r="F666" s="691">
        <v>353</v>
      </c>
      <c r="G666" s="691">
        <v>344</v>
      </c>
      <c r="H666" s="691">
        <v>323</v>
      </c>
      <c r="I666" s="691">
        <v>421</v>
      </c>
      <c r="J666" s="691">
        <v>231</v>
      </c>
      <c r="K666" s="691">
        <v>406</v>
      </c>
      <c r="L666" s="691">
        <v>134</v>
      </c>
      <c r="M666" s="699"/>
      <c r="N666" s="691"/>
      <c r="O666" s="691"/>
      <c r="P666" s="691"/>
      <c r="Q666" s="691"/>
      <c r="R666" s="691"/>
      <c r="S666" s="691"/>
      <c r="T666" s="691"/>
      <c r="U666" s="691"/>
      <c r="V666" s="691"/>
      <c r="W666" s="691"/>
      <c r="X666" s="692"/>
      <c r="Y666" s="692"/>
      <c r="Z666" s="692"/>
      <c r="AA666" s="692"/>
      <c r="AB666" s="692"/>
      <c r="AC666" s="692"/>
      <c r="AD666" s="692"/>
      <c r="AE666" s="692"/>
      <c r="AF666" s="692"/>
      <c r="AG666" s="692"/>
      <c r="AH666" s="695"/>
      <c r="AI666" s="695"/>
    </row>
    <row r="667" spans="1:35" ht="9" customHeight="1">
      <c r="A667" s="682" t="s">
        <v>26</v>
      </c>
      <c r="B667" s="691">
        <f t="shared" si="35"/>
        <v>2005</v>
      </c>
      <c r="C667" s="691">
        <v>153</v>
      </c>
      <c r="D667" s="691">
        <v>114</v>
      </c>
      <c r="E667" s="691">
        <v>217</v>
      </c>
      <c r="F667" s="691">
        <v>221</v>
      </c>
      <c r="G667" s="691">
        <v>182</v>
      </c>
      <c r="H667" s="691">
        <v>208</v>
      </c>
      <c r="I667" s="691">
        <v>257</v>
      </c>
      <c r="J667" s="691">
        <v>195</v>
      </c>
      <c r="K667" s="691">
        <v>377</v>
      </c>
      <c r="L667" s="691">
        <v>81</v>
      </c>
      <c r="M667" s="699"/>
      <c r="N667" s="691"/>
      <c r="O667" s="691"/>
      <c r="P667" s="691"/>
      <c r="Q667" s="691"/>
      <c r="R667" s="691"/>
      <c r="S667" s="691"/>
      <c r="T667" s="691"/>
      <c r="U667" s="691"/>
      <c r="V667" s="691"/>
      <c r="W667" s="691"/>
      <c r="X667" s="692"/>
      <c r="Y667" s="692"/>
      <c r="Z667" s="692"/>
      <c r="AA667" s="692"/>
      <c r="AB667" s="692"/>
      <c r="AC667" s="692"/>
      <c r="AD667" s="692"/>
      <c r="AE667" s="692"/>
      <c r="AF667" s="692"/>
      <c r="AG667" s="692"/>
      <c r="AH667" s="695"/>
      <c r="AI667" s="695"/>
    </row>
    <row r="668" spans="1:35" ht="9" customHeight="1">
      <c r="A668" s="682" t="s">
        <v>27</v>
      </c>
      <c r="B668" s="691">
        <f t="shared" si="35"/>
        <v>1457</v>
      </c>
      <c r="C668" s="691">
        <v>105</v>
      </c>
      <c r="D668" s="691">
        <v>126</v>
      </c>
      <c r="E668" s="691">
        <v>196</v>
      </c>
      <c r="F668" s="691">
        <v>189</v>
      </c>
      <c r="G668" s="691">
        <v>131</v>
      </c>
      <c r="H668" s="691">
        <v>123</v>
      </c>
      <c r="I668" s="691">
        <v>199</v>
      </c>
      <c r="J668" s="691">
        <v>152</v>
      </c>
      <c r="K668" s="691">
        <v>209</v>
      </c>
      <c r="L668" s="691">
        <v>27</v>
      </c>
      <c r="M668" s="699"/>
      <c r="N668" s="691"/>
      <c r="O668" s="691"/>
      <c r="P668" s="691"/>
      <c r="Q668" s="691"/>
      <c r="R668" s="691"/>
      <c r="S668" s="691"/>
      <c r="T668" s="691"/>
      <c r="U668" s="691"/>
      <c r="V668" s="691"/>
      <c r="W668" s="691"/>
      <c r="X668" s="692"/>
      <c r="Y668" s="692"/>
      <c r="Z668" s="692"/>
      <c r="AA668" s="692"/>
      <c r="AB668" s="692"/>
      <c r="AC668" s="692"/>
      <c r="AD668" s="692"/>
      <c r="AE668" s="692"/>
      <c r="AF668" s="692"/>
      <c r="AG668" s="692"/>
      <c r="AH668" s="695"/>
      <c r="AI668" s="695"/>
    </row>
    <row r="669" spans="1:35" ht="9" customHeight="1">
      <c r="A669" s="702" t="s">
        <v>28</v>
      </c>
      <c r="B669" s="698">
        <f t="shared" si="35"/>
        <v>3097</v>
      </c>
      <c r="C669" s="698">
        <v>155</v>
      </c>
      <c r="D669" s="698">
        <v>292</v>
      </c>
      <c r="E669" s="698">
        <v>444</v>
      </c>
      <c r="F669" s="698">
        <v>386</v>
      </c>
      <c r="G669" s="698">
        <v>337</v>
      </c>
      <c r="H669" s="698">
        <v>298</v>
      </c>
      <c r="I669" s="698">
        <v>395</v>
      </c>
      <c r="J669" s="698">
        <v>231</v>
      </c>
      <c r="K669" s="698">
        <v>343</v>
      </c>
      <c r="L669" s="698">
        <v>216</v>
      </c>
      <c r="M669" s="699"/>
      <c r="N669" s="691"/>
      <c r="O669" s="691"/>
      <c r="P669" s="691"/>
      <c r="Q669" s="691"/>
      <c r="R669" s="691"/>
      <c r="S669" s="691"/>
      <c r="T669" s="691"/>
      <c r="U669" s="691"/>
      <c r="V669" s="691"/>
      <c r="W669" s="691"/>
      <c r="X669" s="692"/>
      <c r="Y669" s="692"/>
      <c r="Z669" s="692"/>
      <c r="AA669" s="692"/>
      <c r="AB669" s="692"/>
      <c r="AC669" s="692"/>
      <c r="AD669" s="692"/>
      <c r="AE669" s="692"/>
      <c r="AF669" s="692"/>
      <c r="AG669" s="692"/>
      <c r="AH669" s="695"/>
      <c r="AI669" s="695"/>
    </row>
    <row r="670" spans="1:35" ht="9" customHeight="1">
      <c r="A670" s="682" t="s">
        <v>29</v>
      </c>
      <c r="B670" s="691">
        <f t="shared" si="35"/>
        <v>563</v>
      </c>
      <c r="C670" s="691">
        <v>67</v>
      </c>
      <c r="D670" s="691">
        <v>30</v>
      </c>
      <c r="E670" s="691">
        <v>45</v>
      </c>
      <c r="F670" s="691">
        <v>42</v>
      </c>
      <c r="G670" s="691">
        <v>41</v>
      </c>
      <c r="H670" s="691">
        <v>39</v>
      </c>
      <c r="I670" s="691">
        <v>76</v>
      </c>
      <c r="J670" s="691">
        <v>57</v>
      </c>
      <c r="K670" s="691">
        <v>155</v>
      </c>
      <c r="L670" s="691">
        <v>11</v>
      </c>
      <c r="M670" s="699"/>
      <c r="N670" s="691"/>
      <c r="O670" s="691"/>
      <c r="P670" s="691"/>
      <c r="Q670" s="691"/>
      <c r="R670" s="691"/>
      <c r="S670" s="691"/>
      <c r="T670" s="691"/>
      <c r="U670" s="691"/>
      <c r="V670" s="691"/>
      <c r="W670" s="691"/>
      <c r="X670" s="692"/>
      <c r="Y670" s="692"/>
      <c r="Z670" s="692"/>
      <c r="AA670" s="692"/>
      <c r="AB670" s="692"/>
      <c r="AC670" s="692"/>
      <c r="AD670" s="692"/>
      <c r="AE670" s="692"/>
      <c r="AF670" s="692"/>
      <c r="AG670" s="692"/>
      <c r="AH670" s="695"/>
      <c r="AI670" s="695"/>
    </row>
    <row r="671" spans="1:35" ht="9" customHeight="1">
      <c r="A671" s="682" t="s">
        <v>30</v>
      </c>
      <c r="B671" s="691">
        <f t="shared" si="35"/>
        <v>4559</v>
      </c>
      <c r="C671" s="691">
        <v>271</v>
      </c>
      <c r="D671" s="691">
        <v>370</v>
      </c>
      <c r="E671" s="691">
        <v>528</v>
      </c>
      <c r="F671" s="691">
        <v>449</v>
      </c>
      <c r="G671" s="691">
        <v>392</v>
      </c>
      <c r="H671" s="691">
        <v>430</v>
      </c>
      <c r="I671" s="691">
        <v>622</v>
      </c>
      <c r="J671" s="691">
        <v>464</v>
      </c>
      <c r="K671" s="691">
        <v>784</v>
      </c>
      <c r="L671" s="691">
        <v>249</v>
      </c>
      <c r="M671" s="699"/>
      <c r="N671" s="691"/>
      <c r="O671" s="691"/>
      <c r="P671" s="691"/>
      <c r="Q671" s="691"/>
      <c r="R671" s="691"/>
      <c r="S671" s="691"/>
      <c r="T671" s="691"/>
      <c r="U671" s="691"/>
      <c r="V671" s="691"/>
      <c r="W671" s="691"/>
      <c r="X671" s="692"/>
      <c r="Y671" s="692"/>
      <c r="Z671" s="692"/>
      <c r="AA671" s="692"/>
      <c r="AB671" s="692"/>
      <c r="AC671" s="692"/>
      <c r="AD671" s="692"/>
      <c r="AE671" s="692"/>
      <c r="AF671" s="692"/>
      <c r="AG671" s="692"/>
      <c r="AH671" s="695"/>
      <c r="AI671" s="695"/>
    </row>
    <row r="672" spans="1:35" ht="9" customHeight="1">
      <c r="A672" s="682" t="s">
        <v>31</v>
      </c>
      <c r="B672" s="691">
        <f t="shared" si="35"/>
        <v>804</v>
      </c>
      <c r="C672" s="691">
        <v>50</v>
      </c>
      <c r="D672" s="691">
        <v>59</v>
      </c>
      <c r="E672" s="691">
        <v>71</v>
      </c>
      <c r="F672" s="691">
        <v>76</v>
      </c>
      <c r="G672" s="691">
        <v>69</v>
      </c>
      <c r="H672" s="691">
        <v>69</v>
      </c>
      <c r="I672" s="691">
        <v>104</v>
      </c>
      <c r="J672" s="691">
        <v>91</v>
      </c>
      <c r="K672" s="691">
        <v>212</v>
      </c>
      <c r="L672" s="691">
        <v>3</v>
      </c>
      <c r="M672" s="699"/>
      <c r="N672" s="691"/>
      <c r="O672" s="691"/>
      <c r="P672" s="691"/>
      <c r="Q672" s="691"/>
      <c r="R672" s="691"/>
      <c r="S672" s="691"/>
      <c r="T672" s="691"/>
      <c r="U672" s="691"/>
      <c r="V672" s="691"/>
      <c r="W672" s="691"/>
      <c r="X672" s="692"/>
      <c r="Y672" s="692"/>
      <c r="Z672" s="692"/>
      <c r="AA672" s="692"/>
      <c r="AB672" s="692"/>
      <c r="AC672" s="692"/>
      <c r="AD672" s="692"/>
      <c r="AE672" s="692"/>
      <c r="AF672" s="692"/>
      <c r="AG672" s="692"/>
      <c r="AH672" s="695"/>
      <c r="AI672" s="695"/>
    </row>
    <row r="673" spans="1:35" ht="9" customHeight="1">
      <c r="A673" s="702" t="s">
        <v>32</v>
      </c>
      <c r="B673" s="698">
        <f t="shared" si="35"/>
        <v>1359</v>
      </c>
      <c r="C673" s="698">
        <v>106</v>
      </c>
      <c r="D673" s="698">
        <v>134</v>
      </c>
      <c r="E673" s="698">
        <v>185</v>
      </c>
      <c r="F673" s="698">
        <v>134</v>
      </c>
      <c r="G673" s="698">
        <v>118</v>
      </c>
      <c r="H673" s="698">
        <v>100</v>
      </c>
      <c r="I673" s="698">
        <v>124</v>
      </c>
      <c r="J673" s="698">
        <v>89</v>
      </c>
      <c r="K673" s="698">
        <v>274</v>
      </c>
      <c r="L673" s="698">
        <v>95</v>
      </c>
      <c r="M673" s="699"/>
      <c r="N673" s="691"/>
      <c r="O673" s="691"/>
      <c r="P673" s="691"/>
      <c r="Q673" s="691"/>
      <c r="R673" s="691"/>
      <c r="S673" s="691"/>
      <c r="T673" s="691"/>
      <c r="U673" s="691"/>
      <c r="V673" s="691"/>
      <c r="W673" s="691"/>
      <c r="X673" s="692"/>
      <c r="Y673" s="692"/>
      <c r="Z673" s="692"/>
      <c r="AA673" s="692"/>
      <c r="AB673" s="692"/>
      <c r="AC673" s="692"/>
      <c r="AD673" s="692"/>
      <c r="AE673" s="692"/>
      <c r="AF673" s="692"/>
      <c r="AG673" s="692"/>
      <c r="AH673" s="695"/>
      <c r="AI673" s="695"/>
    </row>
    <row r="674" spans="1:35" ht="9" customHeight="1">
      <c r="A674" s="682" t="s">
        <v>503</v>
      </c>
      <c r="B674" s="691">
        <f t="shared" si="35"/>
        <v>9</v>
      </c>
      <c r="C674" s="691">
        <v>0</v>
      </c>
      <c r="D674" s="691">
        <v>0</v>
      </c>
      <c r="E674" s="691">
        <v>2</v>
      </c>
      <c r="F674" s="691">
        <v>0</v>
      </c>
      <c r="G674" s="691">
        <v>3</v>
      </c>
      <c r="H674" s="691">
        <v>1</v>
      </c>
      <c r="I674" s="691">
        <v>1</v>
      </c>
      <c r="J674" s="691">
        <v>2</v>
      </c>
      <c r="K674" s="691">
        <v>0</v>
      </c>
      <c r="L674" s="691">
        <v>0</v>
      </c>
      <c r="M674" s="701"/>
      <c r="N674" s="691"/>
      <c r="O674" s="691"/>
      <c r="P674" s="691"/>
      <c r="Q674" s="691"/>
      <c r="R674" s="691"/>
      <c r="S674" s="691"/>
      <c r="T674" s="691"/>
      <c r="U674" s="691"/>
      <c r="V674" s="691"/>
      <c r="W674" s="691"/>
      <c r="X674" s="692"/>
      <c r="Y674" s="692"/>
      <c r="Z674" s="692"/>
      <c r="AA674" s="692"/>
      <c r="AB674" s="692"/>
      <c r="AC674" s="692"/>
      <c r="AD674" s="692"/>
      <c r="AE674" s="692"/>
      <c r="AF674" s="692"/>
      <c r="AG674" s="692"/>
      <c r="AH674" s="695"/>
      <c r="AI674" s="695"/>
    </row>
    <row r="675" spans="1:35" s="680" customFormat="1" ht="9" customHeight="1">
      <c r="A675" s="682"/>
      <c r="B675" s="689"/>
      <c r="C675" s="689"/>
      <c r="D675" s="689"/>
      <c r="E675" s="689"/>
      <c r="F675" s="689"/>
      <c r="G675" s="689"/>
      <c r="H675" s="689"/>
      <c r="I675" s="689"/>
      <c r="J675" s="689"/>
      <c r="K675" s="689"/>
      <c r="L675" s="689"/>
      <c r="X675" s="692"/>
      <c r="Y675" s="692"/>
      <c r="Z675" s="692"/>
      <c r="AA675" s="692"/>
      <c r="AB675" s="692"/>
      <c r="AC675" s="692"/>
      <c r="AD675" s="692"/>
      <c r="AE675" s="692"/>
      <c r="AF675" s="692"/>
      <c r="AG675" s="692"/>
    </row>
    <row r="676" spans="1:35" ht="9" customHeight="1">
      <c r="A676" s="678">
        <v>2013</v>
      </c>
      <c r="B676" s="679"/>
      <c r="C676" s="679"/>
      <c r="D676" s="679"/>
      <c r="E676" s="679"/>
      <c r="F676" s="679"/>
      <c r="G676" s="679"/>
      <c r="H676" s="679"/>
      <c r="I676" s="679"/>
      <c r="J676" s="679"/>
      <c r="K676" s="679"/>
      <c r="L676" s="679"/>
      <c r="M676" s="694"/>
      <c r="X676" s="692"/>
      <c r="Y676" s="692"/>
      <c r="Z676" s="692"/>
      <c r="AA676" s="692"/>
      <c r="AB676" s="692"/>
      <c r="AC676" s="692"/>
      <c r="AD676" s="692"/>
      <c r="AE676" s="692"/>
      <c r="AF676" s="692"/>
      <c r="AG676" s="692"/>
    </row>
    <row r="677" spans="1:35" ht="9" customHeight="1">
      <c r="A677" s="681" t="s">
        <v>0</v>
      </c>
      <c r="B677" s="695">
        <f t="shared" ref="B677:L677" si="36">SUM(B679:B711)</f>
        <v>69585</v>
      </c>
      <c r="C677" s="695">
        <f t="shared" si="36"/>
        <v>4521</v>
      </c>
      <c r="D677" s="695">
        <f t="shared" si="36"/>
        <v>5237</v>
      </c>
      <c r="E677" s="695">
        <f t="shared" si="36"/>
        <v>7832</v>
      </c>
      <c r="F677" s="695">
        <f t="shared" si="36"/>
        <v>7558</v>
      </c>
      <c r="G677" s="695">
        <f t="shared" si="36"/>
        <v>6966</v>
      </c>
      <c r="H677" s="695">
        <f t="shared" si="36"/>
        <v>6442</v>
      </c>
      <c r="I677" s="695">
        <f t="shared" si="36"/>
        <v>9777</v>
      </c>
      <c r="J677" s="695">
        <f t="shared" si="36"/>
        <v>6520</v>
      </c>
      <c r="K677" s="695">
        <f t="shared" si="36"/>
        <v>12560</v>
      </c>
      <c r="L677" s="695">
        <f t="shared" si="36"/>
        <v>2172</v>
      </c>
      <c r="M677" s="696"/>
      <c r="N677" s="695"/>
      <c r="O677" s="695"/>
      <c r="P677" s="695"/>
      <c r="Q677" s="695"/>
      <c r="R677" s="695"/>
      <c r="S677" s="695"/>
      <c r="T677" s="695"/>
      <c r="U677" s="695"/>
      <c r="V677" s="695"/>
      <c r="W677" s="695"/>
      <c r="X677" s="692"/>
      <c r="Y677" s="692"/>
      <c r="Z677" s="692"/>
      <c r="AA677" s="692"/>
      <c r="AB677" s="692"/>
      <c r="AC677" s="692"/>
      <c r="AD677" s="692"/>
      <c r="AE677" s="692"/>
      <c r="AF677" s="692"/>
      <c r="AG677" s="692"/>
      <c r="AH677" s="695"/>
      <c r="AI677" s="695"/>
    </row>
    <row r="678" spans="1:35" s="677" customFormat="1" ht="3.95" customHeight="1">
      <c r="A678" s="681"/>
      <c r="B678" s="691"/>
      <c r="C678" s="695"/>
      <c r="D678" s="695"/>
      <c r="E678" s="695"/>
      <c r="F678" s="695"/>
      <c r="G678" s="695"/>
      <c r="H678" s="695"/>
      <c r="I678" s="695"/>
      <c r="J678" s="695"/>
      <c r="K678" s="695"/>
      <c r="L678" s="695"/>
      <c r="M678" s="696"/>
      <c r="O678" s="703"/>
      <c r="X678" s="692"/>
      <c r="Y678" s="692"/>
      <c r="Z678" s="692"/>
      <c r="AA678" s="692"/>
      <c r="AB678" s="692"/>
      <c r="AC678" s="692"/>
      <c r="AD678" s="692"/>
      <c r="AE678" s="692"/>
      <c r="AF678" s="692"/>
      <c r="AG678" s="692"/>
      <c r="AH678" s="695"/>
      <c r="AI678" s="695"/>
    </row>
    <row r="679" spans="1:35" ht="9" customHeight="1">
      <c r="A679" s="682" t="s">
        <v>2</v>
      </c>
      <c r="B679" s="691">
        <f t="shared" ref="B679:B711" si="37">SUM(C679:L679)</f>
        <v>572</v>
      </c>
      <c r="C679" s="691">
        <v>49</v>
      </c>
      <c r="D679" s="691">
        <v>42</v>
      </c>
      <c r="E679" s="691">
        <v>64</v>
      </c>
      <c r="F679" s="691">
        <v>39</v>
      </c>
      <c r="G679" s="691">
        <v>44</v>
      </c>
      <c r="H679" s="691">
        <v>45</v>
      </c>
      <c r="I679" s="691">
        <v>66</v>
      </c>
      <c r="J679" s="691">
        <v>57</v>
      </c>
      <c r="K679" s="691">
        <v>163</v>
      </c>
      <c r="L679" s="691">
        <v>3</v>
      </c>
      <c r="M679" s="697"/>
      <c r="N679" s="691"/>
      <c r="O679" s="691"/>
      <c r="P679" s="691"/>
      <c r="Q679" s="691"/>
      <c r="R679" s="691"/>
      <c r="S679" s="691"/>
      <c r="T679" s="691"/>
      <c r="U679" s="691"/>
      <c r="V679" s="691"/>
      <c r="W679" s="691"/>
      <c r="X679" s="692"/>
      <c r="Y679" s="692"/>
      <c r="Z679" s="692"/>
      <c r="AA679" s="692"/>
      <c r="AB679" s="692"/>
      <c r="AC679" s="692"/>
      <c r="AD679" s="692"/>
      <c r="AE679" s="692"/>
      <c r="AF679" s="692"/>
      <c r="AG679" s="692"/>
      <c r="AH679" s="695"/>
      <c r="AI679" s="695"/>
    </row>
    <row r="680" spans="1:35" ht="9" customHeight="1">
      <c r="A680" s="682" t="s">
        <v>3</v>
      </c>
      <c r="B680" s="691">
        <f t="shared" si="37"/>
        <v>2240</v>
      </c>
      <c r="C680" s="691">
        <v>184</v>
      </c>
      <c r="D680" s="691">
        <v>96</v>
      </c>
      <c r="E680" s="691">
        <v>217</v>
      </c>
      <c r="F680" s="691">
        <v>226</v>
      </c>
      <c r="G680" s="691">
        <v>251</v>
      </c>
      <c r="H680" s="691">
        <v>245</v>
      </c>
      <c r="I680" s="691">
        <v>399</v>
      </c>
      <c r="J680" s="691">
        <v>208</v>
      </c>
      <c r="K680" s="691">
        <v>326</v>
      </c>
      <c r="L680" s="691">
        <v>88</v>
      </c>
      <c r="M680" s="697"/>
      <c r="N680" s="691"/>
      <c r="O680" s="691"/>
      <c r="P680" s="691"/>
      <c r="Q680" s="691"/>
      <c r="R680" s="691"/>
      <c r="S680" s="691"/>
      <c r="T680" s="691"/>
      <c r="U680" s="691"/>
      <c r="V680" s="691"/>
      <c r="W680" s="691"/>
      <c r="X680" s="692"/>
      <c r="Y680" s="692"/>
      <c r="Z680" s="692"/>
      <c r="AA680" s="692"/>
      <c r="AB680" s="692"/>
      <c r="AC680" s="692"/>
      <c r="AD680" s="692"/>
      <c r="AE680" s="692"/>
      <c r="AF680" s="692"/>
      <c r="AG680" s="692"/>
      <c r="AH680" s="695"/>
      <c r="AI680" s="695"/>
    </row>
    <row r="681" spans="1:35" ht="9" customHeight="1">
      <c r="A681" s="682" t="s">
        <v>4</v>
      </c>
      <c r="B681" s="691">
        <f t="shared" si="37"/>
        <v>365</v>
      </c>
      <c r="C681" s="691">
        <v>30</v>
      </c>
      <c r="D681" s="691">
        <v>18</v>
      </c>
      <c r="E681" s="691">
        <v>42</v>
      </c>
      <c r="F681" s="691">
        <v>30</v>
      </c>
      <c r="G681" s="691">
        <v>36</v>
      </c>
      <c r="H681" s="691">
        <v>36</v>
      </c>
      <c r="I681" s="691">
        <v>57</v>
      </c>
      <c r="J681" s="691">
        <v>37</v>
      </c>
      <c r="K681" s="691">
        <v>60</v>
      </c>
      <c r="L681" s="691">
        <v>19</v>
      </c>
      <c r="M681" s="697"/>
      <c r="N681" s="691"/>
      <c r="O681" s="691"/>
      <c r="P681" s="691"/>
      <c r="Q681" s="691"/>
      <c r="R681" s="691"/>
      <c r="S681" s="691"/>
      <c r="T681" s="691"/>
      <c r="U681" s="691"/>
      <c r="V681" s="691"/>
      <c r="W681" s="691"/>
      <c r="X681" s="692"/>
      <c r="Y681" s="692"/>
      <c r="Z681" s="692"/>
      <c r="AA681" s="692"/>
      <c r="AB681" s="692"/>
      <c r="AC681" s="692"/>
      <c r="AD681" s="692"/>
      <c r="AE681" s="692"/>
      <c r="AF681" s="692"/>
      <c r="AG681" s="692"/>
      <c r="AH681" s="695"/>
      <c r="AI681" s="695"/>
    </row>
    <row r="682" spans="1:35" ht="9" customHeight="1">
      <c r="A682" s="702" t="s">
        <v>5</v>
      </c>
      <c r="B682" s="698">
        <f t="shared" si="37"/>
        <v>404</v>
      </c>
      <c r="C682" s="698">
        <v>29</v>
      </c>
      <c r="D682" s="698">
        <v>33</v>
      </c>
      <c r="E682" s="698">
        <v>40</v>
      </c>
      <c r="F682" s="698">
        <v>43</v>
      </c>
      <c r="G682" s="698">
        <v>32</v>
      </c>
      <c r="H682" s="698">
        <v>44</v>
      </c>
      <c r="I682" s="698">
        <v>54</v>
      </c>
      <c r="J682" s="698">
        <v>47</v>
      </c>
      <c r="K682" s="698">
        <v>74</v>
      </c>
      <c r="L682" s="698">
        <v>8</v>
      </c>
      <c r="M682" s="699"/>
      <c r="N682" s="691"/>
      <c r="O682" s="691"/>
      <c r="P682" s="691"/>
      <c r="Q682" s="691"/>
      <c r="R682" s="691"/>
      <c r="S682" s="691"/>
      <c r="T682" s="691"/>
      <c r="U682" s="691"/>
      <c r="V682" s="691"/>
      <c r="W682" s="691"/>
      <c r="X682" s="692"/>
      <c r="Y682" s="692"/>
      <c r="Z682" s="692"/>
      <c r="AA682" s="692"/>
      <c r="AB682" s="692"/>
      <c r="AC682" s="692"/>
      <c r="AD682" s="692"/>
      <c r="AE682" s="692"/>
      <c r="AF682" s="692"/>
      <c r="AG682" s="692"/>
      <c r="AH682" s="695"/>
      <c r="AI682" s="695"/>
    </row>
    <row r="683" spans="1:35" ht="9" customHeight="1">
      <c r="A683" s="682" t="s">
        <v>6</v>
      </c>
      <c r="B683" s="691">
        <f t="shared" si="37"/>
        <v>1943</v>
      </c>
      <c r="C683" s="691">
        <v>119</v>
      </c>
      <c r="D683" s="691">
        <v>177</v>
      </c>
      <c r="E683" s="691">
        <v>276</v>
      </c>
      <c r="F683" s="691">
        <v>234</v>
      </c>
      <c r="G683" s="691">
        <v>214</v>
      </c>
      <c r="H683" s="691">
        <v>218</v>
      </c>
      <c r="I683" s="691">
        <v>258</v>
      </c>
      <c r="J683" s="691">
        <v>157</v>
      </c>
      <c r="K683" s="691">
        <v>275</v>
      </c>
      <c r="L683" s="691">
        <v>15</v>
      </c>
      <c r="M683" s="699"/>
      <c r="N683" s="691"/>
      <c r="O683" s="691"/>
      <c r="P683" s="691"/>
      <c r="Q683" s="691"/>
      <c r="R683" s="691"/>
      <c r="S683" s="691"/>
      <c r="T683" s="691"/>
      <c r="U683" s="691"/>
      <c r="V683" s="691"/>
      <c r="W683" s="691"/>
      <c r="X683" s="692"/>
      <c r="Y683" s="692"/>
      <c r="Z683" s="692"/>
      <c r="AA683" s="692"/>
      <c r="AB683" s="692"/>
      <c r="AC683" s="692"/>
      <c r="AD683" s="692"/>
      <c r="AE683" s="692"/>
      <c r="AF683" s="692"/>
      <c r="AG683" s="692"/>
      <c r="AH683" s="695"/>
      <c r="AI683" s="695"/>
    </row>
    <row r="684" spans="1:35" ht="9" customHeight="1">
      <c r="A684" s="682" t="s">
        <v>7</v>
      </c>
      <c r="B684" s="691">
        <f t="shared" si="37"/>
        <v>534</v>
      </c>
      <c r="C684" s="691">
        <v>28</v>
      </c>
      <c r="D684" s="691">
        <v>34</v>
      </c>
      <c r="E684" s="691">
        <v>44</v>
      </c>
      <c r="F684" s="691">
        <v>68</v>
      </c>
      <c r="G684" s="691">
        <v>58</v>
      </c>
      <c r="H684" s="691">
        <v>55</v>
      </c>
      <c r="I684" s="691">
        <v>80</v>
      </c>
      <c r="J684" s="691">
        <v>51</v>
      </c>
      <c r="K684" s="691">
        <v>91</v>
      </c>
      <c r="L684" s="691">
        <v>25</v>
      </c>
      <c r="M684" s="699"/>
      <c r="N684" s="691"/>
      <c r="O684" s="691"/>
      <c r="P684" s="691"/>
      <c r="Q684" s="691"/>
      <c r="R684" s="691"/>
      <c r="S684" s="691"/>
      <c r="T684" s="691"/>
      <c r="U684" s="691"/>
      <c r="V684" s="691"/>
      <c r="W684" s="691"/>
      <c r="X684" s="692"/>
      <c r="Y684" s="692"/>
      <c r="Z684" s="692"/>
      <c r="AA684" s="692"/>
      <c r="AB684" s="692"/>
      <c r="AC684" s="692"/>
      <c r="AD684" s="692"/>
      <c r="AE684" s="692"/>
      <c r="AF684" s="692"/>
      <c r="AG684" s="692"/>
      <c r="AH684" s="695"/>
      <c r="AI684" s="695"/>
    </row>
    <row r="685" spans="1:35" ht="9" customHeight="1">
      <c r="A685" s="682" t="s">
        <v>8</v>
      </c>
      <c r="B685" s="691">
        <f t="shared" si="37"/>
        <v>2168</v>
      </c>
      <c r="C685" s="691">
        <v>156</v>
      </c>
      <c r="D685" s="691">
        <v>168</v>
      </c>
      <c r="E685" s="691">
        <v>226</v>
      </c>
      <c r="F685" s="691">
        <v>246</v>
      </c>
      <c r="G685" s="691">
        <v>231</v>
      </c>
      <c r="H685" s="691">
        <v>190</v>
      </c>
      <c r="I685" s="691">
        <v>301</v>
      </c>
      <c r="J685" s="691">
        <v>238</v>
      </c>
      <c r="K685" s="691">
        <v>389</v>
      </c>
      <c r="L685" s="691">
        <v>23</v>
      </c>
      <c r="M685" s="699"/>
      <c r="N685" s="691"/>
      <c r="O685" s="691"/>
      <c r="P685" s="691"/>
      <c r="Q685" s="691"/>
      <c r="R685" s="691"/>
      <c r="S685" s="691"/>
      <c r="T685" s="691"/>
      <c r="U685" s="691"/>
      <c r="V685" s="691"/>
      <c r="W685" s="691"/>
      <c r="X685" s="692"/>
      <c r="Y685" s="692"/>
      <c r="Z685" s="692"/>
      <c r="AA685" s="692"/>
      <c r="AB685" s="692"/>
      <c r="AC685" s="692"/>
      <c r="AD685" s="692"/>
      <c r="AE685" s="692"/>
      <c r="AF685" s="692"/>
      <c r="AG685" s="692"/>
      <c r="AH685" s="695"/>
      <c r="AI685" s="695"/>
    </row>
    <row r="686" spans="1:35" ht="9" customHeight="1">
      <c r="A686" s="702" t="s">
        <v>9</v>
      </c>
      <c r="B686" s="698">
        <f t="shared" si="37"/>
        <v>4193</v>
      </c>
      <c r="C686" s="698">
        <v>256</v>
      </c>
      <c r="D686" s="698">
        <v>283</v>
      </c>
      <c r="E686" s="698">
        <v>473</v>
      </c>
      <c r="F686" s="698">
        <v>508</v>
      </c>
      <c r="G686" s="698">
        <v>462</v>
      </c>
      <c r="H686" s="698">
        <v>409</v>
      </c>
      <c r="I686" s="698">
        <v>587</v>
      </c>
      <c r="J686" s="698">
        <v>338</v>
      </c>
      <c r="K686" s="698">
        <v>512</v>
      </c>
      <c r="L686" s="698">
        <v>365</v>
      </c>
      <c r="M686" s="699"/>
      <c r="N686" s="691"/>
      <c r="O686" s="691"/>
      <c r="P686" s="691"/>
      <c r="Q686" s="691"/>
      <c r="R686" s="691"/>
      <c r="S686" s="691"/>
      <c r="T686" s="691"/>
      <c r="U686" s="691"/>
      <c r="V686" s="691"/>
      <c r="W686" s="691"/>
      <c r="X686" s="692"/>
      <c r="Y686" s="692"/>
      <c r="Z686" s="692"/>
      <c r="AA686" s="692"/>
      <c r="AB686" s="692"/>
      <c r="AC686" s="692"/>
      <c r="AD686" s="692"/>
      <c r="AE686" s="692"/>
      <c r="AF686" s="692"/>
      <c r="AG686" s="692"/>
      <c r="AH686" s="695"/>
      <c r="AI686" s="695"/>
    </row>
    <row r="687" spans="1:35" ht="9" customHeight="1">
      <c r="A687" s="194" t="s">
        <v>236</v>
      </c>
      <c r="B687" s="691">
        <f t="shared" si="37"/>
        <v>4200</v>
      </c>
      <c r="C687" s="691">
        <v>184</v>
      </c>
      <c r="D687" s="691">
        <v>237</v>
      </c>
      <c r="E687" s="691">
        <v>435</v>
      </c>
      <c r="F687" s="691">
        <v>438</v>
      </c>
      <c r="G687" s="691">
        <v>396</v>
      </c>
      <c r="H687" s="691">
        <v>387</v>
      </c>
      <c r="I687" s="691">
        <v>665</v>
      </c>
      <c r="J687" s="691">
        <v>493</v>
      </c>
      <c r="K687" s="691">
        <v>962</v>
      </c>
      <c r="L687" s="691">
        <v>3</v>
      </c>
      <c r="M687" s="699"/>
      <c r="N687" s="691"/>
      <c r="O687" s="691"/>
      <c r="P687" s="691"/>
      <c r="Q687" s="691"/>
      <c r="R687" s="691"/>
      <c r="S687" s="691"/>
      <c r="T687" s="691"/>
      <c r="U687" s="691"/>
      <c r="V687" s="691"/>
      <c r="W687" s="691"/>
      <c r="X687" s="692"/>
      <c r="Y687" s="692"/>
      <c r="Z687" s="692"/>
      <c r="AA687" s="692"/>
      <c r="AB687" s="692"/>
      <c r="AC687" s="692"/>
      <c r="AD687" s="692"/>
      <c r="AE687" s="692"/>
      <c r="AF687" s="692"/>
      <c r="AG687" s="692"/>
      <c r="AH687" s="695"/>
      <c r="AI687" s="695"/>
    </row>
    <row r="688" spans="1:35" ht="9" customHeight="1">
      <c r="A688" s="682" t="s">
        <v>10</v>
      </c>
      <c r="B688" s="691">
        <f t="shared" si="37"/>
        <v>1420</v>
      </c>
      <c r="C688" s="691">
        <v>97</v>
      </c>
      <c r="D688" s="691">
        <v>106</v>
      </c>
      <c r="E688" s="691">
        <v>174</v>
      </c>
      <c r="F688" s="691">
        <v>167</v>
      </c>
      <c r="G688" s="691">
        <v>147</v>
      </c>
      <c r="H688" s="691">
        <v>110</v>
      </c>
      <c r="I688" s="691">
        <v>192</v>
      </c>
      <c r="J688" s="691">
        <v>124</v>
      </c>
      <c r="K688" s="691">
        <v>275</v>
      </c>
      <c r="L688" s="691">
        <v>28</v>
      </c>
      <c r="M688" s="699"/>
      <c r="N688" s="691"/>
      <c r="O688" s="691"/>
      <c r="P688" s="691"/>
      <c r="Q688" s="691"/>
      <c r="R688" s="691"/>
      <c r="S688" s="691"/>
      <c r="T688" s="691"/>
      <c r="U688" s="691"/>
      <c r="V688" s="691"/>
      <c r="W688" s="691"/>
      <c r="X688" s="692"/>
      <c r="Y688" s="692"/>
      <c r="Z688" s="692"/>
      <c r="AA688" s="692"/>
      <c r="AB688" s="692"/>
      <c r="AC688" s="692"/>
      <c r="AD688" s="692"/>
      <c r="AE688" s="692"/>
      <c r="AF688" s="692"/>
      <c r="AG688" s="692"/>
      <c r="AH688" s="695"/>
      <c r="AI688" s="695"/>
    </row>
    <row r="689" spans="1:35" ht="9" customHeight="1">
      <c r="A689" s="682" t="s">
        <v>11</v>
      </c>
      <c r="B689" s="691">
        <f t="shared" si="37"/>
        <v>2849</v>
      </c>
      <c r="C689" s="691">
        <v>204</v>
      </c>
      <c r="D689" s="691">
        <v>251</v>
      </c>
      <c r="E689" s="691">
        <v>343</v>
      </c>
      <c r="F689" s="691">
        <v>294</v>
      </c>
      <c r="G689" s="691">
        <v>242</v>
      </c>
      <c r="H689" s="691">
        <v>257</v>
      </c>
      <c r="I689" s="691">
        <v>358</v>
      </c>
      <c r="J689" s="691">
        <v>270</v>
      </c>
      <c r="K689" s="691">
        <v>581</v>
      </c>
      <c r="L689" s="691">
        <v>49</v>
      </c>
      <c r="M689" s="699"/>
      <c r="N689" s="691"/>
      <c r="O689" s="691"/>
      <c r="P689" s="691"/>
      <c r="Q689" s="691"/>
      <c r="R689" s="691"/>
      <c r="S689" s="691"/>
      <c r="T689" s="691"/>
      <c r="U689" s="691"/>
      <c r="V689" s="691"/>
      <c r="W689" s="691"/>
      <c r="X689" s="692"/>
      <c r="Y689" s="692"/>
      <c r="Z689" s="692"/>
      <c r="AA689" s="692"/>
      <c r="AB689" s="692"/>
      <c r="AC689" s="692"/>
      <c r="AD689" s="692"/>
      <c r="AE689" s="692"/>
      <c r="AF689" s="692"/>
      <c r="AG689" s="692"/>
      <c r="AH689" s="695"/>
      <c r="AI689" s="695"/>
    </row>
    <row r="690" spans="1:35" ht="9" customHeight="1">
      <c r="A690" s="702" t="s">
        <v>12</v>
      </c>
      <c r="B690" s="698">
        <f t="shared" si="37"/>
        <v>3814</v>
      </c>
      <c r="C690" s="698">
        <v>216</v>
      </c>
      <c r="D690" s="698">
        <v>314</v>
      </c>
      <c r="E690" s="698">
        <v>442</v>
      </c>
      <c r="F690" s="698">
        <v>468</v>
      </c>
      <c r="G690" s="698">
        <v>416</v>
      </c>
      <c r="H690" s="698">
        <v>367</v>
      </c>
      <c r="I690" s="698">
        <v>479</v>
      </c>
      <c r="J690" s="698">
        <v>298</v>
      </c>
      <c r="K690" s="698">
        <v>569</v>
      </c>
      <c r="L690" s="698">
        <v>245</v>
      </c>
      <c r="M690" s="699"/>
      <c r="N690" s="691"/>
      <c r="O690" s="691"/>
      <c r="P690" s="691"/>
      <c r="Q690" s="691"/>
      <c r="R690" s="691"/>
      <c r="S690" s="691"/>
      <c r="T690" s="691"/>
      <c r="U690" s="691"/>
      <c r="V690" s="691"/>
      <c r="W690" s="691"/>
      <c r="X690" s="692"/>
      <c r="Y690" s="692"/>
      <c r="Z690" s="692"/>
      <c r="AA690" s="692"/>
      <c r="AB690" s="692"/>
      <c r="AC690" s="692"/>
      <c r="AD690" s="692"/>
      <c r="AE690" s="692"/>
      <c r="AF690" s="692"/>
      <c r="AG690" s="692"/>
      <c r="AH690" s="695"/>
      <c r="AI690" s="695"/>
    </row>
    <row r="691" spans="1:35" ht="9" customHeight="1">
      <c r="A691" s="682" t="s">
        <v>13</v>
      </c>
      <c r="B691" s="691">
        <f t="shared" si="37"/>
        <v>1308</v>
      </c>
      <c r="C691" s="691">
        <v>123</v>
      </c>
      <c r="D691" s="691">
        <v>112</v>
      </c>
      <c r="E691" s="691">
        <v>111</v>
      </c>
      <c r="F691" s="691">
        <v>113</v>
      </c>
      <c r="G691" s="691">
        <v>111</v>
      </c>
      <c r="H691" s="691">
        <v>108</v>
      </c>
      <c r="I691" s="691">
        <v>146</v>
      </c>
      <c r="J691" s="691">
        <v>153</v>
      </c>
      <c r="K691" s="691">
        <v>313</v>
      </c>
      <c r="L691" s="691">
        <v>18</v>
      </c>
      <c r="M691" s="699"/>
      <c r="N691" s="691"/>
      <c r="O691" s="691"/>
      <c r="P691" s="691"/>
      <c r="Q691" s="691"/>
      <c r="R691" s="691"/>
      <c r="S691" s="691"/>
      <c r="T691" s="691"/>
      <c r="U691" s="691"/>
      <c r="V691" s="691"/>
      <c r="W691" s="691"/>
      <c r="X691" s="692"/>
      <c r="Y691" s="692"/>
      <c r="Z691" s="692"/>
      <c r="AA691" s="692"/>
      <c r="AB691" s="692"/>
      <c r="AC691" s="692"/>
      <c r="AD691" s="692"/>
      <c r="AE691" s="692"/>
      <c r="AF691" s="692"/>
      <c r="AG691" s="692"/>
      <c r="AH691" s="695"/>
      <c r="AI691" s="695"/>
    </row>
    <row r="692" spans="1:35" ht="9" customHeight="1">
      <c r="A692" s="682" t="s">
        <v>14</v>
      </c>
      <c r="B692" s="691">
        <f t="shared" si="37"/>
        <v>4762</v>
      </c>
      <c r="C692" s="691">
        <v>312</v>
      </c>
      <c r="D692" s="691">
        <v>370</v>
      </c>
      <c r="E692" s="691">
        <v>527</v>
      </c>
      <c r="F692" s="691">
        <v>491</v>
      </c>
      <c r="G692" s="691">
        <v>515</v>
      </c>
      <c r="H692" s="691">
        <v>501</v>
      </c>
      <c r="I692" s="691">
        <v>683</v>
      </c>
      <c r="J692" s="691">
        <v>427</v>
      </c>
      <c r="K692" s="691">
        <v>781</v>
      </c>
      <c r="L692" s="691">
        <v>155</v>
      </c>
      <c r="M692" s="699"/>
      <c r="N692" s="691"/>
      <c r="O692" s="691"/>
      <c r="P692" s="691"/>
      <c r="Q692" s="691"/>
      <c r="R692" s="691"/>
      <c r="S692" s="691"/>
      <c r="T692" s="691"/>
      <c r="U692" s="691"/>
      <c r="V692" s="691"/>
      <c r="W692" s="691"/>
      <c r="X692" s="692"/>
      <c r="Y692" s="692"/>
      <c r="Z692" s="692"/>
      <c r="AA692" s="692"/>
      <c r="AB692" s="692"/>
      <c r="AC692" s="692"/>
      <c r="AD692" s="692"/>
      <c r="AE692" s="692"/>
      <c r="AF692" s="692"/>
      <c r="AG692" s="692"/>
      <c r="AH692" s="695"/>
      <c r="AI692" s="695"/>
    </row>
    <row r="693" spans="1:35" ht="9" customHeight="1">
      <c r="A693" s="682" t="s">
        <v>15</v>
      </c>
      <c r="B693" s="691">
        <f t="shared" si="37"/>
        <v>7768</v>
      </c>
      <c r="C693" s="691">
        <v>510</v>
      </c>
      <c r="D693" s="691">
        <v>607</v>
      </c>
      <c r="E693" s="691">
        <v>945</v>
      </c>
      <c r="F693" s="691">
        <v>906</v>
      </c>
      <c r="G693" s="691">
        <v>801</v>
      </c>
      <c r="H693" s="691">
        <v>704</v>
      </c>
      <c r="I693" s="691">
        <v>1120</v>
      </c>
      <c r="J693" s="691">
        <v>725</v>
      </c>
      <c r="K693" s="691">
        <v>1203</v>
      </c>
      <c r="L693" s="691">
        <v>247</v>
      </c>
      <c r="M693" s="699"/>
      <c r="N693" s="691"/>
      <c r="O693" s="691"/>
      <c r="P693" s="691"/>
      <c r="Q693" s="691"/>
      <c r="R693" s="691"/>
      <c r="S693" s="691"/>
      <c r="T693" s="691"/>
      <c r="U693" s="691"/>
      <c r="V693" s="691"/>
      <c r="W693" s="691"/>
      <c r="X693" s="692"/>
      <c r="Y693" s="692"/>
      <c r="Z693" s="692"/>
      <c r="AA693" s="692"/>
      <c r="AB693" s="692"/>
      <c r="AC693" s="692"/>
      <c r="AD693" s="692"/>
      <c r="AE693" s="692"/>
      <c r="AF693" s="692"/>
      <c r="AG693" s="692"/>
      <c r="AH693" s="695"/>
      <c r="AI693" s="695"/>
    </row>
    <row r="694" spans="1:35" ht="9" customHeight="1">
      <c r="A694" s="702" t="s">
        <v>16</v>
      </c>
      <c r="B694" s="698">
        <f t="shared" si="37"/>
        <v>3091</v>
      </c>
      <c r="C694" s="698">
        <v>192</v>
      </c>
      <c r="D694" s="698">
        <v>252</v>
      </c>
      <c r="E694" s="698">
        <v>368</v>
      </c>
      <c r="F694" s="698">
        <v>386</v>
      </c>
      <c r="G694" s="698">
        <v>295</v>
      </c>
      <c r="H694" s="698">
        <v>278</v>
      </c>
      <c r="I694" s="698">
        <v>395</v>
      </c>
      <c r="J694" s="698">
        <v>256</v>
      </c>
      <c r="K694" s="698">
        <v>604</v>
      </c>
      <c r="L694" s="698">
        <v>65</v>
      </c>
      <c r="M694" s="699"/>
      <c r="N694" s="691"/>
      <c r="O694" s="691"/>
      <c r="P694" s="691"/>
      <c r="Q694" s="691"/>
      <c r="R694" s="691"/>
      <c r="S694" s="691"/>
      <c r="T694" s="691"/>
      <c r="U694" s="691"/>
      <c r="V694" s="691"/>
      <c r="W694" s="691"/>
      <c r="X694" s="692"/>
      <c r="Y694" s="692"/>
      <c r="Z694" s="692"/>
      <c r="AA694" s="692"/>
      <c r="AB694" s="692"/>
      <c r="AC694" s="692"/>
      <c r="AD694" s="692"/>
      <c r="AE694" s="692"/>
      <c r="AF694" s="692"/>
      <c r="AG694" s="692"/>
      <c r="AH694" s="695"/>
      <c r="AI694" s="695"/>
    </row>
    <row r="695" spans="1:35" ht="9" customHeight="1">
      <c r="A695" s="682" t="s">
        <v>17</v>
      </c>
      <c r="B695" s="691">
        <f t="shared" si="37"/>
        <v>1290</v>
      </c>
      <c r="C695" s="691">
        <v>49</v>
      </c>
      <c r="D695" s="691">
        <v>97</v>
      </c>
      <c r="E695" s="691">
        <v>181</v>
      </c>
      <c r="F695" s="691">
        <v>158</v>
      </c>
      <c r="G695" s="691">
        <v>131</v>
      </c>
      <c r="H695" s="691">
        <v>127</v>
      </c>
      <c r="I695" s="691">
        <v>181</v>
      </c>
      <c r="J695" s="691">
        <v>123</v>
      </c>
      <c r="K695" s="691">
        <v>227</v>
      </c>
      <c r="L695" s="691">
        <v>16</v>
      </c>
      <c r="M695" s="699"/>
      <c r="N695" s="691"/>
      <c r="O695" s="691"/>
      <c r="P695" s="691"/>
      <c r="Q695" s="691"/>
      <c r="R695" s="691"/>
      <c r="S695" s="691"/>
      <c r="T695" s="691"/>
      <c r="U695" s="691"/>
      <c r="V695" s="691"/>
      <c r="W695" s="691"/>
      <c r="X695" s="692"/>
      <c r="Y695" s="692"/>
      <c r="Z695" s="692"/>
      <c r="AA695" s="692"/>
      <c r="AB695" s="692"/>
      <c r="AC695" s="692"/>
      <c r="AD695" s="692"/>
      <c r="AE695" s="692"/>
      <c r="AF695" s="692"/>
      <c r="AG695" s="692"/>
      <c r="AH695" s="695"/>
      <c r="AI695" s="695"/>
    </row>
    <row r="696" spans="1:35" ht="9" customHeight="1">
      <c r="A696" s="682" t="s">
        <v>18</v>
      </c>
      <c r="B696" s="691">
        <f t="shared" si="37"/>
        <v>741</v>
      </c>
      <c r="C696" s="691">
        <v>64</v>
      </c>
      <c r="D696" s="691">
        <v>41</v>
      </c>
      <c r="E696" s="691">
        <v>96</v>
      </c>
      <c r="F696" s="691">
        <v>72</v>
      </c>
      <c r="G696" s="691">
        <v>75</v>
      </c>
      <c r="H696" s="691">
        <v>66</v>
      </c>
      <c r="I696" s="691">
        <v>113</v>
      </c>
      <c r="J696" s="691">
        <v>67</v>
      </c>
      <c r="K696" s="691">
        <v>142</v>
      </c>
      <c r="L696" s="691">
        <v>5</v>
      </c>
      <c r="M696" s="699"/>
      <c r="N696" s="691"/>
      <c r="O696" s="691"/>
      <c r="P696" s="691"/>
      <c r="Q696" s="691"/>
      <c r="R696" s="691"/>
      <c r="S696" s="691"/>
      <c r="T696" s="691"/>
      <c r="U696" s="691"/>
      <c r="V696" s="691"/>
      <c r="W696" s="691"/>
      <c r="X696" s="692"/>
      <c r="Y696" s="692"/>
      <c r="Z696" s="692"/>
      <c r="AA696" s="692"/>
      <c r="AB696" s="692"/>
      <c r="AC696" s="692"/>
      <c r="AD696" s="692"/>
      <c r="AE696" s="692"/>
      <c r="AF696" s="692"/>
      <c r="AG696" s="692"/>
      <c r="AH696" s="695"/>
      <c r="AI696" s="695"/>
    </row>
    <row r="697" spans="1:35" ht="9" customHeight="1">
      <c r="A697" s="682" t="s">
        <v>19</v>
      </c>
      <c r="B697" s="691">
        <f t="shared" si="37"/>
        <v>2697</v>
      </c>
      <c r="C697" s="691">
        <v>162</v>
      </c>
      <c r="D697" s="691">
        <v>215</v>
      </c>
      <c r="E697" s="691">
        <v>305</v>
      </c>
      <c r="F697" s="691">
        <v>268</v>
      </c>
      <c r="G697" s="691">
        <v>250</v>
      </c>
      <c r="H697" s="691">
        <v>254</v>
      </c>
      <c r="I697" s="691">
        <v>387</v>
      </c>
      <c r="J697" s="691">
        <v>256</v>
      </c>
      <c r="K697" s="691">
        <v>521</v>
      </c>
      <c r="L697" s="691">
        <v>79</v>
      </c>
      <c r="M697" s="699"/>
      <c r="N697" s="691"/>
      <c r="O697" s="691"/>
      <c r="P697" s="691"/>
      <c r="Q697" s="691"/>
      <c r="R697" s="691"/>
      <c r="S697" s="691"/>
      <c r="T697" s="691"/>
      <c r="U697" s="691"/>
      <c r="V697" s="691"/>
      <c r="W697" s="691"/>
      <c r="X697" s="692"/>
      <c r="Y697" s="692"/>
      <c r="Z697" s="692"/>
      <c r="AA697" s="692"/>
      <c r="AB697" s="692"/>
      <c r="AC697" s="692"/>
      <c r="AD697" s="692"/>
      <c r="AE697" s="692"/>
      <c r="AF697" s="692"/>
      <c r="AG697" s="692"/>
      <c r="AH697" s="695"/>
      <c r="AI697" s="695"/>
    </row>
    <row r="698" spans="1:35" ht="9" customHeight="1">
      <c r="A698" s="702" t="s">
        <v>20</v>
      </c>
      <c r="B698" s="698">
        <f t="shared" si="37"/>
        <v>2225</v>
      </c>
      <c r="C698" s="698">
        <v>155</v>
      </c>
      <c r="D698" s="698">
        <v>151</v>
      </c>
      <c r="E698" s="698">
        <v>205</v>
      </c>
      <c r="F698" s="698">
        <v>197</v>
      </c>
      <c r="G698" s="698">
        <v>204</v>
      </c>
      <c r="H698" s="698">
        <v>174</v>
      </c>
      <c r="I698" s="698">
        <v>340</v>
      </c>
      <c r="J698" s="698">
        <v>249</v>
      </c>
      <c r="K698" s="698">
        <v>539</v>
      </c>
      <c r="L698" s="698">
        <v>11</v>
      </c>
      <c r="M698" s="699"/>
      <c r="N698" s="691"/>
      <c r="O698" s="691"/>
      <c r="P698" s="691"/>
      <c r="Q698" s="691"/>
      <c r="R698" s="691"/>
      <c r="S698" s="691"/>
      <c r="T698" s="691"/>
      <c r="U698" s="691"/>
      <c r="V698" s="691"/>
      <c r="W698" s="691"/>
      <c r="X698" s="692"/>
      <c r="Y698" s="692"/>
      <c r="Z698" s="692"/>
      <c r="AA698" s="692"/>
      <c r="AB698" s="692"/>
      <c r="AC698" s="692"/>
      <c r="AD698" s="692"/>
      <c r="AE698" s="692"/>
      <c r="AF698" s="692"/>
      <c r="AG698" s="692"/>
      <c r="AH698" s="695"/>
      <c r="AI698" s="695"/>
    </row>
    <row r="699" spans="1:35" ht="9" customHeight="1">
      <c r="A699" s="682" t="s">
        <v>21</v>
      </c>
      <c r="B699" s="691">
        <f t="shared" si="37"/>
        <v>2751</v>
      </c>
      <c r="C699" s="691">
        <v>237</v>
      </c>
      <c r="D699" s="691">
        <v>208</v>
      </c>
      <c r="E699" s="691">
        <v>269</v>
      </c>
      <c r="F699" s="691">
        <v>233</v>
      </c>
      <c r="G699" s="691">
        <v>239</v>
      </c>
      <c r="H699" s="691">
        <v>213</v>
      </c>
      <c r="I699" s="691">
        <v>371</v>
      </c>
      <c r="J699" s="691">
        <v>287</v>
      </c>
      <c r="K699" s="691">
        <v>593</v>
      </c>
      <c r="L699" s="691">
        <v>101</v>
      </c>
      <c r="M699" s="699"/>
      <c r="N699" s="691"/>
      <c r="O699" s="691"/>
      <c r="P699" s="691"/>
      <c r="Q699" s="691"/>
      <c r="R699" s="691"/>
      <c r="S699" s="691"/>
      <c r="T699" s="691"/>
      <c r="U699" s="691"/>
      <c r="V699" s="691"/>
      <c r="W699" s="691"/>
      <c r="X699" s="692"/>
      <c r="Y699" s="692"/>
      <c r="Z699" s="692"/>
      <c r="AA699" s="692"/>
      <c r="AB699" s="692"/>
      <c r="AC699" s="692"/>
      <c r="AD699" s="692"/>
      <c r="AE699" s="692"/>
      <c r="AF699" s="692"/>
      <c r="AG699" s="692"/>
      <c r="AH699" s="695"/>
      <c r="AI699" s="695"/>
    </row>
    <row r="700" spans="1:35" ht="9" customHeight="1">
      <c r="A700" s="682" t="s">
        <v>22</v>
      </c>
      <c r="B700" s="691">
        <f t="shared" si="37"/>
        <v>887</v>
      </c>
      <c r="C700" s="691">
        <v>96</v>
      </c>
      <c r="D700" s="691">
        <v>73</v>
      </c>
      <c r="E700" s="691">
        <v>87</v>
      </c>
      <c r="F700" s="691">
        <v>81</v>
      </c>
      <c r="G700" s="691">
        <v>84</v>
      </c>
      <c r="H700" s="691">
        <v>74</v>
      </c>
      <c r="I700" s="691">
        <v>103</v>
      </c>
      <c r="J700" s="691">
        <v>80</v>
      </c>
      <c r="K700" s="691">
        <v>209</v>
      </c>
      <c r="L700" s="691">
        <v>0</v>
      </c>
      <c r="M700" s="699"/>
      <c r="N700" s="691"/>
      <c r="O700" s="691"/>
      <c r="P700" s="691"/>
      <c r="Q700" s="691"/>
      <c r="R700" s="691"/>
      <c r="S700" s="691"/>
      <c r="T700" s="691"/>
      <c r="U700" s="691"/>
      <c r="V700" s="691"/>
      <c r="W700" s="691"/>
      <c r="X700" s="692"/>
      <c r="Y700" s="692"/>
      <c r="Z700" s="692"/>
      <c r="AA700" s="692"/>
      <c r="AB700" s="692"/>
      <c r="AC700" s="692"/>
      <c r="AD700" s="692"/>
      <c r="AE700" s="692"/>
      <c r="AF700" s="692"/>
      <c r="AG700" s="692"/>
      <c r="AH700" s="695"/>
      <c r="AI700" s="695"/>
    </row>
    <row r="701" spans="1:35" ht="9" customHeight="1">
      <c r="A701" s="682" t="s">
        <v>23</v>
      </c>
      <c r="B701" s="691">
        <f t="shared" si="37"/>
        <v>782</v>
      </c>
      <c r="C701" s="691">
        <v>55</v>
      </c>
      <c r="D701" s="691">
        <v>58</v>
      </c>
      <c r="E701" s="691">
        <v>100</v>
      </c>
      <c r="F701" s="691">
        <v>102</v>
      </c>
      <c r="G701" s="691">
        <v>92</v>
      </c>
      <c r="H701" s="691">
        <v>70</v>
      </c>
      <c r="I701" s="691">
        <v>123</v>
      </c>
      <c r="J701" s="691">
        <v>69</v>
      </c>
      <c r="K701" s="691">
        <v>101</v>
      </c>
      <c r="L701" s="691">
        <v>12</v>
      </c>
      <c r="M701" s="699"/>
      <c r="N701" s="691"/>
      <c r="O701" s="691"/>
      <c r="P701" s="691"/>
      <c r="Q701" s="691"/>
      <c r="R701" s="691"/>
      <c r="S701" s="691"/>
      <c r="T701" s="691"/>
      <c r="U701" s="691"/>
      <c r="V701" s="691"/>
      <c r="W701" s="691"/>
      <c r="X701" s="692"/>
      <c r="Y701" s="692"/>
      <c r="Z701" s="692"/>
      <c r="AA701" s="692"/>
      <c r="AB701" s="692"/>
      <c r="AC701" s="692"/>
      <c r="AD701" s="692"/>
      <c r="AE701" s="692"/>
      <c r="AF701" s="692"/>
      <c r="AG701" s="692"/>
      <c r="AH701" s="695"/>
      <c r="AI701" s="695"/>
    </row>
    <row r="702" spans="1:35" ht="9" customHeight="1">
      <c r="A702" s="702" t="s">
        <v>24</v>
      </c>
      <c r="B702" s="698">
        <f t="shared" si="37"/>
        <v>1390</v>
      </c>
      <c r="C702" s="698">
        <v>85</v>
      </c>
      <c r="D702" s="698">
        <v>129</v>
      </c>
      <c r="E702" s="698">
        <v>172</v>
      </c>
      <c r="F702" s="698">
        <v>138</v>
      </c>
      <c r="G702" s="698">
        <v>116</v>
      </c>
      <c r="H702" s="698">
        <v>104</v>
      </c>
      <c r="I702" s="698">
        <v>180</v>
      </c>
      <c r="J702" s="698">
        <v>121</v>
      </c>
      <c r="K702" s="698">
        <v>326</v>
      </c>
      <c r="L702" s="698">
        <v>19</v>
      </c>
      <c r="M702" s="699"/>
      <c r="N702" s="691"/>
      <c r="O702" s="691"/>
      <c r="P702" s="691"/>
      <c r="Q702" s="691"/>
      <c r="R702" s="691"/>
      <c r="S702" s="691"/>
      <c r="T702" s="691"/>
      <c r="U702" s="691"/>
      <c r="V702" s="691"/>
      <c r="W702" s="691"/>
      <c r="X702" s="692"/>
      <c r="Y702" s="692"/>
      <c r="Z702" s="692"/>
      <c r="AA702" s="692"/>
      <c r="AB702" s="692"/>
      <c r="AC702" s="692"/>
      <c r="AD702" s="692"/>
      <c r="AE702" s="692"/>
      <c r="AF702" s="692"/>
      <c r="AG702" s="692"/>
      <c r="AH702" s="695"/>
      <c r="AI702" s="695"/>
    </row>
    <row r="703" spans="1:35" ht="9" customHeight="1">
      <c r="A703" s="682" t="s">
        <v>25</v>
      </c>
      <c r="B703" s="691">
        <f t="shared" si="37"/>
        <v>2710</v>
      </c>
      <c r="C703" s="691">
        <v>117</v>
      </c>
      <c r="D703" s="691">
        <v>202</v>
      </c>
      <c r="E703" s="691">
        <v>360</v>
      </c>
      <c r="F703" s="691">
        <v>336</v>
      </c>
      <c r="G703" s="691">
        <v>289</v>
      </c>
      <c r="H703" s="691">
        <v>307</v>
      </c>
      <c r="I703" s="691">
        <v>427</v>
      </c>
      <c r="J703" s="691">
        <v>207</v>
      </c>
      <c r="K703" s="691">
        <v>387</v>
      </c>
      <c r="L703" s="691">
        <v>78</v>
      </c>
      <c r="M703" s="699"/>
      <c r="N703" s="691"/>
      <c r="O703" s="691"/>
      <c r="P703" s="691"/>
      <c r="Q703" s="691"/>
      <c r="R703" s="691"/>
      <c r="S703" s="691"/>
      <c r="T703" s="691"/>
      <c r="U703" s="691"/>
      <c r="V703" s="691"/>
      <c r="W703" s="691"/>
      <c r="X703" s="692"/>
      <c r="Y703" s="692"/>
      <c r="Z703" s="692"/>
      <c r="AA703" s="692"/>
      <c r="AB703" s="692"/>
      <c r="AC703" s="692"/>
      <c r="AD703" s="692"/>
      <c r="AE703" s="692"/>
      <c r="AF703" s="692"/>
      <c r="AG703" s="692"/>
      <c r="AH703" s="695"/>
      <c r="AI703" s="695"/>
    </row>
    <row r="704" spans="1:35" ht="9" customHeight="1">
      <c r="A704" s="682" t="s">
        <v>26</v>
      </c>
      <c r="B704" s="691">
        <f t="shared" si="37"/>
        <v>2029</v>
      </c>
      <c r="C704" s="691">
        <v>146</v>
      </c>
      <c r="D704" s="691">
        <v>124</v>
      </c>
      <c r="E704" s="691">
        <v>177</v>
      </c>
      <c r="F704" s="691">
        <v>222</v>
      </c>
      <c r="G704" s="691">
        <v>216</v>
      </c>
      <c r="H704" s="691">
        <v>209</v>
      </c>
      <c r="I704" s="691">
        <v>323</v>
      </c>
      <c r="J704" s="691">
        <v>179</v>
      </c>
      <c r="K704" s="691">
        <v>355</v>
      </c>
      <c r="L704" s="691">
        <v>78</v>
      </c>
      <c r="M704" s="699"/>
      <c r="N704" s="691"/>
      <c r="O704" s="691"/>
      <c r="P704" s="691"/>
      <c r="Q704" s="691"/>
      <c r="R704" s="691"/>
      <c r="S704" s="691"/>
      <c r="T704" s="691"/>
      <c r="U704" s="691"/>
      <c r="V704" s="691"/>
      <c r="W704" s="691"/>
      <c r="X704" s="692"/>
      <c r="Y704" s="692"/>
      <c r="Z704" s="692"/>
      <c r="AA704" s="692"/>
      <c r="AB704" s="692"/>
      <c r="AC704" s="692"/>
      <c r="AD704" s="692"/>
      <c r="AE704" s="692"/>
      <c r="AF704" s="692"/>
      <c r="AG704" s="692"/>
      <c r="AH704" s="695"/>
      <c r="AI704" s="695"/>
    </row>
    <row r="705" spans="1:35" ht="9" customHeight="1">
      <c r="A705" s="682" t="s">
        <v>27</v>
      </c>
      <c r="B705" s="691">
        <f t="shared" si="37"/>
        <v>1555</v>
      </c>
      <c r="C705" s="691">
        <v>105</v>
      </c>
      <c r="D705" s="691">
        <v>134</v>
      </c>
      <c r="E705" s="691">
        <v>175</v>
      </c>
      <c r="F705" s="691">
        <v>177</v>
      </c>
      <c r="G705" s="691">
        <v>154</v>
      </c>
      <c r="H705" s="691">
        <v>151</v>
      </c>
      <c r="I705" s="691">
        <v>230</v>
      </c>
      <c r="J705" s="691">
        <v>144</v>
      </c>
      <c r="K705" s="691">
        <v>244</v>
      </c>
      <c r="L705" s="691">
        <v>41</v>
      </c>
      <c r="M705" s="699"/>
      <c r="N705" s="691"/>
      <c r="O705" s="691"/>
      <c r="P705" s="691"/>
      <c r="Q705" s="691"/>
      <c r="R705" s="691"/>
      <c r="S705" s="691"/>
      <c r="T705" s="691"/>
      <c r="U705" s="691"/>
      <c r="V705" s="691"/>
      <c r="W705" s="691"/>
      <c r="X705" s="692"/>
      <c r="Y705" s="692"/>
      <c r="Z705" s="692"/>
      <c r="AA705" s="692"/>
      <c r="AB705" s="692"/>
      <c r="AC705" s="692"/>
      <c r="AD705" s="692"/>
      <c r="AE705" s="692"/>
      <c r="AF705" s="692"/>
      <c r="AG705" s="692"/>
      <c r="AH705" s="695"/>
      <c r="AI705" s="695"/>
    </row>
    <row r="706" spans="1:35" ht="9" customHeight="1">
      <c r="A706" s="702" t="s">
        <v>28</v>
      </c>
      <c r="B706" s="698">
        <f t="shared" si="37"/>
        <v>2343</v>
      </c>
      <c r="C706" s="698">
        <v>161</v>
      </c>
      <c r="D706" s="698">
        <v>178</v>
      </c>
      <c r="E706" s="698">
        <v>260</v>
      </c>
      <c r="F706" s="698">
        <v>262</v>
      </c>
      <c r="G706" s="698">
        <v>245</v>
      </c>
      <c r="H706" s="698">
        <v>210</v>
      </c>
      <c r="I706" s="698">
        <v>326</v>
      </c>
      <c r="J706" s="698">
        <v>190</v>
      </c>
      <c r="K706" s="698">
        <v>375</v>
      </c>
      <c r="L706" s="698">
        <v>136</v>
      </c>
      <c r="M706" s="699"/>
      <c r="N706" s="691"/>
      <c r="O706" s="691"/>
      <c r="P706" s="691"/>
      <c r="Q706" s="691"/>
      <c r="R706" s="691"/>
      <c r="S706" s="691"/>
      <c r="T706" s="691"/>
      <c r="U706" s="691"/>
      <c r="V706" s="691"/>
      <c r="W706" s="691"/>
      <c r="X706" s="692"/>
      <c r="Y706" s="692"/>
      <c r="Z706" s="692"/>
      <c r="AA706" s="692"/>
      <c r="AB706" s="692"/>
      <c r="AC706" s="692"/>
      <c r="AD706" s="692"/>
      <c r="AE706" s="692"/>
      <c r="AF706" s="692"/>
      <c r="AG706" s="692"/>
      <c r="AH706" s="695"/>
      <c r="AI706" s="695"/>
    </row>
    <row r="707" spans="1:35" ht="9" customHeight="1">
      <c r="A707" s="682" t="s">
        <v>29</v>
      </c>
      <c r="B707" s="691">
        <f t="shared" si="37"/>
        <v>558</v>
      </c>
      <c r="C707" s="691">
        <v>59</v>
      </c>
      <c r="D707" s="691">
        <v>35</v>
      </c>
      <c r="E707" s="691">
        <v>57</v>
      </c>
      <c r="F707" s="691">
        <v>40</v>
      </c>
      <c r="G707" s="691">
        <v>46</v>
      </c>
      <c r="H707" s="691">
        <v>40</v>
      </c>
      <c r="I707" s="691">
        <v>54</v>
      </c>
      <c r="J707" s="691">
        <v>54</v>
      </c>
      <c r="K707" s="691">
        <v>163</v>
      </c>
      <c r="L707" s="691">
        <v>10</v>
      </c>
      <c r="M707" s="699"/>
      <c r="N707" s="691"/>
      <c r="O707" s="691"/>
      <c r="P707" s="691"/>
      <c r="Q707" s="691"/>
      <c r="R707" s="691"/>
      <c r="S707" s="691"/>
      <c r="T707" s="691"/>
      <c r="U707" s="691"/>
      <c r="V707" s="691"/>
      <c r="W707" s="691"/>
      <c r="X707" s="692"/>
      <c r="Y707" s="692"/>
      <c r="Z707" s="692"/>
      <c r="AA707" s="692"/>
      <c r="AB707" s="692"/>
      <c r="AC707" s="692"/>
      <c r="AD707" s="692"/>
      <c r="AE707" s="692"/>
      <c r="AF707" s="692"/>
      <c r="AG707" s="692"/>
      <c r="AH707" s="695"/>
      <c r="AI707" s="695"/>
    </row>
    <row r="708" spans="1:35" ht="9" customHeight="1">
      <c r="A708" s="682" t="s">
        <v>30</v>
      </c>
      <c r="B708" s="691">
        <f t="shared" si="37"/>
        <v>3955</v>
      </c>
      <c r="C708" s="691">
        <v>221</v>
      </c>
      <c r="D708" s="691">
        <v>320</v>
      </c>
      <c r="E708" s="691">
        <v>452</v>
      </c>
      <c r="F708" s="691">
        <v>399</v>
      </c>
      <c r="G708" s="691">
        <v>396</v>
      </c>
      <c r="H708" s="691">
        <v>310</v>
      </c>
      <c r="I708" s="691">
        <v>542</v>
      </c>
      <c r="J708" s="691">
        <v>461</v>
      </c>
      <c r="K708" s="691">
        <v>731</v>
      </c>
      <c r="L708" s="691">
        <v>123</v>
      </c>
      <c r="M708" s="699"/>
      <c r="N708" s="691"/>
      <c r="O708" s="691"/>
      <c r="P708" s="691"/>
      <c r="Q708" s="691"/>
      <c r="R708" s="691"/>
      <c r="S708" s="691"/>
      <c r="T708" s="691"/>
      <c r="U708" s="691"/>
      <c r="V708" s="691"/>
      <c r="W708" s="691"/>
      <c r="X708" s="692"/>
      <c r="Y708" s="692"/>
      <c r="Z708" s="692"/>
      <c r="AA708" s="692"/>
      <c r="AB708" s="692"/>
      <c r="AC708" s="692"/>
      <c r="AD708" s="692"/>
      <c r="AE708" s="692"/>
      <c r="AF708" s="692"/>
      <c r="AG708" s="692"/>
      <c r="AH708" s="695"/>
      <c r="AI708" s="695"/>
    </row>
    <row r="709" spans="1:35" ht="9" customHeight="1">
      <c r="A709" s="682" t="s">
        <v>31</v>
      </c>
      <c r="B709" s="691">
        <f t="shared" si="37"/>
        <v>753</v>
      </c>
      <c r="C709" s="691">
        <v>32</v>
      </c>
      <c r="D709" s="691">
        <v>47</v>
      </c>
      <c r="E709" s="691">
        <v>50</v>
      </c>
      <c r="F709" s="691">
        <v>85</v>
      </c>
      <c r="G709" s="691">
        <v>71</v>
      </c>
      <c r="H709" s="691">
        <v>75</v>
      </c>
      <c r="I709" s="691">
        <v>100</v>
      </c>
      <c r="J709" s="691">
        <v>87</v>
      </c>
      <c r="K709" s="691">
        <v>204</v>
      </c>
      <c r="L709" s="691">
        <v>2</v>
      </c>
      <c r="M709" s="699"/>
      <c r="N709" s="691"/>
      <c r="O709" s="691"/>
      <c r="P709" s="691"/>
      <c r="Q709" s="691"/>
      <c r="R709" s="691"/>
      <c r="S709" s="691"/>
      <c r="T709" s="691"/>
      <c r="U709" s="691"/>
      <c r="V709" s="691"/>
      <c r="W709" s="691"/>
      <c r="X709" s="692"/>
      <c r="Y709" s="692"/>
      <c r="Z709" s="692"/>
      <c r="AA709" s="692"/>
      <c r="AB709" s="692"/>
      <c r="AC709" s="692"/>
      <c r="AD709" s="692"/>
      <c r="AE709" s="692"/>
      <c r="AF709" s="692"/>
      <c r="AG709" s="692"/>
      <c r="AH709" s="695"/>
      <c r="AI709" s="695"/>
    </row>
    <row r="710" spans="1:35" ht="9" customHeight="1">
      <c r="A710" s="702" t="s">
        <v>32</v>
      </c>
      <c r="B710" s="698">
        <f t="shared" si="37"/>
        <v>1283</v>
      </c>
      <c r="C710" s="698">
        <v>86</v>
      </c>
      <c r="D710" s="698">
        <v>125</v>
      </c>
      <c r="E710" s="698">
        <v>159</v>
      </c>
      <c r="F710" s="698">
        <v>131</v>
      </c>
      <c r="G710" s="698">
        <v>106</v>
      </c>
      <c r="H710" s="698">
        <v>103</v>
      </c>
      <c r="I710" s="698">
        <v>137</v>
      </c>
      <c r="J710" s="698">
        <v>67</v>
      </c>
      <c r="K710" s="698">
        <v>264</v>
      </c>
      <c r="L710" s="698">
        <v>105</v>
      </c>
      <c r="M710" s="699"/>
      <c r="N710" s="691"/>
      <c r="O710" s="691"/>
      <c r="P710" s="691"/>
      <c r="Q710" s="691"/>
      <c r="R710" s="691"/>
      <c r="S710" s="691"/>
      <c r="T710" s="691"/>
      <c r="U710" s="691"/>
      <c r="V710" s="691"/>
      <c r="W710" s="691"/>
      <c r="X710" s="692"/>
      <c r="Y710" s="692"/>
      <c r="Z710" s="692"/>
      <c r="AA710" s="692"/>
      <c r="AB710" s="692"/>
      <c r="AC710" s="692"/>
      <c r="AD710" s="692"/>
      <c r="AE710" s="692"/>
      <c r="AF710" s="692"/>
      <c r="AG710" s="692"/>
      <c r="AH710" s="695"/>
      <c r="AI710" s="695"/>
    </row>
    <row r="711" spans="1:35" ht="9" customHeight="1">
      <c r="A711" s="682" t="s">
        <v>503</v>
      </c>
      <c r="B711" s="691">
        <f t="shared" si="37"/>
        <v>5</v>
      </c>
      <c r="C711" s="691">
        <v>2</v>
      </c>
      <c r="D711" s="691">
        <v>0</v>
      </c>
      <c r="E711" s="691">
        <v>0</v>
      </c>
      <c r="F711" s="691">
        <v>0</v>
      </c>
      <c r="G711" s="691">
        <v>1</v>
      </c>
      <c r="H711" s="691">
        <v>1</v>
      </c>
      <c r="I711" s="691">
        <v>0</v>
      </c>
      <c r="J711" s="691">
        <v>0</v>
      </c>
      <c r="K711" s="691">
        <v>1</v>
      </c>
      <c r="L711" s="691">
        <v>0</v>
      </c>
      <c r="M711" s="701"/>
      <c r="N711" s="691"/>
      <c r="O711" s="691"/>
      <c r="P711" s="691"/>
      <c r="Q711" s="691"/>
      <c r="R711" s="691"/>
      <c r="S711" s="691"/>
      <c r="T711" s="691"/>
      <c r="U711" s="691"/>
      <c r="V711" s="691"/>
      <c r="W711" s="691"/>
      <c r="X711" s="692"/>
      <c r="Y711" s="692"/>
      <c r="Z711" s="692"/>
      <c r="AA711" s="692"/>
      <c r="AB711" s="692"/>
      <c r="AC711" s="692"/>
      <c r="AD711" s="692"/>
      <c r="AE711" s="692"/>
      <c r="AF711" s="692"/>
      <c r="AG711" s="692"/>
      <c r="AH711" s="695"/>
      <c r="AI711" s="695"/>
    </row>
    <row r="712" spans="1:35" s="680" customFormat="1" ht="9" customHeight="1">
      <c r="A712" s="682"/>
      <c r="B712" s="689"/>
      <c r="C712" s="689"/>
      <c r="D712" s="689"/>
      <c r="E712" s="689"/>
      <c r="F712" s="689"/>
      <c r="G712" s="689"/>
      <c r="H712" s="689"/>
      <c r="I712" s="689"/>
      <c r="J712" s="689"/>
      <c r="K712" s="689"/>
      <c r="L712" s="689"/>
      <c r="X712" s="692"/>
      <c r="Y712" s="692"/>
      <c r="Z712" s="692"/>
      <c r="AA712" s="692"/>
      <c r="AB712" s="692"/>
      <c r="AC712" s="692"/>
      <c r="AD712" s="692"/>
      <c r="AE712" s="692"/>
      <c r="AF712" s="692"/>
      <c r="AG712" s="692"/>
    </row>
    <row r="713" spans="1:35" ht="9" customHeight="1">
      <c r="A713" s="678">
        <v>2014</v>
      </c>
      <c r="B713" s="679"/>
      <c r="C713" s="679"/>
      <c r="D713" s="679"/>
      <c r="E713" s="679"/>
      <c r="F713" s="679"/>
      <c r="G713" s="679"/>
      <c r="H713" s="679"/>
      <c r="I713" s="679"/>
      <c r="J713" s="679"/>
      <c r="K713" s="679"/>
      <c r="L713" s="679"/>
      <c r="M713" s="694"/>
      <c r="X713" s="692"/>
      <c r="Y713" s="692"/>
      <c r="Z713" s="692"/>
      <c r="AA713" s="692"/>
      <c r="AB713" s="692"/>
      <c r="AC713" s="692"/>
      <c r="AD713" s="692"/>
      <c r="AE713" s="692"/>
      <c r="AF713" s="692"/>
      <c r="AG713" s="692"/>
    </row>
    <row r="714" spans="1:35" ht="9" customHeight="1">
      <c r="A714" s="681" t="s">
        <v>0</v>
      </c>
      <c r="B714" s="695">
        <f t="shared" ref="B714:L714" si="38">SUM(B716:B748)</f>
        <v>66640</v>
      </c>
      <c r="C714" s="695">
        <f t="shared" si="38"/>
        <v>4438</v>
      </c>
      <c r="D714" s="695">
        <f t="shared" si="38"/>
        <v>4765</v>
      </c>
      <c r="E714" s="695">
        <f t="shared" si="38"/>
        <v>7410</v>
      </c>
      <c r="F714" s="695">
        <f t="shared" si="38"/>
        <v>6736</v>
      </c>
      <c r="G714" s="695">
        <f t="shared" si="38"/>
        <v>6452</v>
      </c>
      <c r="H714" s="695">
        <f t="shared" si="38"/>
        <v>5998</v>
      </c>
      <c r="I714" s="695">
        <f t="shared" si="38"/>
        <v>9495</v>
      </c>
      <c r="J714" s="695">
        <f t="shared" si="38"/>
        <v>6545</v>
      </c>
      <c r="K714" s="695">
        <f t="shared" si="38"/>
        <v>12608</v>
      </c>
      <c r="L714" s="695">
        <f t="shared" si="38"/>
        <v>2193</v>
      </c>
      <c r="M714" s="696"/>
      <c r="O714" s="703"/>
      <c r="X714" s="692"/>
      <c r="Y714" s="692"/>
      <c r="Z714" s="692"/>
      <c r="AA714" s="692"/>
      <c r="AB714" s="692"/>
      <c r="AC714" s="692"/>
      <c r="AD714" s="692"/>
      <c r="AE714" s="692"/>
      <c r="AF714" s="692"/>
      <c r="AG714" s="692"/>
    </row>
    <row r="715" spans="1:35" s="677" customFormat="1" ht="3.95" customHeight="1">
      <c r="A715" s="681"/>
      <c r="B715" s="691"/>
      <c r="C715" s="695"/>
      <c r="D715" s="695"/>
      <c r="E715" s="695"/>
      <c r="F715" s="695"/>
      <c r="G715" s="695"/>
      <c r="H715" s="695"/>
      <c r="I715" s="695"/>
      <c r="J715" s="695"/>
      <c r="K715" s="695"/>
      <c r="L715" s="695"/>
      <c r="M715" s="696"/>
      <c r="O715" s="703"/>
      <c r="X715" s="692"/>
      <c r="Y715" s="692"/>
      <c r="Z715" s="692"/>
      <c r="AA715" s="692"/>
      <c r="AB715" s="692"/>
      <c r="AC715" s="692"/>
      <c r="AD715" s="692"/>
      <c r="AE715" s="692"/>
      <c r="AF715" s="692"/>
      <c r="AG715" s="692"/>
    </row>
    <row r="716" spans="1:35" ht="9" customHeight="1">
      <c r="A716" s="682" t="s">
        <v>2</v>
      </c>
      <c r="B716" s="691">
        <f t="shared" ref="B716:B748" si="39">SUM(C716:L716)</f>
        <v>574</v>
      </c>
      <c r="C716" s="691">
        <v>45</v>
      </c>
      <c r="D716" s="691">
        <v>45</v>
      </c>
      <c r="E716" s="691">
        <v>62</v>
      </c>
      <c r="F716" s="691">
        <v>53</v>
      </c>
      <c r="G716" s="691">
        <v>34</v>
      </c>
      <c r="H716" s="691">
        <v>39</v>
      </c>
      <c r="I716" s="691">
        <v>65</v>
      </c>
      <c r="J716" s="691">
        <v>63</v>
      </c>
      <c r="K716" s="691">
        <v>165</v>
      </c>
      <c r="L716" s="691">
        <v>3</v>
      </c>
      <c r="M716" s="697"/>
      <c r="N716" s="677"/>
      <c r="O716" s="709"/>
      <c r="P716" s="677"/>
      <c r="Q716" s="677"/>
      <c r="R716" s="677"/>
      <c r="S716" s="677"/>
      <c r="T716" s="677"/>
      <c r="U716" s="677"/>
      <c r="V716" s="677"/>
      <c r="W716" s="677"/>
      <c r="X716" s="692"/>
      <c r="Y716" s="692"/>
      <c r="Z716" s="692"/>
      <c r="AA716" s="692"/>
      <c r="AB716" s="692"/>
      <c r="AC716" s="692"/>
      <c r="AD716" s="692"/>
      <c r="AE716" s="692"/>
      <c r="AF716" s="692"/>
      <c r="AG716" s="692"/>
    </row>
    <row r="717" spans="1:35" ht="9" customHeight="1">
      <c r="A717" s="682" t="s">
        <v>3</v>
      </c>
      <c r="B717" s="691">
        <f t="shared" si="39"/>
        <v>2174</v>
      </c>
      <c r="C717" s="691">
        <v>135</v>
      </c>
      <c r="D717" s="691">
        <v>81</v>
      </c>
      <c r="E717" s="691">
        <v>215</v>
      </c>
      <c r="F717" s="691">
        <v>209</v>
      </c>
      <c r="G717" s="691">
        <v>272</v>
      </c>
      <c r="H717" s="691">
        <v>220</v>
      </c>
      <c r="I717" s="691">
        <v>401</v>
      </c>
      <c r="J717" s="691">
        <v>234</v>
      </c>
      <c r="K717" s="691">
        <v>337</v>
      </c>
      <c r="L717" s="691">
        <v>70</v>
      </c>
      <c r="M717" s="697"/>
      <c r="N717" s="677"/>
      <c r="O717" s="709"/>
      <c r="P717" s="677"/>
      <c r="Q717" s="677"/>
      <c r="R717" s="677"/>
      <c r="S717" s="677"/>
      <c r="T717" s="677"/>
      <c r="U717" s="677"/>
      <c r="V717" s="677"/>
      <c r="W717" s="677"/>
      <c r="X717" s="692"/>
      <c r="Y717" s="692"/>
      <c r="Z717" s="692"/>
      <c r="AA717" s="692"/>
      <c r="AB717" s="692"/>
      <c r="AC717" s="692"/>
      <c r="AD717" s="692"/>
      <c r="AE717" s="692"/>
      <c r="AF717" s="692"/>
      <c r="AG717" s="692"/>
    </row>
    <row r="718" spans="1:35" ht="9" customHeight="1">
      <c r="A718" s="682" t="s">
        <v>4</v>
      </c>
      <c r="B718" s="691">
        <f t="shared" si="39"/>
        <v>414</v>
      </c>
      <c r="C718" s="691">
        <v>23</v>
      </c>
      <c r="D718" s="691">
        <v>25</v>
      </c>
      <c r="E718" s="691">
        <v>40</v>
      </c>
      <c r="F718" s="691">
        <v>52</v>
      </c>
      <c r="G718" s="691">
        <v>54</v>
      </c>
      <c r="H718" s="691">
        <v>34</v>
      </c>
      <c r="I718" s="691">
        <v>61</v>
      </c>
      <c r="J718" s="691">
        <v>43</v>
      </c>
      <c r="K718" s="691">
        <v>74</v>
      </c>
      <c r="L718" s="691">
        <v>8</v>
      </c>
      <c r="M718" s="697"/>
      <c r="N718" s="712"/>
      <c r="O718" s="713"/>
      <c r="P718" s="677"/>
      <c r="Q718" s="677"/>
      <c r="R718" s="677"/>
      <c r="S718" s="677"/>
      <c r="T718" s="677"/>
      <c r="U718" s="677"/>
      <c r="V718" s="677"/>
      <c r="W718" s="677"/>
      <c r="X718" s="692"/>
      <c r="Y718" s="692"/>
      <c r="Z718" s="692"/>
      <c r="AA718" s="692"/>
      <c r="AB718" s="692"/>
      <c r="AC718" s="692"/>
      <c r="AD718" s="692"/>
      <c r="AE718" s="692"/>
      <c r="AF718" s="692"/>
      <c r="AG718" s="692"/>
    </row>
    <row r="719" spans="1:35" ht="9" customHeight="1">
      <c r="A719" s="702" t="s">
        <v>5</v>
      </c>
      <c r="B719" s="698">
        <f t="shared" si="39"/>
        <v>501</v>
      </c>
      <c r="C719" s="698">
        <v>30</v>
      </c>
      <c r="D719" s="698">
        <v>29</v>
      </c>
      <c r="E719" s="698">
        <v>51</v>
      </c>
      <c r="F719" s="698">
        <v>50</v>
      </c>
      <c r="G719" s="698">
        <v>54</v>
      </c>
      <c r="H719" s="698">
        <v>44</v>
      </c>
      <c r="I719" s="698">
        <v>73</v>
      </c>
      <c r="J719" s="698">
        <v>67</v>
      </c>
      <c r="K719" s="698">
        <v>91</v>
      </c>
      <c r="L719" s="698">
        <v>12</v>
      </c>
      <c r="M719" s="699"/>
      <c r="N719" s="710"/>
      <c r="O719" s="709"/>
      <c r="P719" s="710"/>
      <c r="Q719" s="710"/>
      <c r="R719" s="710"/>
      <c r="S719" s="710"/>
      <c r="T719" s="710"/>
      <c r="U719" s="710"/>
      <c r="V719" s="710"/>
      <c r="W719" s="711"/>
      <c r="X719" s="692"/>
      <c r="Y719" s="692"/>
      <c r="Z719" s="692"/>
      <c r="AA719" s="692"/>
      <c r="AB719" s="692"/>
      <c r="AC719" s="692"/>
      <c r="AD719" s="692"/>
      <c r="AE719" s="692"/>
      <c r="AF719" s="692"/>
      <c r="AG719" s="692"/>
    </row>
    <row r="720" spans="1:35" ht="9" customHeight="1">
      <c r="A720" s="682" t="s">
        <v>6</v>
      </c>
      <c r="B720" s="691">
        <f t="shared" si="39"/>
        <v>1862</v>
      </c>
      <c r="C720" s="691">
        <v>154</v>
      </c>
      <c r="D720" s="691">
        <v>157</v>
      </c>
      <c r="E720" s="691">
        <v>224</v>
      </c>
      <c r="F720" s="691">
        <v>171</v>
      </c>
      <c r="G720" s="691">
        <v>177</v>
      </c>
      <c r="H720" s="691">
        <v>168</v>
      </c>
      <c r="I720" s="691">
        <v>283</v>
      </c>
      <c r="J720" s="691">
        <v>171</v>
      </c>
      <c r="K720" s="691">
        <v>336</v>
      </c>
      <c r="L720" s="691">
        <v>21</v>
      </c>
      <c r="M720" s="699"/>
      <c r="N720" s="711"/>
      <c r="O720" s="709"/>
      <c r="P720" s="711"/>
      <c r="Q720" s="711"/>
      <c r="R720" s="711"/>
      <c r="S720" s="711"/>
      <c r="T720" s="711"/>
      <c r="U720" s="711"/>
      <c r="V720" s="711"/>
      <c r="W720" s="711"/>
      <c r="X720" s="692"/>
      <c r="Y720" s="692"/>
      <c r="Z720" s="692"/>
      <c r="AA720" s="692"/>
      <c r="AB720" s="692"/>
      <c r="AC720" s="692"/>
      <c r="AD720" s="692"/>
      <c r="AE720" s="692"/>
      <c r="AF720" s="692"/>
      <c r="AG720" s="692"/>
    </row>
    <row r="721" spans="1:33" ht="9" customHeight="1">
      <c r="A721" s="682" t="s">
        <v>7</v>
      </c>
      <c r="B721" s="691">
        <f t="shared" si="39"/>
        <v>447</v>
      </c>
      <c r="C721" s="691">
        <v>22</v>
      </c>
      <c r="D721" s="691">
        <v>30</v>
      </c>
      <c r="E721" s="691">
        <v>55</v>
      </c>
      <c r="F721" s="691">
        <v>38</v>
      </c>
      <c r="G721" s="691">
        <v>49</v>
      </c>
      <c r="H721" s="691">
        <v>38</v>
      </c>
      <c r="I721" s="691">
        <v>64</v>
      </c>
      <c r="J721" s="691">
        <v>47</v>
      </c>
      <c r="K721" s="691">
        <v>90</v>
      </c>
      <c r="L721" s="691">
        <v>14</v>
      </c>
      <c r="M721" s="699"/>
      <c r="N721" s="711"/>
      <c r="O721" s="709"/>
      <c r="P721" s="711"/>
      <c r="Q721" s="711"/>
      <c r="R721" s="711"/>
      <c r="S721" s="711"/>
      <c r="T721" s="711"/>
      <c r="U721" s="711"/>
      <c r="V721" s="711"/>
      <c r="W721" s="711"/>
      <c r="X721" s="692"/>
      <c r="Y721" s="692"/>
      <c r="Z721" s="692"/>
      <c r="AA721" s="692"/>
      <c r="AB721" s="692"/>
      <c r="AC721" s="692"/>
      <c r="AD721" s="692"/>
      <c r="AE721" s="692"/>
      <c r="AF721" s="692"/>
      <c r="AG721" s="692"/>
    </row>
    <row r="722" spans="1:33" ht="9" customHeight="1">
      <c r="A722" s="682" t="s">
        <v>8</v>
      </c>
      <c r="B722" s="691">
        <f t="shared" si="39"/>
        <v>2103</v>
      </c>
      <c r="C722" s="691">
        <v>158</v>
      </c>
      <c r="D722" s="691">
        <v>185</v>
      </c>
      <c r="E722" s="691">
        <v>224</v>
      </c>
      <c r="F722" s="691">
        <v>213</v>
      </c>
      <c r="G722" s="691">
        <v>213</v>
      </c>
      <c r="H722" s="691">
        <v>198</v>
      </c>
      <c r="I722" s="691">
        <v>291</v>
      </c>
      <c r="J722" s="691">
        <v>224</v>
      </c>
      <c r="K722" s="691">
        <v>383</v>
      </c>
      <c r="L722" s="691">
        <v>14</v>
      </c>
      <c r="M722" s="699"/>
      <c r="N722" s="711"/>
      <c r="O722" s="709"/>
      <c r="P722" s="711"/>
      <c r="Q722" s="711"/>
      <c r="R722" s="711"/>
      <c r="S722" s="711"/>
      <c r="T722" s="711"/>
      <c r="U722" s="711"/>
      <c r="V722" s="711"/>
      <c r="W722" s="711"/>
      <c r="X722" s="692"/>
      <c r="Y722" s="692"/>
      <c r="Z722" s="692"/>
      <c r="AA722" s="692"/>
      <c r="AB722" s="692"/>
      <c r="AC722" s="692"/>
      <c r="AD722" s="692"/>
      <c r="AE722" s="692"/>
      <c r="AF722" s="692"/>
      <c r="AG722" s="692"/>
    </row>
    <row r="723" spans="1:33" ht="9" customHeight="1">
      <c r="A723" s="702" t="s">
        <v>9</v>
      </c>
      <c r="B723" s="698">
        <f t="shared" si="39"/>
        <v>3704</v>
      </c>
      <c r="C723" s="698">
        <v>243</v>
      </c>
      <c r="D723" s="698">
        <v>239</v>
      </c>
      <c r="E723" s="698">
        <v>409</v>
      </c>
      <c r="F723" s="698">
        <v>417</v>
      </c>
      <c r="G723" s="698">
        <v>365</v>
      </c>
      <c r="H723" s="698">
        <v>325</v>
      </c>
      <c r="I723" s="698">
        <v>543</v>
      </c>
      <c r="J723" s="698">
        <v>285</v>
      </c>
      <c r="K723" s="698">
        <v>428</v>
      </c>
      <c r="L723" s="698">
        <v>450</v>
      </c>
      <c r="M723" s="699"/>
      <c r="N723" s="710"/>
      <c r="O723" s="709"/>
      <c r="P723" s="710"/>
      <c r="Q723" s="710"/>
      <c r="R723" s="710"/>
      <c r="S723" s="710"/>
      <c r="T723" s="710"/>
      <c r="U723" s="710"/>
      <c r="V723" s="710"/>
      <c r="W723" s="711"/>
      <c r="X723" s="692"/>
      <c r="Y723" s="692"/>
      <c r="Z723" s="692"/>
      <c r="AA723" s="692"/>
      <c r="AB723" s="692"/>
      <c r="AC723" s="692"/>
      <c r="AD723" s="692"/>
      <c r="AE723" s="692"/>
      <c r="AF723" s="692"/>
      <c r="AG723" s="692"/>
    </row>
    <row r="724" spans="1:33" ht="9" customHeight="1">
      <c r="A724" s="194" t="s">
        <v>236</v>
      </c>
      <c r="B724" s="691">
        <f t="shared" si="39"/>
        <v>4072</v>
      </c>
      <c r="C724" s="691">
        <v>190</v>
      </c>
      <c r="D724" s="691">
        <v>238</v>
      </c>
      <c r="E724" s="691">
        <v>427</v>
      </c>
      <c r="F724" s="691">
        <v>431</v>
      </c>
      <c r="G724" s="691">
        <v>407</v>
      </c>
      <c r="H724" s="691">
        <v>384</v>
      </c>
      <c r="I724" s="691">
        <v>635</v>
      </c>
      <c r="J724" s="691">
        <v>463</v>
      </c>
      <c r="K724" s="691">
        <v>892</v>
      </c>
      <c r="L724" s="691">
        <v>5</v>
      </c>
      <c r="M724" s="699"/>
      <c r="N724" s="711"/>
      <c r="O724" s="709"/>
      <c r="P724" s="711"/>
      <c r="Q724" s="711"/>
      <c r="R724" s="711"/>
      <c r="S724" s="711"/>
      <c r="T724" s="711"/>
      <c r="U724" s="711"/>
      <c r="V724" s="711"/>
      <c r="W724" s="711"/>
      <c r="X724" s="692"/>
      <c r="Y724" s="692"/>
      <c r="Z724" s="692"/>
      <c r="AA724" s="692"/>
      <c r="AB724" s="692"/>
      <c r="AC724" s="692"/>
      <c r="AD724" s="692"/>
      <c r="AE724" s="692"/>
      <c r="AF724" s="692"/>
      <c r="AG724" s="692"/>
    </row>
    <row r="725" spans="1:33" ht="9" customHeight="1">
      <c r="A725" s="682" t="s">
        <v>10</v>
      </c>
      <c r="B725" s="691">
        <f t="shared" si="39"/>
        <v>1221</v>
      </c>
      <c r="C725" s="691">
        <v>80</v>
      </c>
      <c r="D725" s="691">
        <v>75</v>
      </c>
      <c r="E725" s="691">
        <v>163</v>
      </c>
      <c r="F725" s="691">
        <v>131</v>
      </c>
      <c r="G725" s="691">
        <v>129</v>
      </c>
      <c r="H725" s="691">
        <v>99</v>
      </c>
      <c r="I725" s="691">
        <v>188</v>
      </c>
      <c r="J725" s="691">
        <v>116</v>
      </c>
      <c r="K725" s="691">
        <v>231</v>
      </c>
      <c r="L725" s="691">
        <v>9</v>
      </c>
      <c r="M725" s="699"/>
      <c r="N725" s="711"/>
      <c r="O725" s="709"/>
      <c r="P725" s="711"/>
      <c r="Q725" s="711"/>
      <c r="R725" s="711"/>
      <c r="S725" s="711"/>
      <c r="T725" s="711"/>
      <c r="U725" s="711"/>
      <c r="V725" s="711"/>
      <c r="W725" s="711"/>
      <c r="X725" s="692"/>
      <c r="Y725" s="692"/>
      <c r="Z725" s="692"/>
      <c r="AA725" s="692"/>
      <c r="AB725" s="692"/>
      <c r="AC725" s="692"/>
      <c r="AD725" s="692"/>
      <c r="AE725" s="692"/>
      <c r="AF725" s="692"/>
      <c r="AG725" s="692"/>
    </row>
    <row r="726" spans="1:33" ht="9" customHeight="1">
      <c r="A726" s="682" t="s">
        <v>11</v>
      </c>
      <c r="B726" s="691">
        <f t="shared" si="39"/>
        <v>2930</v>
      </c>
      <c r="C726" s="691">
        <v>203</v>
      </c>
      <c r="D726" s="691">
        <v>282</v>
      </c>
      <c r="E726" s="691">
        <v>373</v>
      </c>
      <c r="F726" s="691">
        <v>322</v>
      </c>
      <c r="G726" s="691">
        <v>294</v>
      </c>
      <c r="H726" s="691">
        <v>264</v>
      </c>
      <c r="I726" s="691">
        <v>337</v>
      </c>
      <c r="J726" s="691">
        <v>245</v>
      </c>
      <c r="K726" s="691">
        <v>568</v>
      </c>
      <c r="L726" s="691">
        <v>42</v>
      </c>
      <c r="M726" s="699"/>
      <c r="N726" s="711"/>
      <c r="O726" s="709"/>
      <c r="P726" s="711"/>
      <c r="Q726" s="711"/>
      <c r="R726" s="711"/>
      <c r="S726" s="711"/>
      <c r="T726" s="711"/>
      <c r="U726" s="711"/>
      <c r="V726" s="711"/>
      <c r="W726" s="711"/>
      <c r="X726" s="692"/>
      <c r="Y726" s="692"/>
      <c r="Z726" s="692"/>
      <c r="AA726" s="692"/>
      <c r="AB726" s="692"/>
      <c r="AC726" s="692"/>
      <c r="AD726" s="692"/>
      <c r="AE726" s="692"/>
      <c r="AF726" s="692"/>
      <c r="AG726" s="692"/>
    </row>
    <row r="727" spans="1:33" ht="9" customHeight="1">
      <c r="A727" s="702" t="s">
        <v>12</v>
      </c>
      <c r="B727" s="698">
        <f t="shared" si="39"/>
        <v>3108</v>
      </c>
      <c r="C727" s="698">
        <v>155</v>
      </c>
      <c r="D727" s="698">
        <v>245</v>
      </c>
      <c r="E727" s="698">
        <v>358</v>
      </c>
      <c r="F727" s="698">
        <v>333</v>
      </c>
      <c r="G727" s="698">
        <v>298</v>
      </c>
      <c r="H727" s="698">
        <v>291</v>
      </c>
      <c r="I727" s="698">
        <v>431</v>
      </c>
      <c r="J727" s="698">
        <v>256</v>
      </c>
      <c r="K727" s="698">
        <v>527</v>
      </c>
      <c r="L727" s="698">
        <v>214</v>
      </c>
      <c r="M727" s="699"/>
      <c r="N727" s="710"/>
      <c r="O727" s="709"/>
      <c r="P727" s="710"/>
      <c r="Q727" s="710"/>
      <c r="R727" s="710"/>
      <c r="S727" s="710"/>
      <c r="T727" s="710"/>
      <c r="U727" s="710"/>
      <c r="V727" s="710"/>
      <c r="W727" s="711"/>
      <c r="X727" s="692"/>
      <c r="Y727" s="692"/>
      <c r="Z727" s="692"/>
      <c r="AA727" s="692"/>
      <c r="AB727" s="692"/>
      <c r="AC727" s="692"/>
      <c r="AD727" s="692"/>
      <c r="AE727" s="692"/>
      <c r="AF727" s="692"/>
      <c r="AG727" s="692"/>
    </row>
    <row r="728" spans="1:33" ht="9" customHeight="1">
      <c r="A728" s="682" t="s">
        <v>13</v>
      </c>
      <c r="B728" s="691">
        <f t="shared" si="39"/>
        <v>1314</v>
      </c>
      <c r="C728" s="691">
        <v>124</v>
      </c>
      <c r="D728" s="691">
        <v>85</v>
      </c>
      <c r="E728" s="691">
        <v>129</v>
      </c>
      <c r="F728" s="691">
        <v>128</v>
      </c>
      <c r="G728" s="691">
        <v>114</v>
      </c>
      <c r="H728" s="691">
        <v>105</v>
      </c>
      <c r="I728" s="691">
        <v>162</v>
      </c>
      <c r="J728" s="691">
        <v>138</v>
      </c>
      <c r="K728" s="691">
        <v>298</v>
      </c>
      <c r="L728" s="691">
        <v>31</v>
      </c>
      <c r="M728" s="699"/>
      <c r="N728" s="711"/>
      <c r="O728" s="709"/>
      <c r="P728" s="711"/>
      <c r="Q728" s="711"/>
      <c r="R728" s="711"/>
      <c r="S728" s="711"/>
      <c r="T728" s="711"/>
      <c r="U728" s="711"/>
      <c r="V728" s="711"/>
      <c r="W728" s="711"/>
      <c r="X728" s="692"/>
      <c r="Y728" s="692"/>
      <c r="Z728" s="692"/>
      <c r="AA728" s="692"/>
      <c r="AB728" s="692"/>
      <c r="AC728" s="692"/>
      <c r="AD728" s="692"/>
      <c r="AE728" s="692"/>
      <c r="AF728" s="692"/>
      <c r="AG728" s="692"/>
    </row>
    <row r="729" spans="1:33" ht="9" customHeight="1">
      <c r="A729" s="682" t="s">
        <v>14</v>
      </c>
      <c r="B729" s="691">
        <f t="shared" si="39"/>
        <v>4414</v>
      </c>
      <c r="C729" s="691">
        <v>304</v>
      </c>
      <c r="D729" s="691">
        <v>309</v>
      </c>
      <c r="E729" s="691">
        <v>502</v>
      </c>
      <c r="F729" s="691">
        <v>432</v>
      </c>
      <c r="G729" s="691">
        <v>398</v>
      </c>
      <c r="H729" s="691">
        <v>362</v>
      </c>
      <c r="I729" s="691">
        <v>629</v>
      </c>
      <c r="J729" s="691">
        <v>432</v>
      </c>
      <c r="K729" s="691">
        <v>860</v>
      </c>
      <c r="L729" s="691">
        <v>186</v>
      </c>
      <c r="M729" s="699"/>
      <c r="N729" s="711"/>
      <c r="O729" s="709"/>
      <c r="P729" s="711"/>
      <c r="Q729" s="711"/>
      <c r="R729" s="711"/>
      <c r="S729" s="711"/>
      <c r="T729" s="711"/>
      <c r="U729" s="711"/>
      <c r="V729" s="711"/>
      <c r="W729" s="711"/>
      <c r="X729" s="692"/>
      <c r="Y729" s="692"/>
      <c r="Z729" s="692"/>
      <c r="AA729" s="692"/>
      <c r="AB729" s="692"/>
      <c r="AC729" s="692"/>
      <c r="AD729" s="692"/>
      <c r="AE729" s="692"/>
      <c r="AF729" s="692"/>
      <c r="AG729" s="692"/>
    </row>
    <row r="730" spans="1:33" ht="9" customHeight="1">
      <c r="A730" s="682" t="s">
        <v>15</v>
      </c>
      <c r="B730" s="691">
        <f t="shared" si="39"/>
        <v>7488</v>
      </c>
      <c r="C730" s="691">
        <v>583</v>
      </c>
      <c r="D730" s="691">
        <v>578</v>
      </c>
      <c r="E730" s="691">
        <v>918</v>
      </c>
      <c r="F730" s="691">
        <v>875</v>
      </c>
      <c r="G730" s="691">
        <v>798</v>
      </c>
      <c r="H730" s="691">
        <v>668</v>
      </c>
      <c r="I730" s="691">
        <v>1026</v>
      </c>
      <c r="J730" s="691">
        <v>714</v>
      </c>
      <c r="K730" s="691">
        <v>1137</v>
      </c>
      <c r="L730" s="691">
        <v>191</v>
      </c>
      <c r="M730" s="699"/>
      <c r="N730" s="711"/>
      <c r="O730" s="709"/>
      <c r="P730" s="711"/>
      <c r="Q730" s="711"/>
      <c r="R730" s="711"/>
      <c r="S730" s="711"/>
      <c r="T730" s="711"/>
      <c r="U730" s="711"/>
      <c r="V730" s="711"/>
      <c r="W730" s="711"/>
      <c r="X730" s="692"/>
      <c r="Y730" s="692"/>
      <c r="Z730" s="692"/>
      <c r="AA730" s="692"/>
      <c r="AB730" s="692"/>
      <c r="AC730" s="692"/>
      <c r="AD730" s="692"/>
      <c r="AE730" s="692"/>
      <c r="AF730" s="692"/>
      <c r="AG730" s="692"/>
    </row>
    <row r="731" spans="1:33" ht="9" customHeight="1">
      <c r="A731" s="702" t="s">
        <v>16</v>
      </c>
      <c r="B731" s="698">
        <f t="shared" si="39"/>
        <v>2883</v>
      </c>
      <c r="C731" s="698">
        <v>186</v>
      </c>
      <c r="D731" s="698">
        <v>226</v>
      </c>
      <c r="E731" s="698">
        <v>340</v>
      </c>
      <c r="F731" s="698">
        <v>278</v>
      </c>
      <c r="G731" s="698">
        <v>294</v>
      </c>
      <c r="H731" s="698">
        <v>278</v>
      </c>
      <c r="I731" s="698">
        <v>386</v>
      </c>
      <c r="J731" s="698">
        <v>267</v>
      </c>
      <c r="K731" s="698">
        <v>568</v>
      </c>
      <c r="L731" s="698">
        <v>60</v>
      </c>
      <c r="M731" s="699"/>
      <c r="N731" s="710"/>
      <c r="O731" s="709"/>
      <c r="P731" s="710"/>
      <c r="Q731" s="710"/>
      <c r="R731" s="710"/>
      <c r="S731" s="710"/>
      <c r="T731" s="710"/>
      <c r="U731" s="710"/>
      <c r="V731" s="710"/>
      <c r="W731" s="711"/>
      <c r="X731" s="692"/>
      <c r="Y731" s="692"/>
      <c r="Z731" s="692"/>
      <c r="AA731" s="692"/>
      <c r="AB731" s="692"/>
      <c r="AC731" s="692"/>
      <c r="AD731" s="692"/>
      <c r="AE731" s="692"/>
      <c r="AF731" s="692"/>
      <c r="AG731" s="692"/>
    </row>
    <row r="732" spans="1:33" ht="9" customHeight="1">
      <c r="A732" s="682" t="s">
        <v>17</v>
      </c>
      <c r="B732" s="691">
        <f t="shared" si="39"/>
        <v>1062</v>
      </c>
      <c r="C732" s="691">
        <v>45</v>
      </c>
      <c r="D732" s="691">
        <v>68</v>
      </c>
      <c r="E732" s="691">
        <v>147</v>
      </c>
      <c r="F732" s="691">
        <v>96</v>
      </c>
      <c r="G732" s="691">
        <v>105</v>
      </c>
      <c r="H732" s="691">
        <v>108</v>
      </c>
      <c r="I732" s="691">
        <v>150</v>
      </c>
      <c r="J732" s="691">
        <v>108</v>
      </c>
      <c r="K732" s="691">
        <v>203</v>
      </c>
      <c r="L732" s="691">
        <v>32</v>
      </c>
      <c r="M732" s="699"/>
      <c r="N732" s="711"/>
      <c r="O732" s="709"/>
      <c r="P732" s="711"/>
      <c r="Q732" s="711"/>
      <c r="R732" s="711"/>
      <c r="S732" s="711"/>
      <c r="T732" s="711"/>
      <c r="U732" s="711"/>
      <c r="V732" s="711"/>
      <c r="W732" s="711"/>
      <c r="X732" s="692"/>
      <c r="Y732" s="692"/>
      <c r="Z732" s="692"/>
      <c r="AA732" s="692"/>
      <c r="AB732" s="692"/>
      <c r="AC732" s="692"/>
      <c r="AD732" s="692"/>
      <c r="AE732" s="692"/>
      <c r="AF732" s="692"/>
      <c r="AG732" s="692"/>
    </row>
    <row r="733" spans="1:33" ht="9" customHeight="1">
      <c r="A733" s="682" t="s">
        <v>18</v>
      </c>
      <c r="B733" s="691">
        <f t="shared" si="39"/>
        <v>760</v>
      </c>
      <c r="C733" s="691">
        <v>66</v>
      </c>
      <c r="D733" s="691">
        <v>50</v>
      </c>
      <c r="E733" s="691">
        <v>72</v>
      </c>
      <c r="F733" s="691">
        <v>70</v>
      </c>
      <c r="G733" s="691">
        <v>61</v>
      </c>
      <c r="H733" s="691">
        <v>72</v>
      </c>
      <c r="I733" s="691">
        <v>100</v>
      </c>
      <c r="J733" s="691">
        <v>66</v>
      </c>
      <c r="K733" s="691">
        <v>188</v>
      </c>
      <c r="L733" s="691">
        <v>15</v>
      </c>
      <c r="M733" s="699"/>
      <c r="N733" s="711"/>
      <c r="O733" s="709"/>
      <c r="P733" s="711"/>
      <c r="Q733" s="711"/>
      <c r="R733" s="711"/>
      <c r="S733" s="711"/>
      <c r="T733" s="711"/>
      <c r="U733" s="711"/>
      <c r="V733" s="711"/>
      <c r="W733" s="711"/>
      <c r="X733" s="692"/>
      <c r="Y733" s="692"/>
      <c r="Z733" s="692"/>
      <c r="AA733" s="692"/>
      <c r="AB733" s="692"/>
      <c r="AC733" s="692"/>
      <c r="AD733" s="692"/>
      <c r="AE733" s="692"/>
      <c r="AF733" s="692"/>
      <c r="AG733" s="692"/>
    </row>
    <row r="734" spans="1:33" ht="9" customHeight="1">
      <c r="A734" s="682" t="s">
        <v>19</v>
      </c>
      <c r="B734" s="691">
        <f t="shared" si="39"/>
        <v>2254</v>
      </c>
      <c r="C734" s="691">
        <v>144</v>
      </c>
      <c r="D734" s="691">
        <v>140</v>
      </c>
      <c r="E734" s="691">
        <v>233</v>
      </c>
      <c r="F734" s="691">
        <v>201</v>
      </c>
      <c r="G734" s="691">
        <v>185</v>
      </c>
      <c r="H734" s="691">
        <v>191</v>
      </c>
      <c r="I734" s="691">
        <v>340</v>
      </c>
      <c r="J734" s="691">
        <v>246</v>
      </c>
      <c r="K734" s="691">
        <v>511</v>
      </c>
      <c r="L734" s="691">
        <v>63</v>
      </c>
      <c r="M734" s="699"/>
      <c r="N734" s="711"/>
      <c r="O734" s="709"/>
      <c r="P734" s="711"/>
      <c r="Q734" s="711"/>
      <c r="R734" s="711"/>
      <c r="S734" s="711"/>
      <c r="T734" s="711"/>
      <c r="U734" s="711"/>
      <c r="V734" s="711"/>
      <c r="W734" s="711"/>
      <c r="X734" s="692"/>
      <c r="Y734" s="692"/>
      <c r="Z734" s="692"/>
      <c r="AA734" s="692"/>
      <c r="AB734" s="692"/>
      <c r="AC734" s="692"/>
      <c r="AD734" s="692"/>
      <c r="AE734" s="692"/>
      <c r="AF734" s="692"/>
      <c r="AG734" s="692"/>
    </row>
    <row r="735" spans="1:33" ht="9" customHeight="1">
      <c r="A735" s="702" t="s">
        <v>20</v>
      </c>
      <c r="B735" s="698">
        <f t="shared" si="39"/>
        <v>2252</v>
      </c>
      <c r="C735" s="698">
        <v>152</v>
      </c>
      <c r="D735" s="698">
        <v>124</v>
      </c>
      <c r="E735" s="698">
        <v>215</v>
      </c>
      <c r="F735" s="698">
        <v>197</v>
      </c>
      <c r="G735" s="698">
        <v>207</v>
      </c>
      <c r="H735" s="698">
        <v>206</v>
      </c>
      <c r="I735" s="698">
        <v>364</v>
      </c>
      <c r="J735" s="698">
        <v>235</v>
      </c>
      <c r="K735" s="698">
        <v>544</v>
      </c>
      <c r="L735" s="698">
        <v>8</v>
      </c>
      <c r="M735" s="699"/>
      <c r="N735" s="710"/>
      <c r="O735" s="709"/>
      <c r="P735" s="710"/>
      <c r="Q735" s="710"/>
      <c r="R735" s="710"/>
      <c r="S735" s="710"/>
      <c r="T735" s="710"/>
      <c r="U735" s="710"/>
      <c r="V735" s="710"/>
      <c r="W735" s="711"/>
      <c r="X735" s="692"/>
      <c r="Y735" s="692"/>
      <c r="Z735" s="692"/>
      <c r="AA735" s="692"/>
      <c r="AB735" s="692"/>
      <c r="AC735" s="692"/>
      <c r="AD735" s="692"/>
      <c r="AE735" s="692"/>
      <c r="AF735" s="692"/>
      <c r="AG735" s="692"/>
    </row>
    <row r="736" spans="1:33" ht="9" customHeight="1">
      <c r="A736" s="682" t="s">
        <v>21</v>
      </c>
      <c r="B736" s="691">
        <f t="shared" si="39"/>
        <v>2848</v>
      </c>
      <c r="C736" s="691">
        <v>265</v>
      </c>
      <c r="D736" s="691">
        <v>242</v>
      </c>
      <c r="E736" s="691">
        <v>280</v>
      </c>
      <c r="F736" s="691">
        <v>216</v>
      </c>
      <c r="G736" s="691">
        <v>214</v>
      </c>
      <c r="H736" s="691">
        <v>195</v>
      </c>
      <c r="I736" s="691">
        <v>355</v>
      </c>
      <c r="J736" s="691">
        <v>301</v>
      </c>
      <c r="K736" s="691">
        <v>664</v>
      </c>
      <c r="L736" s="691">
        <v>116</v>
      </c>
      <c r="M736" s="699"/>
      <c r="N736" s="711"/>
      <c r="O736" s="709"/>
      <c r="P736" s="711"/>
      <c r="Q736" s="711"/>
      <c r="R736" s="711"/>
      <c r="S736" s="711"/>
      <c r="T736" s="711"/>
      <c r="U736" s="711"/>
      <c r="V736" s="711"/>
      <c r="W736" s="711"/>
      <c r="X736" s="692"/>
      <c r="Y736" s="692"/>
      <c r="Z736" s="692"/>
      <c r="AA736" s="692"/>
      <c r="AB736" s="692"/>
      <c r="AC736" s="692"/>
      <c r="AD736" s="692"/>
      <c r="AE736" s="692"/>
      <c r="AF736" s="692"/>
      <c r="AG736" s="692"/>
    </row>
    <row r="737" spans="1:33" ht="9" customHeight="1">
      <c r="A737" s="682" t="s">
        <v>22</v>
      </c>
      <c r="B737" s="691">
        <f t="shared" si="39"/>
        <v>878</v>
      </c>
      <c r="C737" s="691">
        <v>98</v>
      </c>
      <c r="D737" s="691">
        <v>50</v>
      </c>
      <c r="E737" s="691">
        <v>85</v>
      </c>
      <c r="F737" s="691">
        <v>79</v>
      </c>
      <c r="G737" s="691">
        <v>74</v>
      </c>
      <c r="H737" s="691">
        <v>67</v>
      </c>
      <c r="I737" s="691">
        <v>114</v>
      </c>
      <c r="J737" s="691">
        <v>91</v>
      </c>
      <c r="K737" s="691">
        <v>215</v>
      </c>
      <c r="L737" s="691">
        <v>5</v>
      </c>
      <c r="M737" s="699"/>
      <c r="N737" s="711"/>
      <c r="O737" s="709"/>
      <c r="P737" s="711"/>
      <c r="Q737" s="711"/>
      <c r="R737" s="711"/>
      <c r="S737" s="711"/>
      <c r="T737" s="711"/>
      <c r="U737" s="711"/>
      <c r="V737" s="711"/>
      <c r="W737" s="711"/>
      <c r="X737" s="692"/>
      <c r="Y737" s="692"/>
      <c r="Z737" s="692"/>
      <c r="AA737" s="692"/>
      <c r="AB737" s="692"/>
      <c r="AC737" s="692"/>
      <c r="AD737" s="692"/>
      <c r="AE737" s="692"/>
      <c r="AF737" s="692"/>
      <c r="AG737" s="692"/>
    </row>
    <row r="738" spans="1:33" ht="9" customHeight="1">
      <c r="A738" s="682" t="s">
        <v>23</v>
      </c>
      <c r="B738" s="691">
        <f t="shared" si="39"/>
        <v>707</v>
      </c>
      <c r="C738" s="691">
        <v>30</v>
      </c>
      <c r="D738" s="691">
        <v>45</v>
      </c>
      <c r="E738" s="691">
        <v>80</v>
      </c>
      <c r="F738" s="691">
        <v>84</v>
      </c>
      <c r="G738" s="691">
        <v>83</v>
      </c>
      <c r="H738" s="691">
        <v>54</v>
      </c>
      <c r="I738" s="691">
        <v>120</v>
      </c>
      <c r="J738" s="691">
        <v>77</v>
      </c>
      <c r="K738" s="691">
        <v>121</v>
      </c>
      <c r="L738" s="691">
        <v>13</v>
      </c>
      <c r="M738" s="699"/>
      <c r="N738" s="711"/>
      <c r="O738" s="709"/>
      <c r="P738" s="711"/>
      <c r="Q738" s="711"/>
      <c r="R738" s="711"/>
      <c r="S738" s="711"/>
      <c r="T738" s="711"/>
      <c r="U738" s="711"/>
      <c r="V738" s="711"/>
      <c r="W738" s="711"/>
      <c r="X738" s="692"/>
      <c r="Y738" s="692"/>
      <c r="Z738" s="692"/>
      <c r="AA738" s="692"/>
      <c r="AB738" s="692"/>
      <c r="AC738" s="692"/>
      <c r="AD738" s="692"/>
      <c r="AE738" s="692"/>
      <c r="AF738" s="692"/>
      <c r="AG738" s="692"/>
    </row>
    <row r="739" spans="1:33" ht="9" customHeight="1">
      <c r="A739" s="702" t="s">
        <v>24</v>
      </c>
      <c r="B739" s="698">
        <f t="shared" si="39"/>
        <v>1474</v>
      </c>
      <c r="C739" s="698">
        <v>109</v>
      </c>
      <c r="D739" s="698">
        <v>114</v>
      </c>
      <c r="E739" s="698">
        <v>153</v>
      </c>
      <c r="F739" s="698">
        <v>133</v>
      </c>
      <c r="G739" s="698">
        <v>113</v>
      </c>
      <c r="H739" s="698">
        <v>120</v>
      </c>
      <c r="I739" s="698">
        <v>186</v>
      </c>
      <c r="J739" s="698">
        <v>136</v>
      </c>
      <c r="K739" s="698">
        <v>392</v>
      </c>
      <c r="L739" s="698">
        <v>18</v>
      </c>
      <c r="M739" s="699"/>
      <c r="N739" s="710"/>
      <c r="O739" s="709"/>
      <c r="P739" s="710"/>
      <c r="Q739" s="710"/>
      <c r="R739" s="710"/>
      <c r="S739" s="710"/>
      <c r="T739" s="710"/>
      <c r="U739" s="710"/>
      <c r="V739" s="710"/>
      <c r="W739" s="711"/>
      <c r="X739" s="692"/>
      <c r="Y739" s="692"/>
      <c r="Z739" s="692"/>
      <c r="AA739" s="692"/>
      <c r="AB739" s="692"/>
      <c r="AC739" s="692"/>
      <c r="AD739" s="692"/>
      <c r="AE739" s="692"/>
      <c r="AF739" s="692"/>
      <c r="AG739" s="692"/>
    </row>
    <row r="740" spans="1:33" ht="9" customHeight="1">
      <c r="A740" s="682" t="s">
        <v>25</v>
      </c>
      <c r="B740" s="691">
        <f t="shared" si="39"/>
        <v>2654</v>
      </c>
      <c r="C740" s="691">
        <v>111</v>
      </c>
      <c r="D740" s="691">
        <v>200</v>
      </c>
      <c r="E740" s="691">
        <v>349</v>
      </c>
      <c r="F740" s="691">
        <v>298</v>
      </c>
      <c r="G740" s="691">
        <v>286</v>
      </c>
      <c r="H740" s="691">
        <v>284</v>
      </c>
      <c r="I740" s="691">
        <v>394</v>
      </c>
      <c r="J740" s="691">
        <v>236</v>
      </c>
      <c r="K740" s="691">
        <v>422</v>
      </c>
      <c r="L740" s="691">
        <v>74</v>
      </c>
      <c r="M740" s="699"/>
      <c r="N740" s="711"/>
      <c r="O740" s="709"/>
      <c r="P740" s="711"/>
      <c r="Q740" s="711"/>
      <c r="R740" s="711"/>
      <c r="S740" s="711"/>
      <c r="T740" s="711"/>
      <c r="U740" s="711"/>
      <c r="V740" s="711"/>
      <c r="W740" s="711"/>
      <c r="X740" s="692"/>
      <c r="Y740" s="692"/>
      <c r="Z740" s="692"/>
      <c r="AA740" s="692"/>
      <c r="AB740" s="692"/>
      <c r="AC740" s="692"/>
      <c r="AD740" s="692"/>
      <c r="AE740" s="692"/>
      <c r="AF740" s="692"/>
      <c r="AG740" s="692"/>
    </row>
    <row r="741" spans="1:33" ht="9" customHeight="1">
      <c r="A741" s="682" t="s">
        <v>26</v>
      </c>
      <c r="B741" s="691">
        <f t="shared" si="39"/>
        <v>2150</v>
      </c>
      <c r="C741" s="691">
        <v>146</v>
      </c>
      <c r="D741" s="691">
        <v>117</v>
      </c>
      <c r="E741" s="691">
        <v>182</v>
      </c>
      <c r="F741" s="691">
        <v>209</v>
      </c>
      <c r="G741" s="691">
        <v>227</v>
      </c>
      <c r="H741" s="691">
        <v>255</v>
      </c>
      <c r="I741" s="691">
        <v>362</v>
      </c>
      <c r="J741" s="691">
        <v>201</v>
      </c>
      <c r="K741" s="691">
        <v>366</v>
      </c>
      <c r="L741" s="691">
        <v>85</v>
      </c>
      <c r="M741" s="699"/>
      <c r="N741" s="711"/>
      <c r="O741" s="709"/>
      <c r="P741" s="711"/>
      <c r="Q741" s="711"/>
      <c r="R741" s="711"/>
      <c r="S741" s="711"/>
      <c r="T741" s="711"/>
      <c r="U741" s="711"/>
      <c r="V741" s="711"/>
      <c r="W741" s="711"/>
      <c r="X741" s="692"/>
      <c r="Y741" s="692"/>
      <c r="Z741" s="692"/>
      <c r="AA741" s="692"/>
      <c r="AB741" s="692"/>
      <c r="AC741" s="692"/>
      <c r="AD741" s="692"/>
      <c r="AE741" s="692"/>
      <c r="AF741" s="692"/>
      <c r="AG741" s="692"/>
    </row>
    <row r="742" spans="1:33" ht="9" customHeight="1">
      <c r="A742" s="682" t="s">
        <v>27</v>
      </c>
      <c r="B742" s="691">
        <f t="shared" si="39"/>
        <v>1433</v>
      </c>
      <c r="C742" s="691">
        <v>87</v>
      </c>
      <c r="D742" s="691">
        <v>127</v>
      </c>
      <c r="E742" s="691">
        <v>162</v>
      </c>
      <c r="F742" s="691">
        <v>148</v>
      </c>
      <c r="G742" s="691">
        <v>143</v>
      </c>
      <c r="H742" s="691">
        <v>150</v>
      </c>
      <c r="I742" s="691">
        <v>221</v>
      </c>
      <c r="J742" s="691">
        <v>153</v>
      </c>
      <c r="K742" s="691">
        <v>206</v>
      </c>
      <c r="L742" s="691">
        <v>36</v>
      </c>
      <c r="M742" s="699"/>
      <c r="N742" s="711"/>
      <c r="O742" s="709"/>
      <c r="P742" s="711"/>
      <c r="Q742" s="711"/>
      <c r="R742" s="711"/>
      <c r="S742" s="711"/>
      <c r="T742" s="711"/>
      <c r="U742" s="711"/>
      <c r="V742" s="711"/>
      <c r="W742" s="711"/>
      <c r="X742" s="692"/>
      <c r="Y742" s="692"/>
      <c r="Z742" s="692"/>
      <c r="AA742" s="692"/>
      <c r="AB742" s="692"/>
      <c r="AC742" s="692"/>
      <c r="AD742" s="692"/>
      <c r="AE742" s="692"/>
      <c r="AF742" s="692"/>
      <c r="AG742" s="692"/>
    </row>
    <row r="743" spans="1:33" ht="9" customHeight="1">
      <c r="A743" s="702" t="s">
        <v>28</v>
      </c>
      <c r="B743" s="698">
        <f t="shared" si="39"/>
        <v>2458</v>
      </c>
      <c r="C743" s="698">
        <v>188</v>
      </c>
      <c r="D743" s="698">
        <v>157</v>
      </c>
      <c r="E743" s="698">
        <v>294</v>
      </c>
      <c r="F743" s="698">
        <v>251</v>
      </c>
      <c r="G743" s="698">
        <v>259</v>
      </c>
      <c r="H743" s="698">
        <v>220</v>
      </c>
      <c r="I743" s="698">
        <v>274</v>
      </c>
      <c r="J743" s="698">
        <v>227</v>
      </c>
      <c r="K743" s="698">
        <v>383</v>
      </c>
      <c r="L743" s="698">
        <v>205</v>
      </c>
      <c r="M743" s="699"/>
      <c r="N743" s="710"/>
      <c r="O743" s="709"/>
      <c r="P743" s="710"/>
      <c r="Q743" s="710"/>
      <c r="R743" s="710"/>
      <c r="S743" s="710"/>
      <c r="T743" s="710"/>
      <c r="U743" s="710"/>
      <c r="V743" s="710"/>
      <c r="W743" s="711"/>
      <c r="X743" s="692"/>
      <c r="Y743" s="692"/>
      <c r="Z743" s="692"/>
      <c r="AA743" s="692"/>
      <c r="AB743" s="692"/>
      <c r="AC743" s="692"/>
      <c r="AD743" s="692"/>
      <c r="AE743" s="692"/>
      <c r="AF743" s="692"/>
      <c r="AG743" s="692"/>
    </row>
    <row r="744" spans="1:33" ht="9" customHeight="1">
      <c r="A744" s="682" t="s">
        <v>29</v>
      </c>
      <c r="B744" s="691">
        <f t="shared" si="39"/>
        <v>538</v>
      </c>
      <c r="C744" s="691">
        <v>50</v>
      </c>
      <c r="D744" s="691">
        <v>34</v>
      </c>
      <c r="E744" s="691">
        <v>47</v>
      </c>
      <c r="F744" s="691">
        <v>41</v>
      </c>
      <c r="G744" s="691">
        <v>37</v>
      </c>
      <c r="H744" s="691">
        <v>45</v>
      </c>
      <c r="I744" s="691">
        <v>75</v>
      </c>
      <c r="J744" s="691">
        <v>53</v>
      </c>
      <c r="K744" s="691">
        <v>137</v>
      </c>
      <c r="L744" s="691">
        <v>19</v>
      </c>
      <c r="M744" s="699"/>
      <c r="N744" s="711"/>
      <c r="O744" s="709"/>
      <c r="P744" s="711"/>
      <c r="Q744" s="711"/>
      <c r="R744" s="711"/>
      <c r="S744" s="711"/>
      <c r="T744" s="711"/>
      <c r="U744" s="711"/>
      <c r="V744" s="711"/>
      <c r="W744" s="711"/>
      <c r="X744" s="692"/>
      <c r="Y744" s="692"/>
      <c r="Z744" s="692"/>
      <c r="AA744" s="692"/>
      <c r="AB744" s="692"/>
      <c r="AC744" s="692"/>
      <c r="AD744" s="692"/>
      <c r="AE744" s="692"/>
      <c r="AF744" s="692"/>
      <c r="AG744" s="692"/>
    </row>
    <row r="745" spans="1:33" ht="9" customHeight="1">
      <c r="A745" s="682" t="s">
        <v>30</v>
      </c>
      <c r="B745" s="691">
        <f t="shared" si="39"/>
        <v>4088</v>
      </c>
      <c r="C745" s="691">
        <v>191</v>
      </c>
      <c r="D745" s="691">
        <v>318</v>
      </c>
      <c r="E745" s="691">
        <v>453</v>
      </c>
      <c r="F745" s="691">
        <v>427</v>
      </c>
      <c r="G745" s="691">
        <v>362</v>
      </c>
      <c r="H745" s="691">
        <v>346</v>
      </c>
      <c r="I745" s="691">
        <v>623</v>
      </c>
      <c r="J745" s="691">
        <v>452</v>
      </c>
      <c r="K745" s="691">
        <v>775</v>
      </c>
      <c r="L745" s="691">
        <v>141</v>
      </c>
      <c r="M745" s="699"/>
      <c r="N745" s="711"/>
      <c r="O745" s="709"/>
      <c r="P745" s="711"/>
      <c r="Q745" s="711"/>
      <c r="R745" s="711"/>
      <c r="S745" s="711"/>
      <c r="T745" s="711"/>
      <c r="U745" s="711"/>
      <c r="V745" s="711"/>
      <c r="W745" s="711"/>
      <c r="X745" s="692"/>
      <c r="Y745" s="692"/>
      <c r="Z745" s="692"/>
      <c r="AA745" s="692"/>
      <c r="AB745" s="692"/>
      <c r="AC745" s="692"/>
      <c r="AD745" s="692"/>
      <c r="AE745" s="692"/>
      <c r="AF745" s="692"/>
      <c r="AG745" s="692"/>
    </row>
    <row r="746" spans="1:33" ht="9" customHeight="1">
      <c r="A746" s="682" t="s">
        <v>31</v>
      </c>
      <c r="B746" s="691">
        <f t="shared" si="39"/>
        <v>818</v>
      </c>
      <c r="C746" s="691">
        <v>31</v>
      </c>
      <c r="D746" s="691">
        <v>53</v>
      </c>
      <c r="E746" s="691">
        <v>70</v>
      </c>
      <c r="F746" s="691">
        <v>56</v>
      </c>
      <c r="G746" s="691">
        <v>74</v>
      </c>
      <c r="H746" s="691">
        <v>75</v>
      </c>
      <c r="I746" s="691">
        <v>114</v>
      </c>
      <c r="J746" s="691">
        <v>102</v>
      </c>
      <c r="K746" s="691">
        <v>242</v>
      </c>
      <c r="L746" s="691">
        <v>1</v>
      </c>
      <c r="M746" s="699"/>
      <c r="N746" s="711"/>
      <c r="O746" s="709"/>
      <c r="P746" s="711"/>
      <c r="Q746" s="711"/>
      <c r="R746" s="711"/>
      <c r="S746" s="711"/>
      <c r="T746" s="711"/>
      <c r="U746" s="711"/>
      <c r="V746" s="711"/>
      <c r="W746" s="711"/>
      <c r="X746" s="692"/>
      <c r="Y746" s="692"/>
      <c r="Z746" s="692"/>
      <c r="AA746" s="692"/>
      <c r="AB746" s="692"/>
      <c r="AC746" s="692"/>
      <c r="AD746" s="692"/>
      <c r="AE746" s="692"/>
      <c r="AF746" s="692"/>
      <c r="AG746" s="692"/>
    </row>
    <row r="747" spans="1:33" ht="9" customHeight="1">
      <c r="A747" s="702" t="s">
        <v>32</v>
      </c>
      <c r="B747" s="698">
        <f t="shared" si="39"/>
        <v>1053</v>
      </c>
      <c r="C747" s="698">
        <v>90</v>
      </c>
      <c r="D747" s="698">
        <v>97</v>
      </c>
      <c r="E747" s="698">
        <v>98</v>
      </c>
      <c r="F747" s="698">
        <v>96</v>
      </c>
      <c r="G747" s="698">
        <v>72</v>
      </c>
      <c r="H747" s="698">
        <v>92</v>
      </c>
      <c r="I747" s="698">
        <v>128</v>
      </c>
      <c r="J747" s="698">
        <v>96</v>
      </c>
      <c r="K747" s="698">
        <v>252</v>
      </c>
      <c r="L747" s="698">
        <v>32</v>
      </c>
      <c r="M747" s="699"/>
      <c r="N747" s="710"/>
      <c r="O747" s="709"/>
      <c r="P747" s="710"/>
      <c r="Q747" s="710"/>
      <c r="R747" s="710"/>
      <c r="S747" s="710"/>
      <c r="T747" s="710"/>
      <c r="U747" s="710"/>
      <c r="V747" s="710"/>
      <c r="W747" s="711"/>
      <c r="X747" s="692"/>
      <c r="Y747" s="692"/>
      <c r="Z747" s="692"/>
      <c r="AA747" s="692"/>
      <c r="AB747" s="692"/>
      <c r="AC747" s="692"/>
      <c r="AD747" s="692"/>
      <c r="AE747" s="692"/>
      <c r="AF747" s="692"/>
      <c r="AG747" s="692"/>
    </row>
    <row r="748" spans="1:33" ht="9" customHeight="1">
      <c r="A748" s="682" t="s">
        <v>503</v>
      </c>
      <c r="B748" s="691">
        <f t="shared" si="39"/>
        <v>4</v>
      </c>
      <c r="C748" s="691">
        <v>0</v>
      </c>
      <c r="D748" s="691">
        <v>0</v>
      </c>
      <c r="E748" s="691">
        <v>0</v>
      </c>
      <c r="F748" s="691">
        <v>1</v>
      </c>
      <c r="G748" s="691">
        <v>0</v>
      </c>
      <c r="H748" s="691">
        <v>1</v>
      </c>
      <c r="I748" s="691">
        <v>0</v>
      </c>
      <c r="J748" s="691">
        <v>0</v>
      </c>
      <c r="K748" s="691">
        <v>2</v>
      </c>
      <c r="L748" s="691">
        <v>0</v>
      </c>
      <c r="M748" s="701"/>
      <c r="N748" s="711"/>
      <c r="O748" s="709"/>
      <c r="P748" s="711"/>
      <c r="Q748" s="711"/>
      <c r="R748" s="711"/>
      <c r="S748" s="711"/>
      <c r="T748" s="711"/>
      <c r="U748" s="711"/>
      <c r="V748" s="711"/>
      <c r="W748" s="711"/>
      <c r="X748" s="692"/>
      <c r="Y748" s="692"/>
      <c r="Z748" s="692"/>
      <c r="AA748" s="692"/>
      <c r="AB748" s="692"/>
      <c r="AC748" s="692"/>
      <c r="AD748" s="692"/>
      <c r="AE748" s="692"/>
      <c r="AF748" s="692"/>
      <c r="AG748" s="692"/>
    </row>
    <row r="749" spans="1:33" s="680" customFormat="1" ht="9" customHeight="1">
      <c r="A749" s="682"/>
      <c r="B749" s="689"/>
      <c r="C749" s="689"/>
      <c r="D749" s="689"/>
      <c r="E749" s="689"/>
      <c r="F749" s="689"/>
      <c r="G749" s="689"/>
      <c r="H749" s="689"/>
      <c r="I749" s="689"/>
      <c r="J749" s="689"/>
      <c r="K749" s="689"/>
      <c r="L749" s="689"/>
      <c r="X749" s="692"/>
      <c r="Y749" s="692"/>
      <c r="Z749" s="692"/>
      <c r="AA749" s="692"/>
      <c r="AB749" s="692"/>
      <c r="AC749" s="692"/>
      <c r="AD749" s="692"/>
      <c r="AE749" s="692"/>
      <c r="AF749" s="692"/>
      <c r="AG749" s="692"/>
    </row>
    <row r="750" spans="1:33" ht="9" customHeight="1">
      <c r="A750" s="678">
        <v>2015</v>
      </c>
      <c r="B750" s="679"/>
      <c r="C750" s="679"/>
      <c r="D750" s="679"/>
      <c r="E750" s="679"/>
      <c r="F750" s="679"/>
      <c r="G750" s="679"/>
      <c r="H750" s="679"/>
      <c r="I750" s="679"/>
      <c r="J750" s="679"/>
      <c r="K750" s="679"/>
      <c r="L750" s="679"/>
      <c r="M750" s="694"/>
      <c r="X750" s="692"/>
      <c r="Y750" s="692"/>
      <c r="Z750" s="692"/>
      <c r="AA750" s="692"/>
      <c r="AB750" s="692"/>
      <c r="AC750" s="692"/>
      <c r="AD750" s="692"/>
      <c r="AE750" s="692"/>
      <c r="AF750" s="692"/>
      <c r="AG750" s="692"/>
    </row>
    <row r="751" spans="1:33" ht="9" customHeight="1">
      <c r="A751" s="681" t="s">
        <v>0</v>
      </c>
      <c r="B751" s="695">
        <f t="shared" ref="B751:L751" si="40">SUM(B753:B785)</f>
        <v>68577</v>
      </c>
      <c r="C751" s="695">
        <f t="shared" si="40"/>
        <v>4381</v>
      </c>
      <c r="D751" s="695">
        <f t="shared" si="40"/>
        <v>5021</v>
      </c>
      <c r="E751" s="695">
        <f t="shared" si="40"/>
        <v>7724</v>
      </c>
      <c r="F751" s="695">
        <f t="shared" si="40"/>
        <v>7068</v>
      </c>
      <c r="G751" s="695">
        <f t="shared" si="40"/>
        <v>6397</v>
      </c>
      <c r="H751" s="695">
        <f t="shared" si="40"/>
        <v>6272</v>
      </c>
      <c r="I751" s="695">
        <f t="shared" si="40"/>
        <v>9895</v>
      </c>
      <c r="J751" s="695">
        <f t="shared" si="40"/>
        <v>6837</v>
      </c>
      <c r="K751" s="695">
        <f t="shared" si="40"/>
        <v>12900</v>
      </c>
      <c r="L751" s="695">
        <f t="shared" si="40"/>
        <v>2082</v>
      </c>
      <c r="M751" s="696"/>
      <c r="O751" s="703"/>
      <c r="X751" s="692"/>
      <c r="Y751" s="692"/>
      <c r="Z751" s="692"/>
      <c r="AA751" s="692"/>
      <c r="AB751" s="692"/>
      <c r="AC751" s="692"/>
      <c r="AD751" s="692"/>
      <c r="AE751" s="692"/>
      <c r="AF751" s="692"/>
      <c r="AG751" s="692"/>
    </row>
    <row r="752" spans="1:33" s="677" customFormat="1" ht="3.95" customHeight="1">
      <c r="A752" s="681"/>
      <c r="B752" s="691"/>
      <c r="C752" s="695"/>
      <c r="D752" s="695"/>
      <c r="E752" s="695"/>
      <c r="F752" s="695"/>
      <c r="G752" s="695"/>
      <c r="H752" s="695"/>
      <c r="I752" s="695"/>
      <c r="J752" s="695"/>
      <c r="K752" s="695"/>
      <c r="L752" s="695"/>
      <c r="M752" s="696"/>
      <c r="O752" s="703"/>
      <c r="X752" s="692"/>
      <c r="Y752" s="692"/>
      <c r="Z752" s="692"/>
      <c r="AA752" s="692"/>
      <c r="AB752" s="692"/>
      <c r="AC752" s="692"/>
      <c r="AD752" s="692"/>
      <c r="AE752" s="692"/>
      <c r="AF752" s="692"/>
      <c r="AG752" s="692"/>
    </row>
    <row r="753" spans="1:33" ht="9" customHeight="1">
      <c r="A753" s="682" t="s">
        <v>2</v>
      </c>
      <c r="B753" s="691">
        <f t="shared" ref="B753:B785" si="41">SUM(C753:L753)</f>
        <v>603</v>
      </c>
      <c r="C753" s="691">
        <v>58</v>
      </c>
      <c r="D753" s="691">
        <v>56</v>
      </c>
      <c r="E753" s="691">
        <v>59</v>
      </c>
      <c r="F753" s="691">
        <v>53</v>
      </c>
      <c r="G753" s="691">
        <v>45</v>
      </c>
      <c r="H753" s="691">
        <v>48</v>
      </c>
      <c r="I753" s="691">
        <v>67</v>
      </c>
      <c r="J753" s="691">
        <v>50</v>
      </c>
      <c r="K753" s="691">
        <v>161</v>
      </c>
      <c r="L753" s="691">
        <v>6</v>
      </c>
      <c r="M753" s="697"/>
      <c r="N753" s="677"/>
      <c r="O753" s="709"/>
      <c r="P753" s="677"/>
      <c r="Q753" s="677"/>
      <c r="R753" s="677"/>
      <c r="S753" s="677"/>
      <c r="T753" s="677"/>
      <c r="U753" s="677"/>
      <c r="V753" s="677"/>
      <c r="W753" s="677"/>
      <c r="X753" s="692"/>
      <c r="Y753" s="692"/>
      <c r="Z753" s="692"/>
      <c r="AA753" s="692"/>
      <c r="AB753" s="692"/>
      <c r="AC753" s="692"/>
      <c r="AD753" s="692"/>
      <c r="AE753" s="692"/>
      <c r="AF753" s="692"/>
      <c r="AG753" s="692"/>
    </row>
    <row r="754" spans="1:33" ht="9" customHeight="1">
      <c r="A754" s="682" t="s">
        <v>3</v>
      </c>
      <c r="B754" s="691">
        <f t="shared" si="41"/>
        <v>2378</v>
      </c>
      <c r="C754" s="691">
        <v>156</v>
      </c>
      <c r="D754" s="691">
        <v>124</v>
      </c>
      <c r="E754" s="691">
        <v>224</v>
      </c>
      <c r="F754" s="691">
        <v>246</v>
      </c>
      <c r="G754" s="691">
        <v>241</v>
      </c>
      <c r="H754" s="691">
        <v>270</v>
      </c>
      <c r="I754" s="691">
        <v>422</v>
      </c>
      <c r="J754" s="691">
        <v>270</v>
      </c>
      <c r="K754" s="691">
        <v>365</v>
      </c>
      <c r="L754" s="691">
        <v>60</v>
      </c>
      <c r="M754" s="697"/>
      <c r="N754" s="677"/>
      <c r="O754" s="709"/>
      <c r="P754" s="677"/>
      <c r="Q754" s="677"/>
      <c r="R754" s="677"/>
      <c r="S754" s="677"/>
      <c r="T754" s="677"/>
      <c r="U754" s="677"/>
      <c r="V754" s="677"/>
      <c r="W754" s="677"/>
      <c r="X754" s="692"/>
      <c r="Y754" s="692"/>
      <c r="Z754" s="692"/>
      <c r="AA754" s="692"/>
      <c r="AB754" s="692"/>
      <c r="AC754" s="692"/>
      <c r="AD754" s="692"/>
      <c r="AE754" s="692"/>
      <c r="AF754" s="692"/>
      <c r="AG754" s="692"/>
    </row>
    <row r="755" spans="1:33" ht="9" customHeight="1">
      <c r="A755" s="682" t="s">
        <v>4</v>
      </c>
      <c r="B755" s="691">
        <f t="shared" si="41"/>
        <v>485</v>
      </c>
      <c r="C755" s="691">
        <v>26</v>
      </c>
      <c r="D755" s="691">
        <v>23</v>
      </c>
      <c r="E755" s="691">
        <v>64</v>
      </c>
      <c r="F755" s="691">
        <v>58</v>
      </c>
      <c r="G755" s="691">
        <v>61</v>
      </c>
      <c r="H755" s="691">
        <v>70</v>
      </c>
      <c r="I755" s="691">
        <v>83</v>
      </c>
      <c r="J755" s="691">
        <v>43</v>
      </c>
      <c r="K755" s="691">
        <v>41</v>
      </c>
      <c r="L755" s="691">
        <v>16</v>
      </c>
      <c r="M755" s="697"/>
      <c r="N755" s="677"/>
      <c r="O755" s="709"/>
      <c r="P755" s="677"/>
      <c r="Q755" s="677"/>
      <c r="R755" s="677"/>
      <c r="S755" s="677"/>
      <c r="T755" s="677"/>
      <c r="U755" s="677"/>
      <c r="V755" s="677"/>
      <c r="W755" s="677"/>
      <c r="X755" s="692"/>
      <c r="Y755" s="692"/>
      <c r="Z755" s="692"/>
      <c r="AA755" s="692"/>
      <c r="AB755" s="692"/>
      <c r="AC755" s="692"/>
      <c r="AD755" s="692"/>
      <c r="AE755" s="692"/>
      <c r="AF755" s="692"/>
      <c r="AG755" s="692"/>
    </row>
    <row r="756" spans="1:33" ht="9" customHeight="1">
      <c r="A756" s="702" t="s">
        <v>5</v>
      </c>
      <c r="B756" s="698">
        <f t="shared" si="41"/>
        <v>443</v>
      </c>
      <c r="C756" s="698">
        <v>26</v>
      </c>
      <c r="D756" s="698">
        <v>27</v>
      </c>
      <c r="E756" s="698">
        <v>50</v>
      </c>
      <c r="F756" s="698">
        <v>45</v>
      </c>
      <c r="G756" s="698">
        <v>40</v>
      </c>
      <c r="H756" s="698">
        <v>43</v>
      </c>
      <c r="I756" s="698">
        <v>67</v>
      </c>
      <c r="J756" s="698">
        <v>36</v>
      </c>
      <c r="K756" s="698">
        <v>98</v>
      </c>
      <c r="L756" s="698">
        <v>11</v>
      </c>
      <c r="M756" s="699"/>
      <c r="N756" s="677"/>
      <c r="O756" s="709"/>
      <c r="P756" s="710"/>
      <c r="Q756" s="710"/>
      <c r="R756" s="710"/>
      <c r="S756" s="710"/>
      <c r="T756" s="710"/>
      <c r="U756" s="710"/>
      <c r="V756" s="710"/>
      <c r="W756" s="711"/>
      <c r="X756" s="692"/>
      <c r="Y756" s="692"/>
      <c r="Z756" s="692"/>
      <c r="AA756" s="692"/>
      <c r="AB756" s="692"/>
      <c r="AC756" s="692"/>
      <c r="AD756" s="692"/>
      <c r="AE756" s="692"/>
      <c r="AF756" s="692"/>
      <c r="AG756" s="692"/>
    </row>
    <row r="757" spans="1:33" ht="9" customHeight="1">
      <c r="A757" s="682" t="s">
        <v>6</v>
      </c>
      <c r="B757" s="691">
        <f t="shared" si="41"/>
        <v>1469</v>
      </c>
      <c r="C757" s="691">
        <v>128</v>
      </c>
      <c r="D757" s="691">
        <v>99</v>
      </c>
      <c r="E757" s="691">
        <v>179</v>
      </c>
      <c r="F757" s="691">
        <v>128</v>
      </c>
      <c r="G757" s="691">
        <v>131</v>
      </c>
      <c r="H757" s="691">
        <v>139</v>
      </c>
      <c r="I757" s="691">
        <v>206</v>
      </c>
      <c r="J757" s="691">
        <v>151</v>
      </c>
      <c r="K757" s="691">
        <v>296</v>
      </c>
      <c r="L757" s="691">
        <v>12</v>
      </c>
      <c r="M757" s="699"/>
      <c r="N757" s="677"/>
      <c r="O757" s="709"/>
      <c r="P757" s="711"/>
      <c r="Q757" s="711"/>
      <c r="R757" s="711"/>
      <c r="S757" s="711"/>
      <c r="T757" s="711"/>
      <c r="U757" s="711"/>
      <c r="V757" s="711"/>
      <c r="W757" s="711"/>
      <c r="X757" s="692"/>
      <c r="Y757" s="692"/>
      <c r="Z757" s="692"/>
      <c r="AA757" s="692"/>
      <c r="AB757" s="692"/>
      <c r="AC757" s="692"/>
      <c r="AD757" s="692"/>
      <c r="AE757" s="692"/>
      <c r="AF757" s="692"/>
      <c r="AG757" s="692"/>
    </row>
    <row r="758" spans="1:33" ht="9" customHeight="1">
      <c r="A758" s="682" t="s">
        <v>7</v>
      </c>
      <c r="B758" s="691">
        <f t="shared" si="41"/>
        <v>565</v>
      </c>
      <c r="C758" s="691">
        <v>27</v>
      </c>
      <c r="D758" s="691">
        <v>35</v>
      </c>
      <c r="E758" s="691">
        <v>46</v>
      </c>
      <c r="F758" s="691">
        <v>61</v>
      </c>
      <c r="G758" s="691">
        <v>54</v>
      </c>
      <c r="H758" s="691">
        <v>67</v>
      </c>
      <c r="I758" s="691">
        <v>93</v>
      </c>
      <c r="J758" s="691">
        <v>44</v>
      </c>
      <c r="K758" s="691">
        <v>115</v>
      </c>
      <c r="L758" s="691">
        <v>23</v>
      </c>
      <c r="M758" s="699"/>
      <c r="N758" s="710"/>
      <c r="O758" s="709"/>
      <c r="P758" s="711"/>
      <c r="Q758" s="711"/>
      <c r="R758" s="711"/>
      <c r="S758" s="711"/>
      <c r="T758" s="711"/>
      <c r="U758" s="711"/>
      <c r="V758" s="711"/>
      <c r="W758" s="711"/>
      <c r="X758" s="692"/>
      <c r="Y758" s="692"/>
      <c r="Z758" s="692"/>
      <c r="AA758" s="692"/>
      <c r="AB758" s="692"/>
      <c r="AC758" s="692"/>
      <c r="AD758" s="692"/>
      <c r="AE758" s="692"/>
      <c r="AF758" s="692"/>
      <c r="AG758" s="692"/>
    </row>
    <row r="759" spans="1:33" ht="9" customHeight="1">
      <c r="A759" s="682" t="s">
        <v>8</v>
      </c>
      <c r="B759" s="691">
        <f t="shared" si="41"/>
        <v>2198</v>
      </c>
      <c r="C759" s="691">
        <v>140</v>
      </c>
      <c r="D759" s="691">
        <v>170</v>
      </c>
      <c r="E759" s="691">
        <v>271</v>
      </c>
      <c r="F759" s="691">
        <v>231</v>
      </c>
      <c r="G759" s="691">
        <v>204</v>
      </c>
      <c r="H759" s="691">
        <v>201</v>
      </c>
      <c r="I759" s="691">
        <v>305</v>
      </c>
      <c r="J759" s="691">
        <v>247</v>
      </c>
      <c r="K759" s="691">
        <v>410</v>
      </c>
      <c r="L759" s="691">
        <v>19</v>
      </c>
      <c r="M759" s="699"/>
      <c r="N759" s="711"/>
      <c r="O759" s="709"/>
      <c r="P759" s="711"/>
      <c r="Q759" s="711"/>
      <c r="R759" s="711"/>
      <c r="S759" s="711"/>
      <c r="T759" s="711"/>
      <c r="U759" s="711"/>
      <c r="V759" s="711"/>
      <c r="W759" s="711"/>
      <c r="X759" s="692"/>
      <c r="Y759" s="692"/>
      <c r="Z759" s="692"/>
      <c r="AA759" s="692"/>
      <c r="AB759" s="692"/>
      <c r="AC759" s="692"/>
      <c r="AD759" s="692"/>
      <c r="AE759" s="692"/>
      <c r="AF759" s="692"/>
      <c r="AG759" s="692"/>
    </row>
    <row r="760" spans="1:33" ht="9" customHeight="1">
      <c r="A760" s="702" t="s">
        <v>9</v>
      </c>
      <c r="B760" s="698">
        <f t="shared" si="41"/>
        <v>3717</v>
      </c>
      <c r="C760" s="698">
        <v>254</v>
      </c>
      <c r="D760" s="698">
        <v>283</v>
      </c>
      <c r="E760" s="698">
        <v>424</v>
      </c>
      <c r="F760" s="698">
        <v>386</v>
      </c>
      <c r="G760" s="698">
        <v>334</v>
      </c>
      <c r="H760" s="698">
        <v>325</v>
      </c>
      <c r="I760" s="698">
        <v>546</v>
      </c>
      <c r="J760" s="698">
        <v>327</v>
      </c>
      <c r="K760" s="698">
        <v>479</v>
      </c>
      <c r="L760" s="698">
        <v>359</v>
      </c>
      <c r="M760" s="699"/>
      <c r="N760" s="711"/>
      <c r="O760" s="709"/>
      <c r="P760" s="710"/>
      <c r="Q760" s="710"/>
      <c r="R760" s="710"/>
      <c r="S760" s="710"/>
      <c r="T760" s="710"/>
      <c r="U760" s="710"/>
      <c r="V760" s="710"/>
      <c r="W760" s="711"/>
      <c r="X760" s="692"/>
      <c r="Y760" s="692"/>
      <c r="Z760" s="692"/>
      <c r="AA760" s="692"/>
      <c r="AB760" s="692"/>
      <c r="AC760" s="692"/>
      <c r="AD760" s="692"/>
      <c r="AE760" s="692"/>
      <c r="AF760" s="692"/>
      <c r="AG760" s="692"/>
    </row>
    <row r="761" spans="1:33" ht="9" customHeight="1">
      <c r="A761" s="194" t="s">
        <v>236</v>
      </c>
      <c r="B761" s="691">
        <f t="shared" si="41"/>
        <v>4211</v>
      </c>
      <c r="C761" s="691">
        <v>163</v>
      </c>
      <c r="D761" s="691">
        <v>220</v>
      </c>
      <c r="E761" s="691">
        <v>443</v>
      </c>
      <c r="F761" s="691">
        <v>444</v>
      </c>
      <c r="G761" s="691">
        <v>399</v>
      </c>
      <c r="H761" s="691">
        <v>373</v>
      </c>
      <c r="I761" s="691">
        <v>647</v>
      </c>
      <c r="J761" s="691">
        <v>519</v>
      </c>
      <c r="K761" s="691">
        <v>996</v>
      </c>
      <c r="L761" s="691">
        <v>7</v>
      </c>
      <c r="M761" s="699"/>
      <c r="N761" s="711"/>
      <c r="O761" s="709"/>
      <c r="P761" s="711"/>
      <c r="Q761" s="711"/>
      <c r="R761" s="711"/>
      <c r="S761" s="711"/>
      <c r="T761" s="711"/>
      <c r="U761" s="711"/>
      <c r="V761" s="711"/>
      <c r="W761" s="711"/>
      <c r="X761" s="692"/>
      <c r="Y761" s="692"/>
      <c r="Z761" s="692"/>
      <c r="AA761" s="692"/>
      <c r="AB761" s="692"/>
      <c r="AC761" s="692"/>
      <c r="AD761" s="692"/>
      <c r="AE761" s="692"/>
      <c r="AF761" s="692"/>
      <c r="AG761" s="692"/>
    </row>
    <row r="762" spans="1:33" ht="9" customHeight="1">
      <c r="A762" s="682" t="s">
        <v>10</v>
      </c>
      <c r="B762" s="691">
        <f t="shared" si="41"/>
        <v>1141</v>
      </c>
      <c r="C762" s="691">
        <v>101</v>
      </c>
      <c r="D762" s="691">
        <v>81</v>
      </c>
      <c r="E762" s="691">
        <v>131</v>
      </c>
      <c r="F762" s="691">
        <v>107</v>
      </c>
      <c r="G762" s="691">
        <v>106</v>
      </c>
      <c r="H762" s="691">
        <v>102</v>
      </c>
      <c r="I762" s="691">
        <v>152</v>
      </c>
      <c r="J762" s="691">
        <v>117</v>
      </c>
      <c r="K762" s="691">
        <v>241</v>
      </c>
      <c r="L762" s="691">
        <v>3</v>
      </c>
      <c r="M762" s="699"/>
      <c r="N762" s="710"/>
      <c r="O762" s="709"/>
      <c r="P762" s="711"/>
      <c r="Q762" s="711"/>
      <c r="R762" s="711"/>
      <c r="S762" s="711"/>
      <c r="T762" s="711"/>
      <c r="U762" s="711"/>
      <c r="V762" s="711"/>
      <c r="W762" s="711"/>
      <c r="X762" s="692"/>
      <c r="Y762" s="692"/>
      <c r="Z762" s="692"/>
      <c r="AA762" s="692"/>
      <c r="AB762" s="692"/>
      <c r="AC762" s="692"/>
      <c r="AD762" s="692"/>
      <c r="AE762" s="692"/>
      <c r="AF762" s="692"/>
      <c r="AG762" s="692"/>
    </row>
    <row r="763" spans="1:33" ht="9" customHeight="1">
      <c r="A763" s="682" t="s">
        <v>11</v>
      </c>
      <c r="B763" s="691">
        <f t="shared" si="41"/>
        <v>3398</v>
      </c>
      <c r="C763" s="691">
        <v>225</v>
      </c>
      <c r="D763" s="691">
        <v>331</v>
      </c>
      <c r="E763" s="691">
        <v>431</v>
      </c>
      <c r="F763" s="691">
        <v>370</v>
      </c>
      <c r="G763" s="691">
        <v>324</v>
      </c>
      <c r="H763" s="691">
        <v>307</v>
      </c>
      <c r="I763" s="691">
        <v>440</v>
      </c>
      <c r="J763" s="691">
        <v>286</v>
      </c>
      <c r="K763" s="691">
        <v>608</v>
      </c>
      <c r="L763" s="691">
        <v>76</v>
      </c>
      <c r="M763" s="699"/>
      <c r="N763" s="711"/>
      <c r="O763" s="709"/>
      <c r="P763" s="711"/>
      <c r="Q763" s="711"/>
      <c r="R763" s="711"/>
      <c r="S763" s="711"/>
      <c r="T763" s="711"/>
      <c r="U763" s="711"/>
      <c r="V763" s="711"/>
      <c r="W763" s="711"/>
      <c r="X763" s="692"/>
      <c r="Y763" s="692"/>
      <c r="Z763" s="692"/>
      <c r="AA763" s="692"/>
      <c r="AB763" s="692"/>
      <c r="AC763" s="692"/>
      <c r="AD763" s="692"/>
      <c r="AE763" s="692"/>
      <c r="AF763" s="692"/>
      <c r="AG763" s="692"/>
    </row>
    <row r="764" spans="1:33" ht="9" customHeight="1">
      <c r="A764" s="702" t="s">
        <v>12</v>
      </c>
      <c r="B764" s="698">
        <f t="shared" si="41"/>
        <v>3862</v>
      </c>
      <c r="C764" s="698">
        <v>128</v>
      </c>
      <c r="D764" s="698">
        <v>333</v>
      </c>
      <c r="E764" s="698">
        <v>523</v>
      </c>
      <c r="F764" s="698">
        <v>481</v>
      </c>
      <c r="G764" s="698">
        <v>382</v>
      </c>
      <c r="H764" s="698">
        <v>367</v>
      </c>
      <c r="I764" s="698">
        <v>542</v>
      </c>
      <c r="J764" s="698">
        <v>335</v>
      </c>
      <c r="K764" s="698">
        <v>572</v>
      </c>
      <c r="L764" s="698">
        <v>199</v>
      </c>
      <c r="M764" s="699"/>
      <c r="N764" s="711"/>
      <c r="O764" s="709"/>
      <c r="P764" s="710"/>
      <c r="Q764" s="710"/>
      <c r="R764" s="710"/>
      <c r="S764" s="710"/>
      <c r="T764" s="710"/>
      <c r="U764" s="710"/>
      <c r="V764" s="710"/>
      <c r="W764" s="711"/>
      <c r="X764" s="692"/>
      <c r="Y764" s="692"/>
      <c r="Z764" s="692"/>
      <c r="AA764" s="692"/>
      <c r="AB764" s="692"/>
      <c r="AC764" s="692"/>
      <c r="AD764" s="692"/>
      <c r="AE764" s="692"/>
      <c r="AF764" s="692"/>
      <c r="AG764" s="692"/>
    </row>
    <row r="765" spans="1:33" ht="9" customHeight="1">
      <c r="A765" s="682" t="s">
        <v>13</v>
      </c>
      <c r="B765" s="691">
        <f t="shared" si="41"/>
        <v>1300</v>
      </c>
      <c r="C765" s="691">
        <v>109</v>
      </c>
      <c r="D765" s="691">
        <v>89</v>
      </c>
      <c r="E765" s="691">
        <v>132</v>
      </c>
      <c r="F765" s="691">
        <v>110</v>
      </c>
      <c r="G765" s="691">
        <v>102</v>
      </c>
      <c r="H765" s="691">
        <v>91</v>
      </c>
      <c r="I765" s="691">
        <v>169</v>
      </c>
      <c r="J765" s="691">
        <v>122</v>
      </c>
      <c r="K765" s="691">
        <v>346</v>
      </c>
      <c r="L765" s="691">
        <v>30</v>
      </c>
      <c r="M765" s="699"/>
      <c r="N765" s="711"/>
      <c r="O765" s="709"/>
      <c r="P765" s="711"/>
      <c r="Q765" s="711"/>
      <c r="R765" s="711"/>
      <c r="S765" s="711"/>
      <c r="T765" s="711"/>
      <c r="U765" s="711"/>
      <c r="V765" s="711"/>
      <c r="W765" s="711"/>
      <c r="X765" s="692"/>
      <c r="Y765" s="692"/>
      <c r="Z765" s="692"/>
      <c r="AA765" s="692"/>
      <c r="AB765" s="692"/>
      <c r="AC765" s="692"/>
      <c r="AD765" s="692"/>
      <c r="AE765" s="692"/>
      <c r="AF765" s="692"/>
      <c r="AG765" s="692"/>
    </row>
    <row r="766" spans="1:33" ht="9" customHeight="1">
      <c r="A766" s="682" t="s">
        <v>14</v>
      </c>
      <c r="B766" s="691">
        <f t="shared" si="41"/>
        <v>4483</v>
      </c>
      <c r="C766" s="691">
        <v>301</v>
      </c>
      <c r="D766" s="691">
        <v>360</v>
      </c>
      <c r="E766" s="691">
        <v>453</v>
      </c>
      <c r="F766" s="691">
        <v>445</v>
      </c>
      <c r="G766" s="691">
        <v>442</v>
      </c>
      <c r="H766" s="691">
        <v>413</v>
      </c>
      <c r="I766" s="691">
        <v>627</v>
      </c>
      <c r="J766" s="691">
        <v>403</v>
      </c>
      <c r="K766" s="691">
        <v>765</v>
      </c>
      <c r="L766" s="691">
        <v>274</v>
      </c>
      <c r="M766" s="699"/>
      <c r="N766" s="710"/>
      <c r="O766" s="709"/>
      <c r="P766" s="711"/>
      <c r="Q766" s="711"/>
      <c r="R766" s="711"/>
      <c r="S766" s="711"/>
      <c r="T766" s="711"/>
      <c r="U766" s="711"/>
      <c r="V766" s="711"/>
      <c r="W766" s="711"/>
      <c r="X766" s="692"/>
      <c r="Y766" s="692"/>
      <c r="Z766" s="692"/>
      <c r="AA766" s="692"/>
      <c r="AB766" s="692"/>
      <c r="AC766" s="692"/>
      <c r="AD766" s="692"/>
      <c r="AE766" s="692"/>
      <c r="AF766" s="692"/>
      <c r="AG766" s="692"/>
    </row>
    <row r="767" spans="1:33" ht="9" customHeight="1">
      <c r="A767" s="682" t="s">
        <v>15</v>
      </c>
      <c r="B767" s="691">
        <f t="shared" si="41"/>
        <v>7622</v>
      </c>
      <c r="C767" s="691">
        <v>652</v>
      </c>
      <c r="D767" s="691">
        <v>556</v>
      </c>
      <c r="E767" s="691">
        <v>904</v>
      </c>
      <c r="F767" s="691">
        <v>836</v>
      </c>
      <c r="G767" s="691">
        <v>769</v>
      </c>
      <c r="H767" s="691">
        <v>692</v>
      </c>
      <c r="I767" s="691">
        <v>1111</v>
      </c>
      <c r="J767" s="691">
        <v>707</v>
      </c>
      <c r="K767" s="691">
        <v>1223</v>
      </c>
      <c r="L767" s="691">
        <v>172</v>
      </c>
      <c r="M767" s="699"/>
      <c r="N767" s="711"/>
      <c r="O767" s="709"/>
      <c r="P767" s="711"/>
      <c r="Q767" s="711"/>
      <c r="R767" s="711"/>
      <c r="S767" s="711"/>
      <c r="T767" s="711"/>
      <c r="U767" s="711"/>
      <c r="V767" s="711"/>
      <c r="W767" s="711"/>
      <c r="X767" s="692"/>
      <c r="Y767" s="692"/>
      <c r="Z767" s="692"/>
      <c r="AA767" s="692"/>
      <c r="AB767" s="692"/>
      <c r="AC767" s="692"/>
      <c r="AD767" s="692"/>
      <c r="AE767" s="692"/>
      <c r="AF767" s="692"/>
      <c r="AG767" s="692"/>
    </row>
    <row r="768" spans="1:33" ht="9" customHeight="1">
      <c r="A768" s="702" t="s">
        <v>16</v>
      </c>
      <c r="B768" s="698">
        <f t="shared" si="41"/>
        <v>2934</v>
      </c>
      <c r="C768" s="698">
        <v>202</v>
      </c>
      <c r="D768" s="698">
        <v>232</v>
      </c>
      <c r="E768" s="698">
        <v>317</v>
      </c>
      <c r="F768" s="698">
        <v>308</v>
      </c>
      <c r="G768" s="698">
        <v>286</v>
      </c>
      <c r="H768" s="698">
        <v>259</v>
      </c>
      <c r="I768" s="698">
        <v>420</v>
      </c>
      <c r="J768" s="698">
        <v>287</v>
      </c>
      <c r="K768" s="698">
        <v>559</v>
      </c>
      <c r="L768" s="698">
        <v>64</v>
      </c>
      <c r="M768" s="699"/>
      <c r="N768" s="711"/>
      <c r="O768" s="709"/>
      <c r="P768" s="710"/>
      <c r="Q768" s="710"/>
      <c r="R768" s="710"/>
      <c r="S768" s="710"/>
      <c r="T768" s="710"/>
      <c r="U768" s="710"/>
      <c r="V768" s="710"/>
      <c r="W768" s="711"/>
      <c r="X768" s="692"/>
      <c r="Y768" s="692"/>
      <c r="Z768" s="692"/>
      <c r="AA768" s="692"/>
      <c r="AB768" s="692"/>
      <c r="AC768" s="692"/>
      <c r="AD768" s="692"/>
      <c r="AE768" s="692"/>
      <c r="AF768" s="692"/>
      <c r="AG768" s="692"/>
    </row>
    <row r="769" spans="1:33" ht="9" customHeight="1">
      <c r="A769" s="682" t="s">
        <v>17</v>
      </c>
      <c r="B769" s="691">
        <f t="shared" si="41"/>
        <v>1168</v>
      </c>
      <c r="C769" s="691">
        <v>52</v>
      </c>
      <c r="D769" s="691">
        <v>58</v>
      </c>
      <c r="E769" s="691">
        <v>131</v>
      </c>
      <c r="F769" s="691">
        <v>98</v>
      </c>
      <c r="G769" s="691">
        <v>99</v>
      </c>
      <c r="H769" s="691">
        <v>116</v>
      </c>
      <c r="I769" s="691">
        <v>146</v>
      </c>
      <c r="J769" s="691">
        <v>123</v>
      </c>
      <c r="K769" s="691">
        <v>297</v>
      </c>
      <c r="L769" s="691">
        <v>48</v>
      </c>
      <c r="M769" s="699"/>
      <c r="N769" s="711"/>
      <c r="O769" s="709"/>
      <c r="P769" s="711"/>
      <c r="Q769" s="711"/>
      <c r="R769" s="711"/>
      <c r="S769" s="711"/>
      <c r="T769" s="711"/>
      <c r="U769" s="711"/>
      <c r="V769" s="711"/>
      <c r="W769" s="711"/>
      <c r="X769" s="692"/>
      <c r="Y769" s="692"/>
      <c r="Z769" s="692"/>
      <c r="AA769" s="692"/>
      <c r="AB769" s="692"/>
      <c r="AC769" s="692"/>
      <c r="AD769" s="692"/>
      <c r="AE769" s="692"/>
      <c r="AF769" s="692"/>
      <c r="AG769" s="692"/>
    </row>
    <row r="770" spans="1:33" ht="9" customHeight="1">
      <c r="A770" s="682" t="s">
        <v>18</v>
      </c>
      <c r="B770" s="691">
        <f t="shared" si="41"/>
        <v>726</v>
      </c>
      <c r="C770" s="691">
        <v>59</v>
      </c>
      <c r="D770" s="691">
        <v>50</v>
      </c>
      <c r="E770" s="691">
        <v>66</v>
      </c>
      <c r="F770" s="691">
        <v>59</v>
      </c>
      <c r="G770" s="691">
        <v>57</v>
      </c>
      <c r="H770" s="691">
        <v>68</v>
      </c>
      <c r="I770" s="691">
        <v>87</v>
      </c>
      <c r="J770" s="691">
        <v>83</v>
      </c>
      <c r="K770" s="691">
        <v>175</v>
      </c>
      <c r="L770" s="691">
        <v>22</v>
      </c>
      <c r="M770" s="699"/>
      <c r="N770" s="710"/>
      <c r="O770" s="709"/>
      <c r="P770" s="711"/>
      <c r="Q770" s="711"/>
      <c r="R770" s="711"/>
      <c r="S770" s="711"/>
      <c r="T770" s="711"/>
      <c r="U770" s="711"/>
      <c r="V770" s="711"/>
      <c r="W770" s="711"/>
      <c r="X770" s="692"/>
      <c r="Y770" s="692"/>
      <c r="Z770" s="692"/>
      <c r="AA770" s="692"/>
      <c r="AB770" s="692"/>
      <c r="AC770" s="692"/>
      <c r="AD770" s="692"/>
      <c r="AE770" s="692"/>
      <c r="AF770" s="692"/>
      <c r="AG770" s="692"/>
    </row>
    <row r="771" spans="1:33" ht="9" customHeight="1">
      <c r="A771" s="682" t="s">
        <v>19</v>
      </c>
      <c r="B771" s="691">
        <f t="shared" si="41"/>
        <v>2305</v>
      </c>
      <c r="C771" s="691">
        <v>142</v>
      </c>
      <c r="D771" s="691">
        <v>174</v>
      </c>
      <c r="E771" s="691">
        <v>221</v>
      </c>
      <c r="F771" s="691">
        <v>235</v>
      </c>
      <c r="G771" s="691">
        <v>170</v>
      </c>
      <c r="H771" s="691">
        <v>227</v>
      </c>
      <c r="I771" s="691">
        <v>316</v>
      </c>
      <c r="J771" s="691">
        <v>242</v>
      </c>
      <c r="K771" s="691">
        <v>559</v>
      </c>
      <c r="L771" s="691">
        <v>19</v>
      </c>
      <c r="M771" s="699"/>
      <c r="N771" s="711"/>
      <c r="O771" s="709"/>
      <c r="P771" s="711"/>
      <c r="Q771" s="711"/>
      <c r="R771" s="711"/>
      <c r="S771" s="711"/>
      <c r="T771" s="711"/>
      <c r="U771" s="711"/>
      <c r="V771" s="711"/>
      <c r="W771" s="711"/>
      <c r="X771" s="692"/>
      <c r="Y771" s="692"/>
      <c r="Z771" s="692"/>
      <c r="AA771" s="692"/>
      <c r="AB771" s="692"/>
      <c r="AC771" s="692"/>
      <c r="AD771" s="692"/>
      <c r="AE771" s="692"/>
      <c r="AF771" s="692"/>
      <c r="AG771" s="692"/>
    </row>
    <row r="772" spans="1:33" ht="9" customHeight="1">
      <c r="A772" s="702" t="s">
        <v>20</v>
      </c>
      <c r="B772" s="698">
        <f t="shared" si="41"/>
        <v>2396</v>
      </c>
      <c r="C772" s="698">
        <v>133</v>
      </c>
      <c r="D772" s="698">
        <v>162</v>
      </c>
      <c r="E772" s="698">
        <v>246</v>
      </c>
      <c r="F772" s="698">
        <v>225</v>
      </c>
      <c r="G772" s="698">
        <v>222</v>
      </c>
      <c r="H772" s="698">
        <v>197</v>
      </c>
      <c r="I772" s="698">
        <v>382</v>
      </c>
      <c r="J772" s="698">
        <v>278</v>
      </c>
      <c r="K772" s="698">
        <v>508</v>
      </c>
      <c r="L772" s="698">
        <v>43</v>
      </c>
      <c r="M772" s="699"/>
      <c r="N772" s="711"/>
      <c r="O772" s="709"/>
      <c r="P772" s="710"/>
      <c r="Q772" s="710"/>
      <c r="R772" s="710"/>
      <c r="S772" s="710"/>
      <c r="T772" s="710"/>
      <c r="U772" s="710"/>
      <c r="V772" s="710"/>
      <c r="W772" s="711"/>
      <c r="X772" s="692"/>
      <c r="Y772" s="692"/>
      <c r="Z772" s="692"/>
      <c r="AA772" s="692"/>
      <c r="AB772" s="692"/>
      <c r="AC772" s="692"/>
      <c r="AD772" s="692"/>
      <c r="AE772" s="692"/>
      <c r="AF772" s="692"/>
      <c r="AG772" s="692"/>
    </row>
    <row r="773" spans="1:33" ht="9" customHeight="1">
      <c r="A773" s="682" t="s">
        <v>21</v>
      </c>
      <c r="B773" s="691">
        <f t="shared" si="41"/>
        <v>2870</v>
      </c>
      <c r="C773" s="691">
        <v>244</v>
      </c>
      <c r="D773" s="691">
        <v>225</v>
      </c>
      <c r="E773" s="691">
        <v>310</v>
      </c>
      <c r="F773" s="691">
        <v>281</v>
      </c>
      <c r="G773" s="691">
        <v>238</v>
      </c>
      <c r="H773" s="691">
        <v>220</v>
      </c>
      <c r="I773" s="691">
        <v>376</v>
      </c>
      <c r="J773" s="691">
        <v>282</v>
      </c>
      <c r="K773" s="691">
        <v>620</v>
      </c>
      <c r="L773" s="691">
        <v>74</v>
      </c>
      <c r="M773" s="699"/>
      <c r="N773" s="711"/>
      <c r="O773" s="709"/>
      <c r="P773" s="711"/>
      <c r="Q773" s="711"/>
      <c r="R773" s="711"/>
      <c r="S773" s="711"/>
      <c r="T773" s="711"/>
      <c r="U773" s="711"/>
      <c r="V773" s="711"/>
      <c r="W773" s="711"/>
      <c r="X773" s="692"/>
      <c r="Y773" s="692"/>
      <c r="Z773" s="692"/>
      <c r="AA773" s="692"/>
      <c r="AB773" s="692"/>
      <c r="AC773" s="692"/>
      <c r="AD773" s="692"/>
      <c r="AE773" s="692"/>
      <c r="AF773" s="692"/>
      <c r="AG773" s="692"/>
    </row>
    <row r="774" spans="1:33" ht="9" customHeight="1">
      <c r="A774" s="682" t="s">
        <v>22</v>
      </c>
      <c r="B774" s="691">
        <f t="shared" si="41"/>
        <v>948</v>
      </c>
      <c r="C774" s="691">
        <v>74</v>
      </c>
      <c r="D774" s="691">
        <v>69</v>
      </c>
      <c r="E774" s="691">
        <v>131</v>
      </c>
      <c r="F774" s="691">
        <v>87</v>
      </c>
      <c r="G774" s="691">
        <v>86</v>
      </c>
      <c r="H774" s="691">
        <v>75</v>
      </c>
      <c r="I774" s="691">
        <v>142</v>
      </c>
      <c r="J774" s="691">
        <v>86</v>
      </c>
      <c r="K774" s="691">
        <v>193</v>
      </c>
      <c r="L774" s="691">
        <v>5</v>
      </c>
      <c r="M774" s="699"/>
      <c r="N774" s="710"/>
      <c r="O774" s="709"/>
      <c r="P774" s="711"/>
      <c r="Q774" s="711"/>
      <c r="R774" s="711"/>
      <c r="S774" s="711"/>
      <c r="T774" s="711"/>
      <c r="U774" s="711"/>
      <c r="V774" s="711"/>
      <c r="W774" s="711"/>
      <c r="X774" s="692"/>
      <c r="Y774" s="692"/>
      <c r="Z774" s="692"/>
      <c r="AA774" s="692"/>
      <c r="AB774" s="692"/>
      <c r="AC774" s="692"/>
      <c r="AD774" s="692"/>
      <c r="AE774" s="692"/>
      <c r="AF774" s="692"/>
      <c r="AG774" s="692"/>
    </row>
    <row r="775" spans="1:33" ht="9" customHeight="1">
      <c r="A775" s="682" t="s">
        <v>23</v>
      </c>
      <c r="B775" s="691">
        <f t="shared" si="41"/>
        <v>816</v>
      </c>
      <c r="C775" s="691">
        <v>57</v>
      </c>
      <c r="D775" s="691">
        <v>61</v>
      </c>
      <c r="E775" s="691">
        <v>88</v>
      </c>
      <c r="F775" s="691">
        <v>91</v>
      </c>
      <c r="G775" s="691">
        <v>89</v>
      </c>
      <c r="H775" s="691">
        <v>87</v>
      </c>
      <c r="I775" s="691">
        <v>136</v>
      </c>
      <c r="J775" s="691">
        <v>73</v>
      </c>
      <c r="K775" s="691">
        <v>122</v>
      </c>
      <c r="L775" s="691">
        <v>12</v>
      </c>
      <c r="M775" s="699"/>
      <c r="N775" s="711"/>
      <c r="O775" s="709"/>
      <c r="P775" s="711"/>
      <c r="Q775" s="711"/>
      <c r="R775" s="711"/>
      <c r="S775" s="711"/>
      <c r="T775" s="711"/>
      <c r="U775" s="711"/>
      <c r="V775" s="711"/>
      <c r="W775" s="711"/>
      <c r="X775" s="692"/>
      <c r="Y775" s="692"/>
      <c r="Z775" s="692"/>
      <c r="AA775" s="692"/>
      <c r="AB775" s="692"/>
      <c r="AC775" s="692"/>
      <c r="AD775" s="692"/>
      <c r="AE775" s="692"/>
      <c r="AF775" s="692"/>
      <c r="AG775" s="692"/>
    </row>
    <row r="776" spans="1:33" ht="9" customHeight="1">
      <c r="A776" s="702" t="s">
        <v>24</v>
      </c>
      <c r="B776" s="698">
        <f t="shared" si="41"/>
        <v>1352</v>
      </c>
      <c r="C776" s="698">
        <v>84</v>
      </c>
      <c r="D776" s="698">
        <v>123</v>
      </c>
      <c r="E776" s="698">
        <v>146</v>
      </c>
      <c r="F776" s="698">
        <v>125</v>
      </c>
      <c r="G776" s="698">
        <v>102</v>
      </c>
      <c r="H776" s="698">
        <v>96</v>
      </c>
      <c r="I776" s="698">
        <v>197</v>
      </c>
      <c r="J776" s="698">
        <v>127</v>
      </c>
      <c r="K776" s="698">
        <v>326</v>
      </c>
      <c r="L776" s="698">
        <v>26</v>
      </c>
      <c r="M776" s="699"/>
      <c r="N776" s="711"/>
      <c r="O776" s="709"/>
      <c r="P776" s="710"/>
      <c r="Q776" s="710"/>
      <c r="R776" s="710"/>
      <c r="S776" s="710"/>
      <c r="T776" s="710"/>
      <c r="U776" s="710"/>
      <c r="V776" s="710"/>
      <c r="W776" s="711"/>
      <c r="X776" s="692"/>
      <c r="Y776" s="692"/>
      <c r="Z776" s="692"/>
      <c r="AA776" s="692"/>
      <c r="AB776" s="692"/>
      <c r="AC776" s="692"/>
      <c r="AD776" s="692"/>
      <c r="AE776" s="692"/>
      <c r="AF776" s="692"/>
      <c r="AG776" s="692"/>
    </row>
    <row r="777" spans="1:33" ht="9" customHeight="1">
      <c r="A777" s="682" t="s">
        <v>25</v>
      </c>
      <c r="B777" s="691">
        <f t="shared" si="41"/>
        <v>2541</v>
      </c>
      <c r="C777" s="691">
        <v>119</v>
      </c>
      <c r="D777" s="691">
        <v>177</v>
      </c>
      <c r="E777" s="691">
        <v>307</v>
      </c>
      <c r="F777" s="691">
        <v>277</v>
      </c>
      <c r="G777" s="691">
        <v>242</v>
      </c>
      <c r="H777" s="691">
        <v>282</v>
      </c>
      <c r="I777" s="691">
        <v>390</v>
      </c>
      <c r="J777" s="691">
        <v>257</v>
      </c>
      <c r="K777" s="691">
        <v>399</v>
      </c>
      <c r="L777" s="691">
        <v>91</v>
      </c>
      <c r="M777" s="699"/>
      <c r="N777" s="711"/>
      <c r="O777" s="709"/>
      <c r="P777" s="711"/>
      <c r="Q777" s="711"/>
      <c r="R777" s="711"/>
      <c r="S777" s="711"/>
      <c r="T777" s="711"/>
      <c r="U777" s="711"/>
      <c r="V777" s="711"/>
      <c r="W777" s="711"/>
      <c r="X777" s="692"/>
      <c r="Y777" s="692"/>
      <c r="Z777" s="692"/>
      <c r="AA777" s="692"/>
      <c r="AB777" s="692"/>
      <c r="AC777" s="692"/>
      <c r="AD777" s="692"/>
      <c r="AE777" s="692"/>
      <c r="AF777" s="692"/>
      <c r="AG777" s="692"/>
    </row>
    <row r="778" spans="1:33" ht="9" customHeight="1">
      <c r="A778" s="682" t="s">
        <v>26</v>
      </c>
      <c r="B778" s="691">
        <f t="shared" si="41"/>
        <v>2002</v>
      </c>
      <c r="C778" s="691">
        <v>133</v>
      </c>
      <c r="D778" s="691">
        <v>134</v>
      </c>
      <c r="E778" s="691">
        <v>195</v>
      </c>
      <c r="F778" s="691">
        <v>193</v>
      </c>
      <c r="G778" s="691">
        <v>213</v>
      </c>
      <c r="H778" s="691">
        <v>189</v>
      </c>
      <c r="I778" s="691">
        <v>285</v>
      </c>
      <c r="J778" s="691">
        <v>215</v>
      </c>
      <c r="K778" s="691">
        <v>368</v>
      </c>
      <c r="L778" s="691">
        <v>77</v>
      </c>
      <c r="M778" s="699"/>
      <c r="N778" s="710"/>
      <c r="O778" s="709"/>
      <c r="P778" s="711"/>
      <c r="Q778" s="711"/>
      <c r="R778" s="711"/>
      <c r="S778" s="711"/>
      <c r="T778" s="711"/>
      <c r="U778" s="711"/>
      <c r="V778" s="711"/>
      <c r="W778" s="711"/>
      <c r="X778" s="692"/>
      <c r="Y778" s="692"/>
      <c r="Z778" s="692"/>
      <c r="AA778" s="692"/>
      <c r="AB778" s="692"/>
      <c r="AC778" s="692"/>
      <c r="AD778" s="692"/>
      <c r="AE778" s="692"/>
      <c r="AF778" s="692"/>
      <c r="AG778" s="692"/>
    </row>
    <row r="779" spans="1:33" ht="9" customHeight="1">
      <c r="A779" s="682" t="s">
        <v>27</v>
      </c>
      <c r="B779" s="691">
        <f t="shared" si="41"/>
        <v>1613</v>
      </c>
      <c r="C779" s="691">
        <v>76</v>
      </c>
      <c r="D779" s="691">
        <v>132</v>
      </c>
      <c r="E779" s="691">
        <v>216</v>
      </c>
      <c r="F779" s="691">
        <v>191</v>
      </c>
      <c r="G779" s="691">
        <v>162</v>
      </c>
      <c r="H779" s="691">
        <v>151</v>
      </c>
      <c r="I779" s="691">
        <v>271</v>
      </c>
      <c r="J779" s="691">
        <v>178</v>
      </c>
      <c r="K779" s="691">
        <v>202</v>
      </c>
      <c r="L779" s="691">
        <v>34</v>
      </c>
      <c r="M779" s="699"/>
      <c r="N779" s="711"/>
      <c r="O779" s="709"/>
      <c r="P779" s="711"/>
      <c r="Q779" s="711"/>
      <c r="R779" s="711"/>
      <c r="S779" s="711"/>
      <c r="T779" s="711"/>
      <c r="U779" s="711"/>
      <c r="V779" s="711"/>
      <c r="W779" s="711"/>
      <c r="X779" s="692"/>
      <c r="Y779" s="692"/>
      <c r="Z779" s="692"/>
      <c r="AA779" s="692"/>
      <c r="AB779" s="692"/>
      <c r="AC779" s="692"/>
      <c r="AD779" s="692"/>
      <c r="AE779" s="692"/>
      <c r="AF779" s="692"/>
      <c r="AG779" s="692"/>
    </row>
    <row r="780" spans="1:33" ht="9" customHeight="1">
      <c r="A780" s="702" t="s">
        <v>28</v>
      </c>
      <c r="B780" s="698">
        <f t="shared" si="41"/>
        <v>2214</v>
      </c>
      <c r="C780" s="698">
        <v>136</v>
      </c>
      <c r="D780" s="698">
        <v>148</v>
      </c>
      <c r="E780" s="698">
        <v>249</v>
      </c>
      <c r="F780" s="698">
        <v>228</v>
      </c>
      <c r="G780" s="698">
        <v>220</v>
      </c>
      <c r="H780" s="698">
        <v>190</v>
      </c>
      <c r="I780" s="698">
        <v>304</v>
      </c>
      <c r="J780" s="698">
        <v>219</v>
      </c>
      <c r="K780" s="698">
        <v>401</v>
      </c>
      <c r="L780" s="698">
        <v>119</v>
      </c>
      <c r="M780" s="699"/>
      <c r="N780" s="711"/>
      <c r="O780" s="709"/>
      <c r="P780" s="710"/>
      <c r="Q780" s="710"/>
      <c r="R780" s="710"/>
      <c r="S780" s="710"/>
      <c r="T780" s="710"/>
      <c r="U780" s="710"/>
      <c r="V780" s="710"/>
      <c r="W780" s="711"/>
      <c r="X780" s="692"/>
      <c r="Y780" s="692"/>
      <c r="Z780" s="692"/>
      <c r="AA780" s="692"/>
      <c r="AB780" s="692"/>
      <c r="AC780" s="692"/>
      <c r="AD780" s="692"/>
      <c r="AE780" s="692"/>
      <c r="AF780" s="692"/>
      <c r="AG780" s="692"/>
    </row>
    <row r="781" spans="1:33" ht="9" customHeight="1">
      <c r="A781" s="682" t="s">
        <v>29</v>
      </c>
      <c r="B781" s="691">
        <f t="shared" si="41"/>
        <v>579</v>
      </c>
      <c r="C781" s="691">
        <v>47</v>
      </c>
      <c r="D781" s="691">
        <v>41</v>
      </c>
      <c r="E781" s="691">
        <v>62</v>
      </c>
      <c r="F781" s="691">
        <v>51</v>
      </c>
      <c r="G781" s="691">
        <v>38</v>
      </c>
      <c r="H781" s="691">
        <v>40</v>
      </c>
      <c r="I781" s="691">
        <v>77</v>
      </c>
      <c r="J781" s="691">
        <v>56</v>
      </c>
      <c r="K781" s="691">
        <v>157</v>
      </c>
      <c r="L781" s="691">
        <v>10</v>
      </c>
      <c r="M781" s="699"/>
      <c r="N781" s="711"/>
      <c r="O781" s="709"/>
      <c r="P781" s="711"/>
      <c r="Q781" s="711"/>
      <c r="R781" s="711"/>
      <c r="S781" s="711"/>
      <c r="T781" s="711"/>
      <c r="U781" s="711"/>
      <c r="V781" s="711"/>
      <c r="W781" s="711"/>
      <c r="X781" s="692"/>
      <c r="Y781" s="692"/>
      <c r="Z781" s="692"/>
      <c r="AA781" s="692"/>
      <c r="AB781" s="692"/>
      <c r="AC781" s="692"/>
      <c r="AD781" s="692"/>
      <c r="AE781" s="692"/>
      <c r="AF781" s="692"/>
      <c r="AG781" s="692"/>
    </row>
    <row r="782" spans="1:33" ht="9" customHeight="1">
      <c r="A782" s="682" t="s">
        <v>30</v>
      </c>
      <c r="B782" s="691">
        <f t="shared" si="41"/>
        <v>4168</v>
      </c>
      <c r="C782" s="691">
        <v>209</v>
      </c>
      <c r="D782" s="691">
        <v>277</v>
      </c>
      <c r="E782" s="691">
        <v>475</v>
      </c>
      <c r="F782" s="691">
        <v>427</v>
      </c>
      <c r="G782" s="691">
        <v>377</v>
      </c>
      <c r="H782" s="691">
        <v>394</v>
      </c>
      <c r="I782" s="691">
        <v>638</v>
      </c>
      <c r="J782" s="691">
        <v>458</v>
      </c>
      <c r="K782" s="691">
        <v>780</v>
      </c>
      <c r="L782" s="691">
        <v>133</v>
      </c>
      <c r="M782" s="699"/>
      <c r="N782" s="710"/>
      <c r="O782" s="709"/>
      <c r="P782" s="711"/>
      <c r="Q782" s="711"/>
      <c r="R782" s="711"/>
      <c r="S782" s="711"/>
      <c r="T782" s="711"/>
      <c r="U782" s="711"/>
      <c r="V782" s="711"/>
      <c r="W782" s="711"/>
      <c r="X782" s="692"/>
      <c r="Y782" s="692"/>
      <c r="Z782" s="692"/>
      <c r="AA782" s="692"/>
      <c r="AB782" s="692"/>
      <c r="AC782" s="692"/>
      <c r="AD782" s="692"/>
      <c r="AE782" s="692"/>
      <c r="AF782" s="692"/>
      <c r="AG782" s="692"/>
    </row>
    <row r="783" spans="1:33" ht="9" customHeight="1">
      <c r="A783" s="682" t="s">
        <v>31</v>
      </c>
      <c r="B783" s="691">
        <f t="shared" si="41"/>
        <v>827</v>
      </c>
      <c r="C783" s="691">
        <v>39</v>
      </c>
      <c r="D783" s="691">
        <v>45</v>
      </c>
      <c r="E783" s="691">
        <v>90</v>
      </c>
      <c r="F783" s="691">
        <v>66</v>
      </c>
      <c r="G783" s="691">
        <v>70</v>
      </c>
      <c r="H783" s="691">
        <v>74</v>
      </c>
      <c r="I783" s="691">
        <v>121</v>
      </c>
      <c r="J783" s="691">
        <v>91</v>
      </c>
      <c r="K783" s="691">
        <v>229</v>
      </c>
      <c r="L783" s="691">
        <v>2</v>
      </c>
      <c r="M783" s="699"/>
      <c r="N783" s="711"/>
      <c r="O783" s="709"/>
      <c r="P783" s="711"/>
      <c r="Q783" s="711"/>
      <c r="R783" s="711"/>
      <c r="S783" s="711"/>
      <c r="T783" s="711"/>
      <c r="U783" s="711"/>
      <c r="V783" s="711"/>
      <c r="W783" s="711"/>
      <c r="X783" s="692"/>
      <c r="Y783" s="692"/>
      <c r="Z783" s="692"/>
      <c r="AA783" s="692"/>
      <c r="AB783" s="692"/>
      <c r="AC783" s="692"/>
      <c r="AD783" s="692"/>
      <c r="AE783" s="692"/>
      <c r="AF783" s="692"/>
      <c r="AG783" s="692"/>
    </row>
    <row r="784" spans="1:33" ht="9" customHeight="1">
      <c r="A784" s="702" t="s">
        <v>32</v>
      </c>
      <c r="B784" s="698">
        <f t="shared" si="41"/>
        <v>1238</v>
      </c>
      <c r="C784" s="698">
        <v>80</v>
      </c>
      <c r="D784" s="698">
        <v>126</v>
      </c>
      <c r="E784" s="698">
        <v>138</v>
      </c>
      <c r="F784" s="698">
        <v>125</v>
      </c>
      <c r="G784" s="698">
        <v>92</v>
      </c>
      <c r="H784" s="698">
        <v>98</v>
      </c>
      <c r="I784" s="698">
        <v>130</v>
      </c>
      <c r="J784" s="698">
        <v>124</v>
      </c>
      <c r="K784" s="698">
        <v>289</v>
      </c>
      <c r="L784" s="698">
        <v>36</v>
      </c>
      <c r="M784" s="699"/>
      <c r="N784" s="711"/>
      <c r="O784" s="709"/>
      <c r="P784" s="710"/>
      <c r="Q784" s="710"/>
      <c r="R784" s="710"/>
      <c r="S784" s="710"/>
      <c r="T784" s="710"/>
      <c r="U784" s="710"/>
      <c r="V784" s="710"/>
      <c r="W784" s="711"/>
      <c r="X784" s="692"/>
      <c r="Y784" s="692"/>
      <c r="Z784" s="692"/>
      <c r="AA784" s="692"/>
      <c r="AB784" s="692"/>
      <c r="AC784" s="692"/>
      <c r="AD784" s="692"/>
      <c r="AE784" s="692"/>
      <c r="AF784" s="692"/>
      <c r="AG784" s="692"/>
    </row>
    <row r="785" spans="1:33" ht="9" customHeight="1">
      <c r="A785" s="682" t="s">
        <v>503</v>
      </c>
      <c r="B785" s="691">
        <f t="shared" si="41"/>
        <v>5</v>
      </c>
      <c r="C785" s="691">
        <v>1</v>
      </c>
      <c r="D785" s="691">
        <v>0</v>
      </c>
      <c r="E785" s="691">
        <v>2</v>
      </c>
      <c r="F785" s="691">
        <v>0</v>
      </c>
      <c r="G785" s="691">
        <v>0</v>
      </c>
      <c r="H785" s="691">
        <v>1</v>
      </c>
      <c r="I785" s="691">
        <v>0</v>
      </c>
      <c r="J785" s="691">
        <v>1</v>
      </c>
      <c r="K785" s="691">
        <v>0</v>
      </c>
      <c r="L785" s="691">
        <v>0</v>
      </c>
      <c r="M785" s="701"/>
      <c r="N785" s="711"/>
      <c r="O785" s="709"/>
      <c r="P785" s="711"/>
      <c r="Q785" s="711"/>
      <c r="R785" s="711"/>
      <c r="S785" s="711"/>
      <c r="T785" s="711"/>
      <c r="U785" s="711"/>
      <c r="V785" s="711"/>
      <c r="W785" s="711"/>
      <c r="X785" s="692"/>
      <c r="Y785" s="692"/>
      <c r="Z785" s="692"/>
      <c r="AA785" s="692"/>
      <c r="AB785" s="692"/>
      <c r="AC785" s="692"/>
      <c r="AD785" s="692"/>
      <c r="AE785" s="692"/>
      <c r="AF785" s="692"/>
      <c r="AG785" s="692"/>
    </row>
    <row r="786" spans="1:33" s="680" customFormat="1" ht="9" customHeight="1">
      <c r="A786" s="682"/>
      <c r="B786" s="689"/>
      <c r="C786" s="689"/>
      <c r="D786" s="689"/>
      <c r="E786" s="689"/>
      <c r="F786" s="689"/>
      <c r="G786" s="689"/>
      <c r="H786" s="689"/>
      <c r="I786" s="689"/>
      <c r="J786" s="689"/>
      <c r="K786" s="689"/>
      <c r="L786" s="689"/>
      <c r="X786" s="692"/>
      <c r="Y786" s="692"/>
      <c r="Z786" s="692"/>
      <c r="AA786" s="692"/>
      <c r="AB786" s="692"/>
      <c r="AC786" s="692"/>
      <c r="AD786" s="692"/>
      <c r="AE786" s="692"/>
      <c r="AF786" s="692"/>
      <c r="AG786" s="692"/>
    </row>
    <row r="787" spans="1:33" ht="9" customHeight="1">
      <c r="A787" s="678">
        <v>2016</v>
      </c>
      <c r="B787" s="679"/>
      <c r="C787" s="679"/>
      <c r="D787" s="679"/>
      <c r="E787" s="679"/>
      <c r="F787" s="679"/>
      <c r="G787" s="679"/>
      <c r="H787" s="679"/>
      <c r="I787" s="679"/>
      <c r="J787" s="679"/>
      <c r="K787" s="679"/>
      <c r="L787" s="679"/>
      <c r="M787" s="694"/>
      <c r="X787" s="692"/>
      <c r="Y787" s="692"/>
      <c r="Z787" s="692"/>
      <c r="AA787" s="692"/>
      <c r="AB787" s="692"/>
      <c r="AC787" s="692"/>
      <c r="AD787" s="692"/>
      <c r="AE787" s="692"/>
      <c r="AF787" s="692"/>
      <c r="AG787" s="692"/>
    </row>
    <row r="788" spans="1:33" ht="9" customHeight="1">
      <c r="A788" s="681" t="s">
        <v>0</v>
      </c>
      <c r="B788" s="695">
        <f t="shared" ref="B788:L788" si="42">SUM(B790:B822)</f>
        <v>72821</v>
      </c>
      <c r="C788" s="695">
        <f t="shared" si="42"/>
        <v>4317</v>
      </c>
      <c r="D788" s="695">
        <f t="shared" si="42"/>
        <v>5158</v>
      </c>
      <c r="E788" s="695">
        <f t="shared" si="42"/>
        <v>8339</v>
      </c>
      <c r="F788" s="695">
        <f t="shared" si="42"/>
        <v>7855</v>
      </c>
      <c r="G788" s="695">
        <f t="shared" si="42"/>
        <v>7070</v>
      </c>
      <c r="H788" s="695">
        <f t="shared" si="42"/>
        <v>6577</v>
      </c>
      <c r="I788" s="695">
        <f t="shared" si="42"/>
        <v>10616</v>
      </c>
      <c r="J788" s="695">
        <f t="shared" si="42"/>
        <v>7301</v>
      </c>
      <c r="K788" s="695">
        <f t="shared" si="42"/>
        <v>13237</v>
      </c>
      <c r="L788" s="695">
        <f t="shared" si="42"/>
        <v>2351</v>
      </c>
      <c r="M788" s="696"/>
      <c r="O788" s="703"/>
      <c r="X788" s="692"/>
      <c r="Y788" s="692"/>
      <c r="Z788" s="692"/>
      <c r="AA788" s="692"/>
      <c r="AB788" s="692"/>
      <c r="AC788" s="692"/>
      <c r="AD788" s="692"/>
      <c r="AE788" s="692"/>
      <c r="AF788" s="692"/>
      <c r="AG788" s="692"/>
    </row>
    <row r="789" spans="1:33" s="677" customFormat="1" ht="3.95" customHeight="1">
      <c r="A789" s="681"/>
      <c r="B789" s="691"/>
      <c r="C789" s="695"/>
      <c r="D789" s="695"/>
      <c r="E789" s="695"/>
      <c r="F789" s="695"/>
      <c r="G789" s="695"/>
      <c r="H789" s="695"/>
      <c r="I789" s="695"/>
      <c r="J789" s="695"/>
      <c r="K789" s="695"/>
      <c r="L789" s="695"/>
      <c r="M789" s="696"/>
      <c r="O789" s="703"/>
      <c r="X789" s="692"/>
      <c r="Y789" s="692"/>
      <c r="Z789" s="692"/>
      <c r="AA789" s="692"/>
      <c r="AB789" s="692"/>
      <c r="AC789" s="692"/>
      <c r="AD789" s="692"/>
      <c r="AE789" s="692"/>
      <c r="AF789" s="692"/>
      <c r="AG789" s="692"/>
    </row>
    <row r="790" spans="1:33" ht="9" customHeight="1">
      <c r="A790" s="682" t="s">
        <v>2</v>
      </c>
      <c r="B790" s="691">
        <f t="shared" ref="B790:B822" si="43">SUM(C790:L790)</f>
        <v>612</v>
      </c>
      <c r="C790" s="691">
        <v>43</v>
      </c>
      <c r="D790" s="691">
        <v>46</v>
      </c>
      <c r="E790" s="691">
        <v>67</v>
      </c>
      <c r="F790" s="691">
        <v>53</v>
      </c>
      <c r="G790" s="691">
        <v>45</v>
      </c>
      <c r="H790" s="691">
        <v>43</v>
      </c>
      <c r="I790" s="691">
        <v>88</v>
      </c>
      <c r="J790" s="691">
        <v>48</v>
      </c>
      <c r="K790" s="691">
        <v>174</v>
      </c>
      <c r="L790" s="691">
        <v>5</v>
      </c>
      <c r="M790" s="697"/>
      <c r="N790" s="677"/>
      <c r="O790" s="709"/>
      <c r="P790" s="677"/>
      <c r="Q790" s="677"/>
      <c r="R790" s="677"/>
      <c r="S790" s="677"/>
      <c r="T790" s="677"/>
      <c r="U790" s="677"/>
      <c r="V790" s="677"/>
      <c r="W790" s="677"/>
      <c r="X790" s="692"/>
      <c r="Y790" s="692"/>
      <c r="Z790" s="692"/>
      <c r="AA790" s="692"/>
      <c r="AB790" s="692"/>
      <c r="AC790" s="692"/>
      <c r="AD790" s="692"/>
      <c r="AE790" s="692"/>
      <c r="AF790" s="692"/>
      <c r="AG790" s="692"/>
    </row>
    <row r="791" spans="1:33" ht="9" customHeight="1">
      <c r="A791" s="682" t="s">
        <v>3</v>
      </c>
      <c r="B791" s="691">
        <f t="shared" si="43"/>
        <v>2731</v>
      </c>
      <c r="C791" s="691">
        <v>129</v>
      </c>
      <c r="D791" s="691">
        <v>125</v>
      </c>
      <c r="E791" s="691">
        <v>276</v>
      </c>
      <c r="F791" s="691">
        <v>301</v>
      </c>
      <c r="G791" s="691">
        <v>341</v>
      </c>
      <c r="H791" s="691">
        <v>355</v>
      </c>
      <c r="I791" s="691">
        <v>496</v>
      </c>
      <c r="J791" s="691">
        <v>284</v>
      </c>
      <c r="K791" s="691">
        <v>357</v>
      </c>
      <c r="L791" s="691">
        <v>67</v>
      </c>
      <c r="M791" s="697"/>
      <c r="N791" s="677"/>
      <c r="O791" s="709"/>
      <c r="P791" s="677"/>
      <c r="Q791" s="677"/>
      <c r="R791" s="677"/>
      <c r="S791" s="677"/>
      <c r="T791" s="677"/>
      <c r="U791" s="677"/>
      <c r="V791" s="677"/>
      <c r="W791" s="677"/>
      <c r="X791" s="692"/>
      <c r="Y791" s="692"/>
      <c r="Z791" s="692"/>
      <c r="AA791" s="692"/>
      <c r="AB791" s="692"/>
      <c r="AC791" s="692"/>
      <c r="AD791" s="692"/>
      <c r="AE791" s="692"/>
      <c r="AF791" s="692"/>
      <c r="AG791" s="692"/>
    </row>
    <row r="792" spans="1:33" ht="9" customHeight="1">
      <c r="A792" s="682" t="s">
        <v>4</v>
      </c>
      <c r="B792" s="691">
        <f t="shared" si="43"/>
        <v>534</v>
      </c>
      <c r="C792" s="691">
        <v>32</v>
      </c>
      <c r="D792" s="691">
        <v>29</v>
      </c>
      <c r="E792" s="691">
        <v>45</v>
      </c>
      <c r="F792" s="691">
        <v>88</v>
      </c>
      <c r="G792" s="691">
        <v>66</v>
      </c>
      <c r="H792" s="691">
        <v>62</v>
      </c>
      <c r="I792" s="691">
        <v>84</v>
      </c>
      <c r="J792" s="691">
        <v>41</v>
      </c>
      <c r="K792" s="691">
        <v>74</v>
      </c>
      <c r="L792" s="691">
        <v>13</v>
      </c>
      <c r="M792" s="697"/>
      <c r="N792" s="677"/>
      <c r="O792" s="709"/>
      <c r="P792" s="677"/>
      <c r="Q792" s="677"/>
      <c r="R792" s="677"/>
      <c r="S792" s="677"/>
      <c r="T792" s="677"/>
      <c r="U792" s="677"/>
      <c r="V792" s="677"/>
      <c r="W792" s="677"/>
      <c r="X792" s="692"/>
      <c r="Y792" s="692"/>
      <c r="Z792" s="692"/>
      <c r="AA792" s="692"/>
      <c r="AB792" s="692"/>
      <c r="AC792" s="692"/>
      <c r="AD792" s="692"/>
      <c r="AE792" s="692"/>
      <c r="AF792" s="692"/>
      <c r="AG792" s="692"/>
    </row>
    <row r="793" spans="1:33" ht="9" customHeight="1">
      <c r="A793" s="702" t="s">
        <v>5</v>
      </c>
      <c r="B793" s="698">
        <f t="shared" si="43"/>
        <v>454</v>
      </c>
      <c r="C793" s="698">
        <v>20</v>
      </c>
      <c r="D793" s="698">
        <v>29</v>
      </c>
      <c r="E793" s="698">
        <v>51</v>
      </c>
      <c r="F793" s="698">
        <v>56</v>
      </c>
      <c r="G793" s="698">
        <v>39</v>
      </c>
      <c r="H793" s="698">
        <v>41</v>
      </c>
      <c r="I793" s="698">
        <v>63</v>
      </c>
      <c r="J793" s="698">
        <v>63</v>
      </c>
      <c r="K793" s="698">
        <v>80</v>
      </c>
      <c r="L793" s="698">
        <v>12</v>
      </c>
      <c r="M793" s="699"/>
      <c r="N793" s="677"/>
      <c r="O793" s="709"/>
      <c r="P793" s="710"/>
      <c r="Q793" s="710"/>
      <c r="R793" s="710"/>
      <c r="S793" s="710"/>
      <c r="T793" s="710"/>
      <c r="U793" s="710"/>
      <c r="V793" s="710"/>
      <c r="W793" s="711"/>
      <c r="X793" s="692"/>
      <c r="Y793" s="692"/>
      <c r="Z793" s="692"/>
      <c r="AA793" s="692"/>
      <c r="AB793" s="692"/>
      <c r="AC793" s="692"/>
      <c r="AD793" s="692"/>
      <c r="AE793" s="692"/>
      <c r="AF793" s="692"/>
      <c r="AG793" s="692"/>
    </row>
    <row r="794" spans="1:33" ht="9" customHeight="1">
      <c r="A794" s="682" t="s">
        <v>6</v>
      </c>
      <c r="B794" s="691">
        <f t="shared" si="43"/>
        <v>1417</v>
      </c>
      <c r="C794" s="691">
        <v>132</v>
      </c>
      <c r="D794" s="691">
        <v>97</v>
      </c>
      <c r="E794" s="691">
        <v>148</v>
      </c>
      <c r="F794" s="691">
        <v>115</v>
      </c>
      <c r="G794" s="691">
        <v>105</v>
      </c>
      <c r="H794" s="691">
        <v>117</v>
      </c>
      <c r="I794" s="691">
        <v>224</v>
      </c>
      <c r="J794" s="691">
        <v>131</v>
      </c>
      <c r="K794" s="691">
        <v>340</v>
      </c>
      <c r="L794" s="691">
        <v>8</v>
      </c>
      <c r="M794" s="699"/>
      <c r="N794" s="677"/>
      <c r="O794" s="709"/>
      <c r="P794" s="711"/>
      <c r="Q794" s="711"/>
      <c r="R794" s="711"/>
      <c r="S794" s="711"/>
      <c r="T794" s="711"/>
      <c r="U794" s="711"/>
      <c r="V794" s="711"/>
      <c r="W794" s="711"/>
      <c r="X794" s="692"/>
      <c r="Y794" s="692"/>
      <c r="Z794" s="692"/>
      <c r="AA794" s="692"/>
      <c r="AB794" s="692"/>
      <c r="AC794" s="692"/>
      <c r="AD794" s="692"/>
      <c r="AE794" s="692"/>
      <c r="AF794" s="692"/>
      <c r="AG794" s="692"/>
    </row>
    <row r="795" spans="1:33" ht="9" customHeight="1">
      <c r="A795" s="682" t="s">
        <v>7</v>
      </c>
      <c r="B795" s="691">
        <f t="shared" si="43"/>
        <v>985</v>
      </c>
      <c r="C795" s="691">
        <v>25</v>
      </c>
      <c r="D795" s="691">
        <v>67</v>
      </c>
      <c r="E795" s="691">
        <v>120</v>
      </c>
      <c r="F795" s="691">
        <v>138</v>
      </c>
      <c r="G795" s="691">
        <v>119</v>
      </c>
      <c r="H795" s="691">
        <v>100</v>
      </c>
      <c r="I795" s="691">
        <v>137</v>
      </c>
      <c r="J795" s="691">
        <v>74</v>
      </c>
      <c r="K795" s="691">
        <v>126</v>
      </c>
      <c r="L795" s="691">
        <v>79</v>
      </c>
      <c r="M795" s="699"/>
      <c r="N795" s="710"/>
      <c r="O795" s="709"/>
      <c r="P795" s="711"/>
      <c r="Q795" s="711"/>
      <c r="R795" s="711"/>
      <c r="S795" s="711"/>
      <c r="T795" s="711"/>
      <c r="U795" s="711"/>
      <c r="V795" s="711"/>
      <c r="W795" s="711"/>
      <c r="X795" s="692"/>
      <c r="Y795" s="692"/>
      <c r="Z795" s="692"/>
      <c r="AA795" s="692"/>
      <c r="AB795" s="692"/>
      <c r="AC795" s="692"/>
      <c r="AD795" s="692"/>
      <c r="AE795" s="692"/>
      <c r="AF795" s="692"/>
      <c r="AG795" s="692"/>
    </row>
    <row r="796" spans="1:33" ht="9" customHeight="1">
      <c r="A796" s="682" t="s">
        <v>8</v>
      </c>
      <c r="B796" s="691">
        <f t="shared" si="43"/>
        <v>2062</v>
      </c>
      <c r="C796" s="691">
        <v>105</v>
      </c>
      <c r="D796" s="691">
        <v>170</v>
      </c>
      <c r="E796" s="691">
        <v>242</v>
      </c>
      <c r="F796" s="691">
        <v>218</v>
      </c>
      <c r="G796" s="691">
        <v>200</v>
      </c>
      <c r="H796" s="691">
        <v>219</v>
      </c>
      <c r="I796" s="691">
        <v>306</v>
      </c>
      <c r="J796" s="691">
        <v>226</v>
      </c>
      <c r="K796" s="691">
        <v>359</v>
      </c>
      <c r="L796" s="691">
        <v>17</v>
      </c>
      <c r="M796" s="699"/>
      <c r="N796" s="711"/>
      <c r="O796" s="709"/>
      <c r="P796" s="711"/>
      <c r="Q796" s="711"/>
      <c r="R796" s="711"/>
      <c r="S796" s="711"/>
      <c r="T796" s="711"/>
      <c r="U796" s="711"/>
      <c r="V796" s="711"/>
      <c r="W796" s="711"/>
      <c r="X796" s="692"/>
      <c r="Y796" s="692"/>
      <c r="Z796" s="692"/>
      <c r="AA796" s="692"/>
      <c r="AB796" s="692"/>
      <c r="AC796" s="692"/>
      <c r="AD796" s="692"/>
      <c r="AE796" s="692"/>
      <c r="AF796" s="692"/>
      <c r="AG796" s="692"/>
    </row>
    <row r="797" spans="1:33" ht="9" customHeight="1">
      <c r="A797" s="702" t="s">
        <v>9</v>
      </c>
      <c r="B797" s="698">
        <f t="shared" si="43"/>
        <v>3943</v>
      </c>
      <c r="C797" s="698">
        <v>233</v>
      </c>
      <c r="D797" s="698">
        <v>280</v>
      </c>
      <c r="E797" s="698">
        <v>447</v>
      </c>
      <c r="F797" s="698">
        <v>433</v>
      </c>
      <c r="G797" s="698">
        <v>385</v>
      </c>
      <c r="H797" s="698">
        <v>371</v>
      </c>
      <c r="I797" s="698">
        <v>608</v>
      </c>
      <c r="J797" s="698">
        <v>352</v>
      </c>
      <c r="K797" s="698">
        <v>506</v>
      </c>
      <c r="L797" s="698">
        <v>328</v>
      </c>
      <c r="M797" s="699"/>
      <c r="N797" s="711"/>
      <c r="O797" s="709"/>
      <c r="P797" s="710"/>
      <c r="Q797" s="710"/>
      <c r="R797" s="710"/>
      <c r="S797" s="710"/>
      <c r="T797" s="710"/>
      <c r="U797" s="710"/>
      <c r="V797" s="710"/>
      <c r="W797" s="711"/>
      <c r="X797" s="692"/>
      <c r="Y797" s="692"/>
      <c r="Z797" s="692"/>
      <c r="AA797" s="692"/>
      <c r="AB797" s="692"/>
      <c r="AC797" s="692"/>
      <c r="AD797" s="692"/>
      <c r="AE797" s="692"/>
      <c r="AF797" s="692"/>
      <c r="AG797" s="692"/>
    </row>
    <row r="798" spans="1:33" ht="9" customHeight="1">
      <c r="A798" s="194" t="s">
        <v>236</v>
      </c>
      <c r="B798" s="691">
        <f t="shared" si="43"/>
        <v>4305</v>
      </c>
      <c r="C798" s="691">
        <v>163</v>
      </c>
      <c r="D798" s="691">
        <v>234</v>
      </c>
      <c r="E798" s="691">
        <v>478</v>
      </c>
      <c r="F798" s="691">
        <v>432</v>
      </c>
      <c r="G798" s="691">
        <v>455</v>
      </c>
      <c r="H798" s="691">
        <v>384</v>
      </c>
      <c r="I798" s="691">
        <v>632</v>
      </c>
      <c r="J798" s="691">
        <v>576</v>
      </c>
      <c r="K798" s="691">
        <v>934</v>
      </c>
      <c r="L798" s="691">
        <v>17</v>
      </c>
      <c r="M798" s="699"/>
      <c r="N798" s="711"/>
      <c r="O798" s="709"/>
      <c r="P798" s="711"/>
      <c r="Q798" s="711"/>
      <c r="R798" s="711"/>
      <c r="S798" s="711"/>
      <c r="T798" s="711"/>
      <c r="U798" s="711"/>
      <c r="V798" s="711"/>
      <c r="W798" s="711"/>
      <c r="X798" s="692"/>
      <c r="Y798" s="692"/>
      <c r="Z798" s="692"/>
      <c r="AA798" s="692"/>
      <c r="AB798" s="692"/>
      <c r="AC798" s="692"/>
      <c r="AD798" s="692"/>
      <c r="AE798" s="692"/>
      <c r="AF798" s="692"/>
      <c r="AG798" s="692"/>
    </row>
    <row r="799" spans="1:33" ht="9" customHeight="1">
      <c r="A799" s="682" t="s">
        <v>10</v>
      </c>
      <c r="B799" s="691">
        <f t="shared" si="43"/>
        <v>1173</v>
      </c>
      <c r="C799" s="691">
        <v>95</v>
      </c>
      <c r="D799" s="691">
        <v>84</v>
      </c>
      <c r="E799" s="691">
        <v>121</v>
      </c>
      <c r="F799" s="691">
        <v>113</v>
      </c>
      <c r="G799" s="691">
        <v>101</v>
      </c>
      <c r="H799" s="691">
        <v>105</v>
      </c>
      <c r="I799" s="691">
        <v>179</v>
      </c>
      <c r="J799" s="691">
        <v>123</v>
      </c>
      <c r="K799" s="691">
        <v>248</v>
      </c>
      <c r="L799" s="691">
        <v>4</v>
      </c>
      <c r="M799" s="699"/>
      <c r="N799" s="710"/>
      <c r="O799" s="709"/>
      <c r="P799" s="711"/>
      <c r="Q799" s="711"/>
      <c r="R799" s="711"/>
      <c r="S799" s="711"/>
      <c r="T799" s="711"/>
      <c r="U799" s="711"/>
      <c r="V799" s="711"/>
      <c r="W799" s="711"/>
      <c r="X799" s="692"/>
      <c r="Y799" s="692"/>
      <c r="Z799" s="692"/>
      <c r="AA799" s="692"/>
      <c r="AB799" s="692"/>
      <c r="AC799" s="692"/>
      <c r="AD799" s="692"/>
      <c r="AE799" s="692"/>
      <c r="AF799" s="692"/>
      <c r="AG799" s="692"/>
    </row>
    <row r="800" spans="1:33" ht="9" customHeight="1">
      <c r="A800" s="682" t="s">
        <v>11</v>
      </c>
      <c r="B800" s="691">
        <f t="shared" si="43"/>
        <v>3724</v>
      </c>
      <c r="C800" s="691">
        <v>203</v>
      </c>
      <c r="D800" s="691">
        <v>336</v>
      </c>
      <c r="E800" s="691">
        <v>480</v>
      </c>
      <c r="F800" s="691">
        <v>439</v>
      </c>
      <c r="G800" s="691">
        <v>378</v>
      </c>
      <c r="H800" s="691">
        <v>344</v>
      </c>
      <c r="I800" s="691">
        <v>497</v>
      </c>
      <c r="J800" s="691">
        <v>289</v>
      </c>
      <c r="K800" s="691">
        <v>639</v>
      </c>
      <c r="L800" s="691">
        <v>119</v>
      </c>
      <c r="M800" s="699"/>
      <c r="N800" s="711"/>
      <c r="O800" s="709"/>
      <c r="P800" s="711"/>
      <c r="Q800" s="711"/>
      <c r="R800" s="711"/>
      <c r="S800" s="711"/>
      <c r="T800" s="711"/>
      <c r="U800" s="711"/>
      <c r="V800" s="711"/>
      <c r="W800" s="711"/>
      <c r="X800" s="692"/>
      <c r="Y800" s="692"/>
      <c r="Z800" s="692"/>
      <c r="AA800" s="692"/>
      <c r="AB800" s="692"/>
      <c r="AC800" s="692"/>
      <c r="AD800" s="692"/>
      <c r="AE800" s="692"/>
      <c r="AF800" s="692"/>
      <c r="AG800" s="692"/>
    </row>
    <row r="801" spans="1:33" ht="9" customHeight="1">
      <c r="A801" s="702" t="s">
        <v>12</v>
      </c>
      <c r="B801" s="698">
        <f t="shared" si="43"/>
        <v>3916</v>
      </c>
      <c r="C801" s="698">
        <v>142</v>
      </c>
      <c r="D801" s="698">
        <v>309</v>
      </c>
      <c r="E801" s="698">
        <v>526</v>
      </c>
      <c r="F801" s="698">
        <v>510</v>
      </c>
      <c r="G801" s="698">
        <v>403</v>
      </c>
      <c r="H801" s="698">
        <v>363</v>
      </c>
      <c r="I801" s="698">
        <v>566</v>
      </c>
      <c r="J801" s="698">
        <v>347</v>
      </c>
      <c r="K801" s="698">
        <v>518</v>
      </c>
      <c r="L801" s="698">
        <v>232</v>
      </c>
      <c r="M801" s="699"/>
      <c r="N801" s="711"/>
      <c r="O801" s="709"/>
      <c r="P801" s="710"/>
      <c r="Q801" s="710"/>
      <c r="R801" s="710"/>
      <c r="S801" s="710"/>
      <c r="T801" s="710"/>
      <c r="U801" s="710"/>
      <c r="V801" s="710"/>
      <c r="W801" s="711"/>
      <c r="X801" s="692"/>
      <c r="Y801" s="692"/>
      <c r="Z801" s="692"/>
      <c r="AA801" s="692"/>
      <c r="AB801" s="692"/>
      <c r="AC801" s="692"/>
      <c r="AD801" s="692"/>
      <c r="AE801" s="692"/>
      <c r="AF801" s="692"/>
      <c r="AG801" s="692"/>
    </row>
    <row r="802" spans="1:33" ht="9" customHeight="1">
      <c r="A802" s="682" t="s">
        <v>13</v>
      </c>
      <c r="B802" s="691">
        <f t="shared" si="43"/>
        <v>1355</v>
      </c>
      <c r="C802" s="691">
        <v>98</v>
      </c>
      <c r="D802" s="691">
        <v>95</v>
      </c>
      <c r="E802" s="691">
        <v>113</v>
      </c>
      <c r="F802" s="691">
        <v>115</v>
      </c>
      <c r="G802" s="691">
        <v>112</v>
      </c>
      <c r="H802" s="691">
        <v>103</v>
      </c>
      <c r="I802" s="691">
        <v>180</v>
      </c>
      <c r="J802" s="691">
        <v>146</v>
      </c>
      <c r="K802" s="691">
        <v>355</v>
      </c>
      <c r="L802" s="691">
        <v>38</v>
      </c>
      <c r="M802" s="699"/>
      <c r="N802" s="711"/>
      <c r="O802" s="709"/>
      <c r="P802" s="711"/>
      <c r="Q802" s="711"/>
      <c r="R802" s="711"/>
      <c r="S802" s="711"/>
      <c r="T802" s="711"/>
      <c r="U802" s="711"/>
      <c r="V802" s="711"/>
      <c r="W802" s="711"/>
      <c r="X802" s="692"/>
      <c r="Y802" s="692"/>
      <c r="Z802" s="692"/>
      <c r="AA802" s="692"/>
      <c r="AB802" s="692"/>
      <c r="AC802" s="692"/>
      <c r="AD802" s="692"/>
      <c r="AE802" s="692"/>
      <c r="AF802" s="692"/>
      <c r="AG802" s="692"/>
    </row>
    <row r="803" spans="1:33" ht="9" customHeight="1">
      <c r="A803" s="682" t="s">
        <v>14</v>
      </c>
      <c r="B803" s="691">
        <f t="shared" si="43"/>
        <v>4825</v>
      </c>
      <c r="C803" s="691">
        <v>285</v>
      </c>
      <c r="D803" s="691">
        <v>372</v>
      </c>
      <c r="E803" s="691">
        <v>519</v>
      </c>
      <c r="F803" s="691">
        <v>486</v>
      </c>
      <c r="G803" s="691">
        <v>433</v>
      </c>
      <c r="H803" s="691">
        <v>397</v>
      </c>
      <c r="I803" s="691">
        <v>689</v>
      </c>
      <c r="J803" s="691">
        <v>475</v>
      </c>
      <c r="K803" s="691">
        <v>867</v>
      </c>
      <c r="L803" s="691">
        <v>302</v>
      </c>
      <c r="M803" s="699"/>
      <c r="N803" s="710"/>
      <c r="O803" s="709"/>
      <c r="P803" s="711"/>
      <c r="Q803" s="711"/>
      <c r="R803" s="711"/>
      <c r="S803" s="711"/>
      <c r="T803" s="711"/>
      <c r="U803" s="711"/>
      <c r="V803" s="711"/>
      <c r="W803" s="711"/>
      <c r="X803" s="692"/>
      <c r="Y803" s="692"/>
      <c r="Z803" s="692"/>
      <c r="AA803" s="692"/>
      <c r="AB803" s="692"/>
      <c r="AC803" s="692"/>
      <c r="AD803" s="692"/>
      <c r="AE803" s="692"/>
      <c r="AF803" s="692"/>
      <c r="AG803" s="692"/>
    </row>
    <row r="804" spans="1:33" ht="9" customHeight="1">
      <c r="A804" s="682" t="s">
        <v>15</v>
      </c>
      <c r="B804" s="691">
        <f t="shared" si="43"/>
        <v>7659</v>
      </c>
      <c r="C804" s="691">
        <v>775</v>
      </c>
      <c r="D804" s="691">
        <v>527</v>
      </c>
      <c r="E804" s="691">
        <v>910</v>
      </c>
      <c r="F804" s="691">
        <v>814</v>
      </c>
      <c r="G804" s="691">
        <v>752</v>
      </c>
      <c r="H804" s="691">
        <v>689</v>
      </c>
      <c r="I804" s="691">
        <v>1119</v>
      </c>
      <c r="J804" s="691">
        <v>743</v>
      </c>
      <c r="K804" s="691">
        <v>1178</v>
      </c>
      <c r="L804" s="691">
        <v>152</v>
      </c>
      <c r="M804" s="699"/>
      <c r="N804" s="711"/>
      <c r="O804" s="709"/>
      <c r="P804" s="711"/>
      <c r="Q804" s="711"/>
      <c r="R804" s="711"/>
      <c r="S804" s="711"/>
      <c r="T804" s="711"/>
      <c r="U804" s="711"/>
      <c r="V804" s="711"/>
      <c r="W804" s="711"/>
      <c r="X804" s="692"/>
      <c r="Y804" s="692"/>
      <c r="Z804" s="692"/>
      <c r="AA804" s="692"/>
      <c r="AB804" s="692"/>
      <c r="AC804" s="692"/>
      <c r="AD804" s="692"/>
      <c r="AE804" s="692"/>
      <c r="AF804" s="692"/>
      <c r="AG804" s="692"/>
    </row>
    <row r="805" spans="1:33" ht="9" customHeight="1">
      <c r="A805" s="702" t="s">
        <v>16</v>
      </c>
      <c r="B805" s="698">
        <f t="shared" si="43"/>
        <v>3740</v>
      </c>
      <c r="C805" s="698">
        <v>214</v>
      </c>
      <c r="D805" s="698">
        <v>274</v>
      </c>
      <c r="E805" s="698">
        <v>462</v>
      </c>
      <c r="F805" s="698">
        <v>449</v>
      </c>
      <c r="G805" s="698">
        <v>371</v>
      </c>
      <c r="H805" s="698">
        <v>387</v>
      </c>
      <c r="I805" s="698">
        <v>531</v>
      </c>
      <c r="J805" s="698">
        <v>305</v>
      </c>
      <c r="K805" s="698">
        <v>668</v>
      </c>
      <c r="L805" s="698">
        <v>79</v>
      </c>
      <c r="M805" s="699"/>
      <c r="N805" s="711"/>
      <c r="O805" s="709"/>
      <c r="P805" s="710"/>
      <c r="Q805" s="710"/>
      <c r="R805" s="710"/>
      <c r="S805" s="710"/>
      <c r="T805" s="710"/>
      <c r="U805" s="710"/>
      <c r="V805" s="710"/>
      <c r="W805" s="711"/>
      <c r="X805" s="692"/>
      <c r="Y805" s="692"/>
      <c r="Z805" s="692"/>
      <c r="AA805" s="692"/>
      <c r="AB805" s="692"/>
      <c r="AC805" s="692"/>
      <c r="AD805" s="692"/>
      <c r="AE805" s="692"/>
      <c r="AF805" s="692"/>
      <c r="AG805" s="692"/>
    </row>
    <row r="806" spans="1:33" ht="9" customHeight="1">
      <c r="A806" s="682" t="s">
        <v>17</v>
      </c>
      <c r="B806" s="691">
        <f t="shared" si="43"/>
        <v>1387</v>
      </c>
      <c r="C806" s="691">
        <v>60</v>
      </c>
      <c r="D806" s="691">
        <v>84</v>
      </c>
      <c r="E806" s="691">
        <v>150</v>
      </c>
      <c r="F806" s="691">
        <v>149</v>
      </c>
      <c r="G806" s="691">
        <v>142</v>
      </c>
      <c r="H806" s="691">
        <v>115</v>
      </c>
      <c r="I806" s="691">
        <v>196</v>
      </c>
      <c r="J806" s="691">
        <v>155</v>
      </c>
      <c r="K806" s="691">
        <v>274</v>
      </c>
      <c r="L806" s="691">
        <v>62</v>
      </c>
      <c r="M806" s="699"/>
      <c r="N806" s="711"/>
      <c r="O806" s="709"/>
      <c r="P806" s="711"/>
      <c r="Q806" s="711"/>
      <c r="R806" s="711"/>
      <c r="S806" s="711"/>
      <c r="T806" s="711"/>
      <c r="U806" s="711"/>
      <c r="V806" s="711"/>
      <c r="W806" s="711"/>
      <c r="X806" s="692"/>
      <c r="Y806" s="692"/>
      <c r="Z806" s="692"/>
      <c r="AA806" s="692"/>
      <c r="AB806" s="692"/>
      <c r="AC806" s="692"/>
      <c r="AD806" s="692"/>
      <c r="AE806" s="692"/>
      <c r="AF806" s="692"/>
      <c r="AG806" s="692"/>
    </row>
    <row r="807" spans="1:33" ht="9" customHeight="1">
      <c r="A807" s="682" t="s">
        <v>18</v>
      </c>
      <c r="B807" s="691">
        <f t="shared" si="43"/>
        <v>840</v>
      </c>
      <c r="C807" s="691">
        <v>72</v>
      </c>
      <c r="D807" s="691">
        <v>57</v>
      </c>
      <c r="E807" s="691">
        <v>74</v>
      </c>
      <c r="F807" s="691">
        <v>73</v>
      </c>
      <c r="G807" s="691">
        <v>55</v>
      </c>
      <c r="H807" s="691">
        <v>66</v>
      </c>
      <c r="I807" s="691">
        <v>121</v>
      </c>
      <c r="J807" s="691">
        <v>66</v>
      </c>
      <c r="K807" s="691">
        <v>207</v>
      </c>
      <c r="L807" s="691">
        <v>49</v>
      </c>
      <c r="M807" s="699"/>
      <c r="N807" s="710"/>
      <c r="O807" s="709"/>
      <c r="P807" s="711"/>
      <c r="Q807" s="711"/>
      <c r="R807" s="711"/>
      <c r="S807" s="711"/>
      <c r="T807" s="711"/>
      <c r="U807" s="711"/>
      <c r="V807" s="711"/>
      <c r="W807" s="711"/>
      <c r="X807" s="692"/>
      <c r="Y807" s="692"/>
      <c r="Z807" s="692"/>
      <c r="AA807" s="692"/>
      <c r="AB807" s="692"/>
      <c r="AC807" s="692"/>
      <c r="AD807" s="692"/>
      <c r="AE807" s="692"/>
      <c r="AF807" s="692"/>
      <c r="AG807" s="692"/>
    </row>
    <row r="808" spans="1:33" ht="9" customHeight="1">
      <c r="A808" s="682" t="s">
        <v>19</v>
      </c>
      <c r="B808" s="691">
        <f t="shared" si="43"/>
        <v>2368</v>
      </c>
      <c r="C808" s="691">
        <v>129</v>
      </c>
      <c r="D808" s="691">
        <v>152</v>
      </c>
      <c r="E808" s="691">
        <v>277</v>
      </c>
      <c r="F808" s="691">
        <v>247</v>
      </c>
      <c r="G808" s="691">
        <v>202</v>
      </c>
      <c r="H808" s="691">
        <v>226</v>
      </c>
      <c r="I808" s="691">
        <v>360</v>
      </c>
      <c r="J808" s="691">
        <v>259</v>
      </c>
      <c r="K808" s="691">
        <v>514</v>
      </c>
      <c r="L808" s="691">
        <v>2</v>
      </c>
      <c r="M808" s="699"/>
      <c r="N808" s="711"/>
      <c r="O808" s="709"/>
      <c r="P808" s="711"/>
      <c r="Q808" s="711"/>
      <c r="R808" s="711"/>
      <c r="S808" s="711"/>
      <c r="T808" s="711"/>
      <c r="U808" s="711"/>
      <c r="V808" s="711"/>
      <c r="W808" s="711"/>
      <c r="X808" s="692"/>
      <c r="Y808" s="692"/>
      <c r="Z808" s="692"/>
      <c r="AA808" s="692"/>
      <c r="AB808" s="692"/>
      <c r="AC808" s="692"/>
      <c r="AD808" s="692"/>
      <c r="AE808" s="692"/>
      <c r="AF808" s="692"/>
      <c r="AG808" s="692"/>
    </row>
    <row r="809" spans="1:33" ht="9" customHeight="1">
      <c r="A809" s="702" t="s">
        <v>20</v>
      </c>
      <c r="B809" s="698">
        <f t="shared" si="43"/>
        <v>2241</v>
      </c>
      <c r="C809" s="698">
        <v>103</v>
      </c>
      <c r="D809" s="698">
        <v>144</v>
      </c>
      <c r="E809" s="698">
        <v>235</v>
      </c>
      <c r="F809" s="698">
        <v>210</v>
      </c>
      <c r="G809" s="698">
        <v>214</v>
      </c>
      <c r="H809" s="698">
        <v>193</v>
      </c>
      <c r="I809" s="698">
        <v>331</v>
      </c>
      <c r="J809" s="698">
        <v>263</v>
      </c>
      <c r="K809" s="698">
        <v>492</v>
      </c>
      <c r="L809" s="698">
        <v>56</v>
      </c>
      <c r="M809" s="699"/>
      <c r="N809" s="711"/>
      <c r="O809" s="709"/>
      <c r="P809" s="710"/>
      <c r="Q809" s="710"/>
      <c r="R809" s="710"/>
      <c r="S809" s="710"/>
      <c r="T809" s="710"/>
      <c r="U809" s="710"/>
      <c r="V809" s="710"/>
      <c r="W809" s="711"/>
      <c r="X809" s="692"/>
      <c r="Y809" s="692"/>
      <c r="Z809" s="692"/>
      <c r="AA809" s="692"/>
      <c r="AB809" s="692"/>
      <c r="AC809" s="692"/>
      <c r="AD809" s="692"/>
      <c r="AE809" s="692"/>
      <c r="AF809" s="692"/>
      <c r="AG809" s="692"/>
    </row>
    <row r="810" spans="1:33" ht="9" customHeight="1">
      <c r="A810" s="682" t="s">
        <v>21</v>
      </c>
      <c r="B810" s="691">
        <f t="shared" si="43"/>
        <v>2967</v>
      </c>
      <c r="C810" s="691">
        <v>229</v>
      </c>
      <c r="D810" s="691">
        <v>236</v>
      </c>
      <c r="E810" s="691">
        <v>296</v>
      </c>
      <c r="F810" s="691">
        <v>277</v>
      </c>
      <c r="G810" s="691">
        <v>256</v>
      </c>
      <c r="H810" s="691">
        <v>234</v>
      </c>
      <c r="I810" s="691">
        <v>408</v>
      </c>
      <c r="J810" s="691">
        <v>315</v>
      </c>
      <c r="K810" s="691">
        <v>631</v>
      </c>
      <c r="L810" s="691">
        <v>85</v>
      </c>
      <c r="M810" s="699"/>
      <c r="N810" s="711"/>
      <c r="O810" s="709"/>
      <c r="P810" s="711"/>
      <c r="Q810" s="711"/>
      <c r="R810" s="711"/>
      <c r="S810" s="711"/>
      <c r="T810" s="711"/>
      <c r="U810" s="711"/>
      <c r="V810" s="711"/>
      <c r="W810" s="711"/>
      <c r="X810" s="692"/>
      <c r="Y810" s="692"/>
      <c r="Z810" s="692"/>
      <c r="AA810" s="692"/>
      <c r="AB810" s="692"/>
      <c r="AC810" s="692"/>
      <c r="AD810" s="692"/>
      <c r="AE810" s="692"/>
      <c r="AF810" s="692"/>
      <c r="AG810" s="692"/>
    </row>
    <row r="811" spans="1:33" ht="9" customHeight="1">
      <c r="A811" s="682" t="s">
        <v>22</v>
      </c>
      <c r="B811" s="691">
        <f t="shared" si="43"/>
        <v>932</v>
      </c>
      <c r="C811" s="691">
        <v>94</v>
      </c>
      <c r="D811" s="691">
        <v>68</v>
      </c>
      <c r="E811" s="691">
        <v>107</v>
      </c>
      <c r="F811" s="691">
        <v>95</v>
      </c>
      <c r="G811" s="691">
        <v>83</v>
      </c>
      <c r="H811" s="691">
        <v>62</v>
      </c>
      <c r="I811" s="691">
        <v>126</v>
      </c>
      <c r="J811" s="691">
        <v>106</v>
      </c>
      <c r="K811" s="691">
        <v>183</v>
      </c>
      <c r="L811" s="691">
        <v>8</v>
      </c>
      <c r="M811" s="699"/>
      <c r="N811" s="710"/>
      <c r="O811" s="709"/>
      <c r="P811" s="711"/>
      <c r="Q811" s="711"/>
      <c r="R811" s="711"/>
      <c r="S811" s="711"/>
      <c r="T811" s="711"/>
      <c r="U811" s="711"/>
      <c r="V811" s="711"/>
      <c r="W811" s="711"/>
      <c r="X811" s="692"/>
      <c r="Y811" s="692"/>
      <c r="Z811" s="692"/>
      <c r="AA811" s="692"/>
      <c r="AB811" s="692"/>
      <c r="AC811" s="692"/>
      <c r="AD811" s="692"/>
      <c r="AE811" s="692"/>
      <c r="AF811" s="692"/>
      <c r="AG811" s="692"/>
    </row>
    <row r="812" spans="1:33" ht="9" customHeight="1">
      <c r="A812" s="682" t="s">
        <v>23</v>
      </c>
      <c r="B812" s="691">
        <f t="shared" si="43"/>
        <v>892</v>
      </c>
      <c r="C812" s="691">
        <v>47</v>
      </c>
      <c r="D812" s="691">
        <v>47</v>
      </c>
      <c r="E812" s="691">
        <v>125</v>
      </c>
      <c r="F812" s="691">
        <v>104</v>
      </c>
      <c r="G812" s="691">
        <v>95</v>
      </c>
      <c r="H812" s="691">
        <v>86</v>
      </c>
      <c r="I812" s="691">
        <v>146</v>
      </c>
      <c r="J812" s="691">
        <v>96</v>
      </c>
      <c r="K812" s="691">
        <v>137</v>
      </c>
      <c r="L812" s="691">
        <v>9</v>
      </c>
      <c r="M812" s="699"/>
      <c r="N812" s="711"/>
      <c r="O812" s="709"/>
      <c r="P812" s="711"/>
      <c r="Q812" s="711"/>
      <c r="R812" s="711"/>
      <c r="S812" s="711"/>
      <c r="T812" s="711"/>
      <c r="U812" s="711"/>
      <c r="V812" s="711"/>
      <c r="W812" s="711"/>
      <c r="X812" s="692"/>
      <c r="Y812" s="692"/>
      <c r="Z812" s="692"/>
      <c r="AA812" s="692"/>
      <c r="AB812" s="692"/>
      <c r="AC812" s="692"/>
      <c r="AD812" s="692"/>
      <c r="AE812" s="692"/>
      <c r="AF812" s="692"/>
      <c r="AG812" s="692"/>
    </row>
    <row r="813" spans="1:33" ht="9" customHeight="1">
      <c r="A813" s="702" t="s">
        <v>24</v>
      </c>
      <c r="B813" s="698">
        <f t="shared" si="43"/>
        <v>1522</v>
      </c>
      <c r="C813" s="698">
        <v>89</v>
      </c>
      <c r="D813" s="698">
        <v>142</v>
      </c>
      <c r="E813" s="698">
        <v>174</v>
      </c>
      <c r="F813" s="698">
        <v>140</v>
      </c>
      <c r="G813" s="698">
        <v>137</v>
      </c>
      <c r="H813" s="698">
        <v>117</v>
      </c>
      <c r="I813" s="698">
        <v>212</v>
      </c>
      <c r="J813" s="698">
        <v>141</v>
      </c>
      <c r="K813" s="698">
        <v>358</v>
      </c>
      <c r="L813" s="698">
        <v>12</v>
      </c>
      <c r="M813" s="699"/>
      <c r="N813" s="711"/>
      <c r="O813" s="709"/>
      <c r="P813" s="710"/>
      <c r="Q813" s="710"/>
      <c r="R813" s="710"/>
      <c r="S813" s="710"/>
      <c r="T813" s="710"/>
      <c r="U813" s="710"/>
      <c r="V813" s="710"/>
      <c r="W813" s="711"/>
      <c r="X813" s="692"/>
      <c r="Y813" s="692"/>
      <c r="Z813" s="692"/>
      <c r="AA813" s="692"/>
      <c r="AB813" s="692"/>
      <c r="AC813" s="692"/>
      <c r="AD813" s="692"/>
      <c r="AE813" s="692"/>
      <c r="AF813" s="692"/>
      <c r="AG813" s="692"/>
    </row>
    <row r="814" spans="1:33" ht="9" customHeight="1">
      <c r="A814" s="682" t="s">
        <v>25</v>
      </c>
      <c r="B814" s="691">
        <f t="shared" si="43"/>
        <v>2846</v>
      </c>
      <c r="C814" s="691">
        <v>107</v>
      </c>
      <c r="D814" s="691">
        <v>207</v>
      </c>
      <c r="E814" s="691">
        <v>348</v>
      </c>
      <c r="F814" s="691">
        <v>329</v>
      </c>
      <c r="G814" s="691">
        <v>286</v>
      </c>
      <c r="H814" s="691">
        <v>246</v>
      </c>
      <c r="I814" s="691">
        <v>374</v>
      </c>
      <c r="J814" s="691">
        <v>241</v>
      </c>
      <c r="K814" s="691">
        <v>511</v>
      </c>
      <c r="L814" s="691">
        <v>197</v>
      </c>
      <c r="M814" s="699"/>
      <c r="N814" s="711"/>
      <c r="O814" s="709"/>
      <c r="P814" s="711"/>
      <c r="Q814" s="711"/>
      <c r="R814" s="711"/>
      <c r="S814" s="711"/>
      <c r="T814" s="711"/>
      <c r="U814" s="711"/>
      <c r="V814" s="711"/>
      <c r="W814" s="711"/>
      <c r="X814" s="692"/>
      <c r="Y814" s="692"/>
      <c r="Z814" s="692"/>
      <c r="AA814" s="692"/>
      <c r="AB814" s="692"/>
      <c r="AC814" s="692"/>
      <c r="AD814" s="692"/>
      <c r="AE814" s="692"/>
      <c r="AF814" s="692"/>
      <c r="AG814" s="692"/>
    </row>
    <row r="815" spans="1:33" ht="9" customHeight="1">
      <c r="A815" s="682" t="s">
        <v>26</v>
      </c>
      <c r="B815" s="691">
        <f t="shared" si="43"/>
        <v>2076</v>
      </c>
      <c r="C815" s="691">
        <v>107</v>
      </c>
      <c r="D815" s="691">
        <v>111</v>
      </c>
      <c r="E815" s="691">
        <v>204</v>
      </c>
      <c r="F815" s="691">
        <v>197</v>
      </c>
      <c r="G815" s="691">
        <v>210</v>
      </c>
      <c r="H815" s="691">
        <v>202</v>
      </c>
      <c r="I815" s="691">
        <v>342</v>
      </c>
      <c r="J815" s="691">
        <v>251</v>
      </c>
      <c r="K815" s="691">
        <v>403</v>
      </c>
      <c r="L815" s="691">
        <v>49</v>
      </c>
      <c r="M815" s="699"/>
      <c r="N815" s="710"/>
      <c r="O815" s="709"/>
      <c r="P815" s="711"/>
      <c r="Q815" s="711"/>
      <c r="R815" s="711"/>
      <c r="S815" s="711"/>
      <c r="T815" s="711"/>
      <c r="U815" s="711"/>
      <c r="V815" s="711"/>
      <c r="W815" s="711"/>
      <c r="X815" s="692"/>
      <c r="Y815" s="692"/>
      <c r="Z815" s="692"/>
      <c r="AA815" s="692"/>
      <c r="AB815" s="692"/>
      <c r="AC815" s="692"/>
      <c r="AD815" s="692"/>
      <c r="AE815" s="692"/>
      <c r="AF815" s="692"/>
      <c r="AG815" s="692"/>
    </row>
    <row r="816" spans="1:33" ht="9" customHeight="1">
      <c r="A816" s="682" t="s">
        <v>27</v>
      </c>
      <c r="B816" s="691">
        <f t="shared" si="43"/>
        <v>1572</v>
      </c>
      <c r="C816" s="691">
        <v>90</v>
      </c>
      <c r="D816" s="691">
        <v>127</v>
      </c>
      <c r="E816" s="691">
        <v>196</v>
      </c>
      <c r="F816" s="691">
        <v>191</v>
      </c>
      <c r="G816" s="691">
        <v>172</v>
      </c>
      <c r="H816" s="691">
        <v>148</v>
      </c>
      <c r="I816" s="691">
        <v>254</v>
      </c>
      <c r="J816" s="691">
        <v>152</v>
      </c>
      <c r="K816" s="691">
        <v>220</v>
      </c>
      <c r="L816" s="691">
        <v>22</v>
      </c>
      <c r="M816" s="699"/>
      <c r="N816" s="711"/>
      <c r="O816" s="709"/>
      <c r="P816" s="711"/>
      <c r="Q816" s="711"/>
      <c r="R816" s="711"/>
      <c r="S816" s="711"/>
      <c r="T816" s="711"/>
      <c r="U816" s="711"/>
      <c r="V816" s="711"/>
      <c r="W816" s="711"/>
      <c r="X816" s="692"/>
      <c r="Y816" s="692"/>
      <c r="Z816" s="692"/>
      <c r="AA816" s="692"/>
      <c r="AB816" s="692"/>
      <c r="AC816" s="692"/>
      <c r="AD816" s="692"/>
      <c r="AE816" s="692"/>
      <c r="AF816" s="692"/>
      <c r="AG816" s="692"/>
    </row>
    <row r="817" spans="1:33" ht="9" customHeight="1">
      <c r="A817" s="702" t="s">
        <v>28</v>
      </c>
      <c r="B817" s="698">
        <f t="shared" si="43"/>
        <v>2326</v>
      </c>
      <c r="C817" s="698">
        <v>163</v>
      </c>
      <c r="D817" s="698">
        <v>181</v>
      </c>
      <c r="E817" s="698">
        <v>263</v>
      </c>
      <c r="F817" s="698">
        <v>250</v>
      </c>
      <c r="G817" s="698">
        <v>211</v>
      </c>
      <c r="H817" s="698">
        <v>209</v>
      </c>
      <c r="I817" s="698">
        <v>294</v>
      </c>
      <c r="J817" s="698">
        <v>252</v>
      </c>
      <c r="K817" s="698">
        <v>434</v>
      </c>
      <c r="L817" s="698">
        <v>69</v>
      </c>
      <c r="M817" s="699"/>
      <c r="N817" s="711"/>
      <c r="O817" s="709"/>
      <c r="P817" s="710"/>
      <c r="Q817" s="710"/>
      <c r="R817" s="710"/>
      <c r="S817" s="710"/>
      <c r="T817" s="710"/>
      <c r="U817" s="710"/>
      <c r="V817" s="710"/>
      <c r="W817" s="711"/>
      <c r="X817" s="692"/>
      <c r="Y817" s="692"/>
      <c r="Z817" s="692"/>
      <c r="AA817" s="692"/>
      <c r="AB817" s="692"/>
      <c r="AC817" s="692"/>
      <c r="AD817" s="692"/>
      <c r="AE817" s="692"/>
      <c r="AF817" s="692"/>
      <c r="AG817" s="692"/>
    </row>
    <row r="818" spans="1:33" ht="9" customHeight="1">
      <c r="A818" s="682" t="s">
        <v>29</v>
      </c>
      <c r="B818" s="691">
        <f t="shared" si="43"/>
        <v>547</v>
      </c>
      <c r="C818" s="691">
        <v>35</v>
      </c>
      <c r="D818" s="691">
        <v>37</v>
      </c>
      <c r="E818" s="691">
        <v>62</v>
      </c>
      <c r="F818" s="691">
        <v>44</v>
      </c>
      <c r="G818" s="691">
        <v>49</v>
      </c>
      <c r="H818" s="691">
        <v>41</v>
      </c>
      <c r="I818" s="691">
        <v>69</v>
      </c>
      <c r="J818" s="691">
        <v>50</v>
      </c>
      <c r="K818" s="691">
        <v>144</v>
      </c>
      <c r="L818" s="691">
        <v>16</v>
      </c>
      <c r="M818" s="699"/>
      <c r="N818" s="711"/>
      <c r="O818" s="709"/>
      <c r="P818" s="711"/>
      <c r="Q818" s="711"/>
      <c r="R818" s="711"/>
      <c r="S818" s="711"/>
      <c r="T818" s="711"/>
      <c r="U818" s="711"/>
      <c r="V818" s="711"/>
      <c r="W818" s="711"/>
      <c r="X818" s="692"/>
      <c r="Y818" s="692"/>
      <c r="Z818" s="692"/>
      <c r="AA818" s="692"/>
      <c r="AB818" s="692"/>
      <c r="AC818" s="692"/>
      <c r="AD818" s="692"/>
      <c r="AE818" s="692"/>
      <c r="AF818" s="692"/>
      <c r="AG818" s="692"/>
    </row>
    <row r="819" spans="1:33" ht="9" customHeight="1">
      <c r="A819" s="682" t="s">
        <v>30</v>
      </c>
      <c r="B819" s="691">
        <f t="shared" si="43"/>
        <v>4528</v>
      </c>
      <c r="C819" s="691">
        <v>187</v>
      </c>
      <c r="D819" s="691">
        <v>309</v>
      </c>
      <c r="E819" s="691">
        <v>548</v>
      </c>
      <c r="F819" s="691">
        <v>529</v>
      </c>
      <c r="G819" s="691">
        <v>444</v>
      </c>
      <c r="H819" s="691">
        <v>369</v>
      </c>
      <c r="I819" s="691">
        <v>676</v>
      </c>
      <c r="J819" s="691">
        <v>497</v>
      </c>
      <c r="K819" s="691">
        <v>787</v>
      </c>
      <c r="L819" s="691">
        <v>182</v>
      </c>
      <c r="M819" s="699"/>
      <c r="N819" s="710"/>
      <c r="O819" s="709"/>
      <c r="P819" s="711"/>
      <c r="Q819" s="711"/>
      <c r="R819" s="711"/>
      <c r="S819" s="711"/>
      <c r="T819" s="711"/>
      <c r="U819" s="711"/>
      <c r="V819" s="711"/>
      <c r="W819" s="711"/>
      <c r="X819" s="692"/>
      <c r="Y819" s="692"/>
      <c r="Z819" s="692"/>
      <c r="AA819" s="692"/>
      <c r="AB819" s="692"/>
      <c r="AC819" s="692"/>
      <c r="AD819" s="692"/>
      <c r="AE819" s="692"/>
      <c r="AF819" s="692"/>
      <c r="AG819" s="692"/>
    </row>
    <row r="820" spans="1:33" ht="9" customHeight="1">
      <c r="A820" s="682" t="s">
        <v>31</v>
      </c>
      <c r="B820" s="691">
        <f t="shared" si="43"/>
        <v>860</v>
      </c>
      <c r="C820" s="691">
        <v>32</v>
      </c>
      <c r="D820" s="691">
        <v>34</v>
      </c>
      <c r="E820" s="691">
        <v>96</v>
      </c>
      <c r="F820" s="691">
        <v>87</v>
      </c>
      <c r="G820" s="691">
        <v>65</v>
      </c>
      <c r="H820" s="691">
        <v>66</v>
      </c>
      <c r="I820" s="691">
        <v>133</v>
      </c>
      <c r="J820" s="691">
        <v>111</v>
      </c>
      <c r="K820" s="691">
        <v>235</v>
      </c>
      <c r="L820" s="691">
        <v>1</v>
      </c>
      <c r="M820" s="699"/>
      <c r="N820" s="711"/>
      <c r="O820" s="709"/>
      <c r="P820" s="711"/>
      <c r="Q820" s="711"/>
      <c r="R820" s="711"/>
      <c r="S820" s="711"/>
      <c r="T820" s="711"/>
      <c r="U820" s="711"/>
      <c r="V820" s="711"/>
      <c r="W820" s="711"/>
      <c r="X820" s="692"/>
      <c r="Y820" s="692"/>
      <c r="Z820" s="692"/>
      <c r="AA820" s="692"/>
      <c r="AB820" s="692"/>
      <c r="AC820" s="692"/>
      <c r="AD820" s="692"/>
      <c r="AE820" s="692"/>
      <c r="AF820" s="692"/>
      <c r="AG820" s="692"/>
    </row>
    <row r="821" spans="1:33" ht="9" customHeight="1">
      <c r="A821" s="702" t="s">
        <v>32</v>
      </c>
      <c r="B821" s="698">
        <f t="shared" si="43"/>
        <v>1481</v>
      </c>
      <c r="C821" s="698">
        <v>79</v>
      </c>
      <c r="D821" s="698">
        <v>148</v>
      </c>
      <c r="E821" s="698">
        <v>179</v>
      </c>
      <c r="F821" s="698">
        <v>173</v>
      </c>
      <c r="G821" s="698">
        <v>144</v>
      </c>
      <c r="H821" s="698">
        <v>116</v>
      </c>
      <c r="I821" s="698">
        <v>175</v>
      </c>
      <c r="J821" s="698">
        <v>123</v>
      </c>
      <c r="K821" s="698">
        <v>284</v>
      </c>
      <c r="L821" s="698">
        <v>60</v>
      </c>
      <c r="M821" s="699"/>
      <c r="N821" s="711"/>
      <c r="O821" s="709"/>
      <c r="P821" s="710"/>
      <c r="Q821" s="710"/>
      <c r="R821" s="710"/>
      <c r="S821" s="710"/>
      <c r="T821" s="710"/>
      <c r="U821" s="710"/>
      <c r="V821" s="710"/>
      <c r="W821" s="711"/>
      <c r="X821" s="692"/>
      <c r="Y821" s="692"/>
      <c r="Z821" s="692"/>
      <c r="AA821" s="692"/>
      <c r="AB821" s="692"/>
      <c r="AC821" s="692"/>
      <c r="AD821" s="692"/>
      <c r="AE821" s="692"/>
      <c r="AF821" s="692"/>
      <c r="AG821" s="692"/>
    </row>
    <row r="822" spans="1:33" ht="9" customHeight="1">
      <c r="A822" s="682" t="s">
        <v>503</v>
      </c>
      <c r="B822" s="691">
        <f t="shared" si="43"/>
        <v>1</v>
      </c>
      <c r="C822" s="691">
        <v>0</v>
      </c>
      <c r="D822" s="691">
        <v>0</v>
      </c>
      <c r="E822" s="691">
        <v>0</v>
      </c>
      <c r="F822" s="691">
        <v>0</v>
      </c>
      <c r="G822" s="691">
        <v>0</v>
      </c>
      <c r="H822" s="691">
        <v>1</v>
      </c>
      <c r="I822" s="691">
        <v>0</v>
      </c>
      <c r="J822" s="691">
        <v>0</v>
      </c>
      <c r="K822" s="691">
        <v>0</v>
      </c>
      <c r="L822" s="691">
        <v>0</v>
      </c>
      <c r="M822" s="701"/>
      <c r="N822" s="711"/>
      <c r="O822" s="709"/>
      <c r="P822" s="711"/>
      <c r="Q822" s="711"/>
      <c r="R822" s="711"/>
      <c r="S822" s="711"/>
      <c r="T822" s="711"/>
      <c r="U822" s="711"/>
      <c r="V822" s="711"/>
      <c r="W822" s="711"/>
      <c r="X822" s="692"/>
      <c r="Y822" s="692"/>
      <c r="Z822" s="692"/>
      <c r="AA822" s="692"/>
      <c r="AB822" s="692"/>
      <c r="AC822" s="692"/>
      <c r="AD822" s="692"/>
      <c r="AE822" s="692"/>
      <c r="AF822" s="692"/>
      <c r="AG822" s="692"/>
    </row>
    <row r="823" spans="1:33" s="680" customFormat="1" ht="9" customHeight="1">
      <c r="A823" s="682"/>
      <c r="B823" s="689"/>
      <c r="C823" s="689"/>
      <c r="D823" s="689"/>
      <c r="E823" s="689"/>
      <c r="F823" s="689"/>
      <c r="G823" s="689"/>
      <c r="H823" s="689"/>
      <c r="I823" s="689"/>
      <c r="J823" s="689"/>
      <c r="K823" s="689"/>
      <c r="L823" s="689"/>
      <c r="X823" s="692"/>
      <c r="Y823" s="692"/>
      <c r="Z823" s="692"/>
      <c r="AA823" s="692"/>
      <c r="AB823" s="692"/>
      <c r="AC823" s="692"/>
      <c r="AD823" s="692"/>
      <c r="AE823" s="692"/>
      <c r="AF823" s="692"/>
      <c r="AG823" s="692"/>
    </row>
    <row r="824" spans="1:33" ht="9" customHeight="1">
      <c r="A824" s="678">
        <v>2017</v>
      </c>
      <c r="B824" s="679"/>
      <c r="C824" s="679"/>
      <c r="D824" s="679"/>
      <c r="E824" s="679"/>
      <c r="F824" s="679"/>
      <c r="G824" s="679"/>
      <c r="H824" s="679"/>
      <c r="I824" s="679"/>
      <c r="J824" s="679"/>
      <c r="K824" s="679"/>
      <c r="L824" s="679"/>
      <c r="M824" s="694"/>
      <c r="X824" s="692"/>
      <c r="Y824" s="692"/>
      <c r="Z824" s="692"/>
      <c r="AA824" s="692"/>
      <c r="AB824" s="692"/>
      <c r="AC824" s="692"/>
      <c r="AD824" s="692"/>
      <c r="AE824" s="692"/>
      <c r="AF824" s="692"/>
      <c r="AG824" s="692"/>
    </row>
    <row r="825" spans="1:33" ht="9" customHeight="1">
      <c r="A825" s="681" t="s">
        <v>0</v>
      </c>
      <c r="B825" s="695">
        <f>SUM(B827:B860)</f>
        <v>80400</v>
      </c>
      <c r="C825" s="695">
        <f t="shared" ref="C825:L825" si="44">SUM(C827:C860)</f>
        <v>4351</v>
      </c>
      <c r="D825" s="695">
        <f t="shared" si="44"/>
        <v>5847</v>
      </c>
      <c r="E825" s="695">
        <f t="shared" si="44"/>
        <v>9486</v>
      </c>
      <c r="F825" s="695">
        <f t="shared" si="44"/>
        <v>9312</v>
      </c>
      <c r="G825" s="695">
        <f t="shared" si="44"/>
        <v>8440</v>
      </c>
      <c r="H825" s="695">
        <f t="shared" si="44"/>
        <v>7601</v>
      </c>
      <c r="I825" s="695">
        <f t="shared" si="44"/>
        <v>12107</v>
      </c>
      <c r="J825" s="695">
        <f t="shared" si="44"/>
        <v>7661</v>
      </c>
      <c r="K825" s="695">
        <f t="shared" si="44"/>
        <v>13023</v>
      </c>
      <c r="L825" s="695">
        <f t="shared" si="44"/>
        <v>2572</v>
      </c>
      <c r="M825" s="696"/>
      <c r="O825" s="703"/>
      <c r="X825" s="692"/>
      <c r="Y825" s="692"/>
      <c r="Z825" s="692"/>
      <c r="AA825" s="692"/>
      <c r="AB825" s="692"/>
      <c r="AC825" s="692"/>
      <c r="AD825" s="692"/>
      <c r="AE825" s="692"/>
      <c r="AF825" s="692"/>
      <c r="AG825" s="692"/>
    </row>
    <row r="826" spans="1:33" s="677" customFormat="1" ht="3.95" customHeight="1">
      <c r="A826" s="681"/>
      <c r="B826" s="691"/>
      <c r="C826" s="695"/>
      <c r="D826" s="695"/>
      <c r="E826" s="695"/>
      <c r="F826" s="695"/>
      <c r="G826" s="695"/>
      <c r="H826" s="695"/>
      <c r="I826" s="695"/>
      <c r="J826" s="695"/>
      <c r="K826" s="695"/>
      <c r="L826" s="695"/>
      <c r="M826" s="696"/>
      <c r="O826" s="703"/>
      <c r="X826" s="692"/>
      <c r="Y826" s="692"/>
      <c r="Z826" s="692"/>
      <c r="AA826" s="692"/>
      <c r="AB826" s="692"/>
      <c r="AC826" s="692"/>
      <c r="AD826" s="692"/>
      <c r="AE826" s="692"/>
      <c r="AF826" s="692"/>
      <c r="AG826" s="692"/>
    </row>
    <row r="827" spans="1:33" ht="9" customHeight="1">
      <c r="A827" s="682" t="s">
        <v>2</v>
      </c>
      <c r="B827" s="691">
        <f t="shared" ref="B827:B860" si="45">SUM(C827:L827)</f>
        <v>642</v>
      </c>
      <c r="C827" s="691">
        <v>38</v>
      </c>
      <c r="D827" s="691">
        <v>47</v>
      </c>
      <c r="E827" s="691">
        <v>83</v>
      </c>
      <c r="F827" s="691">
        <v>67</v>
      </c>
      <c r="G827" s="691">
        <v>50</v>
      </c>
      <c r="H827" s="691">
        <v>46</v>
      </c>
      <c r="I827" s="691">
        <v>84</v>
      </c>
      <c r="J827" s="691">
        <v>69</v>
      </c>
      <c r="K827" s="691">
        <v>151</v>
      </c>
      <c r="L827" s="691">
        <v>7</v>
      </c>
      <c r="M827" s="697"/>
      <c r="N827" s="677"/>
      <c r="O827" s="709"/>
      <c r="P827" s="677"/>
      <c r="Q827" s="677"/>
      <c r="R827" s="677"/>
      <c r="S827" s="677"/>
      <c r="T827" s="677"/>
      <c r="U827" s="677"/>
      <c r="V827" s="677"/>
      <c r="W827" s="677"/>
      <c r="X827" s="692"/>
      <c r="Y827" s="692"/>
      <c r="Z827" s="692"/>
      <c r="AA827" s="692"/>
      <c r="AB827" s="692"/>
      <c r="AC827" s="692"/>
      <c r="AD827" s="692"/>
      <c r="AE827" s="692"/>
      <c r="AF827" s="692"/>
      <c r="AG827" s="692"/>
    </row>
    <row r="828" spans="1:33" ht="9" customHeight="1">
      <c r="A828" s="682" t="s">
        <v>3</v>
      </c>
      <c r="B828" s="691">
        <f t="shared" si="45"/>
        <v>3821</v>
      </c>
      <c r="C828" s="691">
        <v>149</v>
      </c>
      <c r="D828" s="691">
        <v>180</v>
      </c>
      <c r="E828" s="691">
        <v>410</v>
      </c>
      <c r="F828" s="691">
        <v>461</v>
      </c>
      <c r="G828" s="691">
        <v>483</v>
      </c>
      <c r="H828" s="691">
        <v>497</v>
      </c>
      <c r="I828" s="691">
        <v>788</v>
      </c>
      <c r="J828" s="691">
        <v>364</v>
      </c>
      <c r="K828" s="691">
        <v>373</v>
      </c>
      <c r="L828" s="691">
        <v>116</v>
      </c>
      <c r="M828" s="697"/>
      <c r="N828" s="677"/>
      <c r="O828" s="709"/>
      <c r="P828" s="677"/>
      <c r="Q828" s="677"/>
      <c r="R828" s="677"/>
      <c r="S828" s="677"/>
      <c r="T828" s="677"/>
      <c r="U828" s="677"/>
      <c r="V828" s="677"/>
      <c r="W828" s="677"/>
      <c r="X828" s="692"/>
      <c r="Y828" s="692"/>
      <c r="Z828" s="692"/>
      <c r="AA828" s="692"/>
      <c r="AB828" s="692"/>
      <c r="AC828" s="692"/>
      <c r="AD828" s="692"/>
      <c r="AE828" s="692"/>
      <c r="AF828" s="692"/>
      <c r="AG828" s="692"/>
    </row>
    <row r="829" spans="1:33" ht="9" customHeight="1">
      <c r="A829" s="682" t="s">
        <v>4</v>
      </c>
      <c r="B829" s="691">
        <f t="shared" si="45"/>
        <v>1092</v>
      </c>
      <c r="C829" s="691">
        <v>33</v>
      </c>
      <c r="D829" s="691">
        <v>60</v>
      </c>
      <c r="E829" s="691">
        <v>151</v>
      </c>
      <c r="F829" s="691">
        <v>142</v>
      </c>
      <c r="G829" s="691">
        <v>147</v>
      </c>
      <c r="H829" s="691">
        <v>134</v>
      </c>
      <c r="I829" s="691">
        <v>187</v>
      </c>
      <c r="J829" s="691">
        <v>97</v>
      </c>
      <c r="K829" s="691">
        <v>76</v>
      </c>
      <c r="L829" s="691">
        <v>65</v>
      </c>
      <c r="M829" s="697"/>
      <c r="N829" s="677"/>
      <c r="O829" s="709"/>
      <c r="P829" s="677"/>
      <c r="Q829" s="677"/>
      <c r="R829" s="677"/>
      <c r="S829" s="677"/>
      <c r="T829" s="677"/>
      <c r="U829" s="677"/>
      <c r="V829" s="677"/>
      <c r="W829" s="677"/>
      <c r="X829" s="692"/>
      <c r="Y829" s="692"/>
      <c r="Z829" s="692"/>
      <c r="AA829" s="692"/>
      <c r="AB829" s="692"/>
      <c r="AC829" s="692"/>
      <c r="AD829" s="692"/>
      <c r="AE829" s="692"/>
      <c r="AF829" s="692"/>
      <c r="AG829" s="692"/>
    </row>
    <row r="830" spans="1:33" ht="9" customHeight="1">
      <c r="A830" s="702" t="s">
        <v>5</v>
      </c>
      <c r="B830" s="698">
        <f t="shared" si="45"/>
        <v>457</v>
      </c>
      <c r="C830" s="698">
        <v>20</v>
      </c>
      <c r="D830" s="698">
        <v>33</v>
      </c>
      <c r="E830" s="698">
        <v>55</v>
      </c>
      <c r="F830" s="698">
        <v>41</v>
      </c>
      <c r="G830" s="698">
        <v>48</v>
      </c>
      <c r="H830" s="698">
        <v>35</v>
      </c>
      <c r="I830" s="698">
        <v>82</v>
      </c>
      <c r="J830" s="698">
        <v>50</v>
      </c>
      <c r="K830" s="698">
        <v>90</v>
      </c>
      <c r="L830" s="698">
        <v>3</v>
      </c>
      <c r="M830" s="699"/>
      <c r="N830" s="677"/>
      <c r="O830" s="709"/>
      <c r="P830" s="710"/>
      <c r="Q830" s="710"/>
      <c r="R830" s="710"/>
      <c r="S830" s="710"/>
      <c r="T830" s="710"/>
      <c r="U830" s="710"/>
      <c r="V830" s="710"/>
      <c r="W830" s="711"/>
      <c r="X830" s="692"/>
      <c r="Y830" s="692"/>
      <c r="Z830" s="692"/>
      <c r="AA830" s="692"/>
      <c r="AB830" s="692"/>
      <c r="AC830" s="692"/>
      <c r="AD830" s="692"/>
      <c r="AE830" s="692"/>
      <c r="AF830" s="692"/>
      <c r="AG830" s="692"/>
    </row>
    <row r="831" spans="1:33" ht="9" customHeight="1">
      <c r="A831" s="682" t="s">
        <v>6</v>
      </c>
      <c r="B831" s="691">
        <f t="shared" si="45"/>
        <v>1359</v>
      </c>
      <c r="C831" s="691">
        <v>117</v>
      </c>
      <c r="D831" s="691">
        <v>98</v>
      </c>
      <c r="E831" s="691">
        <v>158</v>
      </c>
      <c r="F831" s="691">
        <v>134</v>
      </c>
      <c r="G831" s="691">
        <v>98</v>
      </c>
      <c r="H831" s="691">
        <v>118</v>
      </c>
      <c r="I831" s="691">
        <v>188</v>
      </c>
      <c r="J831" s="691">
        <v>150</v>
      </c>
      <c r="K831" s="691">
        <v>290</v>
      </c>
      <c r="L831" s="691">
        <v>8</v>
      </c>
      <c r="M831" s="699"/>
      <c r="N831" s="677"/>
      <c r="O831" s="709"/>
      <c r="P831" s="711"/>
      <c r="Q831" s="711"/>
      <c r="R831" s="711"/>
      <c r="S831" s="711"/>
      <c r="T831" s="711"/>
      <c r="U831" s="711"/>
      <c r="V831" s="711"/>
      <c r="W831" s="711"/>
      <c r="X831" s="692"/>
      <c r="Y831" s="692"/>
      <c r="Z831" s="692"/>
      <c r="AA831" s="692"/>
      <c r="AB831" s="692"/>
      <c r="AC831" s="692"/>
      <c r="AD831" s="692"/>
      <c r="AE831" s="692"/>
      <c r="AF831" s="692"/>
      <c r="AG831" s="692"/>
    </row>
    <row r="832" spans="1:33" ht="9" customHeight="1">
      <c r="A832" s="682" t="s">
        <v>7</v>
      </c>
      <c r="B832" s="691">
        <f t="shared" si="45"/>
        <v>1136</v>
      </c>
      <c r="C832" s="691">
        <v>22</v>
      </c>
      <c r="D832" s="691">
        <v>76</v>
      </c>
      <c r="E832" s="691">
        <v>134</v>
      </c>
      <c r="F832" s="691">
        <v>140</v>
      </c>
      <c r="G832" s="691">
        <v>146</v>
      </c>
      <c r="H832" s="691">
        <v>144</v>
      </c>
      <c r="I832" s="691">
        <v>197</v>
      </c>
      <c r="J832" s="691">
        <v>81</v>
      </c>
      <c r="K832" s="691">
        <v>101</v>
      </c>
      <c r="L832" s="691">
        <v>95</v>
      </c>
      <c r="M832" s="699"/>
      <c r="N832" s="710"/>
      <c r="O832" s="709"/>
      <c r="P832" s="711"/>
      <c r="Q832" s="711"/>
      <c r="R832" s="711"/>
      <c r="S832" s="711"/>
      <c r="T832" s="711"/>
      <c r="U832" s="711"/>
      <c r="V832" s="711"/>
      <c r="W832" s="711"/>
      <c r="X832" s="692"/>
      <c r="Y832" s="692"/>
      <c r="Z832" s="692"/>
      <c r="AA832" s="692"/>
      <c r="AB832" s="692"/>
      <c r="AC832" s="692"/>
      <c r="AD832" s="692"/>
      <c r="AE832" s="692"/>
      <c r="AF832" s="692"/>
      <c r="AG832" s="692"/>
    </row>
    <row r="833" spans="1:33" ht="9" customHeight="1">
      <c r="A833" s="682" t="s">
        <v>8</v>
      </c>
      <c r="B833" s="691">
        <f t="shared" si="45"/>
        <v>2055</v>
      </c>
      <c r="C833" s="691">
        <v>118</v>
      </c>
      <c r="D833" s="691">
        <v>188</v>
      </c>
      <c r="E833" s="691">
        <v>200</v>
      </c>
      <c r="F833" s="691">
        <v>241</v>
      </c>
      <c r="G833" s="691">
        <v>201</v>
      </c>
      <c r="H833" s="691">
        <v>217</v>
      </c>
      <c r="I833" s="691">
        <v>333</v>
      </c>
      <c r="J833" s="691">
        <v>220</v>
      </c>
      <c r="K833" s="691">
        <v>320</v>
      </c>
      <c r="L833" s="691">
        <v>17</v>
      </c>
      <c r="M833" s="699"/>
      <c r="N833" s="711"/>
      <c r="O833" s="709"/>
      <c r="P833" s="711"/>
      <c r="Q833" s="711"/>
      <c r="R833" s="711"/>
      <c r="S833" s="711"/>
      <c r="T833" s="711"/>
      <c r="U833" s="711"/>
      <c r="V833" s="711"/>
      <c r="W833" s="711"/>
      <c r="X833" s="692"/>
      <c r="Y833" s="692"/>
      <c r="Z833" s="692"/>
      <c r="AA833" s="692"/>
      <c r="AB833" s="692"/>
      <c r="AC833" s="692"/>
      <c r="AD833" s="692"/>
      <c r="AE833" s="692"/>
      <c r="AF833" s="692"/>
      <c r="AG833" s="692"/>
    </row>
    <row r="834" spans="1:33" ht="9" customHeight="1">
      <c r="A834" s="702" t="s">
        <v>9</v>
      </c>
      <c r="B834" s="698">
        <f t="shared" si="45"/>
        <v>4216</v>
      </c>
      <c r="C834" s="698">
        <v>256</v>
      </c>
      <c r="D834" s="698">
        <v>338</v>
      </c>
      <c r="E834" s="698">
        <v>533</v>
      </c>
      <c r="F834" s="698">
        <v>536</v>
      </c>
      <c r="G834" s="698">
        <v>453</v>
      </c>
      <c r="H834" s="698">
        <v>405</v>
      </c>
      <c r="I834" s="698">
        <v>617</v>
      </c>
      <c r="J834" s="698">
        <v>388</v>
      </c>
      <c r="K834" s="698">
        <v>562</v>
      </c>
      <c r="L834" s="698">
        <v>128</v>
      </c>
      <c r="M834" s="699"/>
      <c r="N834" s="711"/>
      <c r="O834" s="709"/>
      <c r="P834" s="710"/>
      <c r="Q834" s="710"/>
      <c r="R834" s="710"/>
      <c r="S834" s="710"/>
      <c r="T834" s="710"/>
      <c r="U834" s="710"/>
      <c r="V834" s="710"/>
      <c r="W834" s="711"/>
      <c r="X834" s="692"/>
      <c r="Y834" s="692"/>
      <c r="Z834" s="692"/>
      <c r="AA834" s="692"/>
      <c r="AB834" s="692"/>
      <c r="AC834" s="692"/>
      <c r="AD834" s="692"/>
      <c r="AE834" s="692"/>
      <c r="AF834" s="692"/>
      <c r="AG834" s="692"/>
    </row>
    <row r="835" spans="1:33" ht="9" customHeight="1">
      <c r="A835" s="194" t="s">
        <v>236</v>
      </c>
      <c r="B835" s="691">
        <f t="shared" si="45"/>
        <v>4777</v>
      </c>
      <c r="C835" s="691">
        <v>183</v>
      </c>
      <c r="D835" s="691">
        <v>275</v>
      </c>
      <c r="E835" s="691">
        <v>539</v>
      </c>
      <c r="F835" s="691">
        <v>559</v>
      </c>
      <c r="G835" s="691">
        <v>510</v>
      </c>
      <c r="H835" s="691">
        <v>463</v>
      </c>
      <c r="I835" s="691">
        <v>779</v>
      </c>
      <c r="J835" s="691">
        <v>543</v>
      </c>
      <c r="K835" s="691">
        <v>909</v>
      </c>
      <c r="L835" s="691">
        <v>17</v>
      </c>
      <c r="M835" s="699"/>
      <c r="N835" s="711"/>
      <c r="O835" s="709"/>
      <c r="P835" s="711"/>
      <c r="Q835" s="711"/>
      <c r="R835" s="711"/>
      <c r="S835" s="711"/>
      <c r="T835" s="711"/>
      <c r="U835" s="711"/>
      <c r="V835" s="711"/>
      <c r="W835" s="711"/>
      <c r="X835" s="692"/>
      <c r="Y835" s="692"/>
      <c r="Z835" s="692"/>
      <c r="AA835" s="692"/>
      <c r="AB835" s="692"/>
      <c r="AC835" s="692"/>
      <c r="AD835" s="692"/>
      <c r="AE835" s="692"/>
      <c r="AF835" s="692"/>
      <c r="AG835" s="692"/>
    </row>
    <row r="836" spans="1:33" ht="9" customHeight="1">
      <c r="A836" s="682" t="s">
        <v>10</v>
      </c>
      <c r="B836" s="691">
        <f t="shared" si="45"/>
        <v>1069</v>
      </c>
      <c r="C836" s="691">
        <v>79</v>
      </c>
      <c r="D836" s="691">
        <v>87</v>
      </c>
      <c r="E836" s="691">
        <v>126</v>
      </c>
      <c r="F836" s="691">
        <v>122</v>
      </c>
      <c r="G836" s="691">
        <v>94</v>
      </c>
      <c r="H836" s="691">
        <v>89</v>
      </c>
      <c r="I836" s="691">
        <v>157</v>
      </c>
      <c r="J836" s="691">
        <v>103</v>
      </c>
      <c r="K836" s="691">
        <v>209</v>
      </c>
      <c r="L836" s="691">
        <v>3</v>
      </c>
      <c r="M836" s="699"/>
      <c r="N836" s="710"/>
      <c r="O836" s="709"/>
      <c r="P836" s="711"/>
      <c r="Q836" s="711"/>
      <c r="R836" s="711"/>
      <c r="S836" s="711"/>
      <c r="T836" s="711"/>
      <c r="U836" s="711"/>
      <c r="V836" s="711"/>
      <c r="W836" s="711"/>
      <c r="X836" s="692"/>
      <c r="Y836" s="692"/>
      <c r="Z836" s="692"/>
      <c r="AA836" s="692"/>
      <c r="AB836" s="692"/>
      <c r="AC836" s="692"/>
      <c r="AD836" s="692"/>
      <c r="AE836" s="692"/>
      <c r="AF836" s="692"/>
      <c r="AG836" s="692"/>
    </row>
    <row r="837" spans="1:33" ht="9" customHeight="1">
      <c r="A837" s="682" t="s">
        <v>11</v>
      </c>
      <c r="B837" s="691">
        <f t="shared" si="45"/>
        <v>4855</v>
      </c>
      <c r="C837" s="691">
        <v>243</v>
      </c>
      <c r="D837" s="691">
        <v>442</v>
      </c>
      <c r="E837" s="691">
        <v>663</v>
      </c>
      <c r="F837" s="691">
        <v>673</v>
      </c>
      <c r="G837" s="691">
        <v>572</v>
      </c>
      <c r="H837" s="691">
        <v>482</v>
      </c>
      <c r="I837" s="691">
        <v>704</v>
      </c>
      <c r="J837" s="691">
        <v>367</v>
      </c>
      <c r="K837" s="691">
        <v>644</v>
      </c>
      <c r="L837" s="691">
        <v>65</v>
      </c>
      <c r="M837" s="699"/>
      <c r="N837" s="711"/>
      <c r="O837" s="709"/>
      <c r="P837" s="711"/>
      <c r="Q837" s="711"/>
      <c r="R837" s="711"/>
      <c r="S837" s="711"/>
      <c r="T837" s="711"/>
      <c r="U837" s="711"/>
      <c r="V837" s="711"/>
      <c r="W837" s="711"/>
      <c r="X837" s="692"/>
      <c r="Y837" s="692"/>
      <c r="Z837" s="692"/>
      <c r="AA837" s="692"/>
      <c r="AB837" s="692"/>
      <c r="AC837" s="692"/>
      <c r="AD837" s="692"/>
      <c r="AE837" s="692"/>
      <c r="AF837" s="692"/>
      <c r="AG837" s="692"/>
    </row>
    <row r="838" spans="1:33" ht="9" customHeight="1">
      <c r="A838" s="702" t="s">
        <v>12</v>
      </c>
      <c r="B838" s="698">
        <f t="shared" si="45"/>
        <v>3971</v>
      </c>
      <c r="C838" s="698">
        <v>149</v>
      </c>
      <c r="D838" s="698">
        <v>314</v>
      </c>
      <c r="E838" s="698">
        <v>490</v>
      </c>
      <c r="F838" s="698">
        <v>490</v>
      </c>
      <c r="G838" s="698">
        <v>429</v>
      </c>
      <c r="H838" s="698">
        <v>384</v>
      </c>
      <c r="I838" s="698">
        <v>570</v>
      </c>
      <c r="J838" s="698">
        <v>359</v>
      </c>
      <c r="K838" s="698">
        <v>568</v>
      </c>
      <c r="L838" s="698">
        <v>218</v>
      </c>
      <c r="M838" s="699"/>
      <c r="N838" s="711"/>
      <c r="O838" s="709"/>
      <c r="P838" s="710"/>
      <c r="Q838" s="710"/>
      <c r="R838" s="710"/>
      <c r="S838" s="710"/>
      <c r="T838" s="710"/>
      <c r="U838" s="710"/>
      <c r="V838" s="710"/>
      <c r="W838" s="711"/>
      <c r="X838" s="692"/>
      <c r="Y838" s="692"/>
      <c r="Z838" s="692"/>
      <c r="AA838" s="692"/>
      <c r="AB838" s="692"/>
      <c r="AC838" s="692"/>
      <c r="AD838" s="692"/>
      <c r="AE838" s="692"/>
      <c r="AF838" s="692"/>
      <c r="AG838" s="692"/>
    </row>
    <row r="839" spans="1:33" ht="9" customHeight="1">
      <c r="A839" s="682" t="s">
        <v>13</v>
      </c>
      <c r="B839" s="691">
        <f t="shared" si="45"/>
        <v>1470</v>
      </c>
      <c r="C839" s="691">
        <v>102</v>
      </c>
      <c r="D839" s="691">
        <v>114</v>
      </c>
      <c r="E839" s="691">
        <v>148</v>
      </c>
      <c r="F839" s="691">
        <v>135</v>
      </c>
      <c r="G839" s="691">
        <v>135</v>
      </c>
      <c r="H839" s="691">
        <v>103</v>
      </c>
      <c r="I839" s="691">
        <v>195</v>
      </c>
      <c r="J839" s="691">
        <v>164</v>
      </c>
      <c r="K839" s="691">
        <v>328</v>
      </c>
      <c r="L839" s="691">
        <v>46</v>
      </c>
      <c r="M839" s="699"/>
      <c r="N839" s="711"/>
      <c r="O839" s="709"/>
      <c r="P839" s="711"/>
      <c r="Q839" s="711"/>
      <c r="R839" s="711"/>
      <c r="S839" s="711"/>
      <c r="T839" s="711"/>
      <c r="U839" s="711"/>
      <c r="V839" s="711"/>
      <c r="W839" s="711"/>
      <c r="X839" s="692"/>
      <c r="Y839" s="692"/>
      <c r="Z839" s="692"/>
      <c r="AA839" s="692"/>
      <c r="AB839" s="692"/>
      <c r="AC839" s="692"/>
      <c r="AD839" s="692"/>
      <c r="AE839" s="692"/>
      <c r="AF839" s="692"/>
      <c r="AG839" s="692"/>
    </row>
    <row r="840" spans="1:33" ht="9" customHeight="1">
      <c r="A840" s="682" t="s">
        <v>14</v>
      </c>
      <c r="B840" s="691">
        <f t="shared" si="45"/>
        <v>5436</v>
      </c>
      <c r="C840" s="691">
        <v>352</v>
      </c>
      <c r="D840" s="691">
        <v>382</v>
      </c>
      <c r="E840" s="691">
        <v>558</v>
      </c>
      <c r="F840" s="691">
        <v>575</v>
      </c>
      <c r="G840" s="691">
        <v>601</v>
      </c>
      <c r="H840" s="691">
        <v>467</v>
      </c>
      <c r="I840" s="691">
        <v>778</v>
      </c>
      <c r="J840" s="691">
        <v>458</v>
      </c>
      <c r="K840" s="691">
        <v>852</v>
      </c>
      <c r="L840" s="691">
        <v>413</v>
      </c>
      <c r="M840" s="699"/>
      <c r="N840" s="710"/>
      <c r="O840" s="709"/>
      <c r="P840" s="711"/>
      <c r="Q840" s="711"/>
      <c r="R840" s="711"/>
      <c r="S840" s="711"/>
      <c r="T840" s="711"/>
      <c r="U840" s="711"/>
      <c r="V840" s="711"/>
      <c r="W840" s="711"/>
      <c r="X840" s="692"/>
      <c r="Y840" s="692"/>
      <c r="Z840" s="692"/>
      <c r="AA840" s="692"/>
      <c r="AB840" s="692"/>
      <c r="AC840" s="692"/>
      <c r="AD840" s="692"/>
      <c r="AE840" s="692"/>
      <c r="AF840" s="692"/>
      <c r="AG840" s="692"/>
    </row>
    <row r="841" spans="1:33" ht="9" customHeight="1">
      <c r="A841" s="682" t="s">
        <v>15</v>
      </c>
      <c r="B841" s="691">
        <f t="shared" si="45"/>
        <v>8074</v>
      </c>
      <c r="C841" s="691">
        <v>790</v>
      </c>
      <c r="D841" s="691">
        <v>594</v>
      </c>
      <c r="E841" s="691">
        <v>946</v>
      </c>
      <c r="F841" s="691">
        <v>930</v>
      </c>
      <c r="G841" s="691">
        <v>819</v>
      </c>
      <c r="H841" s="691">
        <v>700</v>
      </c>
      <c r="I841" s="691">
        <v>1144</v>
      </c>
      <c r="J841" s="691">
        <v>757</v>
      </c>
      <c r="K841" s="691">
        <v>1215</v>
      </c>
      <c r="L841" s="691">
        <v>179</v>
      </c>
      <c r="M841" s="699"/>
      <c r="N841" s="711"/>
      <c r="O841" s="709"/>
      <c r="P841" s="711"/>
      <c r="Q841" s="711"/>
      <c r="R841" s="711"/>
      <c r="S841" s="711"/>
      <c r="T841" s="711"/>
      <c r="U841" s="711"/>
      <c r="V841" s="711"/>
      <c r="W841" s="711"/>
      <c r="X841" s="692"/>
      <c r="Y841" s="692"/>
      <c r="Z841" s="692"/>
      <c r="AA841" s="692"/>
      <c r="AB841" s="692"/>
      <c r="AC841" s="692"/>
      <c r="AD841" s="692"/>
      <c r="AE841" s="692"/>
      <c r="AF841" s="692"/>
      <c r="AG841" s="692"/>
    </row>
    <row r="842" spans="1:33" ht="9" customHeight="1">
      <c r="A842" s="702" t="s">
        <v>16</v>
      </c>
      <c r="B842" s="698">
        <f t="shared" si="45"/>
        <v>3887</v>
      </c>
      <c r="C842" s="698">
        <v>192</v>
      </c>
      <c r="D842" s="698">
        <v>280</v>
      </c>
      <c r="E842" s="698">
        <v>498</v>
      </c>
      <c r="F842" s="698">
        <v>475</v>
      </c>
      <c r="G842" s="698">
        <v>412</v>
      </c>
      <c r="H842" s="698">
        <v>386</v>
      </c>
      <c r="I842" s="698">
        <v>552</v>
      </c>
      <c r="J842" s="698">
        <v>334</v>
      </c>
      <c r="K842" s="698">
        <v>615</v>
      </c>
      <c r="L842" s="698">
        <v>143</v>
      </c>
      <c r="M842" s="699"/>
      <c r="N842" s="711"/>
      <c r="O842" s="709"/>
      <c r="P842" s="710"/>
      <c r="Q842" s="710"/>
      <c r="R842" s="710"/>
      <c r="S842" s="710"/>
      <c r="T842" s="710"/>
      <c r="U842" s="710"/>
      <c r="V842" s="710"/>
      <c r="W842" s="711"/>
      <c r="X842" s="692"/>
      <c r="Y842" s="692"/>
      <c r="Z842" s="692"/>
      <c r="AA842" s="692"/>
      <c r="AB842" s="692"/>
      <c r="AC842" s="692"/>
      <c r="AD842" s="692"/>
      <c r="AE842" s="692"/>
      <c r="AF842" s="692"/>
      <c r="AG842" s="692"/>
    </row>
    <row r="843" spans="1:33" ht="9" customHeight="1">
      <c r="A843" s="682" t="s">
        <v>17</v>
      </c>
      <c r="B843" s="691">
        <f t="shared" si="45"/>
        <v>1436</v>
      </c>
      <c r="C843" s="691">
        <v>49</v>
      </c>
      <c r="D843" s="691">
        <v>93</v>
      </c>
      <c r="E843" s="691">
        <v>169</v>
      </c>
      <c r="F843" s="691">
        <v>140</v>
      </c>
      <c r="G843" s="691">
        <v>137</v>
      </c>
      <c r="H843" s="691">
        <v>115</v>
      </c>
      <c r="I843" s="691">
        <v>218</v>
      </c>
      <c r="J843" s="691">
        <v>149</v>
      </c>
      <c r="K843" s="691">
        <v>279</v>
      </c>
      <c r="L843" s="691">
        <v>87</v>
      </c>
      <c r="M843" s="699"/>
      <c r="N843" s="711"/>
      <c r="O843" s="709"/>
      <c r="P843" s="711"/>
      <c r="Q843" s="711"/>
      <c r="R843" s="711"/>
      <c r="S843" s="711"/>
      <c r="T843" s="711"/>
      <c r="U843" s="711"/>
      <c r="V843" s="711"/>
      <c r="W843" s="711"/>
      <c r="X843" s="692"/>
      <c r="Y843" s="692"/>
      <c r="Z843" s="692"/>
      <c r="AA843" s="692"/>
      <c r="AB843" s="692"/>
      <c r="AC843" s="692"/>
      <c r="AD843" s="692"/>
      <c r="AE843" s="692"/>
      <c r="AF843" s="692"/>
      <c r="AG843" s="692"/>
    </row>
    <row r="844" spans="1:33" ht="9" customHeight="1">
      <c r="A844" s="682" t="s">
        <v>18</v>
      </c>
      <c r="B844" s="691">
        <f t="shared" si="45"/>
        <v>1074</v>
      </c>
      <c r="C844" s="691">
        <v>51</v>
      </c>
      <c r="D844" s="691">
        <v>67</v>
      </c>
      <c r="E844" s="691">
        <v>138</v>
      </c>
      <c r="F844" s="691">
        <v>118</v>
      </c>
      <c r="G844" s="691">
        <v>91</v>
      </c>
      <c r="H844" s="691">
        <v>107</v>
      </c>
      <c r="I844" s="691">
        <v>161</v>
      </c>
      <c r="J844" s="691">
        <v>92</v>
      </c>
      <c r="K844" s="691">
        <v>184</v>
      </c>
      <c r="L844" s="691">
        <v>65</v>
      </c>
      <c r="M844" s="699"/>
      <c r="N844" s="710"/>
      <c r="O844" s="709"/>
      <c r="P844" s="711"/>
      <c r="Q844" s="711"/>
      <c r="R844" s="711"/>
      <c r="S844" s="711"/>
      <c r="T844" s="711"/>
      <c r="U844" s="711"/>
      <c r="V844" s="711"/>
      <c r="W844" s="711"/>
      <c r="X844" s="692"/>
      <c r="Y844" s="692"/>
      <c r="Z844" s="692"/>
      <c r="AA844" s="692"/>
      <c r="AB844" s="692"/>
      <c r="AC844" s="692"/>
      <c r="AD844" s="692"/>
      <c r="AE844" s="692"/>
      <c r="AF844" s="692"/>
      <c r="AG844" s="692"/>
    </row>
    <row r="845" spans="1:33" ht="9" customHeight="1">
      <c r="A845" s="682" t="s">
        <v>19</v>
      </c>
      <c r="B845" s="691">
        <f t="shared" si="45"/>
        <v>2392</v>
      </c>
      <c r="C845" s="691">
        <v>143</v>
      </c>
      <c r="D845" s="691">
        <v>142</v>
      </c>
      <c r="E845" s="691">
        <v>248</v>
      </c>
      <c r="F845" s="691">
        <v>224</v>
      </c>
      <c r="G845" s="691">
        <v>232</v>
      </c>
      <c r="H845" s="691">
        <v>218</v>
      </c>
      <c r="I845" s="691">
        <v>341</v>
      </c>
      <c r="J845" s="691">
        <v>262</v>
      </c>
      <c r="K845" s="691">
        <v>557</v>
      </c>
      <c r="L845" s="691">
        <v>25</v>
      </c>
      <c r="M845" s="699"/>
      <c r="N845" s="711"/>
      <c r="O845" s="709"/>
      <c r="P845" s="711"/>
      <c r="Q845" s="711"/>
      <c r="R845" s="711"/>
      <c r="S845" s="711"/>
      <c r="T845" s="711"/>
      <c r="U845" s="711"/>
      <c r="V845" s="711"/>
      <c r="W845" s="711"/>
      <c r="X845" s="692"/>
      <c r="Y845" s="692"/>
      <c r="Z845" s="692"/>
      <c r="AA845" s="692"/>
      <c r="AB845" s="692"/>
      <c r="AC845" s="692"/>
      <c r="AD845" s="692"/>
      <c r="AE845" s="692"/>
      <c r="AF845" s="692"/>
      <c r="AG845" s="692"/>
    </row>
    <row r="846" spans="1:33" ht="9" customHeight="1">
      <c r="A846" s="702" t="s">
        <v>20</v>
      </c>
      <c r="B846" s="698">
        <f t="shared" si="45"/>
        <v>2168</v>
      </c>
      <c r="C846" s="698">
        <v>93</v>
      </c>
      <c r="D846" s="698">
        <v>125</v>
      </c>
      <c r="E846" s="698">
        <v>207</v>
      </c>
      <c r="F846" s="698">
        <v>216</v>
      </c>
      <c r="G846" s="698">
        <v>209</v>
      </c>
      <c r="H846" s="698">
        <v>205</v>
      </c>
      <c r="I846" s="698">
        <v>385</v>
      </c>
      <c r="J846" s="698">
        <v>222</v>
      </c>
      <c r="K846" s="698">
        <v>498</v>
      </c>
      <c r="L846" s="698">
        <v>8</v>
      </c>
      <c r="M846" s="699"/>
      <c r="N846" s="711"/>
      <c r="O846" s="709"/>
      <c r="P846" s="710"/>
      <c r="Q846" s="710"/>
      <c r="R846" s="710"/>
      <c r="S846" s="710"/>
      <c r="T846" s="710"/>
      <c r="U846" s="710"/>
      <c r="V846" s="710"/>
      <c r="W846" s="711"/>
      <c r="X846" s="692"/>
      <c r="Y846" s="692"/>
      <c r="Z846" s="692"/>
      <c r="AA846" s="692"/>
      <c r="AB846" s="692"/>
      <c r="AC846" s="692"/>
      <c r="AD846" s="692"/>
      <c r="AE846" s="692"/>
      <c r="AF846" s="692"/>
      <c r="AG846" s="692"/>
    </row>
    <row r="847" spans="1:33" ht="9" customHeight="1">
      <c r="A847" s="682" t="s">
        <v>21</v>
      </c>
      <c r="B847" s="691">
        <f t="shared" si="45"/>
        <v>3259</v>
      </c>
      <c r="C847" s="691">
        <v>235</v>
      </c>
      <c r="D847" s="691">
        <v>260</v>
      </c>
      <c r="E847" s="691">
        <v>403</v>
      </c>
      <c r="F847" s="691">
        <v>374</v>
      </c>
      <c r="G847" s="691">
        <v>299</v>
      </c>
      <c r="H847" s="691">
        <v>272</v>
      </c>
      <c r="I847" s="691">
        <v>431</v>
      </c>
      <c r="J847" s="691">
        <v>300</v>
      </c>
      <c r="K847" s="691">
        <v>586</v>
      </c>
      <c r="L847" s="691">
        <v>99</v>
      </c>
      <c r="M847" s="699"/>
      <c r="N847" s="711"/>
      <c r="O847" s="709"/>
      <c r="P847" s="711"/>
      <c r="Q847" s="711"/>
      <c r="R847" s="711"/>
      <c r="S847" s="711"/>
      <c r="T847" s="711"/>
      <c r="U847" s="711"/>
      <c r="V847" s="711"/>
      <c r="W847" s="711"/>
      <c r="X847" s="692"/>
      <c r="Y847" s="692"/>
      <c r="Z847" s="692"/>
      <c r="AA847" s="692"/>
      <c r="AB847" s="692"/>
      <c r="AC847" s="692"/>
      <c r="AD847" s="692"/>
      <c r="AE847" s="692"/>
      <c r="AF847" s="692"/>
      <c r="AG847" s="692"/>
    </row>
    <row r="848" spans="1:33" ht="9" customHeight="1">
      <c r="A848" s="682" t="s">
        <v>22</v>
      </c>
      <c r="B848" s="691">
        <f t="shared" si="45"/>
        <v>1036</v>
      </c>
      <c r="C848" s="691">
        <v>88</v>
      </c>
      <c r="D848" s="691">
        <v>88</v>
      </c>
      <c r="E848" s="691">
        <v>116</v>
      </c>
      <c r="F848" s="691">
        <v>98</v>
      </c>
      <c r="G848" s="691">
        <v>109</v>
      </c>
      <c r="H848" s="691">
        <v>90</v>
      </c>
      <c r="I848" s="691">
        <v>156</v>
      </c>
      <c r="J848" s="691">
        <v>103</v>
      </c>
      <c r="K848" s="691">
        <v>172</v>
      </c>
      <c r="L848" s="691">
        <v>16</v>
      </c>
      <c r="M848" s="699"/>
      <c r="N848" s="710"/>
      <c r="O848" s="709"/>
      <c r="P848" s="711"/>
      <c r="Q848" s="711"/>
      <c r="R848" s="711"/>
      <c r="S848" s="711"/>
      <c r="T848" s="711"/>
      <c r="U848" s="711"/>
      <c r="V848" s="711"/>
      <c r="W848" s="711"/>
      <c r="X848" s="692"/>
      <c r="Y848" s="692"/>
      <c r="Z848" s="692"/>
      <c r="AA848" s="692"/>
      <c r="AB848" s="692"/>
      <c r="AC848" s="692"/>
      <c r="AD848" s="692"/>
      <c r="AE848" s="692"/>
      <c r="AF848" s="692"/>
      <c r="AG848" s="692"/>
    </row>
    <row r="849" spans="1:33" ht="9" customHeight="1">
      <c r="A849" s="682" t="s">
        <v>23</v>
      </c>
      <c r="B849" s="691">
        <f t="shared" si="45"/>
        <v>1144</v>
      </c>
      <c r="C849" s="691">
        <v>52</v>
      </c>
      <c r="D849" s="691">
        <v>66</v>
      </c>
      <c r="E849" s="691">
        <v>159</v>
      </c>
      <c r="F849" s="691">
        <v>173</v>
      </c>
      <c r="G849" s="691">
        <v>140</v>
      </c>
      <c r="H849" s="691">
        <v>102</v>
      </c>
      <c r="I849" s="691">
        <v>188</v>
      </c>
      <c r="J849" s="691">
        <v>109</v>
      </c>
      <c r="K849" s="691">
        <v>138</v>
      </c>
      <c r="L849" s="691">
        <v>17</v>
      </c>
      <c r="M849" s="699"/>
      <c r="N849" s="711"/>
      <c r="O849" s="709"/>
      <c r="P849" s="711"/>
      <c r="Q849" s="711"/>
      <c r="R849" s="711"/>
      <c r="S849" s="711"/>
      <c r="T849" s="711"/>
      <c r="U849" s="711"/>
      <c r="V849" s="711"/>
      <c r="W849" s="711"/>
      <c r="X849" s="692"/>
      <c r="Y849" s="692"/>
      <c r="Z849" s="692"/>
      <c r="AA849" s="692"/>
      <c r="AB849" s="692"/>
      <c r="AC849" s="692"/>
      <c r="AD849" s="692"/>
      <c r="AE849" s="692"/>
      <c r="AF849" s="692"/>
      <c r="AG849" s="692"/>
    </row>
    <row r="850" spans="1:33" ht="9" customHeight="1">
      <c r="A850" s="702" t="s">
        <v>24</v>
      </c>
      <c r="B850" s="698">
        <f t="shared" si="45"/>
        <v>1742</v>
      </c>
      <c r="C850" s="698">
        <v>78</v>
      </c>
      <c r="D850" s="698">
        <v>160</v>
      </c>
      <c r="E850" s="698">
        <v>217</v>
      </c>
      <c r="F850" s="698">
        <v>200</v>
      </c>
      <c r="G850" s="698">
        <v>152</v>
      </c>
      <c r="H850" s="698">
        <v>154</v>
      </c>
      <c r="I850" s="698">
        <v>220</v>
      </c>
      <c r="J850" s="698">
        <v>173</v>
      </c>
      <c r="K850" s="698">
        <v>361</v>
      </c>
      <c r="L850" s="698">
        <v>27</v>
      </c>
      <c r="M850" s="699"/>
      <c r="N850" s="711"/>
      <c r="O850" s="709"/>
      <c r="P850" s="710"/>
      <c r="Q850" s="710"/>
      <c r="R850" s="710"/>
      <c r="S850" s="710"/>
      <c r="T850" s="710"/>
      <c r="U850" s="710"/>
      <c r="V850" s="710"/>
      <c r="W850" s="711"/>
      <c r="X850" s="692"/>
      <c r="Y850" s="692"/>
      <c r="Z850" s="692"/>
      <c r="AA850" s="692"/>
      <c r="AB850" s="692"/>
      <c r="AC850" s="692"/>
      <c r="AD850" s="692"/>
      <c r="AE850" s="692"/>
      <c r="AF850" s="692"/>
      <c r="AG850" s="692"/>
    </row>
    <row r="851" spans="1:33" ht="9" customHeight="1">
      <c r="A851" s="682" t="s">
        <v>25</v>
      </c>
      <c r="B851" s="691">
        <f t="shared" si="45"/>
        <v>3196</v>
      </c>
      <c r="C851" s="691">
        <v>95</v>
      </c>
      <c r="D851" s="691">
        <v>240</v>
      </c>
      <c r="E851" s="691">
        <v>442</v>
      </c>
      <c r="F851" s="691">
        <v>375</v>
      </c>
      <c r="G851" s="691">
        <v>378</v>
      </c>
      <c r="H851" s="691">
        <v>311</v>
      </c>
      <c r="I851" s="691">
        <v>468</v>
      </c>
      <c r="J851" s="691">
        <v>251</v>
      </c>
      <c r="K851" s="691">
        <v>428</v>
      </c>
      <c r="L851" s="691">
        <v>208</v>
      </c>
      <c r="M851" s="699"/>
      <c r="N851" s="711"/>
      <c r="O851" s="709"/>
      <c r="P851" s="711"/>
      <c r="Q851" s="711"/>
      <c r="R851" s="711"/>
      <c r="S851" s="711"/>
      <c r="T851" s="711"/>
      <c r="U851" s="711"/>
      <c r="V851" s="711"/>
      <c r="W851" s="711"/>
      <c r="X851" s="692"/>
      <c r="Y851" s="692"/>
      <c r="Z851" s="692"/>
      <c r="AA851" s="692"/>
      <c r="AB851" s="692"/>
      <c r="AC851" s="692"/>
      <c r="AD851" s="692"/>
      <c r="AE851" s="692"/>
      <c r="AF851" s="692"/>
      <c r="AG851" s="692"/>
    </row>
    <row r="852" spans="1:33" ht="9" customHeight="1">
      <c r="A852" s="682" t="s">
        <v>26</v>
      </c>
      <c r="B852" s="691">
        <f t="shared" si="45"/>
        <v>2285</v>
      </c>
      <c r="C852" s="691">
        <v>87</v>
      </c>
      <c r="D852" s="691">
        <v>95</v>
      </c>
      <c r="E852" s="691">
        <v>237</v>
      </c>
      <c r="F852" s="691">
        <v>244</v>
      </c>
      <c r="G852" s="691">
        <v>243</v>
      </c>
      <c r="H852" s="691">
        <v>229</v>
      </c>
      <c r="I852" s="691">
        <v>374</v>
      </c>
      <c r="J852" s="691">
        <v>244</v>
      </c>
      <c r="K852" s="691">
        <v>435</v>
      </c>
      <c r="L852" s="691">
        <v>97</v>
      </c>
      <c r="M852" s="699"/>
      <c r="N852" s="710"/>
      <c r="O852" s="709"/>
      <c r="P852" s="711"/>
      <c r="Q852" s="711"/>
      <c r="R852" s="711"/>
      <c r="S852" s="711"/>
      <c r="T852" s="711"/>
      <c r="U852" s="711"/>
      <c r="V852" s="711"/>
      <c r="W852" s="711"/>
      <c r="X852" s="692"/>
      <c r="Y852" s="692"/>
      <c r="Z852" s="692"/>
      <c r="AA852" s="692"/>
      <c r="AB852" s="692"/>
      <c r="AC852" s="692"/>
      <c r="AD852" s="692"/>
      <c r="AE852" s="692"/>
      <c r="AF852" s="692"/>
      <c r="AG852" s="692"/>
    </row>
    <row r="853" spans="1:33" ht="9" customHeight="1">
      <c r="A853" s="682" t="s">
        <v>27</v>
      </c>
      <c r="B853" s="691">
        <f t="shared" si="45"/>
        <v>1319</v>
      </c>
      <c r="C853" s="691">
        <v>54</v>
      </c>
      <c r="D853" s="691">
        <v>122</v>
      </c>
      <c r="E853" s="691">
        <v>135</v>
      </c>
      <c r="F853" s="691">
        <v>148</v>
      </c>
      <c r="G853" s="691">
        <v>159</v>
      </c>
      <c r="H853" s="691">
        <v>135</v>
      </c>
      <c r="I853" s="691">
        <v>222</v>
      </c>
      <c r="J853" s="691">
        <v>135</v>
      </c>
      <c r="K853" s="691">
        <v>177</v>
      </c>
      <c r="L853" s="691">
        <v>32</v>
      </c>
      <c r="M853" s="699"/>
      <c r="N853" s="711"/>
      <c r="O853" s="709"/>
      <c r="P853" s="711"/>
      <c r="Q853" s="711"/>
      <c r="R853" s="711"/>
      <c r="S853" s="711"/>
      <c r="T853" s="711"/>
      <c r="U853" s="711"/>
      <c r="V853" s="711"/>
      <c r="W853" s="711"/>
      <c r="X853" s="692"/>
      <c r="Y853" s="692"/>
      <c r="Z853" s="692"/>
      <c r="AA853" s="692"/>
      <c r="AB853" s="692"/>
      <c r="AC853" s="692"/>
      <c r="AD853" s="692"/>
      <c r="AE853" s="692"/>
      <c r="AF853" s="692"/>
      <c r="AG853" s="692"/>
    </row>
    <row r="854" spans="1:33" ht="9" customHeight="1">
      <c r="A854" s="702" t="s">
        <v>28</v>
      </c>
      <c r="B854" s="698">
        <f t="shared" si="45"/>
        <v>2720</v>
      </c>
      <c r="C854" s="698">
        <v>126</v>
      </c>
      <c r="D854" s="698">
        <v>263</v>
      </c>
      <c r="E854" s="698">
        <v>329</v>
      </c>
      <c r="F854" s="698">
        <v>281</v>
      </c>
      <c r="G854" s="698">
        <v>249</v>
      </c>
      <c r="H854" s="698">
        <v>257</v>
      </c>
      <c r="I854" s="698">
        <v>405</v>
      </c>
      <c r="J854" s="698">
        <v>276</v>
      </c>
      <c r="K854" s="698">
        <v>399</v>
      </c>
      <c r="L854" s="698">
        <v>135</v>
      </c>
      <c r="M854" s="699"/>
      <c r="N854" s="711"/>
      <c r="O854" s="709"/>
      <c r="P854" s="710"/>
      <c r="Q854" s="710"/>
      <c r="R854" s="710"/>
      <c r="S854" s="710"/>
      <c r="T854" s="710"/>
      <c r="U854" s="710"/>
      <c r="V854" s="710"/>
      <c r="W854" s="711"/>
      <c r="X854" s="692"/>
      <c r="Y854" s="692"/>
      <c r="Z854" s="692"/>
      <c r="AA854" s="692"/>
      <c r="AB854" s="692"/>
      <c r="AC854" s="692"/>
      <c r="AD854" s="692"/>
      <c r="AE854" s="692"/>
      <c r="AF854" s="692"/>
      <c r="AG854" s="692"/>
    </row>
    <row r="855" spans="1:33" ht="9" customHeight="1">
      <c r="A855" s="682" t="s">
        <v>29</v>
      </c>
      <c r="B855" s="691">
        <f t="shared" si="45"/>
        <v>596</v>
      </c>
      <c r="C855" s="691">
        <v>45</v>
      </c>
      <c r="D855" s="691">
        <v>39</v>
      </c>
      <c r="E855" s="691">
        <v>80</v>
      </c>
      <c r="F855" s="691">
        <v>59</v>
      </c>
      <c r="G855" s="691">
        <v>47</v>
      </c>
      <c r="H855" s="691">
        <v>46</v>
      </c>
      <c r="I855" s="691">
        <v>75</v>
      </c>
      <c r="J855" s="691">
        <v>68</v>
      </c>
      <c r="K855" s="691">
        <v>129</v>
      </c>
      <c r="L855" s="691">
        <v>8</v>
      </c>
      <c r="M855" s="699"/>
      <c r="N855" s="711"/>
      <c r="O855" s="709"/>
      <c r="P855" s="711"/>
      <c r="Q855" s="711"/>
      <c r="R855" s="711"/>
      <c r="S855" s="711"/>
      <c r="T855" s="711"/>
      <c r="U855" s="711"/>
      <c r="V855" s="711"/>
      <c r="W855" s="711"/>
      <c r="X855" s="692"/>
      <c r="Y855" s="692"/>
      <c r="Z855" s="692"/>
      <c r="AA855" s="692"/>
      <c r="AB855" s="692"/>
      <c r="AC855" s="692"/>
      <c r="AD855" s="692"/>
      <c r="AE855" s="692"/>
      <c r="AF855" s="692"/>
      <c r="AG855" s="692"/>
    </row>
    <row r="856" spans="1:33" ht="9" customHeight="1">
      <c r="A856" s="682" t="s">
        <v>30</v>
      </c>
      <c r="B856" s="691">
        <f t="shared" si="45"/>
        <v>4589</v>
      </c>
      <c r="C856" s="691">
        <v>178</v>
      </c>
      <c r="D856" s="691">
        <v>332</v>
      </c>
      <c r="E856" s="691">
        <v>542</v>
      </c>
      <c r="F856" s="691">
        <v>588</v>
      </c>
      <c r="G856" s="691">
        <v>503</v>
      </c>
      <c r="H856" s="691">
        <v>403</v>
      </c>
      <c r="I856" s="691">
        <v>722</v>
      </c>
      <c r="J856" s="691">
        <v>503</v>
      </c>
      <c r="K856" s="691">
        <v>761</v>
      </c>
      <c r="L856" s="691">
        <v>57</v>
      </c>
      <c r="M856" s="699"/>
      <c r="N856" s="710"/>
      <c r="O856" s="709"/>
      <c r="P856" s="711"/>
      <c r="Q856" s="711"/>
      <c r="R856" s="711"/>
      <c r="S856" s="711"/>
      <c r="T856" s="711"/>
      <c r="U856" s="711"/>
      <c r="V856" s="711"/>
      <c r="W856" s="711"/>
      <c r="X856" s="692"/>
      <c r="Y856" s="692"/>
      <c r="Z856" s="692"/>
      <c r="AA856" s="692"/>
      <c r="AB856" s="692"/>
      <c r="AC856" s="692"/>
      <c r="AD856" s="692"/>
      <c r="AE856" s="692"/>
      <c r="AF856" s="692"/>
      <c r="AG856" s="692"/>
    </row>
    <row r="857" spans="1:33" ht="9" customHeight="1">
      <c r="A857" s="682" t="s">
        <v>31</v>
      </c>
      <c r="B857" s="691">
        <f t="shared" si="45"/>
        <v>830</v>
      </c>
      <c r="C857" s="691">
        <v>24</v>
      </c>
      <c r="D857" s="691">
        <v>33</v>
      </c>
      <c r="E857" s="691">
        <v>77</v>
      </c>
      <c r="F857" s="691">
        <v>84</v>
      </c>
      <c r="G857" s="691">
        <v>70</v>
      </c>
      <c r="H857" s="691">
        <v>64</v>
      </c>
      <c r="I857" s="691">
        <v>117</v>
      </c>
      <c r="J857" s="691">
        <v>101</v>
      </c>
      <c r="K857" s="691">
        <v>256</v>
      </c>
      <c r="L857" s="691">
        <v>4</v>
      </c>
      <c r="M857" s="699"/>
      <c r="N857" s="711"/>
      <c r="O857" s="709"/>
      <c r="P857" s="711"/>
      <c r="Q857" s="711"/>
      <c r="R857" s="711"/>
      <c r="S857" s="711"/>
      <c r="T857" s="711"/>
      <c r="U857" s="711"/>
      <c r="V857" s="711"/>
      <c r="W857" s="711"/>
      <c r="X857" s="692"/>
      <c r="Y857" s="692"/>
      <c r="Z857" s="692"/>
      <c r="AA857" s="692"/>
      <c r="AB857" s="692"/>
      <c r="AC857" s="692"/>
      <c r="AD857" s="692"/>
      <c r="AE857" s="692"/>
      <c r="AF857" s="692"/>
      <c r="AG857" s="692"/>
    </row>
    <row r="858" spans="1:33" ht="9" customHeight="1">
      <c r="A858" s="702" t="s">
        <v>32</v>
      </c>
      <c r="B858" s="698">
        <f t="shared" si="45"/>
        <v>1591</v>
      </c>
      <c r="C858" s="698">
        <v>78</v>
      </c>
      <c r="D858" s="698">
        <v>161</v>
      </c>
      <c r="E858" s="698">
        <v>210</v>
      </c>
      <c r="F858" s="698">
        <v>177</v>
      </c>
      <c r="G858" s="698">
        <v>146</v>
      </c>
      <c r="H858" s="698">
        <v>154</v>
      </c>
      <c r="I858" s="698">
        <v>195</v>
      </c>
      <c r="J858" s="698">
        <v>112</v>
      </c>
      <c r="K858" s="698">
        <v>303</v>
      </c>
      <c r="L858" s="698">
        <v>55</v>
      </c>
      <c r="M858" s="699"/>
      <c r="N858" s="711"/>
      <c r="O858" s="709"/>
      <c r="P858" s="710"/>
      <c r="Q858" s="710"/>
      <c r="R858" s="710"/>
      <c r="S858" s="710"/>
      <c r="T858" s="710"/>
      <c r="U858" s="710"/>
      <c r="V858" s="710"/>
      <c r="W858" s="711"/>
      <c r="X858" s="692"/>
      <c r="Y858" s="692"/>
      <c r="Z858" s="692"/>
      <c r="AA858" s="692"/>
      <c r="AB858" s="692"/>
      <c r="AC858" s="692"/>
      <c r="AD858" s="692"/>
      <c r="AE858" s="692"/>
      <c r="AF858" s="692"/>
      <c r="AG858" s="692"/>
    </row>
    <row r="859" spans="1:33" ht="9" customHeight="1">
      <c r="A859" s="682" t="s">
        <v>503</v>
      </c>
      <c r="B859" s="691">
        <f t="shared" si="45"/>
        <v>1</v>
      </c>
      <c r="C859" s="691">
        <v>0</v>
      </c>
      <c r="D859" s="691">
        <v>0</v>
      </c>
      <c r="E859" s="691">
        <v>0</v>
      </c>
      <c r="F859" s="691">
        <v>0</v>
      </c>
      <c r="G859" s="691">
        <v>1</v>
      </c>
      <c r="H859" s="691">
        <v>0</v>
      </c>
      <c r="I859" s="691">
        <v>0</v>
      </c>
      <c r="J859" s="691">
        <v>0</v>
      </c>
      <c r="K859" s="691">
        <v>0</v>
      </c>
      <c r="L859" s="691">
        <v>0</v>
      </c>
      <c r="M859" s="701"/>
      <c r="N859" s="711"/>
      <c r="O859" s="709"/>
      <c r="P859" s="711"/>
      <c r="Q859" s="711"/>
      <c r="R859" s="711"/>
      <c r="S859" s="711"/>
      <c r="T859" s="711"/>
      <c r="U859" s="711"/>
      <c r="V859" s="711"/>
      <c r="W859" s="711"/>
      <c r="X859" s="692"/>
      <c r="Y859" s="692"/>
      <c r="Z859" s="692"/>
      <c r="AA859" s="692"/>
      <c r="AB859" s="692"/>
      <c r="AC859" s="692"/>
      <c r="AD859" s="692"/>
      <c r="AE859" s="692"/>
      <c r="AF859" s="692"/>
      <c r="AG859" s="692"/>
    </row>
    <row r="860" spans="1:33" ht="9" customHeight="1">
      <c r="A860" s="682" t="s">
        <v>33</v>
      </c>
      <c r="B860" s="691">
        <f t="shared" si="45"/>
        <v>705</v>
      </c>
      <c r="C860" s="691">
        <v>32</v>
      </c>
      <c r="D860" s="691">
        <v>53</v>
      </c>
      <c r="E860" s="691">
        <v>85</v>
      </c>
      <c r="F860" s="691">
        <v>92</v>
      </c>
      <c r="G860" s="691">
        <v>77</v>
      </c>
      <c r="H860" s="691">
        <v>69</v>
      </c>
      <c r="I860" s="691">
        <v>74</v>
      </c>
      <c r="J860" s="691">
        <v>57</v>
      </c>
      <c r="K860" s="691">
        <v>57</v>
      </c>
      <c r="L860" s="691">
        <v>109</v>
      </c>
      <c r="M860" s="701"/>
      <c r="N860" s="710"/>
      <c r="O860" s="709"/>
      <c r="P860" s="711"/>
      <c r="Q860" s="711"/>
      <c r="R860" s="711"/>
      <c r="S860" s="711"/>
      <c r="T860" s="711"/>
      <c r="U860" s="711"/>
      <c r="V860" s="711"/>
      <c r="W860" s="711"/>
      <c r="X860" s="692"/>
      <c r="Y860" s="692"/>
      <c r="Z860" s="692"/>
      <c r="AA860" s="692"/>
      <c r="AB860" s="692"/>
      <c r="AC860" s="692"/>
      <c r="AD860" s="692"/>
      <c r="AE860" s="692"/>
      <c r="AF860" s="692"/>
      <c r="AG860" s="692"/>
    </row>
    <row r="861" spans="1:33" s="680" customFormat="1" ht="9" customHeight="1">
      <c r="A861" s="682"/>
      <c r="B861" s="689"/>
      <c r="C861" s="689"/>
      <c r="D861" s="689"/>
      <c r="E861" s="689"/>
      <c r="F861" s="689"/>
      <c r="G861" s="689"/>
      <c r="H861" s="689"/>
      <c r="I861" s="689"/>
      <c r="J861" s="689"/>
      <c r="K861" s="689"/>
      <c r="L861" s="689"/>
      <c r="X861" s="692"/>
      <c r="Y861" s="692"/>
      <c r="Z861" s="692"/>
      <c r="AA861" s="692"/>
      <c r="AB861" s="692"/>
      <c r="AC861" s="692"/>
      <c r="AD861" s="692"/>
      <c r="AE861" s="692"/>
      <c r="AF861" s="692"/>
      <c r="AG861" s="692"/>
    </row>
    <row r="862" spans="1:33" ht="9" customHeight="1">
      <c r="A862" s="678" t="s">
        <v>504</v>
      </c>
      <c r="B862" s="679"/>
      <c r="C862" s="679"/>
      <c r="D862" s="679"/>
      <c r="E862" s="679"/>
      <c r="F862" s="679"/>
      <c r="G862" s="679"/>
      <c r="H862" s="679"/>
      <c r="I862" s="679"/>
      <c r="J862" s="679"/>
      <c r="K862" s="679"/>
      <c r="L862" s="679"/>
      <c r="M862" s="694"/>
    </row>
    <row r="863" spans="1:33" ht="9" customHeight="1">
      <c r="A863" s="681" t="s">
        <v>0</v>
      </c>
      <c r="B863" s="695">
        <f t="shared" ref="B863:L863" si="46">SUM(B865:B897)</f>
        <v>83749</v>
      </c>
      <c r="C863" s="695">
        <f t="shared" si="46"/>
        <v>3968</v>
      </c>
      <c r="D863" s="695">
        <f t="shared" si="46"/>
        <v>5855</v>
      </c>
      <c r="E863" s="695">
        <f t="shared" si="46"/>
        <v>9715</v>
      </c>
      <c r="F863" s="695">
        <f t="shared" si="46"/>
        <v>10180</v>
      </c>
      <c r="G863" s="695">
        <f t="shared" si="46"/>
        <v>8994</v>
      </c>
      <c r="H863" s="695">
        <f t="shared" si="46"/>
        <v>8204</v>
      </c>
      <c r="I863" s="695">
        <f t="shared" si="46"/>
        <v>12819</v>
      </c>
      <c r="J863" s="695">
        <f t="shared" si="46"/>
        <v>7928</v>
      </c>
      <c r="K863" s="695">
        <f t="shared" si="46"/>
        <v>12441</v>
      </c>
      <c r="L863" s="695">
        <f t="shared" si="46"/>
        <v>3645</v>
      </c>
      <c r="M863" s="696"/>
      <c r="O863" s="703"/>
    </row>
    <row r="864" spans="1:33" s="677" customFormat="1" ht="3.95" customHeight="1">
      <c r="A864" s="681"/>
      <c r="B864" s="691"/>
      <c r="C864" s="695"/>
      <c r="D864" s="695"/>
      <c r="E864" s="695"/>
      <c r="F864" s="695"/>
      <c r="G864" s="695"/>
      <c r="H864" s="695"/>
      <c r="I864" s="695"/>
      <c r="J864" s="695"/>
      <c r="K864" s="695"/>
      <c r="L864" s="695"/>
      <c r="M864" s="696"/>
      <c r="O864" s="703"/>
    </row>
    <row r="865" spans="1:29" ht="9" customHeight="1">
      <c r="A865" s="682" t="s">
        <v>2</v>
      </c>
      <c r="B865" s="691">
        <f>SUM(C865:L865)</f>
        <v>702</v>
      </c>
      <c r="C865" s="691">
        <v>60</v>
      </c>
      <c r="D865" s="691">
        <v>53</v>
      </c>
      <c r="E865" s="691">
        <v>78</v>
      </c>
      <c r="F865" s="691">
        <v>63</v>
      </c>
      <c r="G865" s="691">
        <v>57</v>
      </c>
      <c r="H865" s="691">
        <v>46</v>
      </c>
      <c r="I865" s="691">
        <v>89</v>
      </c>
      <c r="J865" s="691">
        <v>77</v>
      </c>
      <c r="K865" s="691">
        <v>171</v>
      </c>
      <c r="L865" s="691">
        <v>8</v>
      </c>
      <c r="M865" s="697"/>
      <c r="O865" s="703"/>
    </row>
    <row r="866" spans="1:29" ht="9" customHeight="1">
      <c r="A866" s="682" t="s">
        <v>3</v>
      </c>
      <c r="B866" s="691">
        <f t="shared" ref="B866:B897" si="47">SUM(C866:L866)</f>
        <v>4472</v>
      </c>
      <c r="C866" s="691">
        <v>131</v>
      </c>
      <c r="D866" s="691">
        <v>210</v>
      </c>
      <c r="E866" s="691">
        <v>480</v>
      </c>
      <c r="F866" s="691">
        <v>555</v>
      </c>
      <c r="G866" s="691">
        <v>589</v>
      </c>
      <c r="H866" s="691">
        <v>563</v>
      </c>
      <c r="I866" s="691">
        <v>922</v>
      </c>
      <c r="J866" s="691">
        <v>440</v>
      </c>
      <c r="K866" s="691">
        <v>378</v>
      </c>
      <c r="L866" s="691">
        <v>204</v>
      </c>
      <c r="M866" s="697"/>
      <c r="O866" s="703"/>
    </row>
    <row r="867" spans="1:29" ht="9" customHeight="1">
      <c r="A867" s="682" t="s">
        <v>4</v>
      </c>
      <c r="B867" s="691">
        <f t="shared" si="47"/>
        <v>528</v>
      </c>
      <c r="C867" s="691">
        <v>28</v>
      </c>
      <c r="D867" s="691">
        <v>25</v>
      </c>
      <c r="E867" s="691">
        <v>59</v>
      </c>
      <c r="F867" s="691">
        <v>65</v>
      </c>
      <c r="G867" s="691">
        <v>73</v>
      </c>
      <c r="H867" s="691">
        <v>45</v>
      </c>
      <c r="I867" s="691">
        <v>85</v>
      </c>
      <c r="J867" s="691">
        <v>47</v>
      </c>
      <c r="K867" s="691">
        <v>84</v>
      </c>
      <c r="L867" s="691">
        <v>17</v>
      </c>
      <c r="M867" s="697"/>
      <c r="O867" s="703"/>
    </row>
    <row r="868" spans="1:29" ht="9" customHeight="1">
      <c r="A868" s="702" t="s">
        <v>5</v>
      </c>
      <c r="B868" s="698">
        <f t="shared" si="47"/>
        <v>441</v>
      </c>
      <c r="C868" s="698">
        <v>19</v>
      </c>
      <c r="D868" s="698">
        <v>27</v>
      </c>
      <c r="E868" s="698">
        <v>52</v>
      </c>
      <c r="F868" s="698">
        <v>45</v>
      </c>
      <c r="G868" s="698">
        <v>48</v>
      </c>
      <c r="H868" s="698">
        <v>32</v>
      </c>
      <c r="I868" s="698">
        <v>58</v>
      </c>
      <c r="J868" s="698">
        <v>56</v>
      </c>
      <c r="K868" s="698">
        <v>101</v>
      </c>
      <c r="L868" s="698">
        <v>3</v>
      </c>
      <c r="M868" s="699"/>
      <c r="O868" s="703"/>
      <c r="X868" s="700"/>
      <c r="Y868" s="700"/>
      <c r="Z868" s="700"/>
      <c r="AA868" s="700"/>
      <c r="AB868" s="700"/>
      <c r="AC868" s="700"/>
    </row>
    <row r="869" spans="1:29" ht="9" customHeight="1">
      <c r="A869" s="682" t="s">
        <v>6</v>
      </c>
      <c r="B869" s="691">
        <f t="shared" si="47"/>
        <v>1264</v>
      </c>
      <c r="C869" s="691">
        <v>96</v>
      </c>
      <c r="D869" s="691">
        <v>100</v>
      </c>
      <c r="E869" s="691">
        <v>133</v>
      </c>
      <c r="F869" s="691">
        <v>138</v>
      </c>
      <c r="G869" s="691">
        <v>110</v>
      </c>
      <c r="H869" s="691">
        <v>121</v>
      </c>
      <c r="I869" s="691">
        <v>177</v>
      </c>
      <c r="J869" s="691">
        <v>133</v>
      </c>
      <c r="K869" s="691">
        <v>252</v>
      </c>
      <c r="L869" s="691">
        <v>4</v>
      </c>
      <c r="M869" s="699"/>
      <c r="O869" s="703"/>
      <c r="X869" s="700"/>
      <c r="Y869" s="700"/>
      <c r="Z869" s="700"/>
      <c r="AA869" s="700"/>
      <c r="AB869" s="700"/>
      <c r="AC869" s="700"/>
    </row>
    <row r="870" spans="1:29" ht="9" customHeight="1">
      <c r="A870" s="682" t="s">
        <v>7</v>
      </c>
      <c r="B870" s="691">
        <f t="shared" si="47"/>
        <v>1044</v>
      </c>
      <c r="C870" s="691">
        <v>26</v>
      </c>
      <c r="D870" s="691">
        <v>55</v>
      </c>
      <c r="E870" s="691">
        <v>113</v>
      </c>
      <c r="F870" s="691">
        <v>146</v>
      </c>
      <c r="G870" s="691">
        <v>142</v>
      </c>
      <c r="H870" s="691">
        <v>122</v>
      </c>
      <c r="I870" s="691">
        <v>171</v>
      </c>
      <c r="J870" s="691">
        <v>87</v>
      </c>
      <c r="K870" s="691">
        <v>116</v>
      </c>
      <c r="L870" s="691">
        <v>66</v>
      </c>
      <c r="M870" s="699"/>
      <c r="O870" s="703"/>
      <c r="X870" s="700"/>
      <c r="Y870" s="700"/>
      <c r="Z870" s="700"/>
      <c r="AA870" s="700"/>
      <c r="AB870" s="700"/>
      <c r="AC870" s="700"/>
    </row>
    <row r="871" spans="1:29" ht="9" customHeight="1">
      <c r="A871" s="682" t="s">
        <v>8</v>
      </c>
      <c r="B871" s="691">
        <f t="shared" si="47"/>
        <v>1566</v>
      </c>
      <c r="C871" s="691">
        <v>79</v>
      </c>
      <c r="D871" s="691">
        <v>105</v>
      </c>
      <c r="E871" s="691">
        <v>187</v>
      </c>
      <c r="F871" s="691">
        <v>180</v>
      </c>
      <c r="G871" s="691">
        <v>153</v>
      </c>
      <c r="H871" s="691">
        <v>141</v>
      </c>
      <c r="I871" s="691">
        <v>233</v>
      </c>
      <c r="J871" s="691">
        <v>181</v>
      </c>
      <c r="K871" s="691">
        <v>276</v>
      </c>
      <c r="L871" s="691">
        <v>31</v>
      </c>
      <c r="M871" s="699"/>
      <c r="O871" s="703"/>
      <c r="X871" s="700"/>
      <c r="Y871" s="700"/>
      <c r="Z871" s="700"/>
      <c r="AA871" s="700"/>
      <c r="AB871" s="700"/>
      <c r="AC871" s="700"/>
    </row>
    <row r="872" spans="1:29" ht="9" customHeight="1">
      <c r="A872" s="702" t="s">
        <v>9</v>
      </c>
      <c r="B872" s="698">
        <f t="shared" si="47"/>
        <v>4623</v>
      </c>
      <c r="C872" s="698">
        <v>193</v>
      </c>
      <c r="D872" s="698">
        <v>363</v>
      </c>
      <c r="E872" s="698">
        <v>494</v>
      </c>
      <c r="F872" s="698">
        <v>549</v>
      </c>
      <c r="G872" s="698">
        <v>480</v>
      </c>
      <c r="H872" s="698">
        <v>500</v>
      </c>
      <c r="I872" s="698">
        <v>690</v>
      </c>
      <c r="J872" s="698">
        <v>360</v>
      </c>
      <c r="K872" s="698">
        <v>495</v>
      </c>
      <c r="L872" s="698">
        <v>499</v>
      </c>
      <c r="M872" s="699"/>
      <c r="O872" s="703"/>
      <c r="X872" s="700"/>
      <c r="Y872" s="700"/>
      <c r="Z872" s="700"/>
      <c r="AA872" s="700"/>
      <c r="AB872" s="700"/>
      <c r="AC872" s="700"/>
    </row>
    <row r="873" spans="1:29" ht="9" customHeight="1">
      <c r="A873" s="194" t="s">
        <v>236</v>
      </c>
      <c r="B873" s="691">
        <f t="shared" si="47"/>
        <v>4671</v>
      </c>
      <c r="C873" s="691">
        <v>147</v>
      </c>
      <c r="D873" s="691">
        <v>258</v>
      </c>
      <c r="E873" s="691">
        <v>492</v>
      </c>
      <c r="F873" s="691">
        <v>613</v>
      </c>
      <c r="G873" s="691">
        <v>509</v>
      </c>
      <c r="H873" s="691">
        <v>462</v>
      </c>
      <c r="I873" s="691">
        <v>773</v>
      </c>
      <c r="J873" s="691">
        <v>555</v>
      </c>
      <c r="K873" s="691">
        <v>842</v>
      </c>
      <c r="L873" s="691">
        <v>20</v>
      </c>
      <c r="M873" s="699"/>
      <c r="O873" s="703"/>
      <c r="X873" s="700"/>
      <c r="Y873" s="700"/>
      <c r="Z873" s="700"/>
      <c r="AA873" s="700"/>
      <c r="AB873" s="700"/>
      <c r="AC873" s="700"/>
    </row>
    <row r="874" spans="1:29" ht="9" customHeight="1">
      <c r="A874" s="682" t="s">
        <v>10</v>
      </c>
      <c r="B874" s="691">
        <f t="shared" si="47"/>
        <v>924</v>
      </c>
      <c r="C874" s="691">
        <v>62</v>
      </c>
      <c r="D874" s="691">
        <v>71</v>
      </c>
      <c r="E874" s="691">
        <v>84</v>
      </c>
      <c r="F874" s="691">
        <v>94</v>
      </c>
      <c r="G874" s="691">
        <v>72</v>
      </c>
      <c r="H874" s="691">
        <v>65</v>
      </c>
      <c r="I874" s="691">
        <v>159</v>
      </c>
      <c r="J874" s="691">
        <v>106</v>
      </c>
      <c r="K874" s="691">
        <v>207</v>
      </c>
      <c r="L874" s="691">
        <v>4</v>
      </c>
      <c r="M874" s="699"/>
      <c r="O874" s="703"/>
      <c r="X874" s="700"/>
      <c r="Y874" s="700"/>
      <c r="Z874" s="700"/>
      <c r="AA874" s="700"/>
      <c r="AB874" s="700"/>
      <c r="AC874" s="700"/>
    </row>
    <row r="875" spans="1:29" ht="9" customHeight="1">
      <c r="A875" s="682" t="s">
        <v>11</v>
      </c>
      <c r="B875" s="691">
        <f t="shared" si="47"/>
        <v>5944</v>
      </c>
      <c r="C875" s="691">
        <v>231</v>
      </c>
      <c r="D875" s="691">
        <v>507</v>
      </c>
      <c r="E875" s="691">
        <v>837</v>
      </c>
      <c r="F875" s="691">
        <v>851</v>
      </c>
      <c r="G875" s="691">
        <v>770</v>
      </c>
      <c r="H875" s="691">
        <v>660</v>
      </c>
      <c r="I875" s="691">
        <v>867</v>
      </c>
      <c r="J875" s="691">
        <v>419</v>
      </c>
      <c r="K875" s="691">
        <v>604</v>
      </c>
      <c r="L875" s="691">
        <v>198</v>
      </c>
      <c r="M875" s="699"/>
      <c r="O875" s="703"/>
      <c r="X875" s="700"/>
      <c r="Y875" s="700"/>
      <c r="Z875" s="700"/>
      <c r="AA875" s="700"/>
      <c r="AB875" s="700"/>
      <c r="AC875" s="700"/>
    </row>
    <row r="876" spans="1:29" ht="9" customHeight="1">
      <c r="A876" s="702" t="s">
        <v>12</v>
      </c>
      <c r="B876" s="698">
        <f t="shared" si="47"/>
        <v>3276</v>
      </c>
      <c r="C876" s="698">
        <v>97</v>
      </c>
      <c r="D876" s="698">
        <v>274</v>
      </c>
      <c r="E876" s="698">
        <v>453</v>
      </c>
      <c r="F876" s="698">
        <v>455</v>
      </c>
      <c r="G876" s="698">
        <v>325</v>
      </c>
      <c r="H876" s="698">
        <v>343</v>
      </c>
      <c r="I876" s="698">
        <v>496</v>
      </c>
      <c r="J876" s="698">
        <v>323</v>
      </c>
      <c r="K876" s="698">
        <v>398</v>
      </c>
      <c r="L876" s="698">
        <v>112</v>
      </c>
      <c r="M876" s="699"/>
      <c r="O876" s="703"/>
      <c r="X876" s="700"/>
      <c r="Y876" s="700"/>
      <c r="Z876" s="700"/>
      <c r="AA876" s="700"/>
      <c r="AB876" s="700"/>
      <c r="AC876" s="700"/>
    </row>
    <row r="877" spans="1:29" ht="9" customHeight="1">
      <c r="A877" s="682" t="s">
        <v>13</v>
      </c>
      <c r="B877" s="691">
        <f t="shared" si="47"/>
        <v>1375</v>
      </c>
      <c r="C877" s="691">
        <v>108</v>
      </c>
      <c r="D877" s="691">
        <v>92</v>
      </c>
      <c r="E877" s="691">
        <v>139</v>
      </c>
      <c r="F877" s="691">
        <v>142</v>
      </c>
      <c r="G877" s="691">
        <v>131</v>
      </c>
      <c r="H877" s="691">
        <v>114</v>
      </c>
      <c r="I877" s="691">
        <v>179</v>
      </c>
      <c r="J877" s="691">
        <v>141</v>
      </c>
      <c r="K877" s="691">
        <v>310</v>
      </c>
      <c r="L877" s="691">
        <v>19</v>
      </c>
      <c r="M877" s="699"/>
      <c r="O877" s="703"/>
      <c r="X877" s="700"/>
      <c r="Y877" s="700"/>
      <c r="Z877" s="700"/>
      <c r="AA877" s="700"/>
      <c r="AB877" s="700"/>
      <c r="AC877" s="700"/>
    </row>
    <row r="878" spans="1:29" ht="9" customHeight="1">
      <c r="A878" s="682" t="s">
        <v>14</v>
      </c>
      <c r="B878" s="691">
        <f t="shared" si="47"/>
        <v>6357</v>
      </c>
      <c r="C878" s="691">
        <v>267</v>
      </c>
      <c r="D878" s="691">
        <v>418</v>
      </c>
      <c r="E878" s="691">
        <v>693</v>
      </c>
      <c r="F878" s="691">
        <v>778</v>
      </c>
      <c r="G878" s="691">
        <v>701</v>
      </c>
      <c r="H878" s="691">
        <v>548</v>
      </c>
      <c r="I878" s="691">
        <v>885</v>
      </c>
      <c r="J878" s="691">
        <v>516</v>
      </c>
      <c r="K878" s="691">
        <v>769</v>
      </c>
      <c r="L878" s="691">
        <v>782</v>
      </c>
      <c r="M878" s="699"/>
      <c r="O878" s="703"/>
      <c r="X878" s="700"/>
      <c r="Y878" s="700"/>
      <c r="Z878" s="700"/>
      <c r="AA878" s="700"/>
      <c r="AB878" s="700"/>
      <c r="AC878" s="700"/>
    </row>
    <row r="879" spans="1:29" ht="9" customHeight="1">
      <c r="A879" s="682" t="s">
        <v>15</v>
      </c>
      <c r="B879" s="691">
        <f t="shared" si="47"/>
        <v>8149</v>
      </c>
      <c r="C879" s="691">
        <v>675</v>
      </c>
      <c r="D879" s="691">
        <v>582</v>
      </c>
      <c r="E879" s="691">
        <v>966</v>
      </c>
      <c r="F879" s="691">
        <v>996</v>
      </c>
      <c r="G879" s="691">
        <v>857</v>
      </c>
      <c r="H879" s="691">
        <v>742</v>
      </c>
      <c r="I879" s="691">
        <v>1178</v>
      </c>
      <c r="J879" s="691">
        <v>779</v>
      </c>
      <c r="K879" s="691">
        <v>1213</v>
      </c>
      <c r="L879" s="691">
        <v>161</v>
      </c>
      <c r="M879" s="699"/>
      <c r="O879" s="703"/>
      <c r="X879" s="700"/>
      <c r="Y879" s="700"/>
      <c r="Z879" s="700"/>
      <c r="AA879" s="700"/>
      <c r="AB879" s="700"/>
      <c r="AC879" s="700"/>
    </row>
    <row r="880" spans="1:29" ht="9" customHeight="1">
      <c r="A880" s="702" t="s">
        <v>16</v>
      </c>
      <c r="B880" s="698">
        <f t="shared" si="47"/>
        <v>4014</v>
      </c>
      <c r="C880" s="698">
        <v>182</v>
      </c>
      <c r="D880" s="698">
        <v>325</v>
      </c>
      <c r="E880" s="698">
        <v>496</v>
      </c>
      <c r="F880" s="698">
        <v>496</v>
      </c>
      <c r="G880" s="698">
        <v>420</v>
      </c>
      <c r="H880" s="698">
        <v>407</v>
      </c>
      <c r="I880" s="698">
        <v>624</v>
      </c>
      <c r="J880" s="698">
        <v>319</v>
      </c>
      <c r="K880" s="698">
        <v>595</v>
      </c>
      <c r="L880" s="698">
        <v>150</v>
      </c>
      <c r="M880" s="699"/>
      <c r="O880" s="703"/>
      <c r="X880" s="700"/>
      <c r="Y880" s="700"/>
      <c r="Z880" s="700"/>
      <c r="AA880" s="700"/>
      <c r="AB880" s="700"/>
      <c r="AC880" s="700"/>
    </row>
    <row r="881" spans="1:29" ht="9" customHeight="1">
      <c r="A881" s="682" t="s">
        <v>17</v>
      </c>
      <c r="B881" s="691">
        <f t="shared" si="47"/>
        <v>1544</v>
      </c>
      <c r="C881" s="691">
        <v>55</v>
      </c>
      <c r="D881" s="691">
        <v>105</v>
      </c>
      <c r="E881" s="691">
        <v>209</v>
      </c>
      <c r="F881" s="691">
        <v>196</v>
      </c>
      <c r="G881" s="691">
        <v>172</v>
      </c>
      <c r="H881" s="691">
        <v>155</v>
      </c>
      <c r="I881" s="691">
        <v>235</v>
      </c>
      <c r="J881" s="691">
        <v>139</v>
      </c>
      <c r="K881" s="691">
        <v>256</v>
      </c>
      <c r="L881" s="691">
        <v>22</v>
      </c>
      <c r="M881" s="699"/>
      <c r="O881" s="703"/>
      <c r="X881" s="700"/>
      <c r="Y881" s="700"/>
      <c r="Z881" s="700"/>
      <c r="AA881" s="700"/>
      <c r="AB881" s="700"/>
      <c r="AC881" s="700"/>
    </row>
    <row r="882" spans="1:29" ht="9" customHeight="1">
      <c r="A882" s="682" t="s">
        <v>18</v>
      </c>
      <c r="B882" s="691">
        <f t="shared" si="47"/>
        <v>992</v>
      </c>
      <c r="C882" s="691">
        <v>61</v>
      </c>
      <c r="D882" s="691">
        <v>75</v>
      </c>
      <c r="E882" s="691">
        <v>96</v>
      </c>
      <c r="F882" s="691">
        <v>110</v>
      </c>
      <c r="G882" s="691">
        <v>110</v>
      </c>
      <c r="H882" s="691">
        <v>97</v>
      </c>
      <c r="I882" s="691">
        <v>145</v>
      </c>
      <c r="J882" s="691">
        <v>99</v>
      </c>
      <c r="K882" s="691">
        <v>166</v>
      </c>
      <c r="L882" s="691">
        <v>33</v>
      </c>
      <c r="M882" s="699"/>
      <c r="O882" s="703"/>
      <c r="X882" s="700"/>
      <c r="Y882" s="700"/>
      <c r="Z882" s="700"/>
      <c r="AA882" s="700"/>
      <c r="AB882" s="700"/>
      <c r="AC882" s="700"/>
    </row>
    <row r="883" spans="1:29" ht="9" customHeight="1">
      <c r="A883" s="682" t="s">
        <v>19</v>
      </c>
      <c r="B883" s="691">
        <f t="shared" si="47"/>
        <v>2656</v>
      </c>
      <c r="C883" s="691">
        <v>145</v>
      </c>
      <c r="D883" s="691">
        <v>153</v>
      </c>
      <c r="E883" s="691">
        <v>234</v>
      </c>
      <c r="F883" s="691">
        <v>296</v>
      </c>
      <c r="G883" s="691">
        <v>261</v>
      </c>
      <c r="H883" s="691">
        <v>255</v>
      </c>
      <c r="I883" s="691">
        <v>439</v>
      </c>
      <c r="J883" s="691">
        <v>313</v>
      </c>
      <c r="K883" s="691">
        <v>523</v>
      </c>
      <c r="L883" s="691">
        <v>37</v>
      </c>
      <c r="M883" s="699"/>
      <c r="O883" s="703"/>
      <c r="X883" s="700"/>
      <c r="Y883" s="700"/>
      <c r="Z883" s="700"/>
      <c r="AA883" s="700"/>
      <c r="AB883" s="700"/>
      <c r="AC883" s="700"/>
    </row>
    <row r="884" spans="1:29" ht="9" customHeight="1">
      <c r="A884" s="702" t="s">
        <v>20</v>
      </c>
      <c r="B884" s="698">
        <f t="shared" si="47"/>
        <v>2185</v>
      </c>
      <c r="C884" s="698">
        <v>84</v>
      </c>
      <c r="D884" s="698">
        <v>127</v>
      </c>
      <c r="E884" s="698">
        <v>236</v>
      </c>
      <c r="F884" s="698">
        <v>249</v>
      </c>
      <c r="G884" s="698">
        <v>253</v>
      </c>
      <c r="H884" s="698">
        <v>195</v>
      </c>
      <c r="I884" s="698">
        <v>377</v>
      </c>
      <c r="J884" s="698">
        <v>263</v>
      </c>
      <c r="K884" s="698">
        <v>394</v>
      </c>
      <c r="L884" s="698">
        <v>7</v>
      </c>
      <c r="M884" s="699"/>
      <c r="O884" s="703"/>
      <c r="X884" s="700"/>
      <c r="Y884" s="700"/>
      <c r="Z884" s="700"/>
      <c r="AA884" s="700"/>
      <c r="AB884" s="700"/>
      <c r="AC884" s="700"/>
    </row>
    <row r="885" spans="1:29" ht="9" customHeight="1">
      <c r="A885" s="682" t="s">
        <v>21</v>
      </c>
      <c r="B885" s="691">
        <f t="shared" si="47"/>
        <v>3243</v>
      </c>
      <c r="C885" s="691">
        <v>185</v>
      </c>
      <c r="D885" s="691">
        <v>240</v>
      </c>
      <c r="E885" s="691">
        <v>392</v>
      </c>
      <c r="F885" s="691">
        <v>378</v>
      </c>
      <c r="G885" s="691">
        <v>348</v>
      </c>
      <c r="H885" s="691">
        <v>290</v>
      </c>
      <c r="I885" s="691">
        <v>454</v>
      </c>
      <c r="J885" s="691">
        <v>318</v>
      </c>
      <c r="K885" s="691">
        <v>541</v>
      </c>
      <c r="L885" s="691">
        <v>97</v>
      </c>
      <c r="M885" s="699"/>
      <c r="O885" s="703"/>
      <c r="X885" s="700"/>
      <c r="Y885" s="700"/>
      <c r="Z885" s="700"/>
      <c r="AA885" s="700"/>
      <c r="AB885" s="700"/>
      <c r="AC885" s="700"/>
    </row>
    <row r="886" spans="1:29" ht="9" customHeight="1">
      <c r="A886" s="682" t="s">
        <v>22</v>
      </c>
      <c r="B886" s="691">
        <f t="shared" si="47"/>
        <v>1042</v>
      </c>
      <c r="C886" s="691">
        <v>87</v>
      </c>
      <c r="D886" s="691">
        <v>96</v>
      </c>
      <c r="E886" s="691">
        <v>132</v>
      </c>
      <c r="F886" s="691">
        <v>107</v>
      </c>
      <c r="G886" s="691">
        <v>107</v>
      </c>
      <c r="H886" s="691">
        <v>98</v>
      </c>
      <c r="I886" s="691">
        <v>147</v>
      </c>
      <c r="J886" s="691">
        <v>109</v>
      </c>
      <c r="K886" s="691">
        <v>158</v>
      </c>
      <c r="L886" s="691">
        <v>1</v>
      </c>
      <c r="M886" s="699"/>
      <c r="O886" s="703"/>
      <c r="X886" s="700"/>
      <c r="Y886" s="700"/>
      <c r="Z886" s="700"/>
      <c r="AA886" s="700"/>
      <c r="AB886" s="700"/>
      <c r="AC886" s="700"/>
    </row>
    <row r="887" spans="1:29" ht="9" customHeight="1">
      <c r="A887" s="682" t="s">
        <v>23</v>
      </c>
      <c r="B887" s="691">
        <f t="shared" si="47"/>
        <v>1497</v>
      </c>
      <c r="C887" s="691">
        <v>49</v>
      </c>
      <c r="D887" s="691">
        <v>108</v>
      </c>
      <c r="E887" s="691">
        <v>247</v>
      </c>
      <c r="F887" s="691">
        <v>230</v>
      </c>
      <c r="G887" s="691">
        <v>202</v>
      </c>
      <c r="H887" s="691">
        <v>144</v>
      </c>
      <c r="I887" s="691">
        <v>229</v>
      </c>
      <c r="J887" s="691">
        <v>133</v>
      </c>
      <c r="K887" s="691">
        <v>149</v>
      </c>
      <c r="L887" s="691">
        <v>6</v>
      </c>
      <c r="M887" s="699"/>
      <c r="O887" s="703"/>
      <c r="X887" s="700"/>
      <c r="Y887" s="700"/>
      <c r="Z887" s="700"/>
      <c r="AA887" s="700"/>
      <c r="AB887" s="700"/>
      <c r="AC887" s="700"/>
    </row>
    <row r="888" spans="1:29" ht="9" customHeight="1">
      <c r="A888" s="702" t="s">
        <v>24</v>
      </c>
      <c r="B888" s="698">
        <f t="shared" si="47"/>
        <v>1799</v>
      </c>
      <c r="C888" s="698">
        <v>96</v>
      </c>
      <c r="D888" s="698">
        <v>164</v>
      </c>
      <c r="E888" s="698">
        <v>212</v>
      </c>
      <c r="F888" s="698">
        <v>223</v>
      </c>
      <c r="G888" s="698">
        <v>161</v>
      </c>
      <c r="H888" s="698">
        <v>150</v>
      </c>
      <c r="I888" s="698">
        <v>229</v>
      </c>
      <c r="J888" s="698">
        <v>183</v>
      </c>
      <c r="K888" s="698">
        <v>361</v>
      </c>
      <c r="L888" s="698">
        <v>20</v>
      </c>
      <c r="M888" s="699"/>
      <c r="O888" s="703"/>
      <c r="X888" s="700"/>
      <c r="Y888" s="700"/>
      <c r="Z888" s="700"/>
      <c r="AA888" s="700"/>
      <c r="AB888" s="700"/>
      <c r="AC888" s="700"/>
    </row>
    <row r="889" spans="1:29" ht="9" customHeight="1">
      <c r="A889" s="682" t="s">
        <v>25</v>
      </c>
      <c r="B889" s="691">
        <f t="shared" si="47"/>
        <v>2550</v>
      </c>
      <c r="C889" s="691">
        <v>104</v>
      </c>
      <c r="D889" s="691">
        <v>144</v>
      </c>
      <c r="E889" s="691">
        <v>309</v>
      </c>
      <c r="F889" s="691">
        <v>299</v>
      </c>
      <c r="G889" s="691">
        <v>285</v>
      </c>
      <c r="H889" s="691">
        <v>237</v>
      </c>
      <c r="I889" s="691">
        <v>417</v>
      </c>
      <c r="J889" s="691">
        <v>246</v>
      </c>
      <c r="K889" s="691">
        <v>411</v>
      </c>
      <c r="L889" s="691">
        <v>98</v>
      </c>
      <c r="M889" s="699"/>
      <c r="O889" s="703"/>
      <c r="X889" s="700"/>
      <c r="Y889" s="700"/>
      <c r="Z889" s="700"/>
      <c r="AA889" s="700"/>
      <c r="AB889" s="700"/>
      <c r="AC889" s="700"/>
    </row>
    <row r="890" spans="1:29" ht="9" customHeight="1">
      <c r="A890" s="682" t="s">
        <v>26</v>
      </c>
      <c r="B890" s="691">
        <f t="shared" si="47"/>
        <v>2372</v>
      </c>
      <c r="C890" s="691">
        <v>70</v>
      </c>
      <c r="D890" s="691">
        <v>136</v>
      </c>
      <c r="E890" s="691">
        <v>209</v>
      </c>
      <c r="F890" s="691">
        <v>311</v>
      </c>
      <c r="G890" s="691">
        <v>217</v>
      </c>
      <c r="H890" s="691">
        <v>293</v>
      </c>
      <c r="I890" s="691">
        <v>422</v>
      </c>
      <c r="J890" s="691">
        <v>218</v>
      </c>
      <c r="K890" s="691">
        <v>391</v>
      </c>
      <c r="L890" s="691">
        <v>105</v>
      </c>
      <c r="M890" s="699"/>
      <c r="O890" s="703"/>
      <c r="X890" s="700"/>
      <c r="Y890" s="700"/>
      <c r="Z890" s="700"/>
      <c r="AA890" s="700"/>
      <c r="AB890" s="700"/>
      <c r="AC890" s="700"/>
    </row>
    <row r="891" spans="1:29" ht="9" customHeight="1">
      <c r="A891" s="682" t="s">
        <v>27</v>
      </c>
      <c r="B891" s="691">
        <f t="shared" si="47"/>
        <v>1448</v>
      </c>
      <c r="C891" s="691">
        <v>62</v>
      </c>
      <c r="D891" s="691">
        <v>100</v>
      </c>
      <c r="E891" s="691">
        <v>180</v>
      </c>
      <c r="F891" s="691">
        <v>193</v>
      </c>
      <c r="G891" s="691">
        <v>165</v>
      </c>
      <c r="H891" s="691">
        <v>153</v>
      </c>
      <c r="I891" s="691">
        <v>235</v>
      </c>
      <c r="J891" s="691">
        <v>144</v>
      </c>
      <c r="K891" s="691">
        <v>173</v>
      </c>
      <c r="L891" s="691">
        <v>43</v>
      </c>
      <c r="M891" s="699"/>
      <c r="O891" s="703"/>
      <c r="X891" s="700"/>
      <c r="Y891" s="700"/>
      <c r="Z891" s="700"/>
      <c r="AA891" s="700"/>
      <c r="AB891" s="700"/>
      <c r="AC891" s="700"/>
    </row>
    <row r="892" spans="1:29" ht="9" customHeight="1">
      <c r="A892" s="702" t="s">
        <v>28</v>
      </c>
      <c r="B892" s="698">
        <f t="shared" si="47"/>
        <v>2383</v>
      </c>
      <c r="C892" s="698">
        <v>113</v>
      </c>
      <c r="D892" s="698">
        <v>189</v>
      </c>
      <c r="E892" s="698">
        <v>293</v>
      </c>
      <c r="F892" s="698">
        <v>275</v>
      </c>
      <c r="G892" s="698">
        <v>224</v>
      </c>
      <c r="H892" s="698">
        <v>224</v>
      </c>
      <c r="I892" s="698">
        <v>361</v>
      </c>
      <c r="J892" s="698">
        <v>233</v>
      </c>
      <c r="K892" s="698">
        <v>392</v>
      </c>
      <c r="L892" s="698">
        <v>79</v>
      </c>
      <c r="M892" s="699"/>
      <c r="O892" s="703"/>
      <c r="X892" s="700"/>
      <c r="Y892" s="700"/>
      <c r="Z892" s="700"/>
      <c r="AA892" s="700"/>
      <c r="AB892" s="700"/>
      <c r="AC892" s="700"/>
    </row>
    <row r="893" spans="1:29" ht="9" customHeight="1">
      <c r="A893" s="682" t="s">
        <v>29</v>
      </c>
      <c r="B893" s="691">
        <f t="shared" si="47"/>
        <v>593</v>
      </c>
      <c r="C893" s="691">
        <v>27</v>
      </c>
      <c r="D893" s="691">
        <v>37</v>
      </c>
      <c r="E893" s="691">
        <v>62</v>
      </c>
      <c r="F893" s="691">
        <v>62</v>
      </c>
      <c r="G893" s="691">
        <v>47</v>
      </c>
      <c r="H893" s="691">
        <v>54</v>
      </c>
      <c r="I893" s="691">
        <v>86</v>
      </c>
      <c r="J893" s="691">
        <v>67</v>
      </c>
      <c r="K893" s="691">
        <v>151</v>
      </c>
      <c r="L893" s="691">
        <v>0</v>
      </c>
      <c r="M893" s="699"/>
      <c r="O893" s="703"/>
      <c r="X893" s="700"/>
      <c r="Y893" s="700"/>
      <c r="Z893" s="700"/>
      <c r="AA893" s="700"/>
      <c r="AB893" s="700"/>
      <c r="AC893" s="700"/>
    </row>
    <row r="894" spans="1:29" ht="9" customHeight="1">
      <c r="A894" s="682" t="s">
        <v>30</v>
      </c>
      <c r="B894" s="691">
        <f t="shared" si="47"/>
        <v>3610</v>
      </c>
      <c r="C894" s="691">
        <v>129</v>
      </c>
      <c r="D894" s="691">
        <v>282</v>
      </c>
      <c r="E894" s="691">
        <v>424</v>
      </c>
      <c r="F894" s="691">
        <v>410</v>
      </c>
      <c r="G894" s="691">
        <v>375</v>
      </c>
      <c r="H894" s="691">
        <v>356</v>
      </c>
      <c r="I894" s="691">
        <v>561</v>
      </c>
      <c r="J894" s="691">
        <v>369</v>
      </c>
      <c r="K894" s="691">
        <v>649</v>
      </c>
      <c r="L894" s="691">
        <v>55</v>
      </c>
      <c r="M894" s="699"/>
      <c r="O894" s="703"/>
      <c r="X894" s="700"/>
      <c r="Y894" s="700"/>
      <c r="Z894" s="700"/>
      <c r="AA894" s="700"/>
      <c r="AB894" s="700"/>
      <c r="AC894" s="700"/>
    </row>
    <row r="895" spans="1:29" ht="9" customHeight="1">
      <c r="A895" s="682" t="s">
        <v>31</v>
      </c>
      <c r="B895" s="691">
        <f t="shared" si="47"/>
        <v>886</v>
      </c>
      <c r="C895" s="691">
        <v>31</v>
      </c>
      <c r="D895" s="691">
        <v>43</v>
      </c>
      <c r="E895" s="691">
        <v>83</v>
      </c>
      <c r="F895" s="691">
        <v>83</v>
      </c>
      <c r="G895" s="691">
        <v>103</v>
      </c>
      <c r="H895" s="691">
        <v>75</v>
      </c>
      <c r="I895" s="691">
        <v>125</v>
      </c>
      <c r="J895" s="691">
        <v>98</v>
      </c>
      <c r="K895" s="691">
        <v>244</v>
      </c>
      <c r="L895" s="691">
        <v>1</v>
      </c>
      <c r="M895" s="699"/>
      <c r="O895" s="703"/>
      <c r="X895" s="700"/>
      <c r="Y895" s="700"/>
      <c r="Z895" s="700"/>
      <c r="AA895" s="700"/>
      <c r="AB895" s="700"/>
      <c r="AC895" s="700"/>
    </row>
    <row r="896" spans="1:29" ht="9" customHeight="1">
      <c r="A896" s="702" t="s">
        <v>32</v>
      </c>
      <c r="B896" s="698">
        <f t="shared" si="47"/>
        <v>1556</v>
      </c>
      <c r="C896" s="698">
        <v>94</v>
      </c>
      <c r="D896" s="698">
        <v>146</v>
      </c>
      <c r="E896" s="698">
        <v>199</v>
      </c>
      <c r="F896" s="698">
        <v>186</v>
      </c>
      <c r="G896" s="698">
        <v>144</v>
      </c>
      <c r="H896" s="698">
        <v>139</v>
      </c>
      <c r="I896" s="698">
        <v>186</v>
      </c>
      <c r="J896" s="698">
        <v>127</v>
      </c>
      <c r="K896" s="698">
        <v>274</v>
      </c>
      <c r="L896" s="698">
        <v>61</v>
      </c>
      <c r="M896" s="699"/>
      <c r="O896" s="703"/>
      <c r="X896" s="700"/>
      <c r="Y896" s="700"/>
      <c r="Z896" s="700"/>
      <c r="AA896" s="700"/>
      <c r="AB896" s="700"/>
      <c r="AC896" s="700"/>
    </row>
    <row r="897" spans="1:29" ht="9" customHeight="1">
      <c r="A897" s="682" t="s">
        <v>33</v>
      </c>
      <c r="B897" s="691">
        <f t="shared" si="47"/>
        <v>4043</v>
      </c>
      <c r="C897" s="691">
        <v>175</v>
      </c>
      <c r="D897" s="691">
        <v>245</v>
      </c>
      <c r="E897" s="691">
        <v>442</v>
      </c>
      <c r="F897" s="691">
        <v>406</v>
      </c>
      <c r="G897" s="691">
        <v>383</v>
      </c>
      <c r="H897" s="691">
        <v>378</v>
      </c>
      <c r="I897" s="691">
        <v>585</v>
      </c>
      <c r="J897" s="691">
        <v>330</v>
      </c>
      <c r="K897" s="691">
        <v>397</v>
      </c>
      <c r="L897" s="691">
        <v>702</v>
      </c>
      <c r="M897" s="701"/>
      <c r="N897" s="699"/>
      <c r="O897" s="703"/>
      <c r="P897" s="700"/>
      <c r="Q897" s="700"/>
      <c r="R897" s="700"/>
      <c r="S897" s="700"/>
      <c r="T897" s="700"/>
      <c r="U897" s="700"/>
      <c r="V897" s="700"/>
      <c r="W897" s="700"/>
      <c r="X897" s="700"/>
      <c r="Y897" s="700"/>
      <c r="Z897" s="700"/>
      <c r="AA897" s="700"/>
      <c r="AB897" s="700"/>
      <c r="AC897" s="700"/>
    </row>
    <row r="898" spans="1:29" ht="3" customHeight="1">
      <c r="A898" s="704"/>
      <c r="B898" s="704"/>
      <c r="C898" s="704"/>
      <c r="D898" s="704"/>
      <c r="E898" s="704"/>
      <c r="F898" s="704"/>
      <c r="G898" s="704"/>
      <c r="H898" s="704"/>
      <c r="I898" s="704"/>
      <c r="J898" s="704"/>
      <c r="K898" s="704"/>
      <c r="L898" s="704"/>
      <c r="M898" s="705"/>
      <c r="O898" s="703"/>
    </row>
    <row r="899" spans="1:29" ht="3" customHeight="1">
      <c r="A899" s="686"/>
      <c r="B899" s="686"/>
      <c r="C899" s="686"/>
      <c r="D899" s="686"/>
      <c r="E899" s="686"/>
      <c r="F899" s="686"/>
      <c r="G899" s="686"/>
      <c r="H899" s="686"/>
      <c r="I899" s="686"/>
      <c r="J899" s="686"/>
      <c r="K899" s="686"/>
      <c r="L899" s="686"/>
      <c r="M899" s="705"/>
    </row>
    <row r="900" spans="1:29" s="677" customFormat="1" ht="9" customHeight="1">
      <c r="A900" s="663" t="s">
        <v>505</v>
      </c>
      <c r="B900" s="664"/>
      <c r="C900" s="707"/>
      <c r="D900" s="707"/>
      <c r="E900" s="707"/>
      <c r="F900" s="707"/>
      <c r="G900" s="707"/>
      <c r="H900" s="707"/>
      <c r="I900" s="707"/>
      <c r="J900" s="707"/>
      <c r="K900" s="707"/>
      <c r="L900" s="707"/>
    </row>
    <row r="901" spans="1:29" ht="12.75" hidden="1" customHeight="1">
      <c r="A901" s="686"/>
      <c r="B901" s="686"/>
      <c r="C901" s="686"/>
      <c r="D901" s="686"/>
      <c r="E901" s="686"/>
      <c r="F901" s="686"/>
      <c r="G901" s="686"/>
      <c r="H901" s="686"/>
      <c r="I901" s="686"/>
      <c r="J901" s="686"/>
      <c r="K901" s="686"/>
      <c r="L901" s="686"/>
      <c r="M901" s="674" t="s">
        <v>34</v>
      </c>
    </row>
    <row r="902" spans="1:29" ht="3" hidden="1" customHeight="1">
      <c r="A902" s="686"/>
      <c r="B902" s="686"/>
      <c r="C902" s="686"/>
      <c r="D902" s="686"/>
      <c r="E902" s="686"/>
      <c r="F902" s="686"/>
      <c r="G902" s="686"/>
      <c r="H902" s="686"/>
      <c r="I902" s="686"/>
      <c r="J902" s="686"/>
      <c r="K902" s="686"/>
      <c r="L902" s="686"/>
    </row>
    <row r="903" spans="1:29" ht="3" hidden="1" customHeight="1">
      <c r="A903" s="686"/>
      <c r="B903" s="686"/>
      <c r="C903" s="686"/>
      <c r="D903" s="686"/>
      <c r="E903" s="686"/>
      <c r="F903" s="686"/>
      <c r="G903" s="686"/>
      <c r="H903" s="686"/>
      <c r="I903" s="686"/>
      <c r="J903" s="686"/>
      <c r="K903" s="686"/>
      <c r="L903" s="686"/>
    </row>
    <row r="904" spans="1:29" ht="12.75" hidden="1" customHeight="1">
      <c r="A904" s="686"/>
      <c r="B904" s="686"/>
      <c r="C904" s="686"/>
      <c r="D904" s="686"/>
      <c r="E904" s="686"/>
      <c r="F904" s="686"/>
      <c r="G904" s="686"/>
      <c r="H904" s="686"/>
      <c r="I904" s="686"/>
      <c r="J904" s="686"/>
      <c r="K904" s="686"/>
      <c r="L904" s="686"/>
    </row>
    <row r="905" spans="1:29" ht="12.75" hidden="1" customHeight="1">
      <c r="A905" s="686"/>
      <c r="B905" s="686"/>
      <c r="C905" s="686"/>
      <c r="D905" s="686"/>
      <c r="E905" s="686"/>
      <c r="F905" s="686"/>
      <c r="G905" s="686"/>
      <c r="H905" s="686"/>
      <c r="I905" s="686"/>
      <c r="J905" s="686"/>
      <c r="K905" s="686"/>
      <c r="L905" s="686"/>
    </row>
    <row r="906" spans="1:29" ht="12.75" hidden="1" customHeight="1">
      <c r="A906" s="686"/>
      <c r="B906" s="686"/>
      <c r="C906" s="686"/>
      <c r="D906" s="686"/>
      <c r="E906" s="686"/>
      <c r="F906" s="686"/>
      <c r="G906" s="686"/>
      <c r="H906" s="686"/>
      <c r="I906" s="686"/>
      <c r="J906" s="686"/>
      <c r="K906" s="686"/>
      <c r="L906" s="686"/>
    </row>
    <row r="907" spans="1:29" ht="3" hidden="1" customHeight="1">
      <c r="A907" s="686"/>
      <c r="B907" s="686"/>
      <c r="C907" s="686"/>
      <c r="D907" s="686"/>
      <c r="E907" s="686"/>
      <c r="F907" s="686"/>
      <c r="G907" s="686"/>
      <c r="H907" s="686"/>
      <c r="I907" s="686"/>
      <c r="J907" s="686"/>
      <c r="K907" s="686"/>
      <c r="L907" s="686"/>
    </row>
    <row r="908" spans="1:29" ht="3" hidden="1" customHeight="1">
      <c r="A908" s="686"/>
      <c r="B908" s="686"/>
      <c r="C908" s="686"/>
      <c r="D908" s="686"/>
      <c r="E908" s="686"/>
      <c r="F908" s="686"/>
      <c r="G908" s="686"/>
      <c r="H908" s="686"/>
      <c r="I908" s="686"/>
      <c r="J908" s="686"/>
      <c r="K908" s="686"/>
      <c r="L908" s="686"/>
    </row>
    <row r="909" spans="1:29" ht="12.75" hidden="1" customHeight="1">
      <c r="A909" s="686"/>
      <c r="B909" s="686"/>
      <c r="C909" s="686"/>
      <c r="D909" s="686"/>
      <c r="E909" s="686"/>
      <c r="F909" s="686"/>
      <c r="G909" s="686"/>
      <c r="H909" s="686"/>
      <c r="I909" s="686"/>
      <c r="J909" s="686"/>
      <c r="K909" s="686"/>
      <c r="L909" s="686"/>
    </row>
    <row r="910" spans="1:29" ht="12.75" hidden="1" customHeight="1">
      <c r="A910" s="686"/>
      <c r="B910" s="686"/>
      <c r="C910" s="686"/>
      <c r="D910" s="686"/>
      <c r="E910" s="686"/>
      <c r="F910" s="686"/>
      <c r="G910" s="686"/>
      <c r="H910" s="686"/>
      <c r="I910" s="686"/>
      <c r="J910" s="686"/>
      <c r="K910" s="686"/>
      <c r="L910" s="686"/>
    </row>
    <row r="911" spans="1:29" ht="12.75" hidden="1" customHeight="1">
      <c r="A911" s="686"/>
      <c r="B911" s="686"/>
      <c r="C911" s="686"/>
      <c r="D911" s="686"/>
      <c r="E911" s="686"/>
      <c r="F911" s="686"/>
      <c r="G911" s="686"/>
      <c r="H911" s="686"/>
      <c r="I911" s="686"/>
      <c r="J911" s="686"/>
      <c r="K911" s="686"/>
      <c r="L911" s="686"/>
    </row>
    <row r="912" spans="1:29" ht="12.75" hidden="1" customHeight="1">
      <c r="A912" s="686"/>
      <c r="B912" s="686"/>
      <c r="C912" s="686"/>
      <c r="D912" s="686"/>
      <c r="E912" s="686"/>
      <c r="F912" s="686"/>
      <c r="G912" s="686"/>
      <c r="H912" s="686"/>
      <c r="I912" s="686"/>
      <c r="J912" s="686"/>
      <c r="K912" s="686"/>
      <c r="L912" s="686"/>
    </row>
    <row r="913" spans="1:12" ht="12.75" hidden="1" customHeight="1">
      <c r="A913" s="686"/>
      <c r="B913" s="686"/>
      <c r="C913" s="686"/>
      <c r="D913" s="686"/>
      <c r="E913" s="686"/>
      <c r="F913" s="686"/>
      <c r="G913" s="686"/>
      <c r="H913" s="686"/>
      <c r="I913" s="686"/>
      <c r="J913" s="686"/>
      <c r="K913" s="686"/>
      <c r="L913" s="686"/>
    </row>
    <row r="914" spans="1:12" ht="12.75" hidden="1" customHeight="1">
      <c r="A914" s="686"/>
      <c r="B914" s="686"/>
      <c r="C914" s="686"/>
      <c r="D914" s="686"/>
      <c r="E914" s="686"/>
      <c r="F914" s="686"/>
      <c r="G914" s="686"/>
      <c r="H914" s="686"/>
      <c r="I914" s="686"/>
      <c r="J914" s="686"/>
      <c r="K914" s="686"/>
      <c r="L914" s="686"/>
    </row>
    <row r="915" spans="1:12" ht="12.75" hidden="1" customHeight="1">
      <c r="A915" s="686"/>
      <c r="B915" s="686"/>
      <c r="C915" s="686"/>
      <c r="D915" s="686"/>
      <c r="E915" s="686"/>
      <c r="F915" s="686"/>
      <c r="G915" s="686"/>
      <c r="H915" s="686"/>
      <c r="I915" s="686"/>
      <c r="J915" s="686"/>
      <c r="K915" s="686"/>
      <c r="L915" s="686"/>
    </row>
    <row r="916" spans="1:12" ht="12.75" hidden="1" customHeight="1">
      <c r="A916" s="686"/>
      <c r="B916" s="686"/>
      <c r="C916" s="686"/>
      <c r="D916" s="686"/>
      <c r="E916" s="686"/>
      <c r="F916" s="686"/>
      <c r="G916" s="686"/>
      <c r="H916" s="686"/>
      <c r="I916" s="686"/>
      <c r="J916" s="686"/>
      <c r="K916" s="686"/>
      <c r="L916" s="686"/>
    </row>
    <row r="917" spans="1:12" ht="12.75" hidden="1" customHeight="1">
      <c r="A917" s="686"/>
      <c r="B917" s="686"/>
      <c r="C917" s="686"/>
      <c r="D917" s="686"/>
      <c r="E917" s="686"/>
      <c r="F917" s="686"/>
      <c r="G917" s="686"/>
      <c r="H917" s="686"/>
      <c r="I917" s="686"/>
      <c r="J917" s="686"/>
      <c r="K917" s="686"/>
      <c r="L917" s="686"/>
    </row>
    <row r="918" spans="1:12" ht="12.75" hidden="1" customHeight="1">
      <c r="A918" s="686"/>
      <c r="B918" s="686"/>
      <c r="C918" s="686"/>
      <c r="D918" s="686"/>
      <c r="E918" s="686"/>
      <c r="F918" s="686"/>
      <c r="G918" s="686"/>
      <c r="H918" s="686"/>
      <c r="I918" s="686"/>
      <c r="J918" s="686"/>
      <c r="K918" s="686"/>
      <c r="L918" s="686"/>
    </row>
    <row r="919" spans="1:12" ht="12.75" hidden="1" customHeight="1">
      <c r="A919" s="686"/>
      <c r="B919" s="686"/>
      <c r="C919" s="686"/>
      <c r="D919" s="686"/>
      <c r="E919" s="686"/>
      <c r="F919" s="686"/>
      <c r="G919" s="686"/>
      <c r="H919" s="686"/>
      <c r="I919" s="686"/>
      <c r="J919" s="686"/>
      <c r="K919" s="686"/>
      <c r="L919" s="686"/>
    </row>
    <row r="920" spans="1:12" ht="12.75" hidden="1" customHeight="1">
      <c r="A920" s="686"/>
      <c r="B920" s="686"/>
      <c r="C920" s="686"/>
      <c r="D920" s="686"/>
      <c r="E920" s="686"/>
      <c r="F920" s="686"/>
      <c r="G920" s="686"/>
      <c r="H920" s="686"/>
      <c r="I920" s="686"/>
      <c r="J920" s="686"/>
      <c r="K920" s="686"/>
      <c r="L920" s="686"/>
    </row>
    <row r="921" spans="1:12" ht="12.75" hidden="1" customHeight="1">
      <c r="A921" s="686"/>
      <c r="B921" s="686"/>
      <c r="C921" s="686"/>
      <c r="D921" s="686"/>
      <c r="E921" s="686"/>
      <c r="F921" s="686"/>
      <c r="G921" s="686"/>
      <c r="H921" s="686"/>
      <c r="I921" s="686"/>
      <c r="J921" s="686"/>
      <c r="K921" s="686"/>
      <c r="L921" s="686"/>
    </row>
    <row r="922" spans="1:12" ht="12.75" hidden="1" customHeight="1">
      <c r="A922" s="686"/>
      <c r="B922" s="686"/>
      <c r="C922" s="686"/>
      <c r="D922" s="686"/>
      <c r="E922" s="686"/>
      <c r="F922" s="686"/>
      <c r="G922" s="686"/>
      <c r="H922" s="686"/>
      <c r="I922" s="686"/>
      <c r="J922" s="686"/>
      <c r="K922" s="686"/>
      <c r="L922" s="686"/>
    </row>
    <row r="923" spans="1:12" ht="12.75" hidden="1" customHeight="1">
      <c r="A923" s="686"/>
      <c r="B923" s="686"/>
      <c r="C923" s="686"/>
      <c r="D923" s="686"/>
      <c r="E923" s="686"/>
      <c r="F923" s="686"/>
      <c r="G923" s="686"/>
      <c r="H923" s="686"/>
      <c r="I923" s="686"/>
      <c r="J923" s="686"/>
      <c r="K923" s="686"/>
      <c r="L923" s="686"/>
    </row>
    <row r="924" spans="1:12" ht="12.75" hidden="1" customHeight="1">
      <c r="A924" s="686"/>
      <c r="B924" s="686"/>
      <c r="C924" s="686"/>
      <c r="D924" s="686"/>
      <c r="E924" s="686"/>
      <c r="F924" s="686"/>
      <c r="G924" s="686"/>
      <c r="H924" s="686"/>
      <c r="I924" s="686"/>
      <c r="J924" s="686"/>
      <c r="K924" s="686"/>
      <c r="L924" s="686"/>
    </row>
    <row r="925" spans="1:12" ht="12.75" hidden="1" customHeight="1">
      <c r="A925" s="686"/>
      <c r="B925" s="686"/>
      <c r="C925" s="686"/>
      <c r="D925" s="686"/>
      <c r="E925" s="686"/>
      <c r="F925" s="686"/>
      <c r="G925" s="686"/>
      <c r="H925" s="686"/>
      <c r="I925" s="686"/>
      <c r="J925" s="686"/>
      <c r="K925" s="686"/>
      <c r="L925" s="686"/>
    </row>
    <row r="926" spans="1:12" ht="12.75" hidden="1" customHeight="1">
      <c r="A926" s="686"/>
      <c r="B926" s="686"/>
      <c r="C926" s="686"/>
      <c r="D926" s="686"/>
      <c r="E926" s="686"/>
      <c r="F926" s="686"/>
      <c r="G926" s="686"/>
      <c r="H926" s="686"/>
      <c r="I926" s="686"/>
      <c r="J926" s="686"/>
      <c r="K926" s="686"/>
      <c r="L926" s="686"/>
    </row>
    <row r="927" spans="1:12" ht="12.75" hidden="1" customHeight="1">
      <c r="A927" s="686"/>
      <c r="B927" s="686"/>
      <c r="C927" s="686"/>
      <c r="D927" s="686"/>
      <c r="E927" s="686"/>
      <c r="F927" s="686"/>
      <c r="G927" s="686"/>
      <c r="H927" s="686"/>
      <c r="I927" s="686"/>
      <c r="J927" s="686"/>
      <c r="K927" s="686"/>
      <c r="L927" s="686"/>
    </row>
    <row r="928" spans="1:12" ht="12.75" hidden="1" customHeight="1">
      <c r="A928" s="686"/>
      <c r="B928" s="686"/>
      <c r="C928" s="686"/>
      <c r="D928" s="686"/>
      <c r="E928" s="686"/>
      <c r="F928" s="686"/>
      <c r="G928" s="686"/>
      <c r="H928" s="686"/>
      <c r="I928" s="686"/>
      <c r="J928" s="686"/>
      <c r="K928" s="686"/>
      <c r="L928" s="686"/>
    </row>
    <row r="929" spans="1:12" ht="12.75" hidden="1" customHeight="1">
      <c r="A929" s="686"/>
      <c r="B929" s="686"/>
      <c r="C929" s="686"/>
      <c r="D929" s="686"/>
      <c r="E929" s="686"/>
      <c r="F929" s="686"/>
      <c r="G929" s="686"/>
      <c r="H929" s="686"/>
      <c r="I929" s="686"/>
      <c r="J929" s="686"/>
      <c r="K929" s="686"/>
      <c r="L929" s="686"/>
    </row>
    <row r="930" spans="1:12" ht="12.75" hidden="1" customHeight="1">
      <c r="A930" s="686"/>
      <c r="B930" s="686"/>
      <c r="C930" s="686"/>
      <c r="D930" s="686"/>
      <c r="E930" s="686"/>
      <c r="F930" s="686"/>
      <c r="G930" s="686"/>
      <c r="H930" s="686"/>
      <c r="I930" s="686"/>
      <c r="J930" s="686"/>
      <c r="K930" s="686"/>
      <c r="L930" s="686"/>
    </row>
    <row r="931" spans="1:12" ht="12.75" hidden="1" customHeight="1">
      <c r="A931" s="686"/>
      <c r="B931" s="686"/>
      <c r="C931" s="686"/>
      <c r="D931" s="686"/>
      <c r="E931" s="686"/>
      <c r="F931" s="686"/>
      <c r="G931" s="686"/>
      <c r="H931" s="686"/>
      <c r="I931" s="686"/>
      <c r="J931" s="686"/>
      <c r="K931" s="686"/>
      <c r="L931" s="686"/>
    </row>
    <row r="932" spans="1:12" ht="12.75" hidden="1" customHeight="1">
      <c r="A932" s="686"/>
      <c r="B932" s="686"/>
      <c r="C932" s="686"/>
      <c r="D932" s="686"/>
      <c r="E932" s="686"/>
      <c r="F932" s="686"/>
      <c r="G932" s="686"/>
      <c r="H932" s="686"/>
      <c r="I932" s="686"/>
      <c r="J932" s="686"/>
      <c r="K932" s="686"/>
      <c r="L932" s="686"/>
    </row>
    <row r="933" spans="1:12" ht="12.75" hidden="1" customHeight="1">
      <c r="A933" s="686"/>
      <c r="B933" s="686"/>
      <c r="C933" s="686"/>
      <c r="D933" s="686"/>
      <c r="E933" s="686"/>
      <c r="F933" s="686"/>
      <c r="G933" s="686"/>
      <c r="H933" s="686"/>
      <c r="I933" s="686"/>
      <c r="J933" s="686"/>
      <c r="K933" s="686"/>
      <c r="L933" s="686"/>
    </row>
    <row r="934" spans="1:12" ht="12.75" hidden="1" customHeight="1">
      <c r="A934" s="686"/>
      <c r="B934" s="686"/>
      <c r="C934" s="686"/>
      <c r="D934" s="686"/>
      <c r="E934" s="686"/>
      <c r="F934" s="686"/>
      <c r="G934" s="686"/>
      <c r="H934" s="686"/>
      <c r="I934" s="686"/>
      <c r="J934" s="686"/>
      <c r="K934" s="686"/>
      <c r="L934" s="686"/>
    </row>
    <row r="935" spans="1:12" ht="12.75" hidden="1" customHeight="1">
      <c r="A935" s="686"/>
      <c r="B935" s="686"/>
      <c r="C935" s="686"/>
      <c r="D935" s="686"/>
      <c r="E935" s="686"/>
      <c r="F935" s="686"/>
      <c r="G935" s="686"/>
      <c r="H935" s="686"/>
      <c r="I935" s="686"/>
      <c r="J935" s="686"/>
      <c r="K935" s="686"/>
      <c r="L935" s="686"/>
    </row>
    <row r="936" spans="1:12" ht="12.75" hidden="1" customHeight="1">
      <c r="A936" s="686"/>
      <c r="B936" s="686"/>
      <c r="C936" s="686"/>
      <c r="D936" s="686"/>
      <c r="E936" s="686"/>
      <c r="F936" s="686"/>
      <c r="G936" s="686"/>
      <c r="H936" s="686"/>
      <c r="I936" s="686"/>
      <c r="J936" s="686"/>
      <c r="K936" s="686"/>
      <c r="L936" s="686"/>
    </row>
    <row r="937" spans="1:12" ht="12.75" hidden="1" customHeight="1">
      <c r="A937" s="686"/>
      <c r="B937" s="686"/>
      <c r="C937" s="686"/>
      <c r="D937" s="686"/>
      <c r="E937" s="686"/>
      <c r="F937" s="686"/>
      <c r="G937" s="686"/>
      <c r="H937" s="686"/>
      <c r="I937" s="686"/>
      <c r="J937" s="686"/>
      <c r="K937" s="686"/>
      <c r="L937" s="686"/>
    </row>
    <row r="938" spans="1:12" ht="12.75" hidden="1" customHeight="1">
      <c r="A938" s="686"/>
      <c r="B938" s="686"/>
      <c r="C938" s="686"/>
      <c r="D938" s="686"/>
      <c r="E938" s="686"/>
      <c r="F938" s="686"/>
      <c r="G938" s="686"/>
      <c r="H938" s="686"/>
      <c r="I938" s="686"/>
      <c r="J938" s="686"/>
      <c r="K938" s="686"/>
      <c r="L938" s="686"/>
    </row>
    <row r="939" spans="1:12" ht="12.75" hidden="1" customHeight="1">
      <c r="A939" s="686"/>
      <c r="B939" s="686"/>
      <c r="C939" s="686"/>
      <c r="D939" s="686"/>
      <c r="E939" s="686"/>
      <c r="F939" s="686"/>
      <c r="G939" s="686"/>
      <c r="H939" s="686"/>
      <c r="I939" s="686"/>
      <c r="J939" s="686"/>
      <c r="K939" s="686"/>
      <c r="L939" s="686"/>
    </row>
    <row r="940" spans="1:12" ht="12.75" hidden="1" customHeight="1">
      <c r="A940" s="686"/>
      <c r="B940" s="686"/>
      <c r="C940" s="686"/>
      <c r="D940" s="686"/>
      <c r="E940" s="686"/>
      <c r="F940" s="686"/>
      <c r="G940" s="686"/>
      <c r="H940" s="686"/>
      <c r="I940" s="686"/>
      <c r="J940" s="686"/>
      <c r="K940" s="686"/>
      <c r="L940" s="686"/>
    </row>
    <row r="941" spans="1:12" ht="12.75" hidden="1" customHeight="1">
      <c r="A941" s="686"/>
      <c r="B941" s="686"/>
      <c r="C941" s="686"/>
      <c r="D941" s="686"/>
      <c r="E941" s="686"/>
      <c r="F941" s="686"/>
      <c r="G941" s="686"/>
      <c r="H941" s="686"/>
      <c r="I941" s="686"/>
      <c r="J941" s="686"/>
      <c r="K941" s="686"/>
      <c r="L941" s="686"/>
    </row>
    <row r="942" spans="1:12" ht="12.75" hidden="1" customHeight="1">
      <c r="A942" s="686"/>
      <c r="B942" s="686"/>
      <c r="C942" s="686"/>
      <c r="D942" s="686"/>
      <c r="E942" s="686"/>
      <c r="F942" s="686"/>
      <c r="G942" s="686"/>
      <c r="H942" s="686"/>
      <c r="I942" s="686"/>
      <c r="J942" s="686"/>
      <c r="K942" s="686"/>
      <c r="L942" s="686"/>
    </row>
    <row r="943" spans="1:12" ht="12.75" hidden="1" customHeight="1">
      <c r="A943" s="686"/>
      <c r="B943" s="686"/>
      <c r="C943" s="686"/>
      <c r="D943" s="686"/>
      <c r="E943" s="686"/>
      <c r="F943" s="686"/>
      <c r="G943" s="686"/>
      <c r="H943" s="686"/>
      <c r="I943" s="686"/>
      <c r="J943" s="686"/>
      <c r="K943" s="686"/>
      <c r="L943" s="686"/>
    </row>
    <row r="944" spans="1:12" ht="12.75" hidden="1" customHeight="1">
      <c r="A944" s="686"/>
      <c r="B944" s="686"/>
      <c r="C944" s="686"/>
      <c r="D944" s="686"/>
      <c r="E944" s="686"/>
      <c r="F944" s="686"/>
      <c r="G944" s="686"/>
      <c r="H944" s="686"/>
      <c r="I944" s="686"/>
      <c r="J944" s="686"/>
      <c r="K944" s="686"/>
      <c r="L944" s="686"/>
    </row>
    <row r="945" spans="1:12" ht="3" hidden="1" customHeight="1">
      <c r="A945" s="686"/>
      <c r="B945" s="686"/>
      <c r="C945" s="686"/>
      <c r="D945" s="686"/>
      <c r="E945" s="686"/>
      <c r="F945" s="686"/>
      <c r="G945" s="686"/>
      <c r="H945" s="686"/>
      <c r="I945" s="686"/>
      <c r="J945" s="686"/>
      <c r="K945" s="686"/>
      <c r="L945" s="686"/>
    </row>
    <row r="946" spans="1:12" ht="3" hidden="1" customHeight="1">
      <c r="A946" s="686"/>
      <c r="B946" s="686"/>
      <c r="C946" s="686"/>
      <c r="D946" s="686"/>
      <c r="E946" s="686"/>
      <c r="F946" s="686"/>
      <c r="G946" s="686"/>
      <c r="H946" s="686"/>
      <c r="I946" s="686"/>
      <c r="J946" s="686"/>
      <c r="K946" s="686"/>
      <c r="L946" s="686"/>
    </row>
    <row r="947" spans="1:12" ht="12.75" hidden="1" customHeight="1">
      <c r="A947" s="686"/>
      <c r="B947" s="686"/>
      <c r="C947" s="686"/>
      <c r="D947" s="686"/>
      <c r="E947" s="686"/>
      <c r="F947" s="686"/>
      <c r="G947" s="686"/>
      <c r="H947" s="686"/>
      <c r="I947" s="686"/>
      <c r="J947" s="686"/>
      <c r="K947" s="686"/>
      <c r="L947" s="686"/>
    </row>
    <row r="948" spans="1:12" ht="12.75" hidden="1" customHeight="1">
      <c r="A948" s="686"/>
      <c r="B948" s="686"/>
      <c r="C948" s="686"/>
      <c r="D948" s="686"/>
      <c r="E948" s="686"/>
      <c r="F948" s="686"/>
      <c r="G948" s="686"/>
      <c r="H948" s="686"/>
      <c r="I948" s="686"/>
      <c r="J948" s="686"/>
      <c r="K948" s="686"/>
      <c r="L948" s="686"/>
    </row>
  </sheetData>
  <sheetProtection sheet="1" objects="1" scenarios="1"/>
  <mergeCells count="1">
    <mergeCell ref="A6:A7"/>
  </mergeCells>
  <hyperlinks>
    <hyperlink ref="L1" location="Índice!A1" display="Índice!A1"/>
    <hyperlink ref="A900:B900" r:id="rId1" display="Fuente: INEGI. Estadísticas de Mortalidad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2019.</oddHeader>
  </headerFooter>
  <rowBreaks count="11" manualBreakCount="11">
    <brk id="83" max="16383" man="1"/>
    <brk id="157" max="16383" man="1"/>
    <brk id="231" max="16383" man="1"/>
    <brk id="305" max="16383" man="1"/>
    <brk id="379" max="16383" man="1"/>
    <brk id="453" max="5" man="1"/>
    <brk id="527" max="11" man="1"/>
    <brk id="601" max="11" man="1"/>
    <brk id="675" max="11" man="1"/>
    <brk id="749" max="11" man="1"/>
    <brk id="823" max="1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N889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1" width="22.42578125" style="301" customWidth="1"/>
    <col min="2" max="2" width="9.7109375" style="301" customWidth="1"/>
    <col min="3" max="3" width="21.140625" style="301" customWidth="1"/>
    <col min="4" max="4" width="5.5703125" style="301" customWidth="1"/>
    <col min="5" max="5" width="11.7109375" style="301" customWidth="1"/>
    <col min="6" max="6" width="20.85546875" style="301" customWidth="1"/>
    <col min="7" max="7" width="0.85546875" style="301" customWidth="1"/>
    <col min="8" max="16384" width="11.42578125" style="301" hidden="1"/>
  </cols>
  <sheetData>
    <row r="1" spans="1:7" s="299" customFormat="1" ht="12" customHeight="1">
      <c r="A1" s="311" t="s">
        <v>351</v>
      </c>
      <c r="B1" s="312"/>
      <c r="C1" s="312"/>
      <c r="D1" s="312"/>
      <c r="E1" s="312"/>
      <c r="F1" s="504" t="s">
        <v>197</v>
      </c>
      <c r="G1" s="298"/>
    </row>
    <row r="2" spans="1:7" s="299" customFormat="1" ht="12" customHeight="1">
      <c r="A2" s="313" t="s">
        <v>41</v>
      </c>
      <c r="B2" s="312"/>
      <c r="C2" s="312"/>
      <c r="D2" s="312"/>
      <c r="E2" s="312"/>
      <c r="F2" s="312"/>
      <c r="G2" s="300"/>
    </row>
    <row r="3" spans="1:7" s="299" customFormat="1" ht="12" customHeight="1">
      <c r="A3" s="314" t="s">
        <v>415</v>
      </c>
      <c r="B3" s="312"/>
      <c r="C3" s="312"/>
      <c r="D3" s="312"/>
      <c r="E3" s="312"/>
      <c r="F3" s="312"/>
      <c r="G3" s="300"/>
    </row>
    <row r="4" spans="1:7" ht="3" customHeight="1">
      <c r="A4" s="315"/>
      <c r="B4" s="315"/>
      <c r="C4" s="315"/>
      <c r="D4" s="315"/>
      <c r="E4" s="315"/>
      <c r="F4" s="315"/>
    </row>
    <row r="5" spans="1:7" ht="3" customHeight="1"/>
    <row r="6" spans="1:7" ht="9" customHeight="1">
      <c r="A6" s="774" t="s">
        <v>42</v>
      </c>
      <c r="B6" s="316" t="s">
        <v>43</v>
      </c>
      <c r="C6" s="316"/>
      <c r="D6" s="317"/>
      <c r="E6" s="318" t="s">
        <v>44</v>
      </c>
      <c r="F6" s="316"/>
    </row>
    <row r="7" spans="1:7" ht="9" customHeight="1">
      <c r="A7" s="775"/>
      <c r="B7" s="776" t="s">
        <v>45</v>
      </c>
      <c r="C7" s="776" t="s">
        <v>46</v>
      </c>
      <c r="D7" s="299"/>
      <c r="E7" s="776" t="s">
        <v>45</v>
      </c>
      <c r="F7" s="776" t="s">
        <v>46</v>
      </c>
    </row>
    <row r="8" spans="1:7" ht="9" customHeight="1">
      <c r="A8" s="775"/>
      <c r="B8" s="777"/>
      <c r="C8" s="777"/>
      <c r="D8" s="299"/>
      <c r="E8" s="777"/>
      <c r="F8" s="777"/>
    </row>
    <row r="9" spans="1:7" ht="3" customHeight="1">
      <c r="A9" s="315"/>
      <c r="B9" s="319"/>
      <c r="C9" s="319"/>
      <c r="D9" s="315"/>
      <c r="E9" s="315"/>
      <c r="F9" s="315"/>
      <c r="G9" s="302"/>
    </row>
    <row r="10" spans="1:7" ht="3" customHeight="1">
      <c r="A10" s="302"/>
    </row>
    <row r="11" spans="1:7" ht="9" customHeight="1">
      <c r="A11" s="320" t="s">
        <v>47</v>
      </c>
    </row>
    <row r="12" spans="1:7" ht="9" customHeight="1">
      <c r="A12" s="321" t="s">
        <v>36</v>
      </c>
      <c r="B12" s="322">
        <v>252622</v>
      </c>
      <c r="C12" s="322">
        <v>191263</v>
      </c>
      <c r="D12" s="323"/>
      <c r="E12" s="303">
        <v>21573.274599999997</v>
      </c>
      <c r="F12" s="303">
        <v>15389.165200000001</v>
      </c>
    </row>
    <row r="13" spans="1:7" ht="3" customHeight="1">
      <c r="A13" s="321"/>
      <c r="B13" s="322"/>
      <c r="C13" s="322"/>
      <c r="D13" s="323"/>
      <c r="E13" s="303"/>
      <c r="F13" s="303"/>
    </row>
    <row r="14" spans="1:7" ht="9" customHeight="1">
      <c r="A14" s="301" t="s">
        <v>2</v>
      </c>
      <c r="B14" s="324">
        <v>0</v>
      </c>
      <c r="C14" s="324">
        <v>0</v>
      </c>
      <c r="D14" s="324"/>
      <c r="E14" s="325">
        <v>0</v>
      </c>
      <c r="F14" s="325">
        <v>0</v>
      </c>
    </row>
    <row r="15" spans="1:7" ht="9" customHeight="1">
      <c r="A15" s="301" t="s">
        <v>3</v>
      </c>
      <c r="B15" s="324">
        <v>299</v>
      </c>
      <c r="C15" s="324">
        <v>1</v>
      </c>
      <c r="D15" s="727"/>
      <c r="E15" s="325">
        <v>69.099999999999994</v>
      </c>
      <c r="F15" s="325">
        <v>0</v>
      </c>
    </row>
    <row r="16" spans="1:7" ht="9" customHeight="1">
      <c r="A16" s="301" t="s">
        <v>4</v>
      </c>
      <c r="B16" s="324">
        <v>9</v>
      </c>
      <c r="C16" s="324">
        <v>0</v>
      </c>
      <c r="D16" s="727"/>
      <c r="E16" s="325">
        <v>10.07</v>
      </c>
      <c r="F16" s="325">
        <v>0</v>
      </c>
    </row>
    <row r="17" spans="1:6" ht="9" customHeight="1">
      <c r="A17" s="31" t="s">
        <v>5</v>
      </c>
      <c r="B17" s="32">
        <v>23</v>
      </c>
      <c r="C17" s="32">
        <v>0</v>
      </c>
      <c r="D17" s="33"/>
      <c r="E17" s="34">
        <v>2.92</v>
      </c>
      <c r="F17" s="34">
        <v>0</v>
      </c>
    </row>
    <row r="18" spans="1:6" ht="9" customHeight="1">
      <c r="A18" s="301" t="s">
        <v>6</v>
      </c>
      <c r="B18" s="324">
        <v>70</v>
      </c>
      <c r="C18" s="324">
        <v>0</v>
      </c>
      <c r="D18" s="727"/>
      <c r="E18" s="325">
        <v>22.6</v>
      </c>
      <c r="F18" s="325">
        <v>0</v>
      </c>
    </row>
    <row r="19" spans="1:6" ht="9" customHeight="1">
      <c r="A19" s="301" t="s">
        <v>7</v>
      </c>
      <c r="B19" s="324">
        <v>388</v>
      </c>
      <c r="C19" s="324">
        <v>4</v>
      </c>
      <c r="D19" s="727"/>
      <c r="E19" s="325">
        <v>34.67</v>
      </c>
      <c r="F19" s="326" t="s">
        <v>1</v>
      </c>
    </row>
    <row r="20" spans="1:6" ht="9" customHeight="1">
      <c r="A20" s="301" t="s">
        <v>8</v>
      </c>
      <c r="B20" s="324">
        <v>106</v>
      </c>
      <c r="C20" s="324">
        <v>84</v>
      </c>
      <c r="D20" s="727"/>
      <c r="E20" s="325">
        <v>33.68</v>
      </c>
      <c r="F20" s="325">
        <v>9.2899999999999991</v>
      </c>
    </row>
    <row r="21" spans="1:6" ht="9" customHeight="1">
      <c r="A21" s="31" t="s">
        <v>9</v>
      </c>
      <c r="B21" s="32">
        <v>39317</v>
      </c>
      <c r="C21" s="32">
        <v>41631</v>
      </c>
      <c r="D21" s="33"/>
      <c r="E21" s="34">
        <v>3325.61</v>
      </c>
      <c r="F21" s="34">
        <v>3151.93</v>
      </c>
    </row>
    <row r="22" spans="1:6" ht="9" customHeight="1">
      <c r="A22" s="301" t="s">
        <v>236</v>
      </c>
      <c r="B22" s="324">
        <v>1</v>
      </c>
      <c r="C22" s="324">
        <v>0</v>
      </c>
      <c r="D22" s="727"/>
      <c r="E22" s="326" t="s">
        <v>1</v>
      </c>
      <c r="F22" s="325">
        <v>0</v>
      </c>
    </row>
    <row r="23" spans="1:6" ht="9" customHeight="1">
      <c r="A23" s="301" t="s">
        <v>10</v>
      </c>
      <c r="B23" s="324">
        <v>35255</v>
      </c>
      <c r="C23" s="324">
        <v>25536</v>
      </c>
      <c r="D23" s="727"/>
      <c r="E23" s="325">
        <v>2884.53</v>
      </c>
      <c r="F23" s="325">
        <v>2250.6799999999998</v>
      </c>
    </row>
    <row r="24" spans="1:6" ht="9" customHeight="1">
      <c r="A24" s="301" t="s">
        <v>11</v>
      </c>
      <c r="B24" s="324">
        <v>3</v>
      </c>
      <c r="C24" s="324">
        <v>0</v>
      </c>
      <c r="D24" s="727"/>
      <c r="E24" s="325">
        <v>8.34</v>
      </c>
      <c r="F24" s="325">
        <v>0</v>
      </c>
    </row>
    <row r="25" spans="1:6" ht="9" customHeight="1">
      <c r="A25" s="31" t="s">
        <v>12</v>
      </c>
      <c r="B25" s="32">
        <v>22514</v>
      </c>
      <c r="C25" s="32">
        <v>84322</v>
      </c>
      <c r="D25" s="33"/>
      <c r="E25" s="34">
        <v>1715.17</v>
      </c>
      <c r="F25" s="34">
        <v>6538.45</v>
      </c>
    </row>
    <row r="26" spans="1:6" ht="9" customHeight="1">
      <c r="A26" s="301" t="s">
        <v>13</v>
      </c>
      <c r="B26" s="324">
        <v>34</v>
      </c>
      <c r="C26" s="324">
        <v>3</v>
      </c>
      <c r="D26" s="727"/>
      <c r="E26" s="325">
        <v>1.5477000000000001</v>
      </c>
      <c r="F26" s="325">
        <v>0.11</v>
      </c>
    </row>
    <row r="27" spans="1:6" ht="9" customHeight="1">
      <c r="A27" s="301" t="s">
        <v>14</v>
      </c>
      <c r="B27" s="324">
        <v>15190</v>
      </c>
      <c r="C27" s="324">
        <v>275</v>
      </c>
      <c r="D27" s="727"/>
      <c r="E27" s="325">
        <v>1286.96</v>
      </c>
      <c r="F27" s="325">
        <v>46.02</v>
      </c>
    </row>
    <row r="28" spans="1:6" ht="9" customHeight="1">
      <c r="A28" s="301" t="s">
        <v>15</v>
      </c>
      <c r="B28" s="324">
        <v>559</v>
      </c>
      <c r="C28" s="324">
        <v>76</v>
      </c>
      <c r="D28" s="727"/>
      <c r="E28" s="325">
        <v>33.47</v>
      </c>
      <c r="F28" s="325">
        <v>6.61</v>
      </c>
    </row>
    <row r="29" spans="1:6" ht="9" customHeight="1">
      <c r="A29" s="31" t="s">
        <v>16</v>
      </c>
      <c r="B29" s="32">
        <v>42004</v>
      </c>
      <c r="C29" s="32">
        <v>386</v>
      </c>
      <c r="D29" s="33"/>
      <c r="E29" s="34">
        <v>3835.56</v>
      </c>
      <c r="F29" s="34">
        <v>41.72</v>
      </c>
    </row>
    <row r="30" spans="1:6" ht="9" customHeight="1">
      <c r="A30" s="301" t="s">
        <v>17</v>
      </c>
      <c r="B30" s="324">
        <v>32</v>
      </c>
      <c r="C30" s="324">
        <v>0</v>
      </c>
      <c r="D30" s="727"/>
      <c r="E30" s="325">
        <v>6.61</v>
      </c>
      <c r="F30" s="325">
        <v>0</v>
      </c>
    </row>
    <row r="31" spans="1:6" ht="9" customHeight="1">
      <c r="A31" s="301" t="s">
        <v>18</v>
      </c>
      <c r="B31" s="324">
        <v>3511</v>
      </c>
      <c r="C31" s="324">
        <v>1735</v>
      </c>
      <c r="D31" s="727"/>
      <c r="E31" s="325">
        <v>403.14690000000002</v>
      </c>
      <c r="F31" s="325">
        <v>174.79</v>
      </c>
    </row>
    <row r="32" spans="1:6" ht="9" customHeight="1">
      <c r="A32" s="301" t="s">
        <v>19</v>
      </c>
      <c r="B32" s="324">
        <v>0</v>
      </c>
      <c r="C32" s="324">
        <v>4</v>
      </c>
      <c r="D32" s="727"/>
      <c r="E32" s="325">
        <v>0</v>
      </c>
      <c r="F32" s="325">
        <v>0.4</v>
      </c>
    </row>
    <row r="33" spans="1:6" ht="9" customHeight="1">
      <c r="A33" s="31" t="s">
        <v>20</v>
      </c>
      <c r="B33" s="32">
        <v>22536</v>
      </c>
      <c r="C33" s="32">
        <v>10005</v>
      </c>
      <c r="D33" s="33"/>
      <c r="E33" s="34">
        <v>1050.68</v>
      </c>
      <c r="F33" s="34">
        <v>653.54</v>
      </c>
    </row>
    <row r="34" spans="1:6" ht="9" customHeight="1">
      <c r="A34" s="301" t="s">
        <v>21</v>
      </c>
      <c r="B34" s="324">
        <v>277</v>
      </c>
      <c r="C34" s="324">
        <v>1</v>
      </c>
      <c r="D34" s="727"/>
      <c r="E34" s="325">
        <v>11.61</v>
      </c>
      <c r="F34" s="326" t="s">
        <v>1</v>
      </c>
    </row>
    <row r="35" spans="1:6" ht="9" customHeight="1">
      <c r="A35" s="301" t="s">
        <v>22</v>
      </c>
      <c r="B35" s="324">
        <v>1</v>
      </c>
      <c r="C35" s="324">
        <v>0</v>
      </c>
      <c r="D35" s="727"/>
      <c r="E35" s="325">
        <v>0</v>
      </c>
      <c r="F35" s="325">
        <v>0</v>
      </c>
    </row>
    <row r="36" spans="1:6" ht="9" customHeight="1">
      <c r="A36" s="301" t="s">
        <v>23</v>
      </c>
      <c r="B36" s="324">
        <v>13</v>
      </c>
      <c r="C36" s="324">
        <v>0</v>
      </c>
      <c r="D36" s="727"/>
      <c r="E36" s="325">
        <v>3.71</v>
      </c>
      <c r="F36" s="325">
        <v>0</v>
      </c>
    </row>
    <row r="37" spans="1:6" ht="9" customHeight="1">
      <c r="A37" s="31" t="s">
        <v>24</v>
      </c>
      <c r="B37" s="32">
        <v>29</v>
      </c>
      <c r="C37" s="32">
        <v>5</v>
      </c>
      <c r="D37" s="33"/>
      <c r="E37" s="34">
        <v>3.94</v>
      </c>
      <c r="F37" s="34">
        <v>2.52</v>
      </c>
    </row>
    <row r="38" spans="1:6" ht="9" customHeight="1">
      <c r="A38" s="301" t="s">
        <v>25</v>
      </c>
      <c r="B38" s="324">
        <v>63872</v>
      </c>
      <c r="C38" s="324">
        <v>26534</v>
      </c>
      <c r="D38" s="727"/>
      <c r="E38" s="325">
        <v>6002.71</v>
      </c>
      <c r="F38" s="325">
        <v>2456.2199999999998</v>
      </c>
    </row>
    <row r="39" spans="1:6" ht="9" customHeight="1">
      <c r="A39" s="301" t="s">
        <v>26</v>
      </c>
      <c r="B39" s="324">
        <v>3760</v>
      </c>
      <c r="C39" s="324">
        <v>425</v>
      </c>
      <c r="D39" s="727"/>
      <c r="E39" s="325">
        <v>362.07</v>
      </c>
      <c r="F39" s="325">
        <v>37.345199999999998</v>
      </c>
    </row>
    <row r="40" spans="1:6" ht="9" customHeight="1">
      <c r="A40" s="301" t="s">
        <v>27</v>
      </c>
      <c r="B40" s="324">
        <v>7</v>
      </c>
      <c r="C40" s="324">
        <v>0</v>
      </c>
      <c r="D40" s="727"/>
      <c r="E40" s="325">
        <v>1.57</v>
      </c>
      <c r="F40" s="325">
        <v>0</v>
      </c>
    </row>
    <row r="41" spans="1:6" ht="9" customHeight="1">
      <c r="A41" s="31" t="s">
        <v>28</v>
      </c>
      <c r="B41" s="32">
        <v>43</v>
      </c>
      <c r="C41" s="32">
        <v>0</v>
      </c>
      <c r="D41" s="33"/>
      <c r="E41" s="34">
        <v>6.55</v>
      </c>
      <c r="F41" s="34">
        <v>0</v>
      </c>
    </row>
    <row r="42" spans="1:6" ht="9" customHeight="1">
      <c r="A42" s="301" t="s">
        <v>29</v>
      </c>
      <c r="B42" s="324">
        <v>0</v>
      </c>
      <c r="C42" s="324">
        <v>0</v>
      </c>
      <c r="D42" s="324"/>
      <c r="E42" s="325">
        <v>0</v>
      </c>
      <c r="F42" s="325">
        <v>0</v>
      </c>
    </row>
    <row r="43" spans="1:6" ht="9" customHeight="1">
      <c r="A43" s="301" t="s">
        <v>30</v>
      </c>
      <c r="B43" s="324">
        <v>464</v>
      </c>
      <c r="C43" s="324">
        <v>229</v>
      </c>
      <c r="D43" s="727"/>
      <c r="E43" s="325">
        <v>55.03</v>
      </c>
      <c r="F43" s="325">
        <v>19.260000000000002</v>
      </c>
    </row>
    <row r="44" spans="1:6" ht="9" customHeight="1">
      <c r="A44" s="301" t="s">
        <v>31</v>
      </c>
      <c r="B44" s="324">
        <v>8</v>
      </c>
      <c r="C44" s="324">
        <v>0</v>
      </c>
      <c r="D44" s="727"/>
      <c r="E44" s="325">
        <v>0.23</v>
      </c>
      <c r="F44" s="325">
        <v>0</v>
      </c>
    </row>
    <row r="45" spans="1:6" ht="9" customHeight="1">
      <c r="A45" s="31" t="s">
        <v>32</v>
      </c>
      <c r="B45" s="32">
        <v>2297</v>
      </c>
      <c r="C45" s="32">
        <v>7</v>
      </c>
      <c r="D45" s="33"/>
      <c r="E45" s="34">
        <v>401.19</v>
      </c>
      <c r="F45" s="34">
        <v>0.28000000000000003</v>
      </c>
    </row>
    <row r="46" spans="1:6" ht="9" customHeight="1">
      <c r="B46" s="324"/>
      <c r="C46" s="324"/>
      <c r="D46" s="727"/>
      <c r="E46" s="325"/>
      <c r="F46" s="325"/>
    </row>
    <row r="47" spans="1:6" ht="9" customHeight="1">
      <c r="A47" s="320" t="s">
        <v>35</v>
      </c>
      <c r="E47" s="304"/>
      <c r="F47" s="304"/>
    </row>
    <row r="48" spans="1:6" ht="9" customHeight="1">
      <c r="A48" s="321" t="s">
        <v>36</v>
      </c>
      <c r="B48" s="322">
        <v>292088</v>
      </c>
      <c r="C48" s="322">
        <v>195482</v>
      </c>
      <c r="D48" s="323"/>
      <c r="E48" s="303">
        <v>22768.555</v>
      </c>
      <c r="F48" s="303">
        <v>14670.853000000001</v>
      </c>
    </row>
    <row r="49" spans="1:6" ht="3" customHeight="1">
      <c r="A49" s="321"/>
      <c r="B49" s="322"/>
      <c r="C49" s="322"/>
      <c r="D49" s="323"/>
      <c r="E49" s="303"/>
      <c r="F49" s="303"/>
    </row>
    <row r="50" spans="1:6" ht="9" customHeight="1">
      <c r="A50" s="301" t="s">
        <v>2</v>
      </c>
      <c r="B50" s="324">
        <v>17</v>
      </c>
      <c r="C50" s="324">
        <v>0</v>
      </c>
      <c r="D50" s="325"/>
      <c r="E50" s="325">
        <v>17.579999999999998</v>
      </c>
      <c r="F50" s="325">
        <v>0</v>
      </c>
    </row>
    <row r="51" spans="1:6" ht="9" customHeight="1">
      <c r="A51" s="301" t="s">
        <v>3</v>
      </c>
      <c r="B51" s="324">
        <v>535</v>
      </c>
      <c r="C51" s="324">
        <v>8</v>
      </c>
      <c r="D51" s="325"/>
      <c r="E51" s="325">
        <v>58.865000000000002</v>
      </c>
      <c r="F51" s="325">
        <v>1.3979999999999999</v>
      </c>
    </row>
    <row r="52" spans="1:6" ht="9" customHeight="1">
      <c r="A52" s="301" t="s">
        <v>4</v>
      </c>
      <c r="B52" s="324">
        <v>10</v>
      </c>
      <c r="C52" s="324">
        <v>0</v>
      </c>
      <c r="D52" s="325"/>
      <c r="E52" s="325">
        <v>1.407</v>
      </c>
      <c r="F52" s="325">
        <v>0</v>
      </c>
    </row>
    <row r="53" spans="1:6" ht="9" customHeight="1">
      <c r="A53" s="31" t="s">
        <v>5</v>
      </c>
      <c r="B53" s="32">
        <v>18</v>
      </c>
      <c r="C53" s="32">
        <v>0</v>
      </c>
      <c r="D53" s="34"/>
      <c r="E53" s="34">
        <v>1.62</v>
      </c>
      <c r="F53" s="34">
        <v>0</v>
      </c>
    </row>
    <row r="54" spans="1:6" ht="9" customHeight="1">
      <c r="A54" s="301" t="s">
        <v>6</v>
      </c>
      <c r="B54" s="324">
        <v>32</v>
      </c>
      <c r="C54" s="324">
        <v>39</v>
      </c>
      <c r="D54" s="325"/>
      <c r="E54" s="325">
        <v>1.0760000000000001</v>
      </c>
      <c r="F54" s="325">
        <v>2.113</v>
      </c>
    </row>
    <row r="55" spans="1:6" ht="9" customHeight="1">
      <c r="A55" s="301" t="s">
        <v>7</v>
      </c>
      <c r="B55" s="324">
        <v>465</v>
      </c>
      <c r="C55" s="324">
        <v>46</v>
      </c>
      <c r="D55" s="325"/>
      <c r="E55" s="325">
        <v>29.312000000000001</v>
      </c>
      <c r="F55" s="325">
        <v>1.3049999999999999</v>
      </c>
    </row>
    <row r="56" spans="1:6" ht="9" customHeight="1">
      <c r="A56" s="301" t="s">
        <v>8</v>
      </c>
      <c r="B56" s="324">
        <v>138</v>
      </c>
      <c r="C56" s="324">
        <v>125</v>
      </c>
      <c r="D56" s="325"/>
      <c r="E56" s="325">
        <v>19.114000000000001</v>
      </c>
      <c r="F56" s="325">
        <v>7.6260000000000003</v>
      </c>
    </row>
    <row r="57" spans="1:6" ht="9" customHeight="1">
      <c r="A57" s="31" t="s">
        <v>9</v>
      </c>
      <c r="B57" s="32">
        <v>59124</v>
      </c>
      <c r="C57" s="32">
        <v>27158</v>
      </c>
      <c r="D57" s="34"/>
      <c r="E57" s="34">
        <v>4043.44</v>
      </c>
      <c r="F57" s="34">
        <v>1960.001</v>
      </c>
    </row>
    <row r="58" spans="1:6" ht="9" customHeight="1">
      <c r="A58" s="301" t="s">
        <v>236</v>
      </c>
      <c r="B58" s="324">
        <v>0</v>
      </c>
      <c r="C58" s="324">
        <v>0</v>
      </c>
      <c r="D58" s="325"/>
      <c r="E58" s="325">
        <v>0</v>
      </c>
      <c r="F58" s="325">
        <v>0</v>
      </c>
    </row>
    <row r="59" spans="1:6" ht="9" customHeight="1">
      <c r="A59" s="301" t="s">
        <v>10</v>
      </c>
      <c r="B59" s="324">
        <v>29326</v>
      </c>
      <c r="C59" s="324">
        <v>24925</v>
      </c>
      <c r="D59" s="325"/>
      <c r="E59" s="325">
        <v>2134.2579999999998</v>
      </c>
      <c r="F59" s="325">
        <v>1673.502</v>
      </c>
    </row>
    <row r="60" spans="1:6" ht="9" customHeight="1">
      <c r="A60" s="301" t="s">
        <v>11</v>
      </c>
      <c r="B60" s="324">
        <v>11</v>
      </c>
      <c r="C60" s="324">
        <v>0</v>
      </c>
      <c r="D60" s="325"/>
      <c r="E60" s="325">
        <v>1.7829999999999999</v>
      </c>
      <c r="F60" s="325">
        <v>0</v>
      </c>
    </row>
    <row r="61" spans="1:6" ht="9" customHeight="1">
      <c r="A61" s="31" t="s">
        <v>12</v>
      </c>
      <c r="B61" s="32">
        <v>23862</v>
      </c>
      <c r="C61" s="32">
        <v>106864</v>
      </c>
      <c r="D61" s="34"/>
      <c r="E61" s="34">
        <v>1805.249</v>
      </c>
      <c r="F61" s="34">
        <v>8485.3150000000005</v>
      </c>
    </row>
    <row r="62" spans="1:6" ht="9" customHeight="1">
      <c r="A62" s="301" t="s">
        <v>13</v>
      </c>
      <c r="B62" s="324">
        <v>18</v>
      </c>
      <c r="C62" s="324">
        <v>1</v>
      </c>
      <c r="D62" s="325"/>
      <c r="E62" s="325">
        <v>0.45600000000000002</v>
      </c>
      <c r="F62" s="326" t="s">
        <v>1</v>
      </c>
    </row>
    <row r="63" spans="1:6" ht="9" customHeight="1">
      <c r="A63" s="301" t="s">
        <v>14</v>
      </c>
      <c r="B63" s="324">
        <v>19962</v>
      </c>
      <c r="C63" s="324">
        <v>232</v>
      </c>
      <c r="D63" s="325"/>
      <c r="E63" s="325">
        <v>2138.6030000000001</v>
      </c>
      <c r="F63" s="325">
        <v>22.018999999999998</v>
      </c>
    </row>
    <row r="64" spans="1:6" ht="9" customHeight="1">
      <c r="A64" s="301" t="s">
        <v>15</v>
      </c>
      <c r="B64" s="324">
        <v>498</v>
      </c>
      <c r="C64" s="324">
        <v>57</v>
      </c>
      <c r="D64" s="325"/>
      <c r="E64" s="325">
        <v>30.908999999999999</v>
      </c>
      <c r="F64" s="325">
        <v>3.4420000000000002</v>
      </c>
    </row>
    <row r="65" spans="1:6" ht="9" customHeight="1">
      <c r="A65" s="31" t="s">
        <v>16</v>
      </c>
      <c r="B65" s="32">
        <v>50494</v>
      </c>
      <c r="C65" s="32">
        <v>444</v>
      </c>
      <c r="D65" s="34"/>
      <c r="E65" s="34">
        <v>4122.0450000000001</v>
      </c>
      <c r="F65" s="34">
        <v>36.863</v>
      </c>
    </row>
    <row r="66" spans="1:6" ht="9" customHeight="1">
      <c r="A66" s="301" t="s">
        <v>17</v>
      </c>
      <c r="B66" s="324">
        <v>23</v>
      </c>
      <c r="C66" s="324">
        <v>0</v>
      </c>
      <c r="D66" s="325"/>
      <c r="E66" s="325">
        <v>0.96499999999999997</v>
      </c>
      <c r="F66" s="325">
        <v>0</v>
      </c>
    </row>
    <row r="67" spans="1:6" ht="9" customHeight="1">
      <c r="A67" s="301" t="s">
        <v>18</v>
      </c>
      <c r="B67" s="324">
        <v>5441</v>
      </c>
      <c r="C67" s="324">
        <v>2932</v>
      </c>
      <c r="D67" s="325"/>
      <c r="E67" s="325">
        <v>485.60300000000001</v>
      </c>
      <c r="F67" s="325">
        <v>340.01299999999998</v>
      </c>
    </row>
    <row r="68" spans="1:6" ht="9" customHeight="1">
      <c r="A68" s="301" t="s">
        <v>19</v>
      </c>
      <c r="B68" s="324">
        <v>1</v>
      </c>
      <c r="C68" s="324">
        <v>0</v>
      </c>
      <c r="D68" s="325"/>
      <c r="E68" s="325">
        <v>1</v>
      </c>
      <c r="F68" s="325">
        <v>0</v>
      </c>
    </row>
    <row r="69" spans="1:6" ht="9" customHeight="1">
      <c r="A69" s="31" t="s">
        <v>20</v>
      </c>
      <c r="B69" s="32">
        <v>25022</v>
      </c>
      <c r="C69" s="32">
        <v>11304</v>
      </c>
      <c r="D69" s="34"/>
      <c r="E69" s="34">
        <v>1073.059</v>
      </c>
      <c r="F69" s="34">
        <v>559.904</v>
      </c>
    </row>
    <row r="70" spans="1:6" ht="9" customHeight="1">
      <c r="A70" s="301" t="s">
        <v>21</v>
      </c>
      <c r="B70" s="324">
        <v>220</v>
      </c>
      <c r="C70" s="324">
        <v>37</v>
      </c>
      <c r="D70" s="325"/>
      <c r="E70" s="325">
        <v>5.0640000000000001</v>
      </c>
      <c r="F70" s="325">
        <v>0.84</v>
      </c>
    </row>
    <row r="71" spans="1:6" ht="9" customHeight="1">
      <c r="A71" s="301" t="s">
        <v>22</v>
      </c>
      <c r="B71" s="324">
        <v>0</v>
      </c>
      <c r="C71" s="324">
        <v>0</v>
      </c>
      <c r="D71" s="325"/>
      <c r="E71" s="325">
        <v>0</v>
      </c>
      <c r="F71" s="325">
        <v>0</v>
      </c>
    </row>
    <row r="72" spans="1:6" ht="9" customHeight="1">
      <c r="A72" s="301" t="s">
        <v>23</v>
      </c>
      <c r="B72" s="324">
        <v>10</v>
      </c>
      <c r="C72" s="324">
        <v>0</v>
      </c>
      <c r="D72" s="325"/>
      <c r="E72" s="325">
        <v>0.372</v>
      </c>
      <c r="F72" s="325">
        <v>0</v>
      </c>
    </row>
    <row r="73" spans="1:6" ht="9" customHeight="1">
      <c r="A73" s="31" t="s">
        <v>24</v>
      </c>
      <c r="B73" s="32">
        <v>30</v>
      </c>
      <c r="C73" s="32">
        <v>0</v>
      </c>
      <c r="D73" s="34"/>
      <c r="E73" s="34">
        <v>0.7</v>
      </c>
      <c r="F73" s="34">
        <v>0</v>
      </c>
    </row>
    <row r="74" spans="1:6" ht="9" customHeight="1">
      <c r="A74" s="301" t="s">
        <v>25</v>
      </c>
      <c r="B74" s="324">
        <v>71852</v>
      </c>
      <c r="C74" s="324">
        <v>20995</v>
      </c>
      <c r="D74" s="325"/>
      <c r="E74" s="325">
        <v>6254.8530000000001</v>
      </c>
      <c r="F74" s="325">
        <v>1540.2809999999999</v>
      </c>
    </row>
    <row r="75" spans="1:6" ht="9" customHeight="1">
      <c r="A75" s="301" t="s">
        <v>26</v>
      </c>
      <c r="B75" s="324">
        <v>2973</v>
      </c>
      <c r="C75" s="324">
        <v>41</v>
      </c>
      <c r="D75" s="325"/>
      <c r="E75" s="325">
        <v>256.74900000000002</v>
      </c>
      <c r="F75" s="325">
        <v>3.218</v>
      </c>
    </row>
    <row r="76" spans="1:6" ht="9" customHeight="1">
      <c r="A76" s="301" t="s">
        <v>27</v>
      </c>
      <c r="B76" s="324">
        <v>15</v>
      </c>
      <c r="C76" s="324">
        <v>0</v>
      </c>
      <c r="D76" s="325"/>
      <c r="E76" s="325">
        <v>1.722</v>
      </c>
      <c r="F76" s="325">
        <v>0</v>
      </c>
    </row>
    <row r="77" spans="1:6" ht="9" customHeight="1">
      <c r="A77" s="31" t="s">
        <v>28</v>
      </c>
      <c r="B77" s="32">
        <v>2</v>
      </c>
      <c r="C77" s="32">
        <v>0</v>
      </c>
      <c r="D77" s="34"/>
      <c r="E77" s="213" t="s">
        <v>347</v>
      </c>
      <c r="F77" s="34">
        <v>0</v>
      </c>
    </row>
    <row r="78" spans="1:6" ht="9" customHeight="1">
      <c r="A78" s="301" t="s">
        <v>29</v>
      </c>
      <c r="B78" s="324">
        <v>0</v>
      </c>
      <c r="C78" s="324">
        <v>0</v>
      </c>
      <c r="D78" s="324"/>
      <c r="E78" s="325">
        <v>0</v>
      </c>
      <c r="F78" s="325">
        <v>0</v>
      </c>
    </row>
    <row r="79" spans="1:6" ht="9" customHeight="1">
      <c r="A79" s="301" t="s">
        <v>30</v>
      </c>
      <c r="B79" s="324">
        <v>770</v>
      </c>
      <c r="C79" s="324">
        <v>261</v>
      </c>
      <c r="D79" s="325"/>
      <c r="E79" s="325">
        <v>116.18300000000001</v>
      </c>
      <c r="F79" s="325">
        <v>31.847999999999999</v>
      </c>
    </row>
    <row r="80" spans="1:6" ht="9" customHeight="1">
      <c r="A80" s="301" t="s">
        <v>31</v>
      </c>
      <c r="B80" s="324">
        <v>10</v>
      </c>
      <c r="C80" s="324">
        <v>0</v>
      </c>
      <c r="D80" s="325"/>
      <c r="E80" s="325">
        <v>0.44600000000000001</v>
      </c>
      <c r="F80" s="325">
        <v>0</v>
      </c>
    </row>
    <row r="81" spans="1:6" ht="9" customHeight="1">
      <c r="A81" s="31" t="s">
        <v>32</v>
      </c>
      <c r="B81" s="32">
        <v>1209</v>
      </c>
      <c r="C81" s="31">
        <v>13</v>
      </c>
      <c r="D81" s="34"/>
      <c r="E81" s="34">
        <v>166.12200000000001</v>
      </c>
      <c r="F81" s="34">
        <v>1.165</v>
      </c>
    </row>
    <row r="82" spans="1:6" ht="3.75" customHeight="1">
      <c r="B82" s="324"/>
      <c r="D82" s="325"/>
      <c r="E82" s="325"/>
      <c r="F82" s="325"/>
    </row>
    <row r="83" spans="1:6" ht="9" customHeight="1">
      <c r="A83" s="327" t="s">
        <v>106</v>
      </c>
      <c r="B83" s="324"/>
      <c r="C83" s="324"/>
      <c r="D83" s="727"/>
      <c r="E83" s="325"/>
      <c r="F83" s="325"/>
    </row>
    <row r="84" spans="1:6" ht="9" customHeight="1">
      <c r="A84" s="328">
        <v>1997</v>
      </c>
      <c r="E84" s="304"/>
      <c r="F84" s="304"/>
    </row>
    <row r="85" spans="1:6" ht="9" customHeight="1">
      <c r="A85" s="321" t="s">
        <v>36</v>
      </c>
      <c r="B85" s="322">
        <v>292643</v>
      </c>
      <c r="C85" s="322">
        <v>192945</v>
      </c>
      <c r="D85" s="323"/>
      <c r="E85" s="303">
        <v>23576.146999999997</v>
      </c>
      <c r="F85" s="303">
        <v>17732.227000000003</v>
      </c>
    </row>
    <row r="86" spans="1:6" ht="3" customHeight="1">
      <c r="A86" s="321"/>
      <c r="B86" s="322"/>
      <c r="C86" s="322"/>
      <c r="D86" s="323"/>
      <c r="E86" s="303"/>
      <c r="F86" s="303"/>
    </row>
    <row r="87" spans="1:6" ht="9" customHeight="1">
      <c r="A87" s="301" t="s">
        <v>2</v>
      </c>
      <c r="B87" s="324">
        <v>13</v>
      </c>
      <c r="C87" s="324">
        <v>0</v>
      </c>
      <c r="D87" s="325"/>
      <c r="E87" s="325">
        <v>0.1</v>
      </c>
      <c r="F87" s="325">
        <v>0</v>
      </c>
    </row>
    <row r="88" spans="1:6" ht="9" customHeight="1">
      <c r="A88" s="301" t="s">
        <v>3</v>
      </c>
      <c r="B88" s="324">
        <v>179</v>
      </c>
      <c r="C88" s="324">
        <v>0</v>
      </c>
      <c r="D88" s="325"/>
      <c r="E88" s="325">
        <v>21.9</v>
      </c>
      <c r="F88" s="325">
        <v>0</v>
      </c>
    </row>
    <row r="89" spans="1:6" ht="9" customHeight="1">
      <c r="A89" s="301" t="s">
        <v>4</v>
      </c>
      <c r="B89" s="324">
        <v>2</v>
      </c>
      <c r="C89" s="324">
        <v>0</v>
      </c>
      <c r="D89" s="325"/>
      <c r="E89" s="325">
        <v>2.7</v>
      </c>
      <c r="F89" s="325">
        <v>0</v>
      </c>
    </row>
    <row r="90" spans="1:6" ht="9" customHeight="1">
      <c r="A90" s="31" t="s">
        <v>5</v>
      </c>
      <c r="B90" s="32">
        <v>68</v>
      </c>
      <c r="C90" s="32">
        <v>0</v>
      </c>
      <c r="D90" s="34"/>
      <c r="E90" s="34">
        <v>5.6</v>
      </c>
      <c r="F90" s="34">
        <v>0</v>
      </c>
    </row>
    <row r="91" spans="1:6" ht="9" customHeight="1">
      <c r="A91" s="301" t="s">
        <v>6</v>
      </c>
      <c r="B91" s="324">
        <v>139</v>
      </c>
      <c r="C91" s="324">
        <v>41</v>
      </c>
      <c r="D91" s="325"/>
      <c r="E91" s="325">
        <v>7.4</v>
      </c>
      <c r="F91" s="325">
        <v>2.2000000000000002</v>
      </c>
    </row>
    <row r="92" spans="1:6" ht="9" customHeight="1">
      <c r="A92" s="301" t="s">
        <v>7</v>
      </c>
      <c r="B92" s="324">
        <v>711</v>
      </c>
      <c r="C92" s="324">
        <v>0</v>
      </c>
      <c r="D92" s="325"/>
      <c r="E92" s="325">
        <v>39.585000000000001</v>
      </c>
      <c r="F92" s="325">
        <v>0</v>
      </c>
    </row>
    <row r="93" spans="1:6" ht="9" customHeight="1">
      <c r="A93" s="301" t="s">
        <v>8</v>
      </c>
      <c r="B93" s="324">
        <v>244</v>
      </c>
      <c r="C93" s="324">
        <v>48</v>
      </c>
      <c r="D93" s="325"/>
      <c r="E93" s="325">
        <v>39.552</v>
      </c>
      <c r="F93" s="325">
        <v>7.7</v>
      </c>
    </row>
    <row r="94" spans="1:6" ht="9" customHeight="1">
      <c r="A94" s="31" t="s">
        <v>9</v>
      </c>
      <c r="B94" s="32">
        <v>69355</v>
      </c>
      <c r="C94" s="32">
        <v>33709</v>
      </c>
      <c r="D94" s="34"/>
      <c r="E94" s="34">
        <v>4540</v>
      </c>
      <c r="F94" s="34">
        <v>2551.6</v>
      </c>
    </row>
    <row r="95" spans="1:6" ht="9" customHeight="1">
      <c r="A95" s="301" t="s">
        <v>236</v>
      </c>
      <c r="B95" s="324">
        <v>0</v>
      </c>
      <c r="C95" s="324">
        <v>0</v>
      </c>
      <c r="D95" s="325"/>
      <c r="E95" s="325">
        <v>0</v>
      </c>
      <c r="F95" s="325">
        <v>0</v>
      </c>
    </row>
    <row r="96" spans="1:6" ht="9" customHeight="1">
      <c r="A96" s="301" t="s">
        <v>10</v>
      </c>
      <c r="B96" s="324">
        <v>20238</v>
      </c>
      <c r="C96" s="324">
        <v>20062</v>
      </c>
      <c r="D96" s="325"/>
      <c r="E96" s="325">
        <v>2031.9</v>
      </c>
      <c r="F96" s="325">
        <v>2265.9</v>
      </c>
    </row>
    <row r="97" spans="1:6" ht="9" customHeight="1">
      <c r="A97" s="301" t="s">
        <v>11</v>
      </c>
      <c r="B97" s="324">
        <v>8</v>
      </c>
      <c r="C97" s="324">
        <v>3</v>
      </c>
      <c r="D97" s="325"/>
      <c r="E97" s="325">
        <v>0.6</v>
      </c>
      <c r="F97" s="326" t="s">
        <v>1</v>
      </c>
    </row>
    <row r="98" spans="1:6" ht="9" customHeight="1">
      <c r="A98" s="31" t="s">
        <v>12</v>
      </c>
      <c r="B98" s="32">
        <v>22591</v>
      </c>
      <c r="C98" s="32">
        <v>103834</v>
      </c>
      <c r="D98" s="34"/>
      <c r="E98" s="34">
        <v>2148.6</v>
      </c>
      <c r="F98" s="34">
        <v>9806</v>
      </c>
    </row>
    <row r="99" spans="1:6" ht="9" customHeight="1">
      <c r="A99" s="301" t="s">
        <v>13</v>
      </c>
      <c r="B99" s="324">
        <v>6</v>
      </c>
      <c r="C99" s="324">
        <v>0</v>
      </c>
      <c r="D99" s="325"/>
      <c r="E99" s="325">
        <v>0.1</v>
      </c>
      <c r="F99" s="325">
        <v>0</v>
      </c>
    </row>
    <row r="100" spans="1:6" ht="9" customHeight="1">
      <c r="A100" s="301" t="s">
        <v>14</v>
      </c>
      <c r="B100" s="324">
        <v>19570</v>
      </c>
      <c r="C100" s="324">
        <v>120</v>
      </c>
      <c r="D100" s="325"/>
      <c r="E100" s="325">
        <v>1892.8</v>
      </c>
      <c r="F100" s="325">
        <v>12</v>
      </c>
    </row>
    <row r="101" spans="1:6" ht="9" customHeight="1">
      <c r="A101" s="301" t="s">
        <v>15</v>
      </c>
      <c r="B101" s="324">
        <v>246</v>
      </c>
      <c r="C101" s="324">
        <v>25</v>
      </c>
      <c r="D101" s="325"/>
      <c r="E101" s="325">
        <v>10.5</v>
      </c>
      <c r="F101" s="325">
        <v>0.6</v>
      </c>
    </row>
    <row r="102" spans="1:6" ht="9" customHeight="1">
      <c r="A102" s="31" t="s">
        <v>16</v>
      </c>
      <c r="B102" s="32">
        <v>54695</v>
      </c>
      <c r="C102" s="32">
        <v>688</v>
      </c>
      <c r="D102" s="34"/>
      <c r="E102" s="34">
        <v>4183.1540000000005</v>
      </c>
      <c r="F102" s="34">
        <v>53.6</v>
      </c>
    </row>
    <row r="103" spans="1:6" ht="9" customHeight="1">
      <c r="A103" s="301" t="s">
        <v>17</v>
      </c>
      <c r="B103" s="324">
        <v>163</v>
      </c>
      <c r="C103" s="324">
        <v>5</v>
      </c>
      <c r="D103" s="325"/>
      <c r="E103" s="325">
        <v>17.399999999999999</v>
      </c>
      <c r="F103" s="325">
        <v>1</v>
      </c>
    </row>
    <row r="104" spans="1:6" ht="9" customHeight="1">
      <c r="A104" s="301" t="s">
        <v>18</v>
      </c>
      <c r="B104" s="324">
        <v>5332</v>
      </c>
      <c r="C104" s="324">
        <v>4059</v>
      </c>
      <c r="D104" s="325"/>
      <c r="E104" s="325">
        <v>421.3</v>
      </c>
      <c r="F104" s="325">
        <v>446.6</v>
      </c>
    </row>
    <row r="105" spans="1:6" ht="9" customHeight="1">
      <c r="A105" s="301" t="s">
        <v>19</v>
      </c>
      <c r="B105" s="324">
        <v>8</v>
      </c>
      <c r="C105" s="324">
        <v>4</v>
      </c>
      <c r="D105" s="325"/>
      <c r="E105" s="325">
        <v>1.9</v>
      </c>
      <c r="F105" s="325">
        <v>1.8</v>
      </c>
    </row>
    <row r="106" spans="1:6" ht="9" customHeight="1">
      <c r="A106" s="31" t="s">
        <v>20</v>
      </c>
      <c r="B106" s="32">
        <v>23081</v>
      </c>
      <c r="C106" s="32">
        <v>10037</v>
      </c>
      <c r="D106" s="34"/>
      <c r="E106" s="34">
        <v>1457</v>
      </c>
      <c r="F106" s="34">
        <v>547.1</v>
      </c>
    </row>
    <row r="107" spans="1:6" ht="9" customHeight="1">
      <c r="A107" s="301" t="s">
        <v>21</v>
      </c>
      <c r="B107" s="324">
        <v>67</v>
      </c>
      <c r="C107" s="324">
        <v>17</v>
      </c>
      <c r="D107" s="325"/>
      <c r="E107" s="325">
        <v>2.4</v>
      </c>
      <c r="F107" s="325">
        <v>0.2</v>
      </c>
    </row>
    <row r="108" spans="1:6" ht="9" customHeight="1">
      <c r="A108" s="301" t="s">
        <v>22</v>
      </c>
      <c r="B108" s="324">
        <v>0</v>
      </c>
      <c r="C108" s="324">
        <v>0</v>
      </c>
      <c r="D108" s="325"/>
      <c r="E108" s="325">
        <v>0</v>
      </c>
      <c r="F108" s="325">
        <v>0</v>
      </c>
    </row>
    <row r="109" spans="1:6" ht="9" customHeight="1">
      <c r="A109" s="301" t="s">
        <v>23</v>
      </c>
      <c r="B109" s="324">
        <v>17</v>
      </c>
      <c r="C109" s="324">
        <v>0</v>
      </c>
      <c r="D109" s="325"/>
      <c r="E109" s="325">
        <v>2.2000000000000002</v>
      </c>
      <c r="F109" s="325">
        <v>0</v>
      </c>
    </row>
    <row r="110" spans="1:6" ht="9" customHeight="1">
      <c r="A110" s="31" t="s">
        <v>24</v>
      </c>
      <c r="B110" s="32">
        <v>172</v>
      </c>
      <c r="C110" s="32">
        <v>20</v>
      </c>
      <c r="D110" s="34"/>
      <c r="E110" s="34">
        <v>11.1</v>
      </c>
      <c r="F110" s="34">
        <v>0.7</v>
      </c>
    </row>
    <row r="111" spans="1:6" ht="9" customHeight="1">
      <c r="A111" s="301" t="s">
        <v>25</v>
      </c>
      <c r="B111" s="324">
        <v>70946</v>
      </c>
      <c r="C111" s="324">
        <v>19978</v>
      </c>
      <c r="D111" s="325"/>
      <c r="E111" s="325">
        <v>6357</v>
      </c>
      <c r="F111" s="325">
        <v>2011.9</v>
      </c>
    </row>
    <row r="112" spans="1:6" ht="9" customHeight="1">
      <c r="A112" s="301" t="s">
        <v>26</v>
      </c>
      <c r="B112" s="324">
        <v>3460</v>
      </c>
      <c r="C112" s="324">
        <v>117</v>
      </c>
      <c r="D112" s="325"/>
      <c r="E112" s="325">
        <v>309.2</v>
      </c>
      <c r="F112" s="325">
        <v>10.199999999999999</v>
      </c>
    </row>
    <row r="113" spans="1:6" ht="9" customHeight="1">
      <c r="A113" s="301" t="s">
        <v>27</v>
      </c>
      <c r="B113" s="324">
        <v>5</v>
      </c>
      <c r="C113" s="324">
        <v>0</v>
      </c>
      <c r="D113" s="325"/>
      <c r="E113" s="325">
        <v>0.3</v>
      </c>
      <c r="F113" s="325">
        <v>0</v>
      </c>
    </row>
    <row r="114" spans="1:6" ht="9" customHeight="1">
      <c r="A114" s="31" t="s">
        <v>28</v>
      </c>
      <c r="B114" s="32">
        <v>5</v>
      </c>
      <c r="C114" s="32">
        <v>0</v>
      </c>
      <c r="D114" s="34"/>
      <c r="E114" s="34">
        <v>0.1</v>
      </c>
      <c r="F114" s="34">
        <v>0</v>
      </c>
    </row>
    <row r="115" spans="1:6" ht="9" customHeight="1">
      <c r="A115" s="301" t="s">
        <v>29</v>
      </c>
      <c r="B115" s="324">
        <v>1</v>
      </c>
      <c r="C115" s="324">
        <v>0</v>
      </c>
      <c r="D115" s="324"/>
      <c r="E115" s="326" t="s">
        <v>347</v>
      </c>
      <c r="F115" s="325">
        <v>0</v>
      </c>
    </row>
    <row r="116" spans="1:6" ht="9" customHeight="1">
      <c r="A116" s="301" t="s">
        <v>30</v>
      </c>
      <c r="B116" s="324">
        <v>895</v>
      </c>
      <c r="C116" s="324">
        <v>173</v>
      </c>
      <c r="D116" s="325"/>
      <c r="E116" s="325">
        <v>44.6</v>
      </c>
      <c r="F116" s="325">
        <v>12.9</v>
      </c>
    </row>
    <row r="117" spans="1:6" ht="9" customHeight="1">
      <c r="A117" s="301" t="s">
        <v>31</v>
      </c>
      <c r="B117" s="324">
        <v>1</v>
      </c>
      <c r="C117" s="324">
        <v>0</v>
      </c>
      <c r="D117" s="325"/>
      <c r="E117" s="325">
        <v>0</v>
      </c>
      <c r="F117" s="325">
        <v>0</v>
      </c>
    </row>
    <row r="118" spans="1:6" ht="9" customHeight="1">
      <c r="A118" s="31" t="s">
        <v>32</v>
      </c>
      <c r="B118" s="32">
        <v>425</v>
      </c>
      <c r="C118" s="31">
        <v>5</v>
      </c>
      <c r="D118" s="34"/>
      <c r="E118" s="34">
        <v>27.155999999999999</v>
      </c>
      <c r="F118" s="34">
        <v>0.1</v>
      </c>
    </row>
    <row r="119" spans="1:6" ht="9" customHeight="1">
      <c r="B119" s="324"/>
      <c r="C119" s="324"/>
      <c r="D119" s="727"/>
      <c r="E119" s="325"/>
      <c r="F119" s="325"/>
    </row>
    <row r="120" spans="1:6" ht="9" customHeight="1">
      <c r="A120" s="320" t="s">
        <v>48</v>
      </c>
      <c r="E120" s="304"/>
      <c r="F120" s="304"/>
    </row>
    <row r="121" spans="1:6" ht="9" customHeight="1">
      <c r="A121" s="321" t="s">
        <v>36</v>
      </c>
      <c r="B121" s="322">
        <v>297652</v>
      </c>
      <c r="C121" s="322">
        <v>201303</v>
      </c>
      <c r="D121" s="323"/>
      <c r="E121" s="303">
        <v>23928.308000000001</v>
      </c>
      <c r="F121" s="303">
        <v>17449.061000000002</v>
      </c>
    </row>
    <row r="122" spans="1:6" ht="3" customHeight="1">
      <c r="A122" s="321"/>
      <c r="B122" s="322"/>
      <c r="C122" s="322"/>
      <c r="D122" s="323"/>
      <c r="E122" s="303"/>
      <c r="F122" s="303"/>
    </row>
    <row r="123" spans="1:6" ht="9" customHeight="1">
      <c r="A123" s="301" t="s">
        <v>2</v>
      </c>
      <c r="B123" s="324">
        <v>27</v>
      </c>
      <c r="C123" s="324">
        <v>0</v>
      </c>
      <c r="D123" s="325"/>
      <c r="E123" s="325">
        <v>3.1589999999999998</v>
      </c>
      <c r="F123" s="325">
        <v>0</v>
      </c>
    </row>
    <row r="124" spans="1:6" ht="9" customHeight="1">
      <c r="A124" s="301" t="s">
        <v>3</v>
      </c>
      <c r="B124" s="324">
        <v>392</v>
      </c>
      <c r="C124" s="324">
        <v>1</v>
      </c>
      <c r="D124" s="325"/>
      <c r="E124" s="325">
        <v>33.963000000000001</v>
      </c>
      <c r="F124" s="325">
        <v>0.4</v>
      </c>
    </row>
    <row r="125" spans="1:6" ht="9" customHeight="1">
      <c r="A125" s="301" t="s">
        <v>4</v>
      </c>
      <c r="B125" s="324">
        <v>46</v>
      </c>
      <c r="C125" s="324">
        <v>7</v>
      </c>
      <c r="D125" s="325"/>
      <c r="E125" s="325">
        <v>4.1680000000000001</v>
      </c>
      <c r="F125" s="325">
        <v>0.505</v>
      </c>
    </row>
    <row r="126" spans="1:6" ht="9" customHeight="1">
      <c r="A126" s="31" t="s">
        <v>5</v>
      </c>
      <c r="B126" s="32">
        <v>15</v>
      </c>
      <c r="C126" s="32">
        <v>0</v>
      </c>
      <c r="D126" s="34"/>
      <c r="E126" s="34">
        <v>4.3710000000000004</v>
      </c>
      <c r="F126" s="34">
        <v>0</v>
      </c>
    </row>
    <row r="127" spans="1:6" ht="9" customHeight="1">
      <c r="A127" s="301" t="s">
        <v>6</v>
      </c>
      <c r="B127" s="324">
        <v>73</v>
      </c>
      <c r="C127" s="324">
        <v>15</v>
      </c>
      <c r="D127" s="325"/>
      <c r="E127" s="325">
        <v>9.2249999999999996</v>
      </c>
      <c r="F127" s="325">
        <v>1.385</v>
      </c>
    </row>
    <row r="128" spans="1:6" ht="9" customHeight="1">
      <c r="A128" s="301" t="s">
        <v>7</v>
      </c>
      <c r="B128" s="324">
        <v>680</v>
      </c>
      <c r="C128" s="324">
        <v>1</v>
      </c>
      <c r="D128" s="325"/>
      <c r="E128" s="325">
        <v>43.283999999999999</v>
      </c>
      <c r="F128" s="325" t="s">
        <v>1</v>
      </c>
    </row>
    <row r="129" spans="1:6" ht="9" customHeight="1">
      <c r="A129" s="301" t="s">
        <v>8</v>
      </c>
      <c r="B129" s="324">
        <v>242</v>
      </c>
      <c r="C129" s="324">
        <v>31</v>
      </c>
      <c r="D129" s="325"/>
      <c r="E129" s="325">
        <v>45.088000000000001</v>
      </c>
      <c r="F129" s="325">
        <v>2.8610000000000002</v>
      </c>
    </row>
    <row r="130" spans="1:6" ht="9" customHeight="1">
      <c r="A130" s="31" t="s">
        <v>9</v>
      </c>
      <c r="B130" s="32">
        <v>48667</v>
      </c>
      <c r="C130" s="32">
        <v>28146</v>
      </c>
      <c r="D130" s="34"/>
      <c r="E130" s="34">
        <v>3954.9780000000001</v>
      </c>
      <c r="F130" s="34">
        <v>2220.35</v>
      </c>
    </row>
    <row r="131" spans="1:6" ht="9" customHeight="1">
      <c r="A131" s="301" t="s">
        <v>236</v>
      </c>
      <c r="B131" s="324">
        <v>0</v>
      </c>
      <c r="C131" s="324">
        <v>0</v>
      </c>
      <c r="D131" s="325"/>
      <c r="E131" s="325">
        <v>0</v>
      </c>
      <c r="F131" s="325">
        <v>0</v>
      </c>
    </row>
    <row r="132" spans="1:6" ht="9" customHeight="1">
      <c r="A132" s="301" t="s">
        <v>10</v>
      </c>
      <c r="B132" s="324">
        <v>32525</v>
      </c>
      <c r="C132" s="324">
        <v>30376</v>
      </c>
      <c r="D132" s="325"/>
      <c r="E132" s="325">
        <v>2557.569</v>
      </c>
      <c r="F132" s="325">
        <v>2489.0749999999998</v>
      </c>
    </row>
    <row r="133" spans="1:6" ht="9" customHeight="1">
      <c r="A133" s="301" t="s">
        <v>11</v>
      </c>
      <c r="B133" s="324">
        <v>35</v>
      </c>
      <c r="C133" s="324">
        <v>1</v>
      </c>
      <c r="D133" s="325"/>
      <c r="E133" s="325">
        <v>1.718</v>
      </c>
      <c r="F133" s="326">
        <v>0.09</v>
      </c>
    </row>
    <row r="134" spans="1:6" ht="9" customHeight="1">
      <c r="A134" s="31" t="s">
        <v>12</v>
      </c>
      <c r="B134" s="32">
        <v>31426</v>
      </c>
      <c r="C134" s="32">
        <v>109134</v>
      </c>
      <c r="D134" s="34"/>
      <c r="E134" s="34">
        <v>2864.7130000000002</v>
      </c>
      <c r="F134" s="34">
        <v>9261.9500000000007</v>
      </c>
    </row>
    <row r="135" spans="1:6" ht="9" customHeight="1">
      <c r="A135" s="301" t="s">
        <v>13</v>
      </c>
      <c r="B135" s="324">
        <v>0</v>
      </c>
      <c r="C135" s="324">
        <v>1</v>
      </c>
      <c r="D135" s="325"/>
      <c r="E135" s="325">
        <v>0</v>
      </c>
      <c r="F135" s="325">
        <v>0</v>
      </c>
    </row>
    <row r="136" spans="1:6" ht="9" customHeight="1">
      <c r="A136" s="301" t="s">
        <v>14</v>
      </c>
      <c r="B136" s="324">
        <v>25953</v>
      </c>
      <c r="C136" s="324">
        <v>200</v>
      </c>
      <c r="D136" s="325"/>
      <c r="E136" s="325">
        <v>2173.2559999999999</v>
      </c>
      <c r="F136" s="325">
        <v>16.170999999999999</v>
      </c>
    </row>
    <row r="137" spans="1:6" ht="9" customHeight="1">
      <c r="A137" s="301" t="s">
        <v>15</v>
      </c>
      <c r="B137" s="324">
        <v>1333</v>
      </c>
      <c r="C137" s="324">
        <v>161</v>
      </c>
      <c r="D137" s="325"/>
      <c r="E137" s="325">
        <v>70.135999999999996</v>
      </c>
      <c r="F137" s="325">
        <v>12.2</v>
      </c>
    </row>
    <row r="138" spans="1:6" ht="9" customHeight="1">
      <c r="A138" s="31" t="s">
        <v>16</v>
      </c>
      <c r="B138" s="32">
        <v>67889</v>
      </c>
      <c r="C138" s="32">
        <v>628</v>
      </c>
      <c r="D138" s="34"/>
      <c r="E138" s="34">
        <v>4293.3410000000003</v>
      </c>
      <c r="F138" s="34">
        <v>60.706000000000003</v>
      </c>
    </row>
    <row r="139" spans="1:6" ht="9" customHeight="1">
      <c r="A139" s="301" t="s">
        <v>17</v>
      </c>
      <c r="B139" s="324">
        <v>19</v>
      </c>
      <c r="C139" s="324">
        <v>10</v>
      </c>
      <c r="D139" s="325"/>
      <c r="E139" s="325">
        <v>2.7309999999999999</v>
      </c>
      <c r="F139" s="325">
        <v>0.18</v>
      </c>
    </row>
    <row r="140" spans="1:6" ht="9" customHeight="1">
      <c r="A140" s="301" t="s">
        <v>18</v>
      </c>
      <c r="B140" s="324">
        <v>5520</v>
      </c>
      <c r="C140" s="324">
        <v>5059</v>
      </c>
      <c r="D140" s="325"/>
      <c r="E140" s="325">
        <v>528.41999999999996</v>
      </c>
      <c r="F140" s="325">
        <v>519.67100000000005</v>
      </c>
    </row>
    <row r="141" spans="1:6" ht="9" customHeight="1">
      <c r="A141" s="301" t="s">
        <v>19</v>
      </c>
      <c r="B141" s="324">
        <v>23</v>
      </c>
      <c r="C141" s="324">
        <v>7</v>
      </c>
      <c r="D141" s="325"/>
      <c r="E141" s="325">
        <v>2.859</v>
      </c>
      <c r="F141" s="325">
        <v>0.55000000000000004</v>
      </c>
    </row>
    <row r="142" spans="1:6" ht="9" customHeight="1">
      <c r="A142" s="31" t="s">
        <v>20</v>
      </c>
      <c r="B142" s="32">
        <v>11054</v>
      </c>
      <c r="C142" s="32">
        <v>5188</v>
      </c>
      <c r="D142" s="34"/>
      <c r="E142" s="34">
        <v>596.47699999999998</v>
      </c>
      <c r="F142" s="34">
        <v>710.4</v>
      </c>
    </row>
    <row r="143" spans="1:6" ht="9" customHeight="1">
      <c r="A143" s="301" t="s">
        <v>21</v>
      </c>
      <c r="B143" s="324">
        <v>81</v>
      </c>
      <c r="C143" s="324">
        <v>310</v>
      </c>
      <c r="D143" s="325"/>
      <c r="E143" s="325">
        <v>4.1749999999999998</v>
      </c>
      <c r="F143" s="325">
        <v>21.963000000000001</v>
      </c>
    </row>
    <row r="144" spans="1:6" ht="9" customHeight="1">
      <c r="A144" s="301" t="s">
        <v>22</v>
      </c>
      <c r="B144" s="324">
        <v>8</v>
      </c>
      <c r="C144" s="324">
        <v>0</v>
      </c>
      <c r="D144" s="325"/>
      <c r="E144" s="325">
        <v>73.153000000000006</v>
      </c>
      <c r="F144" s="325">
        <v>0</v>
      </c>
    </row>
    <row r="145" spans="1:6" ht="9" customHeight="1">
      <c r="A145" s="301" t="s">
        <v>23</v>
      </c>
      <c r="B145" s="324">
        <v>4</v>
      </c>
      <c r="C145" s="324">
        <v>0</v>
      </c>
      <c r="D145" s="325"/>
      <c r="E145" s="325">
        <v>0.64300000000000002</v>
      </c>
      <c r="F145" s="325">
        <v>0</v>
      </c>
    </row>
    <row r="146" spans="1:6" ht="9" customHeight="1">
      <c r="A146" s="31" t="s">
        <v>24</v>
      </c>
      <c r="B146" s="32">
        <v>40</v>
      </c>
      <c r="C146" s="32">
        <v>14</v>
      </c>
      <c r="D146" s="34"/>
      <c r="E146" s="34">
        <v>1.6870000000000001</v>
      </c>
      <c r="F146" s="34">
        <v>1.1100000000000001</v>
      </c>
    </row>
    <row r="147" spans="1:6" ht="9" customHeight="1">
      <c r="A147" s="301" t="s">
        <v>25</v>
      </c>
      <c r="B147" s="324">
        <v>67260</v>
      </c>
      <c r="C147" s="324">
        <v>21774</v>
      </c>
      <c r="D147" s="325"/>
      <c r="E147" s="325">
        <v>6248.1419999999998</v>
      </c>
      <c r="F147" s="325">
        <v>2107.5070000000001</v>
      </c>
    </row>
    <row r="148" spans="1:6" ht="9" customHeight="1">
      <c r="A148" s="301" t="s">
        <v>26</v>
      </c>
      <c r="B148" s="324">
        <v>3446</v>
      </c>
      <c r="C148" s="324">
        <v>197</v>
      </c>
      <c r="D148" s="325"/>
      <c r="E148" s="325">
        <v>311.76799999999997</v>
      </c>
      <c r="F148" s="325">
        <v>19.053999999999998</v>
      </c>
    </row>
    <row r="149" spans="1:6" ht="9" customHeight="1">
      <c r="A149" s="301" t="s">
        <v>27</v>
      </c>
      <c r="B149" s="324">
        <v>10</v>
      </c>
      <c r="C149" s="324">
        <v>0</v>
      </c>
      <c r="D149" s="325"/>
      <c r="E149" s="325">
        <v>3.2549999999999999</v>
      </c>
      <c r="F149" s="325">
        <v>0</v>
      </c>
    </row>
    <row r="150" spans="1:6" ht="9" customHeight="1">
      <c r="A150" s="31" t="s">
        <v>28</v>
      </c>
      <c r="B150" s="32">
        <v>12</v>
      </c>
      <c r="C150" s="32">
        <v>0</v>
      </c>
      <c r="D150" s="34"/>
      <c r="E150" s="34">
        <v>3.36</v>
      </c>
      <c r="F150" s="34">
        <v>0</v>
      </c>
    </row>
    <row r="151" spans="1:6" ht="9" customHeight="1">
      <c r="A151" s="301" t="s">
        <v>29</v>
      </c>
      <c r="B151" s="324">
        <v>0</v>
      </c>
      <c r="C151" s="324">
        <v>0</v>
      </c>
      <c r="D151" s="324"/>
      <c r="E151" s="326">
        <v>0</v>
      </c>
      <c r="F151" s="325">
        <v>0</v>
      </c>
    </row>
    <row r="152" spans="1:6" ht="9" customHeight="1">
      <c r="A152" s="301" t="s">
        <v>30</v>
      </c>
      <c r="B152" s="324">
        <v>233</v>
      </c>
      <c r="C152" s="324">
        <v>17</v>
      </c>
      <c r="D152" s="325"/>
      <c r="E152" s="325">
        <v>26.129000000000001</v>
      </c>
      <c r="F152" s="325">
        <v>0.71299999999999997</v>
      </c>
    </row>
    <row r="153" spans="1:6" ht="9" customHeight="1">
      <c r="A153" s="301" t="s">
        <v>31</v>
      </c>
      <c r="B153" s="324">
        <v>0</v>
      </c>
      <c r="C153" s="324">
        <v>0</v>
      </c>
      <c r="D153" s="325"/>
      <c r="E153" s="325">
        <v>0</v>
      </c>
      <c r="F153" s="325">
        <v>0</v>
      </c>
    </row>
    <row r="154" spans="1:6" ht="9" customHeight="1">
      <c r="A154" s="31" t="s">
        <v>32</v>
      </c>
      <c r="B154" s="32">
        <v>639</v>
      </c>
      <c r="C154" s="31">
        <v>25</v>
      </c>
      <c r="D154" s="34"/>
      <c r="E154" s="34">
        <v>66.540000000000006</v>
      </c>
      <c r="F154" s="34">
        <v>2.2200000000000002</v>
      </c>
    </row>
    <row r="155" spans="1:6" ht="3" customHeight="1">
      <c r="B155" s="324"/>
      <c r="C155" s="324"/>
      <c r="D155" s="325"/>
      <c r="E155" s="325"/>
      <c r="F155" s="325"/>
    </row>
    <row r="156" spans="1:6" ht="9" customHeight="1">
      <c r="A156" s="327" t="s">
        <v>106</v>
      </c>
      <c r="B156" s="324"/>
      <c r="C156" s="324"/>
      <c r="D156" s="727"/>
      <c r="E156" s="325"/>
      <c r="F156" s="325"/>
    </row>
    <row r="157" spans="1:6" ht="9" customHeight="1">
      <c r="A157" s="320" t="s">
        <v>49</v>
      </c>
      <c r="E157" s="304"/>
      <c r="F157" s="304"/>
    </row>
    <row r="158" spans="1:6" ht="9" customHeight="1">
      <c r="A158" s="321" t="s">
        <v>36</v>
      </c>
      <c r="B158" s="322">
        <v>411428</v>
      </c>
      <c r="C158" s="322">
        <v>182900</v>
      </c>
      <c r="D158" s="323"/>
      <c r="E158" s="303">
        <v>33351.33110000001</v>
      </c>
      <c r="F158" s="303">
        <v>15746.54</v>
      </c>
    </row>
    <row r="159" spans="1:6" ht="3" customHeight="1">
      <c r="A159" s="321"/>
      <c r="B159" s="322"/>
      <c r="C159" s="322"/>
      <c r="D159" s="323"/>
      <c r="E159" s="303"/>
      <c r="F159" s="303"/>
    </row>
    <row r="160" spans="1:6" ht="9" customHeight="1">
      <c r="A160" s="301" t="s">
        <v>2</v>
      </c>
      <c r="B160" s="324">
        <v>0</v>
      </c>
      <c r="C160" s="324">
        <v>0</v>
      </c>
      <c r="D160" s="325"/>
      <c r="E160" s="325">
        <v>0</v>
      </c>
      <c r="F160" s="325">
        <v>0</v>
      </c>
    </row>
    <row r="161" spans="1:6" ht="9" customHeight="1">
      <c r="A161" s="301" t="s">
        <v>3</v>
      </c>
      <c r="B161" s="324">
        <v>410</v>
      </c>
      <c r="C161" s="324">
        <v>5</v>
      </c>
      <c r="D161" s="325"/>
      <c r="E161" s="325">
        <v>33.93</v>
      </c>
      <c r="F161" s="325">
        <v>0.72</v>
      </c>
    </row>
    <row r="162" spans="1:6" ht="9" customHeight="1">
      <c r="A162" s="301" t="s">
        <v>4</v>
      </c>
      <c r="B162" s="324">
        <v>12</v>
      </c>
      <c r="C162" s="324">
        <v>0</v>
      </c>
      <c r="D162" s="325"/>
      <c r="E162" s="325">
        <v>0.27</v>
      </c>
      <c r="F162" s="325">
        <v>0</v>
      </c>
    </row>
    <row r="163" spans="1:6" ht="9" customHeight="1">
      <c r="A163" s="31" t="s">
        <v>5</v>
      </c>
      <c r="B163" s="32">
        <v>59</v>
      </c>
      <c r="C163" s="32">
        <v>0</v>
      </c>
      <c r="D163" s="34"/>
      <c r="E163" s="34">
        <v>1.88</v>
      </c>
      <c r="F163" s="34">
        <v>0</v>
      </c>
    </row>
    <row r="164" spans="1:6" ht="9" customHeight="1">
      <c r="A164" s="301" t="s">
        <v>6</v>
      </c>
      <c r="B164" s="324">
        <v>40</v>
      </c>
      <c r="C164" s="324">
        <v>1</v>
      </c>
      <c r="D164" s="325"/>
      <c r="E164" s="325">
        <v>5.7</v>
      </c>
      <c r="F164" s="325">
        <v>0.2</v>
      </c>
    </row>
    <row r="165" spans="1:6" ht="9" customHeight="1">
      <c r="A165" s="301" t="s">
        <v>7</v>
      </c>
      <c r="B165" s="324">
        <v>462</v>
      </c>
      <c r="C165" s="324">
        <v>0</v>
      </c>
      <c r="D165" s="325"/>
      <c r="E165" s="325">
        <v>31.2</v>
      </c>
      <c r="F165" s="325">
        <v>0</v>
      </c>
    </row>
    <row r="166" spans="1:6" ht="9" customHeight="1">
      <c r="A166" s="301" t="s">
        <v>8</v>
      </c>
      <c r="B166" s="324">
        <v>394</v>
      </c>
      <c r="C166" s="324">
        <v>129</v>
      </c>
      <c r="D166" s="325"/>
      <c r="E166" s="325">
        <v>34.5471</v>
      </c>
      <c r="F166" s="325">
        <v>4.29</v>
      </c>
    </row>
    <row r="167" spans="1:6" ht="9" customHeight="1">
      <c r="A167" s="31" t="s">
        <v>9</v>
      </c>
      <c r="B167" s="32">
        <v>57445</v>
      </c>
      <c r="C167" s="32">
        <v>14711</v>
      </c>
      <c r="D167" s="34"/>
      <c r="E167" s="34">
        <v>4716.49</v>
      </c>
      <c r="F167" s="34">
        <v>1391.31</v>
      </c>
    </row>
    <row r="168" spans="1:6" ht="9" customHeight="1">
      <c r="A168" s="301" t="s">
        <v>236</v>
      </c>
      <c r="B168" s="324">
        <v>1</v>
      </c>
      <c r="C168" s="324">
        <v>0</v>
      </c>
      <c r="D168" s="325"/>
      <c r="E168" s="325">
        <v>2</v>
      </c>
      <c r="F168" s="325">
        <v>0</v>
      </c>
    </row>
    <row r="169" spans="1:6" ht="9" customHeight="1">
      <c r="A169" s="301" t="s">
        <v>10</v>
      </c>
      <c r="B169" s="324">
        <v>43018</v>
      </c>
      <c r="C169" s="324">
        <v>20171</v>
      </c>
      <c r="D169" s="325"/>
      <c r="E169" s="325">
        <v>3439.92</v>
      </c>
      <c r="F169" s="325">
        <v>1621.64</v>
      </c>
    </row>
    <row r="170" spans="1:6" ht="9" customHeight="1">
      <c r="A170" s="301" t="s">
        <v>11</v>
      </c>
      <c r="B170" s="324">
        <v>4</v>
      </c>
      <c r="C170" s="324">
        <v>0</v>
      </c>
      <c r="D170" s="325"/>
      <c r="E170" s="325">
        <v>1.21</v>
      </c>
      <c r="F170" s="326">
        <v>0</v>
      </c>
    </row>
    <row r="171" spans="1:6" ht="9" customHeight="1">
      <c r="A171" s="31" t="s">
        <v>12</v>
      </c>
      <c r="B171" s="32">
        <v>51600</v>
      </c>
      <c r="C171" s="32">
        <v>116061</v>
      </c>
      <c r="D171" s="34"/>
      <c r="E171" s="34">
        <v>5149.79</v>
      </c>
      <c r="F171" s="34">
        <v>9990.33</v>
      </c>
    </row>
    <row r="172" spans="1:6" ht="9" customHeight="1">
      <c r="A172" s="301" t="s">
        <v>13</v>
      </c>
      <c r="B172" s="324">
        <v>2</v>
      </c>
      <c r="C172" s="324">
        <v>5</v>
      </c>
      <c r="D172" s="325"/>
      <c r="E172" s="325" t="s">
        <v>347</v>
      </c>
      <c r="F172" s="325">
        <v>0.35</v>
      </c>
    </row>
    <row r="173" spans="1:6" ht="9" customHeight="1">
      <c r="A173" s="301" t="s">
        <v>14</v>
      </c>
      <c r="B173" s="324">
        <v>29022</v>
      </c>
      <c r="C173" s="324">
        <v>102</v>
      </c>
      <c r="D173" s="325"/>
      <c r="E173" s="325">
        <v>2452.2600000000002</v>
      </c>
      <c r="F173" s="325">
        <v>10.199999999999999</v>
      </c>
    </row>
    <row r="174" spans="1:6" ht="9" customHeight="1">
      <c r="A174" s="301" t="s">
        <v>15</v>
      </c>
      <c r="B174" s="324">
        <v>2717</v>
      </c>
      <c r="C174" s="324">
        <v>50</v>
      </c>
      <c r="D174" s="325"/>
      <c r="E174" s="325">
        <v>108.69</v>
      </c>
      <c r="F174" s="325">
        <v>3.56</v>
      </c>
    </row>
    <row r="175" spans="1:6" ht="9" customHeight="1">
      <c r="A175" s="31" t="s">
        <v>16</v>
      </c>
      <c r="B175" s="32">
        <v>98766</v>
      </c>
      <c r="C175" s="32">
        <v>301</v>
      </c>
      <c r="D175" s="34"/>
      <c r="E175" s="34">
        <v>6056.63</v>
      </c>
      <c r="F175" s="34">
        <v>27.08</v>
      </c>
    </row>
    <row r="176" spans="1:6" ht="9" customHeight="1">
      <c r="A176" s="301" t="s">
        <v>17</v>
      </c>
      <c r="B176" s="324">
        <v>15</v>
      </c>
      <c r="C176" s="324">
        <v>0</v>
      </c>
      <c r="D176" s="325"/>
      <c r="E176" s="325">
        <v>7.69</v>
      </c>
      <c r="F176" s="325">
        <v>0</v>
      </c>
    </row>
    <row r="177" spans="1:6" ht="9" customHeight="1">
      <c r="A177" s="301" t="s">
        <v>18</v>
      </c>
      <c r="B177" s="324">
        <v>6694</v>
      </c>
      <c r="C177" s="324">
        <v>2100</v>
      </c>
      <c r="D177" s="325"/>
      <c r="E177" s="325">
        <v>705.23</v>
      </c>
      <c r="F177" s="325">
        <v>220.77</v>
      </c>
    </row>
    <row r="178" spans="1:6" ht="9" customHeight="1">
      <c r="A178" s="301" t="s">
        <v>19</v>
      </c>
      <c r="B178" s="324">
        <v>38</v>
      </c>
      <c r="C178" s="324">
        <v>0</v>
      </c>
      <c r="D178" s="325"/>
      <c r="E178" s="325">
        <v>9.66</v>
      </c>
      <c r="F178" s="325">
        <v>0</v>
      </c>
    </row>
    <row r="179" spans="1:6" ht="9" customHeight="1">
      <c r="A179" s="31" t="s">
        <v>20</v>
      </c>
      <c r="B179" s="32">
        <v>29690</v>
      </c>
      <c r="C179" s="32">
        <v>11891</v>
      </c>
      <c r="D179" s="34"/>
      <c r="E179" s="34">
        <v>2174.66</v>
      </c>
      <c r="F179" s="34">
        <v>1153.58</v>
      </c>
    </row>
    <row r="180" spans="1:6" ht="9" customHeight="1">
      <c r="A180" s="301" t="s">
        <v>21</v>
      </c>
      <c r="B180" s="324">
        <v>71</v>
      </c>
      <c r="C180" s="324">
        <v>14</v>
      </c>
      <c r="D180" s="325"/>
      <c r="E180" s="325">
        <v>7.36</v>
      </c>
      <c r="F180" s="325">
        <v>2.09</v>
      </c>
    </row>
    <row r="181" spans="1:6" ht="9" customHeight="1">
      <c r="A181" s="301" t="s">
        <v>22</v>
      </c>
      <c r="B181" s="324">
        <v>0</v>
      </c>
      <c r="C181" s="324">
        <v>0</v>
      </c>
      <c r="D181" s="325"/>
      <c r="E181" s="325">
        <v>0</v>
      </c>
      <c r="F181" s="325">
        <v>0</v>
      </c>
    </row>
    <row r="182" spans="1:6" ht="9" customHeight="1">
      <c r="A182" s="301" t="s">
        <v>23</v>
      </c>
      <c r="B182" s="324">
        <v>86</v>
      </c>
      <c r="C182" s="324">
        <v>0</v>
      </c>
      <c r="D182" s="325"/>
      <c r="E182" s="325">
        <v>6.74</v>
      </c>
      <c r="F182" s="325">
        <v>0</v>
      </c>
    </row>
    <row r="183" spans="1:6" ht="9" customHeight="1">
      <c r="A183" s="31" t="s">
        <v>24</v>
      </c>
      <c r="B183" s="32">
        <v>22</v>
      </c>
      <c r="C183" s="32">
        <v>4</v>
      </c>
      <c r="D183" s="34"/>
      <c r="E183" s="34">
        <v>1.6839999999999999</v>
      </c>
      <c r="F183" s="34">
        <v>0.16</v>
      </c>
    </row>
    <row r="184" spans="1:6" ht="9" customHeight="1">
      <c r="A184" s="301" t="s">
        <v>25</v>
      </c>
      <c r="B184" s="324">
        <v>83097</v>
      </c>
      <c r="C184" s="324">
        <v>17065</v>
      </c>
      <c r="D184" s="325"/>
      <c r="E184" s="325">
        <v>7625.93</v>
      </c>
      <c r="F184" s="325">
        <v>1286.73</v>
      </c>
    </row>
    <row r="185" spans="1:6" ht="9" customHeight="1">
      <c r="A185" s="301" t="s">
        <v>26</v>
      </c>
      <c r="B185" s="324">
        <v>4532</v>
      </c>
      <c r="C185" s="324">
        <v>56</v>
      </c>
      <c r="D185" s="325"/>
      <c r="E185" s="325">
        <v>480.19</v>
      </c>
      <c r="F185" s="325">
        <v>7.36</v>
      </c>
    </row>
    <row r="186" spans="1:6" ht="9" customHeight="1">
      <c r="A186" s="301" t="s">
        <v>27</v>
      </c>
      <c r="B186" s="324">
        <v>2</v>
      </c>
      <c r="C186" s="324">
        <v>19</v>
      </c>
      <c r="D186" s="325"/>
      <c r="E186" s="325">
        <v>0.05</v>
      </c>
      <c r="F186" s="325">
        <v>1.8</v>
      </c>
    </row>
    <row r="187" spans="1:6" ht="9" customHeight="1">
      <c r="A187" s="31" t="s">
        <v>28</v>
      </c>
      <c r="B187" s="32">
        <v>3</v>
      </c>
      <c r="C187" s="32">
        <v>0</v>
      </c>
      <c r="D187" s="34"/>
      <c r="E187" s="34">
        <v>0.39</v>
      </c>
      <c r="F187" s="34">
        <v>0</v>
      </c>
    </row>
    <row r="188" spans="1:6" ht="9" customHeight="1">
      <c r="A188" s="301" t="s">
        <v>29</v>
      </c>
      <c r="B188" s="324">
        <v>4</v>
      </c>
      <c r="C188" s="324">
        <v>3</v>
      </c>
      <c r="D188" s="324"/>
      <c r="E188" s="326" t="s">
        <v>347</v>
      </c>
      <c r="F188" s="325">
        <v>1.31</v>
      </c>
    </row>
    <row r="189" spans="1:6" ht="9" customHeight="1">
      <c r="A189" s="301" t="s">
        <v>30</v>
      </c>
      <c r="B189" s="324">
        <v>772</v>
      </c>
      <c r="C189" s="324">
        <v>203</v>
      </c>
      <c r="D189" s="325"/>
      <c r="E189" s="325">
        <v>73.2</v>
      </c>
      <c r="F189" s="325">
        <v>22.47</v>
      </c>
    </row>
    <row r="190" spans="1:6" ht="9" customHeight="1">
      <c r="A190" s="301" t="s">
        <v>31</v>
      </c>
      <c r="B190" s="324">
        <v>0</v>
      </c>
      <c r="C190" s="324">
        <v>0</v>
      </c>
      <c r="D190" s="325"/>
      <c r="E190" s="325">
        <v>0</v>
      </c>
      <c r="F190" s="325">
        <v>0</v>
      </c>
    </row>
    <row r="191" spans="1:6" ht="9" customHeight="1">
      <c r="A191" s="31" t="s">
        <v>32</v>
      </c>
      <c r="B191" s="32">
        <v>2450</v>
      </c>
      <c r="C191" s="31">
        <v>9</v>
      </c>
      <c r="D191" s="34"/>
      <c r="E191" s="34">
        <v>223.8</v>
      </c>
      <c r="F191" s="34">
        <v>0.59</v>
      </c>
    </row>
    <row r="192" spans="1:6" ht="9" customHeight="1">
      <c r="B192" s="324"/>
      <c r="C192" s="324"/>
      <c r="D192" s="727"/>
      <c r="E192" s="325"/>
      <c r="F192" s="325"/>
    </row>
    <row r="193" spans="1:6" ht="9" customHeight="1">
      <c r="A193" s="329">
        <v>2000</v>
      </c>
      <c r="E193" s="304"/>
      <c r="F193" s="304"/>
    </row>
    <row r="194" spans="1:6" ht="9" customHeight="1">
      <c r="A194" s="321" t="s">
        <v>36</v>
      </c>
      <c r="B194" s="322">
        <v>386071</v>
      </c>
      <c r="C194" s="322">
        <v>182137</v>
      </c>
      <c r="D194" s="323"/>
      <c r="E194" s="303">
        <v>31061.3815</v>
      </c>
      <c r="F194" s="303">
        <v>15717.856399999997</v>
      </c>
    </row>
    <row r="195" spans="1:6" ht="3" customHeight="1">
      <c r="A195" s="321"/>
      <c r="B195" s="322"/>
      <c r="C195" s="322"/>
      <c r="D195" s="323"/>
      <c r="E195" s="303"/>
      <c r="F195" s="303"/>
    </row>
    <row r="196" spans="1:6" ht="9" customHeight="1">
      <c r="A196" s="301" t="s">
        <v>2</v>
      </c>
      <c r="B196" s="324">
        <v>2</v>
      </c>
      <c r="C196" s="324">
        <v>0</v>
      </c>
      <c r="D196" s="325"/>
      <c r="E196" s="325" t="s">
        <v>347</v>
      </c>
      <c r="F196" s="325">
        <v>0</v>
      </c>
    </row>
    <row r="197" spans="1:6" ht="9" customHeight="1">
      <c r="A197" s="301" t="s">
        <v>3</v>
      </c>
      <c r="B197" s="324">
        <v>423</v>
      </c>
      <c r="C197" s="324">
        <v>0</v>
      </c>
      <c r="D197" s="325"/>
      <c r="E197" s="325">
        <v>22.306699999999999</v>
      </c>
      <c r="F197" s="325">
        <v>0</v>
      </c>
    </row>
    <row r="198" spans="1:6" ht="9" customHeight="1">
      <c r="A198" s="301" t="s">
        <v>4</v>
      </c>
      <c r="B198" s="324">
        <v>20</v>
      </c>
      <c r="C198" s="324">
        <v>0</v>
      </c>
      <c r="D198" s="325"/>
      <c r="E198" s="325">
        <v>1.7515000000000001</v>
      </c>
      <c r="F198" s="325">
        <v>0</v>
      </c>
    </row>
    <row r="199" spans="1:6" ht="9" customHeight="1">
      <c r="A199" s="31" t="s">
        <v>5</v>
      </c>
      <c r="B199" s="32">
        <v>78</v>
      </c>
      <c r="C199" s="32">
        <v>15</v>
      </c>
      <c r="D199" s="34"/>
      <c r="E199" s="34">
        <v>26.131399999999999</v>
      </c>
      <c r="F199" s="34">
        <v>3.9</v>
      </c>
    </row>
    <row r="200" spans="1:6" ht="9" customHeight="1">
      <c r="A200" s="301" t="s">
        <v>6</v>
      </c>
      <c r="B200" s="324">
        <v>45</v>
      </c>
      <c r="C200" s="324">
        <v>15</v>
      </c>
      <c r="D200" s="325"/>
      <c r="E200" s="325">
        <v>4.4290000000000003</v>
      </c>
      <c r="F200" s="325">
        <v>1.17</v>
      </c>
    </row>
    <row r="201" spans="1:6" ht="9" customHeight="1">
      <c r="A201" s="301" t="s">
        <v>7</v>
      </c>
      <c r="B201" s="324">
        <v>3406</v>
      </c>
      <c r="C201" s="324">
        <v>0</v>
      </c>
      <c r="D201" s="325"/>
      <c r="E201" s="325">
        <v>204.15770000000001</v>
      </c>
      <c r="F201" s="325">
        <v>0</v>
      </c>
    </row>
    <row r="202" spans="1:6" ht="9" customHeight="1">
      <c r="A202" s="301" t="s">
        <v>8</v>
      </c>
      <c r="B202" s="324">
        <v>374</v>
      </c>
      <c r="C202" s="324">
        <v>33</v>
      </c>
      <c r="D202" s="325"/>
      <c r="E202" s="325">
        <v>33.681199999999997</v>
      </c>
      <c r="F202" s="325">
        <v>1.5925</v>
      </c>
    </row>
    <row r="203" spans="1:6" ht="9" customHeight="1">
      <c r="A203" s="31" t="s">
        <v>9</v>
      </c>
      <c r="B203" s="32">
        <v>45272</v>
      </c>
      <c r="C203" s="32">
        <v>7162</v>
      </c>
      <c r="D203" s="34"/>
      <c r="E203" s="34">
        <v>4469.2044999999998</v>
      </c>
      <c r="F203" s="34">
        <v>735.5335</v>
      </c>
    </row>
    <row r="204" spans="1:6" ht="9" customHeight="1">
      <c r="A204" s="301" t="s">
        <v>236</v>
      </c>
      <c r="B204" s="324">
        <v>1</v>
      </c>
      <c r="C204" s="324">
        <v>0</v>
      </c>
      <c r="D204" s="325"/>
      <c r="E204" s="325" t="s">
        <v>347</v>
      </c>
      <c r="F204" s="325">
        <v>0</v>
      </c>
    </row>
    <row r="205" spans="1:6" ht="9" customHeight="1">
      <c r="A205" s="301" t="s">
        <v>10</v>
      </c>
      <c r="B205" s="324">
        <v>56388</v>
      </c>
      <c r="C205" s="324">
        <v>14809</v>
      </c>
      <c r="D205" s="325"/>
      <c r="E205" s="325">
        <v>4728.4884000000002</v>
      </c>
      <c r="F205" s="325">
        <v>1523.9158</v>
      </c>
    </row>
    <row r="206" spans="1:6" ht="9" customHeight="1">
      <c r="A206" s="301" t="s">
        <v>11</v>
      </c>
      <c r="B206" s="324">
        <v>529</v>
      </c>
      <c r="C206" s="324">
        <v>2</v>
      </c>
      <c r="D206" s="325"/>
      <c r="E206" s="325">
        <v>36.532200000000003</v>
      </c>
      <c r="F206" s="326">
        <v>0.19</v>
      </c>
    </row>
    <row r="207" spans="1:6" ht="9" customHeight="1">
      <c r="A207" s="31" t="s">
        <v>12</v>
      </c>
      <c r="B207" s="32">
        <v>60725</v>
      </c>
      <c r="C207" s="32">
        <v>123943</v>
      </c>
      <c r="D207" s="34"/>
      <c r="E207" s="34">
        <v>5020.1626999999999</v>
      </c>
      <c r="F207" s="34">
        <v>10858.2201</v>
      </c>
    </row>
    <row r="208" spans="1:6" ht="9" customHeight="1">
      <c r="A208" s="301" t="s">
        <v>13</v>
      </c>
      <c r="B208" s="324">
        <v>5</v>
      </c>
      <c r="C208" s="324">
        <v>0</v>
      </c>
      <c r="D208" s="325"/>
      <c r="E208" s="325">
        <v>0.16039999999999999</v>
      </c>
      <c r="F208" s="325">
        <v>0</v>
      </c>
    </row>
    <row r="209" spans="1:6" ht="9" customHeight="1">
      <c r="A209" s="301" t="s">
        <v>14</v>
      </c>
      <c r="B209" s="324">
        <v>22171</v>
      </c>
      <c r="C209" s="324">
        <v>442</v>
      </c>
      <c r="D209" s="325"/>
      <c r="E209" s="325">
        <v>1934.7211</v>
      </c>
      <c r="F209" s="325">
        <v>59.673099999999998</v>
      </c>
    </row>
    <row r="210" spans="1:6" ht="9" customHeight="1">
      <c r="A210" s="301" t="s">
        <v>15</v>
      </c>
      <c r="B210" s="324">
        <v>7526</v>
      </c>
      <c r="C210" s="324">
        <v>470</v>
      </c>
      <c r="D210" s="325"/>
      <c r="E210" s="325">
        <v>396.82429999999999</v>
      </c>
      <c r="F210" s="325">
        <v>30.758400000000002</v>
      </c>
    </row>
    <row r="211" spans="1:6" ht="9" customHeight="1">
      <c r="A211" s="31" t="s">
        <v>16</v>
      </c>
      <c r="B211" s="32">
        <v>70559</v>
      </c>
      <c r="C211" s="32">
        <v>3255</v>
      </c>
      <c r="D211" s="34"/>
      <c r="E211" s="34">
        <v>4217.0690000000004</v>
      </c>
      <c r="F211" s="34">
        <v>235.71430000000001</v>
      </c>
    </row>
    <row r="212" spans="1:6" ht="9" customHeight="1">
      <c r="A212" s="301" t="s">
        <v>17</v>
      </c>
      <c r="B212" s="324">
        <v>612</v>
      </c>
      <c r="C212" s="324">
        <v>84</v>
      </c>
      <c r="D212" s="325"/>
      <c r="E212" s="325">
        <v>38.073599999999999</v>
      </c>
      <c r="F212" s="325">
        <v>6.13</v>
      </c>
    </row>
    <row r="213" spans="1:6" ht="9" customHeight="1">
      <c r="A213" s="301" t="s">
        <v>18</v>
      </c>
      <c r="B213" s="324">
        <v>9122</v>
      </c>
      <c r="C213" s="324">
        <v>1462</v>
      </c>
      <c r="D213" s="325"/>
      <c r="E213" s="325">
        <v>832.87300000000005</v>
      </c>
      <c r="F213" s="325">
        <v>188.94049999999999</v>
      </c>
    </row>
    <row r="214" spans="1:6" ht="9" customHeight="1">
      <c r="A214" s="301" t="s">
        <v>19</v>
      </c>
      <c r="B214" s="324">
        <v>33</v>
      </c>
      <c r="C214" s="324">
        <v>0</v>
      </c>
      <c r="D214" s="325"/>
      <c r="E214" s="325">
        <v>3.45</v>
      </c>
      <c r="F214" s="325">
        <v>0</v>
      </c>
    </row>
    <row r="215" spans="1:6" ht="9" customHeight="1">
      <c r="A215" s="31" t="s">
        <v>20</v>
      </c>
      <c r="B215" s="32">
        <v>27315</v>
      </c>
      <c r="C215" s="32">
        <v>19920</v>
      </c>
      <c r="D215" s="34"/>
      <c r="E215" s="34">
        <v>1108.2760000000001</v>
      </c>
      <c r="F215" s="34">
        <v>1070.0755999999999</v>
      </c>
    </row>
    <row r="216" spans="1:6" ht="9" customHeight="1">
      <c r="A216" s="301" t="s">
        <v>21</v>
      </c>
      <c r="B216" s="324">
        <v>395</v>
      </c>
      <c r="C216" s="324">
        <v>2153</v>
      </c>
      <c r="D216" s="325"/>
      <c r="E216" s="325">
        <v>15.775</v>
      </c>
      <c r="F216" s="325">
        <v>96.246899999999997</v>
      </c>
    </row>
    <row r="217" spans="1:6" ht="9" customHeight="1">
      <c r="A217" s="301" t="s">
        <v>22</v>
      </c>
      <c r="B217" s="324">
        <v>12</v>
      </c>
      <c r="C217" s="324">
        <v>0</v>
      </c>
      <c r="D217" s="325"/>
      <c r="E217" s="325">
        <v>0.56999999999999995</v>
      </c>
      <c r="F217" s="325">
        <v>0</v>
      </c>
    </row>
    <row r="218" spans="1:6" ht="9" customHeight="1">
      <c r="A218" s="301" t="s">
        <v>23</v>
      </c>
      <c r="B218" s="324">
        <v>19</v>
      </c>
      <c r="C218" s="324">
        <v>0</v>
      </c>
      <c r="D218" s="325"/>
      <c r="E218" s="325">
        <v>0.28139999999999998</v>
      </c>
      <c r="F218" s="325">
        <v>0</v>
      </c>
    </row>
    <row r="219" spans="1:6" ht="9" customHeight="1">
      <c r="A219" s="31" t="s">
        <v>24</v>
      </c>
      <c r="B219" s="32">
        <v>33</v>
      </c>
      <c r="C219" s="32">
        <v>0</v>
      </c>
      <c r="D219" s="34"/>
      <c r="E219" s="34">
        <v>3.4493999999999998</v>
      </c>
      <c r="F219" s="34">
        <v>0</v>
      </c>
    </row>
    <row r="220" spans="1:6" ht="9" customHeight="1">
      <c r="A220" s="301" t="s">
        <v>25</v>
      </c>
      <c r="B220" s="324">
        <v>70348</v>
      </c>
      <c r="C220" s="324">
        <v>7670</v>
      </c>
      <c r="D220" s="325"/>
      <c r="E220" s="325">
        <v>7134.5307000000003</v>
      </c>
      <c r="F220" s="325">
        <v>822.70579999999995</v>
      </c>
    </row>
    <row r="221" spans="1:6" ht="9" customHeight="1">
      <c r="A221" s="301" t="s">
        <v>26</v>
      </c>
      <c r="B221" s="324">
        <v>7107</v>
      </c>
      <c r="C221" s="324">
        <v>88</v>
      </c>
      <c r="D221" s="325"/>
      <c r="E221" s="325">
        <v>567.28650000000005</v>
      </c>
      <c r="F221" s="325">
        <v>9.5548999999999999</v>
      </c>
    </row>
    <row r="222" spans="1:6" ht="9" customHeight="1">
      <c r="A222" s="301" t="s">
        <v>27</v>
      </c>
      <c r="B222" s="324">
        <v>53</v>
      </c>
      <c r="C222" s="324">
        <v>0</v>
      </c>
      <c r="D222" s="325"/>
      <c r="E222" s="325">
        <v>4.9978999999999996</v>
      </c>
      <c r="F222" s="325">
        <v>0</v>
      </c>
    </row>
    <row r="223" spans="1:6" ht="9" customHeight="1">
      <c r="A223" s="31" t="s">
        <v>28</v>
      </c>
      <c r="B223" s="32">
        <v>0</v>
      </c>
      <c r="C223" s="32">
        <v>0</v>
      </c>
      <c r="D223" s="34"/>
      <c r="E223" s="34">
        <v>0</v>
      </c>
      <c r="F223" s="34">
        <v>0</v>
      </c>
    </row>
    <row r="224" spans="1:6" ht="9" customHeight="1">
      <c r="A224" s="301" t="s">
        <v>29</v>
      </c>
      <c r="B224" s="324">
        <v>11</v>
      </c>
      <c r="C224" s="324">
        <v>7</v>
      </c>
      <c r="D224" s="324"/>
      <c r="E224" s="326">
        <v>0.65049999999999997</v>
      </c>
      <c r="F224" s="325">
        <v>0.34499999999999997</v>
      </c>
    </row>
    <row r="225" spans="1:6" ht="9" customHeight="1">
      <c r="A225" s="301" t="s">
        <v>30</v>
      </c>
      <c r="B225" s="324">
        <v>359</v>
      </c>
      <c r="C225" s="324">
        <v>54</v>
      </c>
      <c r="D225" s="325"/>
      <c r="E225" s="325">
        <v>30.8781</v>
      </c>
      <c r="F225" s="325">
        <v>1.827</v>
      </c>
    </row>
    <row r="226" spans="1:6" ht="9" customHeight="1">
      <c r="A226" s="301" t="s">
        <v>31</v>
      </c>
      <c r="B226" s="324">
        <v>4</v>
      </c>
      <c r="C226" s="324">
        <v>0</v>
      </c>
      <c r="D226" s="325"/>
      <c r="E226" s="325">
        <v>7.8399999999999997E-2</v>
      </c>
      <c r="F226" s="325">
        <v>0</v>
      </c>
    </row>
    <row r="227" spans="1:6" ht="9" customHeight="1">
      <c r="A227" s="31" t="s">
        <v>32</v>
      </c>
      <c r="B227" s="32">
        <v>3124</v>
      </c>
      <c r="C227" s="31">
        <v>553</v>
      </c>
      <c r="D227" s="34"/>
      <c r="E227" s="34">
        <v>224.5909</v>
      </c>
      <c r="F227" s="34">
        <v>71.363</v>
      </c>
    </row>
    <row r="228" spans="1:6" ht="3" customHeight="1">
      <c r="A228" s="35"/>
      <c r="B228" s="36"/>
      <c r="C228" s="36"/>
      <c r="D228" s="38"/>
      <c r="E228" s="38"/>
      <c r="F228" s="38"/>
    </row>
    <row r="229" spans="1:6" ht="9" customHeight="1">
      <c r="A229" s="327" t="s">
        <v>106</v>
      </c>
      <c r="B229" s="324"/>
      <c r="C229" s="324"/>
      <c r="D229" s="727"/>
      <c r="E229" s="325"/>
      <c r="F229" s="325"/>
    </row>
    <row r="230" spans="1:6" ht="9" customHeight="1">
      <c r="A230" s="320" t="s">
        <v>50</v>
      </c>
      <c r="E230" s="304"/>
      <c r="F230" s="304"/>
    </row>
    <row r="231" spans="1:6" ht="9" customHeight="1">
      <c r="A231" s="321" t="s">
        <v>36</v>
      </c>
      <c r="B231" s="322">
        <v>341049</v>
      </c>
      <c r="C231" s="322">
        <v>208891</v>
      </c>
      <c r="D231" s="323"/>
      <c r="E231" s="303">
        <v>28735.137000000002</v>
      </c>
      <c r="F231" s="303">
        <v>19116.487400000002</v>
      </c>
    </row>
    <row r="232" spans="1:6" ht="3" customHeight="1">
      <c r="A232" s="321"/>
      <c r="B232" s="322"/>
      <c r="C232" s="322"/>
      <c r="D232" s="323"/>
      <c r="E232" s="303"/>
      <c r="F232" s="303"/>
    </row>
    <row r="233" spans="1:6" ht="9" customHeight="1">
      <c r="A233" s="301" t="s">
        <v>2</v>
      </c>
      <c r="B233" s="324">
        <v>2</v>
      </c>
      <c r="C233" s="324">
        <v>0</v>
      </c>
      <c r="D233" s="325"/>
      <c r="E233" s="325" t="s">
        <v>347</v>
      </c>
      <c r="F233" s="325">
        <v>0</v>
      </c>
    </row>
    <row r="234" spans="1:6" ht="9" customHeight="1">
      <c r="A234" s="301" t="s">
        <v>3</v>
      </c>
      <c r="B234" s="324">
        <v>262</v>
      </c>
      <c r="C234" s="324">
        <v>0</v>
      </c>
      <c r="D234" s="325"/>
      <c r="E234" s="325">
        <v>23.551600000000001</v>
      </c>
      <c r="F234" s="325">
        <v>0</v>
      </c>
    </row>
    <row r="235" spans="1:6" ht="9" customHeight="1">
      <c r="A235" s="301" t="s">
        <v>4</v>
      </c>
      <c r="B235" s="324">
        <v>14</v>
      </c>
      <c r="C235" s="324">
        <v>0</v>
      </c>
      <c r="D235" s="325"/>
      <c r="E235" s="325">
        <v>1.7301</v>
      </c>
      <c r="F235" s="325">
        <v>0</v>
      </c>
    </row>
    <row r="236" spans="1:6" ht="9" customHeight="1">
      <c r="A236" s="31" t="s">
        <v>5</v>
      </c>
      <c r="B236" s="32">
        <v>13</v>
      </c>
      <c r="C236" s="32">
        <v>0</v>
      </c>
      <c r="D236" s="34"/>
      <c r="E236" s="34">
        <v>0.46870000000000001</v>
      </c>
      <c r="F236" s="34">
        <v>0</v>
      </c>
    </row>
    <row r="237" spans="1:6" ht="9" customHeight="1">
      <c r="A237" s="301" t="s">
        <v>6</v>
      </c>
      <c r="B237" s="324">
        <v>56</v>
      </c>
      <c r="C237" s="324">
        <v>17</v>
      </c>
      <c r="D237" s="325"/>
      <c r="E237" s="325">
        <v>6.7320000000000002</v>
      </c>
      <c r="F237" s="325">
        <v>1.97</v>
      </c>
    </row>
    <row r="238" spans="1:6" ht="9" customHeight="1">
      <c r="A238" s="301" t="s">
        <v>7</v>
      </c>
      <c r="B238" s="324">
        <v>3346</v>
      </c>
      <c r="C238" s="324">
        <v>33</v>
      </c>
      <c r="D238" s="325"/>
      <c r="E238" s="325">
        <v>178.6422</v>
      </c>
      <c r="F238" s="325">
        <v>3.7829999999999999</v>
      </c>
    </row>
    <row r="239" spans="1:6" ht="9" customHeight="1">
      <c r="A239" s="301" t="s">
        <v>8</v>
      </c>
      <c r="B239" s="324">
        <v>326</v>
      </c>
      <c r="C239" s="324">
        <v>4</v>
      </c>
      <c r="D239" s="325"/>
      <c r="E239" s="325">
        <v>30.017900000000001</v>
      </c>
      <c r="F239" s="325">
        <v>0.24099999999999999</v>
      </c>
    </row>
    <row r="240" spans="1:6" ht="9" customHeight="1">
      <c r="A240" s="31" t="s">
        <v>9</v>
      </c>
      <c r="B240" s="32">
        <v>52628</v>
      </c>
      <c r="C240" s="32">
        <v>12547</v>
      </c>
      <c r="D240" s="34"/>
      <c r="E240" s="34">
        <v>4812.5856000000003</v>
      </c>
      <c r="F240" s="34">
        <v>1378.7239999999999</v>
      </c>
    </row>
    <row r="241" spans="1:6" ht="9" customHeight="1">
      <c r="A241" s="301" t="s">
        <v>236</v>
      </c>
      <c r="B241" s="324">
        <v>1</v>
      </c>
      <c r="C241" s="324">
        <v>8</v>
      </c>
      <c r="D241" s="325"/>
      <c r="E241" s="325" t="s">
        <v>347</v>
      </c>
      <c r="F241" s="325">
        <v>0.96</v>
      </c>
    </row>
    <row r="242" spans="1:6" ht="9" customHeight="1">
      <c r="A242" s="301" t="s">
        <v>10</v>
      </c>
      <c r="B242" s="324">
        <v>47820</v>
      </c>
      <c r="C242" s="324">
        <v>22884</v>
      </c>
      <c r="D242" s="325"/>
      <c r="E242" s="325">
        <v>4356.7497000000003</v>
      </c>
      <c r="F242" s="325">
        <v>2403.2908000000002</v>
      </c>
    </row>
    <row r="243" spans="1:6" ht="9" customHeight="1">
      <c r="A243" s="301" t="s">
        <v>11</v>
      </c>
      <c r="B243" s="324">
        <v>392</v>
      </c>
      <c r="C243" s="324">
        <v>3</v>
      </c>
      <c r="D243" s="325"/>
      <c r="E243" s="325">
        <v>19.910499999999999</v>
      </c>
      <c r="F243" s="326">
        <v>0.51</v>
      </c>
    </row>
    <row r="244" spans="1:6" ht="9" customHeight="1">
      <c r="A244" s="31" t="s">
        <v>12</v>
      </c>
      <c r="B244" s="32">
        <v>50171</v>
      </c>
      <c r="C244" s="32">
        <v>131876</v>
      </c>
      <c r="D244" s="34"/>
      <c r="E244" s="34">
        <v>4315.5652</v>
      </c>
      <c r="F244" s="34">
        <v>11709.349</v>
      </c>
    </row>
    <row r="245" spans="1:6" ht="9" customHeight="1">
      <c r="A245" s="301" t="s">
        <v>13</v>
      </c>
      <c r="B245" s="324">
        <v>1</v>
      </c>
      <c r="C245" s="324">
        <v>1</v>
      </c>
      <c r="D245" s="325"/>
      <c r="E245" s="325" t="s">
        <v>347</v>
      </c>
      <c r="F245" s="325" t="s">
        <v>347</v>
      </c>
    </row>
    <row r="246" spans="1:6" ht="9" customHeight="1">
      <c r="A246" s="301" t="s">
        <v>14</v>
      </c>
      <c r="B246" s="324">
        <v>27322</v>
      </c>
      <c r="C246" s="324">
        <v>824</v>
      </c>
      <c r="D246" s="325"/>
      <c r="E246" s="325">
        <v>2074.1001999999999</v>
      </c>
      <c r="F246" s="325">
        <v>79.150499999999994</v>
      </c>
    </row>
    <row r="247" spans="1:6" ht="9" customHeight="1">
      <c r="A247" s="301" t="s">
        <v>15</v>
      </c>
      <c r="B247" s="324">
        <v>5041</v>
      </c>
      <c r="C247" s="324">
        <v>189</v>
      </c>
      <c r="D247" s="325"/>
      <c r="E247" s="325">
        <v>248.97280000000001</v>
      </c>
      <c r="F247" s="325">
        <v>16.3565</v>
      </c>
    </row>
    <row r="248" spans="1:6" ht="9" customHeight="1">
      <c r="A248" s="31" t="s">
        <v>16</v>
      </c>
      <c r="B248" s="32">
        <v>50777</v>
      </c>
      <c r="C248" s="32">
        <v>2600</v>
      </c>
      <c r="D248" s="34"/>
      <c r="E248" s="34">
        <v>2912.7836000000002</v>
      </c>
      <c r="F248" s="34">
        <v>187.5146</v>
      </c>
    </row>
    <row r="249" spans="1:6" ht="9" customHeight="1">
      <c r="A249" s="301" t="s">
        <v>17</v>
      </c>
      <c r="B249" s="324">
        <v>408</v>
      </c>
      <c r="C249" s="324">
        <v>71</v>
      </c>
      <c r="D249" s="325"/>
      <c r="E249" s="325">
        <v>33.460500000000003</v>
      </c>
      <c r="F249" s="325">
        <v>5.52</v>
      </c>
    </row>
    <row r="250" spans="1:6" ht="9" customHeight="1">
      <c r="A250" s="301" t="s">
        <v>18</v>
      </c>
      <c r="B250" s="324">
        <v>8843</v>
      </c>
      <c r="C250" s="324">
        <v>3566</v>
      </c>
      <c r="D250" s="325"/>
      <c r="E250" s="325">
        <v>796.62300000000005</v>
      </c>
      <c r="F250" s="325">
        <v>399.08269999999999</v>
      </c>
    </row>
    <row r="251" spans="1:6" ht="9" customHeight="1">
      <c r="A251" s="301" t="s">
        <v>19</v>
      </c>
      <c r="B251" s="324">
        <v>30</v>
      </c>
      <c r="C251" s="324">
        <v>34</v>
      </c>
      <c r="D251" s="325"/>
      <c r="E251" s="325">
        <v>3.91</v>
      </c>
      <c r="F251" s="325">
        <v>4.7</v>
      </c>
    </row>
    <row r="252" spans="1:6" ht="9" customHeight="1">
      <c r="A252" s="31" t="s">
        <v>20</v>
      </c>
      <c r="B252" s="32">
        <v>12257</v>
      </c>
      <c r="C252" s="32">
        <v>16159</v>
      </c>
      <c r="D252" s="34"/>
      <c r="E252" s="34">
        <v>638.2011</v>
      </c>
      <c r="F252" s="34">
        <v>1095.2321999999999</v>
      </c>
    </row>
    <row r="253" spans="1:6" ht="9" customHeight="1">
      <c r="A253" s="301" t="s">
        <v>21</v>
      </c>
      <c r="B253" s="324">
        <v>213</v>
      </c>
      <c r="C253" s="324">
        <v>2870</v>
      </c>
      <c r="D253" s="325"/>
      <c r="E253" s="325">
        <v>15.258800000000001</v>
      </c>
      <c r="F253" s="325">
        <v>199.61150000000001</v>
      </c>
    </row>
    <row r="254" spans="1:6" ht="9" customHeight="1">
      <c r="A254" s="301" t="s">
        <v>22</v>
      </c>
      <c r="B254" s="324">
        <v>0</v>
      </c>
      <c r="C254" s="324">
        <v>0</v>
      </c>
      <c r="D254" s="325"/>
      <c r="E254" s="325">
        <v>0</v>
      </c>
      <c r="F254" s="325">
        <v>0</v>
      </c>
    </row>
    <row r="255" spans="1:6" ht="9" customHeight="1">
      <c r="A255" s="301" t="s">
        <v>23</v>
      </c>
      <c r="B255" s="324">
        <v>26</v>
      </c>
      <c r="C255" s="324">
        <v>0</v>
      </c>
      <c r="D255" s="325"/>
      <c r="E255" s="325">
        <v>1.4781</v>
      </c>
      <c r="F255" s="325">
        <v>0</v>
      </c>
    </row>
    <row r="256" spans="1:6" ht="9" customHeight="1">
      <c r="A256" s="31" t="s">
        <v>24</v>
      </c>
      <c r="B256" s="32">
        <v>56</v>
      </c>
      <c r="C256" s="32">
        <v>25</v>
      </c>
      <c r="D256" s="34"/>
      <c r="E256" s="34">
        <v>4.4962</v>
      </c>
      <c r="F256" s="34">
        <v>2.65</v>
      </c>
    </row>
    <row r="257" spans="1:6" ht="9" customHeight="1">
      <c r="A257" s="301" t="s">
        <v>25</v>
      </c>
      <c r="B257" s="324">
        <v>69827</v>
      </c>
      <c r="C257" s="324">
        <v>14176</v>
      </c>
      <c r="D257" s="325"/>
      <c r="E257" s="325">
        <v>7290.9660999999996</v>
      </c>
      <c r="F257" s="325">
        <v>1536.3576</v>
      </c>
    </row>
    <row r="258" spans="1:6" ht="9" customHeight="1">
      <c r="A258" s="301" t="s">
        <v>26</v>
      </c>
      <c r="B258" s="324">
        <v>7281</v>
      </c>
      <c r="C258" s="324">
        <v>173</v>
      </c>
      <c r="D258" s="325"/>
      <c r="E258" s="325">
        <v>641.41309999999999</v>
      </c>
      <c r="F258" s="325">
        <v>17.103000000000002</v>
      </c>
    </row>
    <row r="259" spans="1:6" ht="9" customHeight="1">
      <c r="A259" s="301" t="s">
        <v>27</v>
      </c>
      <c r="B259" s="324">
        <v>174</v>
      </c>
      <c r="C259" s="324">
        <v>0</v>
      </c>
      <c r="D259" s="325"/>
      <c r="E259" s="325">
        <v>17.223700000000001</v>
      </c>
      <c r="F259" s="325">
        <v>0</v>
      </c>
    </row>
    <row r="260" spans="1:6" ht="9" customHeight="1">
      <c r="A260" s="31" t="s">
        <v>28</v>
      </c>
      <c r="B260" s="32">
        <v>23</v>
      </c>
      <c r="C260" s="32">
        <v>20</v>
      </c>
      <c r="D260" s="34"/>
      <c r="E260" s="34">
        <v>6.1821999999999999</v>
      </c>
      <c r="F260" s="34">
        <v>1.22</v>
      </c>
    </row>
    <row r="261" spans="1:6" ht="9" customHeight="1">
      <c r="A261" s="301" t="s">
        <v>29</v>
      </c>
      <c r="B261" s="324">
        <v>1</v>
      </c>
      <c r="C261" s="324">
        <v>1</v>
      </c>
      <c r="D261" s="324"/>
      <c r="E261" s="326" t="s">
        <v>347</v>
      </c>
      <c r="F261" s="325" t="s">
        <v>347</v>
      </c>
    </row>
    <row r="262" spans="1:6" ht="9" customHeight="1">
      <c r="A262" s="301" t="s">
        <v>30</v>
      </c>
      <c r="B262" s="324">
        <v>189</v>
      </c>
      <c r="C262" s="324">
        <v>60</v>
      </c>
      <c r="D262" s="325"/>
      <c r="E262" s="325">
        <v>20.792000000000002</v>
      </c>
      <c r="F262" s="325">
        <v>3.9249999999999998</v>
      </c>
    </row>
    <row r="263" spans="1:6" ht="9" customHeight="1">
      <c r="A263" s="301" t="s">
        <v>31</v>
      </c>
      <c r="B263" s="324">
        <v>5</v>
      </c>
      <c r="C263" s="324">
        <v>0</v>
      </c>
      <c r="D263" s="325"/>
      <c r="E263" s="325" t="s">
        <v>347</v>
      </c>
      <c r="F263" s="325">
        <v>0</v>
      </c>
    </row>
    <row r="264" spans="1:6" ht="9" customHeight="1">
      <c r="A264" s="31" t="s">
        <v>32</v>
      </c>
      <c r="B264" s="32">
        <v>3544</v>
      </c>
      <c r="C264" s="31">
        <v>750</v>
      </c>
      <c r="D264" s="34"/>
      <c r="E264" s="34">
        <v>283.22190000000001</v>
      </c>
      <c r="F264" s="34">
        <v>69.236000000000004</v>
      </c>
    </row>
    <row r="265" spans="1:6" ht="9" customHeight="1">
      <c r="B265" s="324"/>
      <c r="C265" s="324"/>
      <c r="D265" s="727"/>
      <c r="E265" s="325"/>
      <c r="F265" s="325"/>
    </row>
    <row r="266" spans="1:6" ht="9" customHeight="1">
      <c r="A266" s="320" t="s">
        <v>51</v>
      </c>
      <c r="E266" s="304"/>
      <c r="F266" s="304"/>
    </row>
    <row r="267" spans="1:6" ht="9" customHeight="1">
      <c r="A267" s="321" t="s">
        <v>36</v>
      </c>
      <c r="B267" s="322">
        <v>355578</v>
      </c>
      <c r="C267" s="322">
        <v>206904</v>
      </c>
      <c r="D267" s="323"/>
      <c r="E267" s="303">
        <v>30774.851899999994</v>
      </c>
      <c r="F267" s="303">
        <v>19157.867799999996</v>
      </c>
    </row>
    <row r="268" spans="1:6" ht="3" customHeight="1">
      <c r="A268" s="321"/>
      <c r="B268" s="322"/>
      <c r="C268" s="322"/>
      <c r="D268" s="323"/>
      <c r="E268" s="303"/>
      <c r="F268" s="303"/>
    </row>
    <row r="269" spans="1:6" ht="9" customHeight="1">
      <c r="A269" s="301" t="s">
        <v>2</v>
      </c>
      <c r="B269" s="324">
        <v>0</v>
      </c>
      <c r="C269" s="324">
        <v>0</v>
      </c>
      <c r="D269" s="325"/>
      <c r="E269" s="325">
        <v>0</v>
      </c>
      <c r="F269" s="325">
        <v>0</v>
      </c>
    </row>
    <row r="270" spans="1:6" ht="9" customHeight="1">
      <c r="A270" s="301" t="s">
        <v>3</v>
      </c>
      <c r="B270" s="324">
        <v>319</v>
      </c>
      <c r="C270" s="324">
        <v>1</v>
      </c>
      <c r="D270" s="325"/>
      <c r="E270" s="325">
        <v>34.850499999999997</v>
      </c>
      <c r="F270" s="325">
        <v>0.32</v>
      </c>
    </row>
    <row r="271" spans="1:6" ht="9" customHeight="1">
      <c r="A271" s="301" t="s">
        <v>4</v>
      </c>
      <c r="B271" s="324">
        <v>28</v>
      </c>
      <c r="C271" s="324">
        <v>0</v>
      </c>
      <c r="D271" s="325"/>
      <c r="E271" s="325">
        <v>1.7501</v>
      </c>
      <c r="F271" s="325">
        <v>0</v>
      </c>
    </row>
    <row r="272" spans="1:6" ht="9" customHeight="1">
      <c r="A272" s="31" t="s">
        <v>5</v>
      </c>
      <c r="B272" s="32">
        <v>14</v>
      </c>
      <c r="C272" s="32">
        <v>0</v>
      </c>
      <c r="D272" s="34"/>
      <c r="E272" s="34">
        <v>1.5722</v>
      </c>
      <c r="F272" s="34">
        <v>0</v>
      </c>
    </row>
    <row r="273" spans="1:6" ht="9" customHeight="1">
      <c r="A273" s="301" t="s">
        <v>6</v>
      </c>
      <c r="B273" s="324">
        <v>43</v>
      </c>
      <c r="C273" s="324">
        <v>5</v>
      </c>
      <c r="D273" s="325"/>
      <c r="E273" s="325">
        <v>3.9906000000000001</v>
      </c>
      <c r="F273" s="325">
        <v>0.85</v>
      </c>
    </row>
    <row r="274" spans="1:6" ht="9" customHeight="1">
      <c r="A274" s="301" t="s">
        <v>7</v>
      </c>
      <c r="B274" s="324">
        <v>392</v>
      </c>
      <c r="C274" s="324">
        <v>3</v>
      </c>
      <c r="D274" s="325"/>
      <c r="E274" s="325">
        <v>26.671700000000001</v>
      </c>
      <c r="F274" s="325">
        <v>0.21</v>
      </c>
    </row>
    <row r="275" spans="1:6" ht="9" customHeight="1">
      <c r="A275" s="301" t="s">
        <v>8</v>
      </c>
      <c r="B275" s="324">
        <v>320</v>
      </c>
      <c r="C275" s="324">
        <v>15</v>
      </c>
      <c r="D275" s="325"/>
      <c r="E275" s="325">
        <v>49.562800000000003</v>
      </c>
      <c r="F275" s="325">
        <v>0.72619999999999996</v>
      </c>
    </row>
    <row r="276" spans="1:6" ht="9" customHeight="1">
      <c r="A276" s="31" t="s">
        <v>9</v>
      </c>
      <c r="B276" s="32">
        <v>43233</v>
      </c>
      <c r="C276" s="32">
        <v>17226</v>
      </c>
      <c r="D276" s="34"/>
      <c r="E276" s="34">
        <v>4830.9335000000001</v>
      </c>
      <c r="F276" s="34">
        <v>1891.2183</v>
      </c>
    </row>
    <row r="277" spans="1:6" ht="9" customHeight="1">
      <c r="A277" s="301" t="s">
        <v>236</v>
      </c>
      <c r="B277" s="324">
        <v>0</v>
      </c>
      <c r="C277" s="324">
        <v>0</v>
      </c>
      <c r="D277" s="325"/>
      <c r="E277" s="325">
        <v>0</v>
      </c>
      <c r="F277" s="325">
        <v>0</v>
      </c>
    </row>
    <row r="278" spans="1:6" ht="9" customHeight="1">
      <c r="A278" s="301" t="s">
        <v>10</v>
      </c>
      <c r="B278" s="324">
        <v>58838</v>
      </c>
      <c r="C278" s="324">
        <v>35365</v>
      </c>
      <c r="D278" s="325"/>
      <c r="E278" s="325">
        <v>4932.6392999999998</v>
      </c>
      <c r="F278" s="325">
        <v>3415.0057000000002</v>
      </c>
    </row>
    <row r="279" spans="1:6" ht="9" customHeight="1">
      <c r="A279" s="301" t="s">
        <v>11</v>
      </c>
      <c r="B279" s="324">
        <v>15</v>
      </c>
      <c r="C279" s="324">
        <v>0</v>
      </c>
      <c r="D279" s="325"/>
      <c r="E279" s="325">
        <v>0.58599999999999997</v>
      </c>
      <c r="F279" s="326">
        <v>0</v>
      </c>
    </row>
    <row r="280" spans="1:6" ht="9" customHeight="1">
      <c r="A280" s="31" t="s">
        <v>12</v>
      </c>
      <c r="B280" s="32">
        <v>64157</v>
      </c>
      <c r="C280" s="32">
        <v>121840</v>
      </c>
      <c r="D280" s="34"/>
      <c r="E280" s="34">
        <v>4696.6125000000002</v>
      </c>
      <c r="F280" s="34">
        <v>10579.003500000001</v>
      </c>
    </row>
    <row r="281" spans="1:6" ht="9" customHeight="1">
      <c r="A281" s="301" t="s">
        <v>13</v>
      </c>
      <c r="B281" s="324">
        <v>1</v>
      </c>
      <c r="C281" s="324">
        <v>0</v>
      </c>
      <c r="D281" s="325"/>
      <c r="E281" s="325" t="s">
        <v>347</v>
      </c>
      <c r="F281" s="325">
        <v>0</v>
      </c>
    </row>
    <row r="282" spans="1:6" ht="9" customHeight="1">
      <c r="A282" s="301" t="s">
        <v>14</v>
      </c>
      <c r="B282" s="324">
        <v>33314</v>
      </c>
      <c r="C282" s="324">
        <v>634</v>
      </c>
      <c r="D282" s="325"/>
      <c r="E282" s="325">
        <v>2408.7914000000001</v>
      </c>
      <c r="F282" s="325">
        <v>51.474499999999999</v>
      </c>
    </row>
    <row r="283" spans="1:6" ht="9" customHeight="1">
      <c r="A283" s="301" t="s">
        <v>15</v>
      </c>
      <c r="B283" s="324">
        <v>379</v>
      </c>
      <c r="C283" s="324">
        <v>42</v>
      </c>
      <c r="D283" s="325"/>
      <c r="E283" s="325">
        <v>15.6648</v>
      </c>
      <c r="F283" s="325">
        <v>2.94</v>
      </c>
    </row>
    <row r="284" spans="1:6" ht="9" customHeight="1">
      <c r="A284" s="31" t="s">
        <v>16</v>
      </c>
      <c r="B284" s="32">
        <v>55283</v>
      </c>
      <c r="C284" s="32">
        <v>3602</v>
      </c>
      <c r="D284" s="34"/>
      <c r="E284" s="34">
        <v>4064.6351</v>
      </c>
      <c r="F284" s="34">
        <v>326.18130000000002</v>
      </c>
    </row>
    <row r="285" spans="1:6" ht="9" customHeight="1">
      <c r="A285" s="301" t="s">
        <v>17</v>
      </c>
      <c r="B285" s="324">
        <v>6</v>
      </c>
      <c r="C285" s="324">
        <v>2</v>
      </c>
      <c r="D285" s="325"/>
      <c r="E285" s="325">
        <v>0.224</v>
      </c>
      <c r="F285" s="325" t="s">
        <v>1</v>
      </c>
    </row>
    <row r="286" spans="1:6" ht="9" customHeight="1">
      <c r="A286" s="301" t="s">
        <v>18</v>
      </c>
      <c r="B286" s="324">
        <v>11608</v>
      </c>
      <c r="C286" s="324">
        <v>4070</v>
      </c>
      <c r="D286" s="325"/>
      <c r="E286" s="325">
        <v>1060.3363999999999</v>
      </c>
      <c r="F286" s="325">
        <v>437.87650000000002</v>
      </c>
    </row>
    <row r="287" spans="1:6" ht="9" customHeight="1">
      <c r="A287" s="301" t="s">
        <v>19</v>
      </c>
      <c r="B287" s="324">
        <v>45</v>
      </c>
      <c r="C287" s="324">
        <v>0</v>
      </c>
      <c r="D287" s="325"/>
      <c r="E287" s="325">
        <v>5.7251000000000003</v>
      </c>
      <c r="F287" s="325">
        <v>0</v>
      </c>
    </row>
    <row r="288" spans="1:6" ht="9" customHeight="1">
      <c r="A288" s="31" t="s">
        <v>20</v>
      </c>
      <c r="B288" s="32">
        <v>16292</v>
      </c>
      <c r="C288" s="32">
        <v>8096</v>
      </c>
      <c r="D288" s="34"/>
      <c r="E288" s="34">
        <v>1360.4403</v>
      </c>
      <c r="F288" s="34">
        <v>651.24360000000001</v>
      </c>
    </row>
    <row r="289" spans="1:6" ht="9" customHeight="1">
      <c r="A289" s="301" t="s">
        <v>21</v>
      </c>
      <c r="B289" s="324">
        <v>295</v>
      </c>
      <c r="C289" s="324">
        <v>199</v>
      </c>
      <c r="D289" s="325"/>
      <c r="E289" s="325">
        <v>24.1587</v>
      </c>
      <c r="F289" s="325">
        <v>7.0103999999999997</v>
      </c>
    </row>
    <row r="290" spans="1:6" ht="9" customHeight="1">
      <c r="A290" s="301" t="s">
        <v>22</v>
      </c>
      <c r="B290" s="324">
        <v>1</v>
      </c>
      <c r="C290" s="324">
        <v>0</v>
      </c>
      <c r="D290" s="325"/>
      <c r="E290" s="325" t="s">
        <v>347</v>
      </c>
      <c r="F290" s="325">
        <v>0</v>
      </c>
    </row>
    <row r="291" spans="1:6" ht="9" customHeight="1">
      <c r="A291" s="301" t="s">
        <v>23</v>
      </c>
      <c r="B291" s="324">
        <v>15</v>
      </c>
      <c r="C291" s="324">
        <v>0</v>
      </c>
      <c r="D291" s="325"/>
      <c r="E291" s="325">
        <v>0.76980000000000004</v>
      </c>
      <c r="F291" s="325">
        <v>0</v>
      </c>
    </row>
    <row r="292" spans="1:6" ht="9" customHeight="1">
      <c r="A292" s="31" t="s">
        <v>24</v>
      </c>
      <c r="B292" s="32">
        <v>41</v>
      </c>
      <c r="C292" s="32">
        <v>4</v>
      </c>
      <c r="D292" s="34"/>
      <c r="E292" s="34">
        <v>6.9863</v>
      </c>
      <c r="F292" s="34">
        <v>0.33500000000000002</v>
      </c>
    </row>
    <row r="293" spans="1:6" ht="9" customHeight="1">
      <c r="A293" s="301" t="s">
        <v>25</v>
      </c>
      <c r="B293" s="324">
        <v>59625</v>
      </c>
      <c r="C293" s="324">
        <v>15587</v>
      </c>
      <c r="D293" s="325"/>
      <c r="E293" s="325">
        <v>6327.0019000000002</v>
      </c>
      <c r="F293" s="325">
        <v>1773.4182000000001</v>
      </c>
    </row>
    <row r="294" spans="1:6" ht="9" customHeight="1">
      <c r="A294" s="301" t="s">
        <v>26</v>
      </c>
      <c r="B294" s="324">
        <v>9432</v>
      </c>
      <c r="C294" s="324">
        <v>115</v>
      </c>
      <c r="D294" s="325"/>
      <c r="E294" s="325">
        <v>777.3229</v>
      </c>
      <c r="F294" s="325">
        <v>8.5152999999999999</v>
      </c>
    </row>
    <row r="295" spans="1:6" ht="9" customHeight="1">
      <c r="A295" s="301" t="s">
        <v>27</v>
      </c>
      <c r="B295" s="324">
        <v>12</v>
      </c>
      <c r="C295" s="324">
        <v>0</v>
      </c>
      <c r="D295" s="325"/>
      <c r="E295" s="325">
        <v>0.97099999999999997</v>
      </c>
      <c r="F295" s="325">
        <v>0</v>
      </c>
    </row>
    <row r="296" spans="1:6" ht="9" customHeight="1">
      <c r="A296" s="31" t="s">
        <v>28</v>
      </c>
      <c r="B296" s="32">
        <v>1</v>
      </c>
      <c r="C296" s="32">
        <v>0</v>
      </c>
      <c r="D296" s="34"/>
      <c r="E296" s="34">
        <v>0.24</v>
      </c>
      <c r="F296" s="34">
        <v>0</v>
      </c>
    </row>
    <row r="297" spans="1:6" ht="9" customHeight="1">
      <c r="A297" s="301" t="s">
        <v>29</v>
      </c>
      <c r="B297" s="324">
        <v>0</v>
      </c>
      <c r="C297" s="324">
        <v>1</v>
      </c>
      <c r="D297" s="324"/>
      <c r="E297" s="326">
        <v>0</v>
      </c>
      <c r="F297" s="325" t="s">
        <v>347</v>
      </c>
    </row>
    <row r="298" spans="1:6" ht="9" customHeight="1">
      <c r="A298" s="301" t="s">
        <v>30</v>
      </c>
      <c r="B298" s="324">
        <v>346</v>
      </c>
      <c r="C298" s="324">
        <v>69</v>
      </c>
      <c r="D298" s="325"/>
      <c r="E298" s="325">
        <v>21.531600000000001</v>
      </c>
      <c r="F298" s="325">
        <v>9.3153000000000006</v>
      </c>
    </row>
    <row r="299" spans="1:6" ht="9" customHeight="1">
      <c r="A299" s="301" t="s">
        <v>31</v>
      </c>
      <c r="B299" s="324">
        <v>7</v>
      </c>
      <c r="C299" s="324">
        <v>0</v>
      </c>
      <c r="D299" s="325"/>
      <c r="E299" s="325">
        <v>3.2645</v>
      </c>
      <c r="F299" s="325">
        <v>0</v>
      </c>
    </row>
    <row r="300" spans="1:6" ht="9" customHeight="1">
      <c r="A300" s="31" t="s">
        <v>32</v>
      </c>
      <c r="B300" s="32">
        <v>1516</v>
      </c>
      <c r="C300" s="31">
        <v>28</v>
      </c>
      <c r="D300" s="34"/>
      <c r="E300" s="34">
        <v>117.6189</v>
      </c>
      <c r="F300" s="34">
        <v>2.2240000000000002</v>
      </c>
    </row>
    <row r="301" spans="1:6" ht="6" customHeight="1">
      <c r="A301" s="35"/>
      <c r="B301" s="36"/>
      <c r="C301" s="36"/>
      <c r="D301" s="36"/>
      <c r="E301" s="38"/>
      <c r="F301" s="38"/>
    </row>
    <row r="302" spans="1:6" ht="9" customHeight="1">
      <c r="A302" s="327" t="s">
        <v>106</v>
      </c>
      <c r="B302" s="324"/>
      <c r="C302" s="324"/>
      <c r="D302" s="727"/>
      <c r="E302" s="325"/>
      <c r="F302" s="325"/>
    </row>
    <row r="303" spans="1:6" ht="9" customHeight="1">
      <c r="A303" s="320" t="s">
        <v>52</v>
      </c>
      <c r="E303" s="304"/>
      <c r="F303" s="304"/>
    </row>
    <row r="304" spans="1:6" ht="9" customHeight="1">
      <c r="A304" s="321" t="s">
        <v>36</v>
      </c>
      <c r="B304" s="322">
        <v>347283</v>
      </c>
      <c r="C304" s="322">
        <v>207789</v>
      </c>
      <c r="D304" s="323"/>
      <c r="E304" s="303">
        <v>36585.330699999999</v>
      </c>
      <c r="F304" s="303">
        <v>20034.024599999997</v>
      </c>
    </row>
    <row r="305" spans="1:6" ht="3" customHeight="1">
      <c r="A305" s="321"/>
      <c r="B305" s="322"/>
      <c r="C305" s="322"/>
      <c r="D305" s="323"/>
      <c r="E305" s="303"/>
      <c r="F305" s="303"/>
    </row>
    <row r="306" spans="1:6" ht="9" customHeight="1">
      <c r="A306" s="301" t="s">
        <v>2</v>
      </c>
      <c r="B306" s="324">
        <v>0</v>
      </c>
      <c r="C306" s="324">
        <v>0</v>
      </c>
      <c r="D306" s="325"/>
      <c r="E306" s="325">
        <v>0</v>
      </c>
      <c r="F306" s="325">
        <v>0</v>
      </c>
    </row>
    <row r="307" spans="1:6" ht="9" customHeight="1">
      <c r="A307" s="301" t="s">
        <v>3</v>
      </c>
      <c r="B307" s="324">
        <v>361</v>
      </c>
      <c r="C307" s="324">
        <v>21</v>
      </c>
      <c r="D307" s="325"/>
      <c r="E307" s="325">
        <v>76.762</v>
      </c>
      <c r="F307" s="325">
        <v>0.91400000000000003</v>
      </c>
    </row>
    <row r="308" spans="1:6" ht="9" customHeight="1">
      <c r="A308" s="301" t="s">
        <v>4</v>
      </c>
      <c r="B308" s="324">
        <v>2</v>
      </c>
      <c r="C308" s="324">
        <v>0</v>
      </c>
      <c r="D308" s="325"/>
      <c r="E308" s="325" t="s">
        <v>347</v>
      </c>
      <c r="F308" s="325">
        <v>0</v>
      </c>
    </row>
    <row r="309" spans="1:6" ht="9" customHeight="1">
      <c r="A309" s="31" t="s">
        <v>5</v>
      </c>
      <c r="B309" s="32">
        <v>0</v>
      </c>
      <c r="C309" s="32">
        <v>0</v>
      </c>
      <c r="D309" s="34"/>
      <c r="E309" s="34">
        <v>0</v>
      </c>
      <c r="F309" s="34">
        <v>0</v>
      </c>
    </row>
    <row r="310" spans="1:6" ht="9" customHeight="1">
      <c r="A310" s="301" t="s">
        <v>6</v>
      </c>
      <c r="B310" s="324">
        <v>30</v>
      </c>
      <c r="C310" s="324">
        <v>7</v>
      </c>
      <c r="D310" s="325"/>
      <c r="E310" s="325">
        <v>3.5447000000000002</v>
      </c>
      <c r="F310" s="325">
        <v>1.3</v>
      </c>
    </row>
    <row r="311" spans="1:6" ht="9" customHeight="1">
      <c r="A311" s="301" t="s">
        <v>7</v>
      </c>
      <c r="B311" s="324">
        <v>311</v>
      </c>
      <c r="C311" s="324">
        <v>0</v>
      </c>
      <c r="D311" s="325"/>
      <c r="E311" s="325">
        <v>21.624500000000001</v>
      </c>
      <c r="F311" s="325">
        <v>0</v>
      </c>
    </row>
    <row r="312" spans="1:6" ht="9" customHeight="1">
      <c r="A312" s="301" t="s">
        <v>8</v>
      </c>
      <c r="B312" s="324">
        <v>827</v>
      </c>
      <c r="C312" s="324">
        <v>5</v>
      </c>
      <c r="D312" s="325"/>
      <c r="E312" s="325">
        <v>69.577299999999994</v>
      </c>
      <c r="F312" s="325">
        <v>0.27</v>
      </c>
    </row>
    <row r="313" spans="1:6" ht="9" customHeight="1">
      <c r="A313" s="31" t="s">
        <v>9</v>
      </c>
      <c r="B313" s="32">
        <v>50875</v>
      </c>
      <c r="C313" s="32">
        <v>23107</v>
      </c>
      <c r="D313" s="34"/>
      <c r="E313" s="34">
        <v>7524.1109999999999</v>
      </c>
      <c r="F313" s="34">
        <v>3199.3681999999999</v>
      </c>
    </row>
    <row r="314" spans="1:6" ht="9" customHeight="1">
      <c r="A314" s="301" t="s">
        <v>236</v>
      </c>
      <c r="B314" s="324">
        <v>0</v>
      </c>
      <c r="C314" s="324">
        <v>0</v>
      </c>
      <c r="D314" s="325"/>
      <c r="E314" s="325">
        <v>0</v>
      </c>
      <c r="F314" s="325">
        <v>0</v>
      </c>
    </row>
    <row r="315" spans="1:6" ht="9" customHeight="1">
      <c r="A315" s="301" t="s">
        <v>10</v>
      </c>
      <c r="B315" s="324">
        <v>48090</v>
      </c>
      <c r="C315" s="324">
        <v>24081</v>
      </c>
      <c r="D315" s="325"/>
      <c r="E315" s="325">
        <v>5681.7889999999998</v>
      </c>
      <c r="F315" s="325">
        <v>2461.0293000000001</v>
      </c>
    </row>
    <row r="316" spans="1:6" ht="9" customHeight="1">
      <c r="A316" s="301" t="s">
        <v>11</v>
      </c>
      <c r="B316" s="324">
        <v>1</v>
      </c>
      <c r="C316" s="324">
        <v>0</v>
      </c>
      <c r="D316" s="325"/>
      <c r="E316" s="325">
        <v>0.08</v>
      </c>
      <c r="F316" s="326">
        <v>0</v>
      </c>
    </row>
    <row r="317" spans="1:6" ht="9" customHeight="1">
      <c r="A317" s="31" t="s">
        <v>12</v>
      </c>
      <c r="B317" s="32">
        <v>77276</v>
      </c>
      <c r="C317" s="32">
        <v>139522</v>
      </c>
      <c r="D317" s="34"/>
      <c r="E317" s="34">
        <v>6219.7336999999998</v>
      </c>
      <c r="F317" s="34">
        <v>11675.2485</v>
      </c>
    </row>
    <row r="318" spans="1:6" ht="9" customHeight="1">
      <c r="A318" s="301" t="s">
        <v>13</v>
      </c>
      <c r="B318" s="324">
        <v>5</v>
      </c>
      <c r="C318" s="324">
        <v>1</v>
      </c>
      <c r="D318" s="325"/>
      <c r="E318" s="325">
        <v>0.25800000000000001</v>
      </c>
      <c r="F318" s="325" t="s">
        <v>347</v>
      </c>
    </row>
    <row r="319" spans="1:6" ht="9" customHeight="1">
      <c r="A319" s="301" t="s">
        <v>14</v>
      </c>
      <c r="B319" s="324">
        <v>28615</v>
      </c>
      <c r="C319" s="324">
        <v>154</v>
      </c>
      <c r="D319" s="325"/>
      <c r="E319" s="325">
        <v>2216.1689999999999</v>
      </c>
      <c r="F319" s="325">
        <v>15.346</v>
      </c>
    </row>
    <row r="320" spans="1:6" ht="9" customHeight="1">
      <c r="A320" s="301" t="s">
        <v>15</v>
      </c>
      <c r="B320" s="324">
        <v>316</v>
      </c>
      <c r="C320" s="324">
        <v>33</v>
      </c>
      <c r="D320" s="325"/>
      <c r="E320" s="325">
        <v>22.821999999999999</v>
      </c>
      <c r="F320" s="325">
        <v>3.8420000000000001</v>
      </c>
    </row>
    <row r="321" spans="1:6" ht="9" customHeight="1">
      <c r="A321" s="31" t="s">
        <v>16</v>
      </c>
      <c r="B321" s="32">
        <v>46270</v>
      </c>
      <c r="C321" s="32">
        <v>473</v>
      </c>
      <c r="D321" s="34"/>
      <c r="E321" s="34">
        <v>3858.1062000000002</v>
      </c>
      <c r="F321" s="34">
        <v>47.654299999999999</v>
      </c>
    </row>
    <row r="322" spans="1:6" ht="9" customHeight="1">
      <c r="A322" s="301" t="s">
        <v>17</v>
      </c>
      <c r="B322" s="324">
        <v>3</v>
      </c>
      <c r="C322" s="324">
        <v>0</v>
      </c>
      <c r="D322" s="325"/>
      <c r="E322" s="325">
        <v>9.1499999999999998E-2</v>
      </c>
      <c r="F322" s="325">
        <v>0</v>
      </c>
    </row>
    <row r="323" spans="1:6" ht="9" customHeight="1">
      <c r="A323" s="301" t="s">
        <v>18</v>
      </c>
      <c r="B323" s="324">
        <v>12879</v>
      </c>
      <c r="C323" s="324">
        <v>5727</v>
      </c>
      <c r="D323" s="325"/>
      <c r="E323" s="325">
        <v>1133.4090000000001</v>
      </c>
      <c r="F323" s="325">
        <v>714.28539999999998</v>
      </c>
    </row>
    <row r="324" spans="1:6" ht="9" customHeight="1">
      <c r="A324" s="301" t="s">
        <v>19</v>
      </c>
      <c r="B324" s="324">
        <v>16</v>
      </c>
      <c r="C324" s="324">
        <v>13</v>
      </c>
      <c r="D324" s="325"/>
      <c r="E324" s="325">
        <v>6.05</v>
      </c>
      <c r="F324" s="325">
        <v>1.81</v>
      </c>
    </row>
    <row r="325" spans="1:6" ht="9" customHeight="1">
      <c r="A325" s="31" t="s">
        <v>20</v>
      </c>
      <c r="B325" s="32">
        <v>14659</v>
      </c>
      <c r="C325" s="32">
        <v>3849</v>
      </c>
      <c r="D325" s="34"/>
      <c r="E325" s="34">
        <v>1522.5728999999999</v>
      </c>
      <c r="F325" s="34">
        <v>545.73760000000004</v>
      </c>
    </row>
    <row r="326" spans="1:6" ht="9" customHeight="1">
      <c r="A326" s="301" t="s">
        <v>21</v>
      </c>
      <c r="B326" s="324">
        <v>208</v>
      </c>
      <c r="C326" s="324">
        <v>102</v>
      </c>
      <c r="D326" s="325"/>
      <c r="E326" s="325">
        <v>18.013999999999999</v>
      </c>
      <c r="F326" s="325">
        <v>10.263</v>
      </c>
    </row>
    <row r="327" spans="1:6" ht="9" customHeight="1">
      <c r="A327" s="301" t="s">
        <v>22</v>
      </c>
      <c r="B327" s="324">
        <v>2</v>
      </c>
      <c r="C327" s="324">
        <v>0</v>
      </c>
      <c r="D327" s="325"/>
      <c r="E327" s="325" t="s">
        <v>347</v>
      </c>
      <c r="F327" s="325">
        <v>0</v>
      </c>
    </row>
    <row r="328" spans="1:6" ht="9" customHeight="1">
      <c r="A328" s="301" t="s">
        <v>23</v>
      </c>
      <c r="B328" s="324">
        <v>11</v>
      </c>
      <c r="C328" s="324">
        <v>0</v>
      </c>
      <c r="D328" s="325"/>
      <c r="E328" s="325">
        <v>1.0226</v>
      </c>
      <c r="F328" s="325">
        <v>0</v>
      </c>
    </row>
    <row r="329" spans="1:6" ht="9" customHeight="1">
      <c r="A329" s="31" t="s">
        <v>24</v>
      </c>
      <c r="B329" s="32">
        <v>32</v>
      </c>
      <c r="C329" s="32">
        <v>0</v>
      </c>
      <c r="D329" s="34"/>
      <c r="E329" s="34">
        <v>2.9426000000000001</v>
      </c>
      <c r="F329" s="34">
        <v>0</v>
      </c>
    </row>
    <row r="330" spans="1:6" ht="9" customHeight="1">
      <c r="A330" s="301" t="s">
        <v>25</v>
      </c>
      <c r="B330" s="324">
        <v>53693</v>
      </c>
      <c r="C330" s="324">
        <v>10549</v>
      </c>
      <c r="D330" s="325"/>
      <c r="E330" s="325">
        <v>7103.0695999999998</v>
      </c>
      <c r="F330" s="325">
        <v>1344.5503000000001</v>
      </c>
    </row>
    <row r="331" spans="1:6" ht="9" customHeight="1">
      <c r="A331" s="301" t="s">
        <v>26</v>
      </c>
      <c r="B331" s="324">
        <v>10902</v>
      </c>
      <c r="C331" s="324">
        <v>106</v>
      </c>
      <c r="D331" s="325"/>
      <c r="E331" s="325">
        <v>910.30930000000001</v>
      </c>
      <c r="F331" s="325">
        <v>7.4740000000000002</v>
      </c>
    </row>
    <row r="332" spans="1:6" ht="9" customHeight="1">
      <c r="A332" s="301" t="s">
        <v>27</v>
      </c>
      <c r="B332" s="324">
        <v>2</v>
      </c>
      <c r="C332" s="324">
        <v>0</v>
      </c>
      <c r="D332" s="325"/>
      <c r="E332" s="325">
        <v>0.15</v>
      </c>
      <c r="F332" s="325">
        <v>0</v>
      </c>
    </row>
    <row r="333" spans="1:6" ht="9" customHeight="1">
      <c r="A333" s="31" t="s">
        <v>28</v>
      </c>
      <c r="B333" s="32">
        <v>9</v>
      </c>
      <c r="C333" s="32">
        <v>13</v>
      </c>
      <c r="D333" s="34"/>
      <c r="E333" s="34">
        <v>1.9684999999999999</v>
      </c>
      <c r="F333" s="34">
        <v>1.68</v>
      </c>
    </row>
    <row r="334" spans="1:6" ht="9" customHeight="1">
      <c r="A334" s="301" t="s">
        <v>29</v>
      </c>
      <c r="B334" s="324">
        <v>0</v>
      </c>
      <c r="C334" s="324">
        <v>0</v>
      </c>
      <c r="D334" s="324"/>
      <c r="E334" s="326">
        <v>0</v>
      </c>
      <c r="F334" s="325">
        <v>0</v>
      </c>
    </row>
    <row r="335" spans="1:6" ht="9" customHeight="1">
      <c r="A335" s="301" t="s">
        <v>30</v>
      </c>
      <c r="B335" s="324">
        <v>283</v>
      </c>
      <c r="C335" s="324">
        <v>10</v>
      </c>
      <c r="D335" s="325"/>
      <c r="E335" s="325">
        <v>23.2119</v>
      </c>
      <c r="F335" s="325">
        <v>1.145</v>
      </c>
    </row>
    <row r="336" spans="1:6" ht="9" customHeight="1">
      <c r="A336" s="301" t="s">
        <v>31</v>
      </c>
      <c r="B336" s="324">
        <v>15</v>
      </c>
      <c r="C336" s="324">
        <v>0</v>
      </c>
      <c r="D336" s="325"/>
      <c r="E336" s="325" t="s">
        <v>347</v>
      </c>
      <c r="F336" s="325">
        <v>0</v>
      </c>
    </row>
    <row r="337" spans="1:6" ht="9" customHeight="1">
      <c r="A337" s="31" t="s">
        <v>32</v>
      </c>
      <c r="B337" s="32">
        <v>1590</v>
      </c>
      <c r="C337" s="31">
        <v>16</v>
      </c>
      <c r="D337" s="34"/>
      <c r="E337" s="34">
        <v>167.84139999999999</v>
      </c>
      <c r="F337" s="34">
        <v>2.1070000000000002</v>
      </c>
    </row>
    <row r="338" spans="1:6" ht="9" customHeight="1">
      <c r="A338" s="35"/>
      <c r="B338" s="36"/>
      <c r="C338" s="36"/>
      <c r="D338" s="37"/>
      <c r="E338" s="38"/>
      <c r="F338" s="38"/>
    </row>
    <row r="339" spans="1:6" ht="9" customHeight="1">
      <c r="A339" s="28">
        <v>2004</v>
      </c>
      <c r="B339" s="26"/>
      <c r="C339" s="26"/>
      <c r="D339" s="26"/>
      <c r="E339" s="487"/>
      <c r="F339" s="487"/>
    </row>
    <row r="340" spans="1:6" ht="9" customHeight="1">
      <c r="A340" s="321" t="s">
        <v>36</v>
      </c>
      <c r="B340" s="322">
        <v>254603</v>
      </c>
      <c r="C340" s="322">
        <v>129189</v>
      </c>
      <c r="D340" s="323"/>
      <c r="E340" s="303">
        <v>30852.498500000005</v>
      </c>
      <c r="F340" s="303">
        <v>15925.644599999996</v>
      </c>
    </row>
    <row r="341" spans="1:6" ht="3" customHeight="1">
      <c r="A341" s="321"/>
      <c r="B341" s="322"/>
      <c r="C341" s="322"/>
      <c r="D341" s="323"/>
      <c r="E341" s="303"/>
      <c r="F341" s="303"/>
    </row>
    <row r="342" spans="1:6" ht="9" customHeight="1">
      <c r="A342" s="301" t="s">
        <v>2</v>
      </c>
      <c r="B342" s="324">
        <v>0</v>
      </c>
      <c r="C342" s="324">
        <v>0</v>
      </c>
      <c r="D342" s="325"/>
      <c r="E342" s="325">
        <v>0</v>
      </c>
      <c r="F342" s="325">
        <v>0</v>
      </c>
    </row>
    <row r="343" spans="1:6" ht="9" customHeight="1">
      <c r="A343" s="301" t="s">
        <v>3</v>
      </c>
      <c r="B343" s="324">
        <v>540</v>
      </c>
      <c r="C343" s="324">
        <v>0</v>
      </c>
      <c r="D343" s="325"/>
      <c r="E343" s="325">
        <v>55.916400000000003</v>
      </c>
      <c r="F343" s="325">
        <v>0</v>
      </c>
    </row>
    <row r="344" spans="1:6" ht="9" customHeight="1">
      <c r="A344" s="301" t="s">
        <v>4</v>
      </c>
      <c r="B344" s="324">
        <v>18</v>
      </c>
      <c r="C344" s="324">
        <v>0</v>
      </c>
      <c r="D344" s="325"/>
      <c r="E344" s="325">
        <v>1.66</v>
      </c>
      <c r="F344" s="325">
        <v>0</v>
      </c>
    </row>
    <row r="345" spans="1:6" ht="9" customHeight="1">
      <c r="A345" s="31" t="s">
        <v>5</v>
      </c>
      <c r="B345" s="32">
        <v>3</v>
      </c>
      <c r="C345" s="32">
        <v>0</v>
      </c>
      <c r="D345" s="34"/>
      <c r="E345" s="34" t="s">
        <v>347</v>
      </c>
      <c r="F345" s="34">
        <v>0</v>
      </c>
    </row>
    <row r="346" spans="1:6" ht="9" customHeight="1">
      <c r="A346" s="301" t="s">
        <v>6</v>
      </c>
      <c r="B346" s="324">
        <v>21</v>
      </c>
      <c r="C346" s="324">
        <v>0</v>
      </c>
      <c r="D346" s="325"/>
      <c r="E346" s="325">
        <v>2.09</v>
      </c>
      <c r="F346" s="325">
        <v>0</v>
      </c>
    </row>
    <row r="347" spans="1:6" ht="9" customHeight="1">
      <c r="A347" s="301" t="s">
        <v>7</v>
      </c>
      <c r="B347" s="324">
        <v>94</v>
      </c>
      <c r="C347" s="324">
        <v>0</v>
      </c>
      <c r="D347" s="325"/>
      <c r="E347" s="325">
        <v>6.56</v>
      </c>
      <c r="F347" s="325">
        <v>0</v>
      </c>
    </row>
    <row r="348" spans="1:6" ht="9" customHeight="1">
      <c r="A348" s="301" t="s">
        <v>8</v>
      </c>
      <c r="B348" s="324">
        <v>329</v>
      </c>
      <c r="C348" s="324">
        <v>70</v>
      </c>
      <c r="D348" s="325"/>
      <c r="E348" s="325">
        <v>41.348700000000001</v>
      </c>
      <c r="F348" s="325">
        <v>7.1214000000000004</v>
      </c>
    </row>
    <row r="349" spans="1:6" ht="9" customHeight="1">
      <c r="A349" s="31" t="s">
        <v>9</v>
      </c>
      <c r="B349" s="32">
        <v>47370</v>
      </c>
      <c r="C349" s="32">
        <v>13833</v>
      </c>
      <c r="D349" s="34"/>
      <c r="E349" s="34">
        <v>8602.4685000000009</v>
      </c>
      <c r="F349" s="34">
        <v>2676.1138000000001</v>
      </c>
    </row>
    <row r="350" spans="1:6" ht="9" customHeight="1">
      <c r="A350" s="301" t="s">
        <v>236</v>
      </c>
      <c r="B350" s="324">
        <v>0</v>
      </c>
      <c r="C350" s="324">
        <v>0</v>
      </c>
      <c r="D350" s="325"/>
      <c r="E350" s="325">
        <v>0</v>
      </c>
      <c r="F350" s="325">
        <v>0</v>
      </c>
    </row>
    <row r="351" spans="1:6" ht="9" customHeight="1">
      <c r="A351" s="301" t="s">
        <v>10</v>
      </c>
      <c r="B351" s="324">
        <v>34851</v>
      </c>
      <c r="C351" s="324">
        <v>16631</v>
      </c>
      <c r="D351" s="325"/>
      <c r="E351" s="325">
        <v>5054.3854000000001</v>
      </c>
      <c r="F351" s="325">
        <v>2405.2791999999999</v>
      </c>
    </row>
    <row r="352" spans="1:6" ht="9" customHeight="1">
      <c r="A352" s="301" t="s">
        <v>11</v>
      </c>
      <c r="B352" s="324">
        <v>6</v>
      </c>
      <c r="C352" s="324">
        <v>0</v>
      </c>
      <c r="D352" s="325"/>
      <c r="E352" s="325">
        <v>1.4078999999999999</v>
      </c>
      <c r="F352" s="326">
        <v>0</v>
      </c>
    </row>
    <row r="353" spans="1:6" ht="9" customHeight="1">
      <c r="A353" s="31" t="s">
        <v>12</v>
      </c>
      <c r="B353" s="32">
        <v>30794</v>
      </c>
      <c r="C353" s="32">
        <v>80118</v>
      </c>
      <c r="D353" s="34"/>
      <c r="E353" s="34">
        <v>2765.9654</v>
      </c>
      <c r="F353" s="34">
        <v>8150.1642000000002</v>
      </c>
    </row>
    <row r="354" spans="1:6" ht="9" customHeight="1">
      <c r="A354" s="301" t="s">
        <v>13</v>
      </c>
      <c r="B354" s="324">
        <v>2</v>
      </c>
      <c r="C354" s="324">
        <v>0</v>
      </c>
      <c r="D354" s="325"/>
      <c r="E354" s="325">
        <v>0.122</v>
      </c>
      <c r="F354" s="325">
        <v>0</v>
      </c>
    </row>
    <row r="355" spans="1:6" ht="9" customHeight="1">
      <c r="A355" s="301" t="s">
        <v>14</v>
      </c>
      <c r="B355" s="324">
        <v>21690</v>
      </c>
      <c r="C355" s="324">
        <v>167</v>
      </c>
      <c r="D355" s="325"/>
      <c r="E355" s="325">
        <v>1588.1824999999999</v>
      </c>
      <c r="F355" s="325">
        <v>19.4998</v>
      </c>
    </row>
    <row r="356" spans="1:6" ht="9" customHeight="1">
      <c r="A356" s="301" t="s">
        <v>15</v>
      </c>
      <c r="B356" s="324">
        <v>162</v>
      </c>
      <c r="C356" s="324">
        <v>22</v>
      </c>
      <c r="D356" s="325"/>
      <c r="E356" s="325">
        <v>9.7114999999999991</v>
      </c>
      <c r="F356" s="325">
        <v>1.6125</v>
      </c>
    </row>
    <row r="357" spans="1:6" ht="9" customHeight="1">
      <c r="A357" s="31" t="s">
        <v>16</v>
      </c>
      <c r="B357" s="32">
        <v>40707</v>
      </c>
      <c r="C357" s="32">
        <v>158</v>
      </c>
      <c r="D357" s="34"/>
      <c r="E357" s="34">
        <v>2905.4430000000002</v>
      </c>
      <c r="F357" s="34">
        <v>11.103999999999999</v>
      </c>
    </row>
    <row r="358" spans="1:6" ht="9" customHeight="1">
      <c r="A358" s="301" t="s">
        <v>17</v>
      </c>
      <c r="B358" s="324">
        <v>8</v>
      </c>
      <c r="C358" s="324">
        <v>0</v>
      </c>
      <c r="D358" s="325"/>
      <c r="E358" s="325">
        <v>1.7286999999999999</v>
      </c>
      <c r="F358" s="325">
        <v>0</v>
      </c>
    </row>
    <row r="359" spans="1:6" ht="9" customHeight="1">
      <c r="A359" s="301" t="s">
        <v>18</v>
      </c>
      <c r="B359" s="324">
        <v>9364</v>
      </c>
      <c r="C359" s="324">
        <v>5906</v>
      </c>
      <c r="D359" s="325"/>
      <c r="E359" s="325">
        <v>734.86990000000003</v>
      </c>
      <c r="F359" s="325">
        <v>816.35350000000005</v>
      </c>
    </row>
    <row r="360" spans="1:6" ht="9" customHeight="1">
      <c r="A360" s="301" t="s">
        <v>19</v>
      </c>
      <c r="B360" s="324">
        <v>43</v>
      </c>
      <c r="C360" s="324">
        <v>0</v>
      </c>
      <c r="D360" s="325"/>
      <c r="E360" s="325">
        <v>6.2050000000000001</v>
      </c>
      <c r="F360" s="325">
        <v>0</v>
      </c>
    </row>
    <row r="361" spans="1:6" ht="9" customHeight="1">
      <c r="A361" s="31" t="s">
        <v>20</v>
      </c>
      <c r="B361" s="32">
        <v>11326</v>
      </c>
      <c r="C361" s="32">
        <v>4602</v>
      </c>
      <c r="D361" s="34"/>
      <c r="E361" s="34">
        <v>1179.2621999999999</v>
      </c>
      <c r="F361" s="34">
        <v>605.60400000000004</v>
      </c>
    </row>
    <row r="362" spans="1:6" ht="9" customHeight="1">
      <c r="A362" s="301" t="s">
        <v>21</v>
      </c>
      <c r="B362" s="324">
        <v>100</v>
      </c>
      <c r="C362" s="324">
        <v>91</v>
      </c>
      <c r="D362" s="325"/>
      <c r="E362" s="325">
        <v>2.7641</v>
      </c>
      <c r="F362" s="325">
        <v>8.1449999999999996</v>
      </c>
    </row>
    <row r="363" spans="1:6" ht="9" customHeight="1">
      <c r="A363" s="301" t="s">
        <v>22</v>
      </c>
      <c r="B363" s="324">
        <v>0</v>
      </c>
      <c r="C363" s="324">
        <v>0</v>
      </c>
      <c r="D363" s="325"/>
      <c r="E363" s="325">
        <v>0</v>
      </c>
      <c r="F363" s="325">
        <v>0</v>
      </c>
    </row>
    <row r="364" spans="1:6" ht="9" customHeight="1">
      <c r="A364" s="301" t="s">
        <v>23</v>
      </c>
      <c r="B364" s="324">
        <v>8</v>
      </c>
      <c r="C364" s="324">
        <v>0</v>
      </c>
      <c r="D364" s="325"/>
      <c r="E364" s="325">
        <v>0.67349999999999999</v>
      </c>
      <c r="F364" s="325">
        <v>0</v>
      </c>
    </row>
    <row r="365" spans="1:6" ht="9" customHeight="1">
      <c r="A365" s="31" t="s">
        <v>24</v>
      </c>
      <c r="B365" s="32">
        <v>21</v>
      </c>
      <c r="C365" s="32">
        <v>0</v>
      </c>
      <c r="D365" s="34"/>
      <c r="E365" s="34">
        <v>0.156</v>
      </c>
      <c r="F365" s="34">
        <v>0</v>
      </c>
    </row>
    <row r="366" spans="1:6" ht="9" customHeight="1">
      <c r="A366" s="301" t="s">
        <v>25</v>
      </c>
      <c r="B366" s="324">
        <v>49249</v>
      </c>
      <c r="C366" s="324">
        <v>7465</v>
      </c>
      <c r="D366" s="325"/>
      <c r="E366" s="325">
        <v>6821.7380000000003</v>
      </c>
      <c r="F366" s="325">
        <v>1206.5407</v>
      </c>
    </row>
    <row r="367" spans="1:6" ht="9" customHeight="1">
      <c r="A367" s="301" t="s">
        <v>26</v>
      </c>
      <c r="B367" s="324">
        <v>6441</v>
      </c>
      <c r="C367" s="324">
        <v>37</v>
      </c>
      <c r="D367" s="325"/>
      <c r="E367" s="325">
        <v>942.14110000000005</v>
      </c>
      <c r="F367" s="325">
        <v>8.8125</v>
      </c>
    </row>
    <row r="368" spans="1:6" ht="9" customHeight="1">
      <c r="A368" s="301" t="s">
        <v>27</v>
      </c>
      <c r="B368" s="324">
        <v>16</v>
      </c>
      <c r="C368" s="324">
        <v>0</v>
      </c>
      <c r="D368" s="325"/>
      <c r="E368" s="325">
        <v>1.6613</v>
      </c>
      <c r="F368" s="325">
        <v>0</v>
      </c>
    </row>
    <row r="369" spans="1:6" ht="9" customHeight="1">
      <c r="A369" s="31" t="s">
        <v>28</v>
      </c>
      <c r="B369" s="32">
        <v>1</v>
      </c>
      <c r="C369" s="32">
        <v>0</v>
      </c>
      <c r="D369" s="34"/>
      <c r="E369" s="34" t="s">
        <v>347</v>
      </c>
      <c r="F369" s="34">
        <v>0</v>
      </c>
    </row>
    <row r="370" spans="1:6" ht="9" customHeight="1">
      <c r="A370" s="301" t="s">
        <v>29</v>
      </c>
      <c r="B370" s="324">
        <v>2</v>
      </c>
      <c r="C370" s="324">
        <v>0</v>
      </c>
      <c r="D370" s="324"/>
      <c r="E370" s="326" t="s">
        <v>347</v>
      </c>
      <c r="F370" s="325">
        <v>0</v>
      </c>
    </row>
    <row r="371" spans="1:6" ht="9" customHeight="1">
      <c r="A371" s="301" t="s">
        <v>30</v>
      </c>
      <c r="B371" s="324">
        <v>270</v>
      </c>
      <c r="C371" s="324">
        <v>30</v>
      </c>
      <c r="D371" s="325"/>
      <c r="E371" s="325">
        <v>16.319700000000001</v>
      </c>
      <c r="F371" s="325">
        <v>3.468</v>
      </c>
    </row>
    <row r="372" spans="1:6" ht="9" customHeight="1">
      <c r="A372" s="301" t="s">
        <v>31</v>
      </c>
      <c r="B372" s="324">
        <v>23</v>
      </c>
      <c r="C372" s="324">
        <v>0</v>
      </c>
      <c r="D372" s="325"/>
      <c r="E372" s="325">
        <v>2.3109999999999999</v>
      </c>
      <c r="F372" s="325">
        <v>0</v>
      </c>
    </row>
    <row r="373" spans="1:6" ht="9" customHeight="1">
      <c r="A373" s="31" t="s">
        <v>32</v>
      </c>
      <c r="B373" s="32">
        <v>1144</v>
      </c>
      <c r="C373" s="31">
        <v>59</v>
      </c>
      <c r="D373" s="34"/>
      <c r="E373" s="34">
        <v>107.30670000000001</v>
      </c>
      <c r="F373" s="34">
        <v>5.8259999999999996</v>
      </c>
    </row>
    <row r="374" spans="1:6" ht="3" customHeight="1">
      <c r="B374" s="324"/>
      <c r="C374" s="324"/>
      <c r="D374" s="324"/>
      <c r="E374" s="325"/>
      <c r="F374" s="325"/>
    </row>
    <row r="375" spans="1:6" ht="9" customHeight="1">
      <c r="A375" s="327" t="s">
        <v>106</v>
      </c>
      <c r="B375" s="324"/>
      <c r="C375" s="324"/>
      <c r="D375" s="727"/>
      <c r="E375" s="325"/>
      <c r="F375" s="325"/>
    </row>
    <row r="376" spans="1:6" ht="9" customHeight="1">
      <c r="A376" s="321">
        <v>2005</v>
      </c>
      <c r="E376" s="304"/>
      <c r="F376" s="304"/>
    </row>
    <row r="377" spans="1:6" ht="9" customHeight="1">
      <c r="A377" s="321" t="s">
        <v>36</v>
      </c>
      <c r="B377" s="322">
        <v>216613</v>
      </c>
      <c r="C377" s="322">
        <v>136755</v>
      </c>
      <c r="D377" s="323"/>
      <c r="E377" s="303">
        <v>30856.914509999999</v>
      </c>
      <c r="F377" s="303">
        <v>21609.198099999998</v>
      </c>
    </row>
    <row r="378" spans="1:6" ht="3" customHeight="1">
      <c r="A378" s="321"/>
      <c r="B378" s="322"/>
      <c r="C378" s="322"/>
      <c r="D378" s="323"/>
      <c r="E378" s="303"/>
      <c r="F378" s="303"/>
    </row>
    <row r="379" spans="1:6" ht="9" customHeight="1">
      <c r="A379" s="301" t="s">
        <v>2</v>
      </c>
      <c r="B379" s="324">
        <v>0</v>
      </c>
      <c r="C379" s="324">
        <v>0</v>
      </c>
      <c r="D379" s="324"/>
      <c r="E379" s="325">
        <v>0</v>
      </c>
      <c r="F379" s="325">
        <v>0</v>
      </c>
    </row>
    <row r="380" spans="1:6" ht="9" customHeight="1">
      <c r="A380" s="301" t="s">
        <v>3</v>
      </c>
      <c r="B380" s="324">
        <v>802</v>
      </c>
      <c r="C380" s="324">
        <v>16</v>
      </c>
      <c r="D380" s="324"/>
      <c r="E380" s="325">
        <v>127.7914</v>
      </c>
      <c r="F380" s="325">
        <v>2.0274999999999999</v>
      </c>
    </row>
    <row r="381" spans="1:6" ht="9" customHeight="1">
      <c r="A381" s="301" t="s">
        <v>4</v>
      </c>
      <c r="B381" s="324">
        <v>10</v>
      </c>
      <c r="C381" s="324">
        <v>0</v>
      </c>
      <c r="D381" s="324"/>
      <c r="E381" s="325">
        <v>0.87119999999999997</v>
      </c>
      <c r="F381" s="325">
        <v>0</v>
      </c>
    </row>
    <row r="382" spans="1:6" ht="9" customHeight="1">
      <c r="A382" s="31" t="s">
        <v>5</v>
      </c>
      <c r="B382" s="32">
        <v>1</v>
      </c>
      <c r="C382" s="32">
        <v>0</v>
      </c>
      <c r="D382" s="32"/>
      <c r="E382" s="213" t="s">
        <v>347</v>
      </c>
      <c r="F382" s="34">
        <v>0</v>
      </c>
    </row>
    <row r="383" spans="1:6" ht="9" customHeight="1">
      <c r="A383" s="301" t="s">
        <v>6</v>
      </c>
      <c r="B383" s="324">
        <v>21</v>
      </c>
      <c r="C383" s="324">
        <v>1</v>
      </c>
      <c r="D383" s="324"/>
      <c r="E383" s="325">
        <v>14.03</v>
      </c>
      <c r="F383" s="325">
        <v>0.1</v>
      </c>
    </row>
    <row r="384" spans="1:6" ht="9" customHeight="1">
      <c r="A384" s="301" t="s">
        <v>7</v>
      </c>
      <c r="B384" s="324">
        <v>93</v>
      </c>
      <c r="C384" s="324">
        <v>2</v>
      </c>
      <c r="D384" s="324"/>
      <c r="E384" s="325">
        <v>12.682</v>
      </c>
      <c r="F384" s="325">
        <v>5.5E-2</v>
      </c>
    </row>
    <row r="385" spans="1:6" ht="9" customHeight="1">
      <c r="A385" s="301" t="s">
        <v>8</v>
      </c>
      <c r="B385" s="324">
        <v>413</v>
      </c>
      <c r="C385" s="324">
        <v>6</v>
      </c>
      <c r="D385" s="324"/>
      <c r="E385" s="325">
        <v>45.523800000000001</v>
      </c>
      <c r="F385" s="325">
        <v>0.2379</v>
      </c>
    </row>
    <row r="386" spans="1:6" ht="9" customHeight="1">
      <c r="A386" s="31" t="s">
        <v>9</v>
      </c>
      <c r="B386" s="32">
        <v>33741</v>
      </c>
      <c r="C386" s="32">
        <v>21051</v>
      </c>
      <c r="D386" s="32"/>
      <c r="E386" s="34">
        <v>6850.6</v>
      </c>
      <c r="F386" s="34">
        <v>3434.8784999999998</v>
      </c>
    </row>
    <row r="387" spans="1:6" ht="9" customHeight="1">
      <c r="A387" s="301" t="s">
        <v>236</v>
      </c>
      <c r="B387" s="324">
        <v>0</v>
      </c>
      <c r="C387" s="324">
        <v>0</v>
      </c>
      <c r="D387" s="324"/>
      <c r="E387" s="325">
        <v>0</v>
      </c>
      <c r="F387" s="325">
        <v>0</v>
      </c>
    </row>
    <row r="388" spans="1:6" ht="9" customHeight="1">
      <c r="A388" s="301" t="s">
        <v>10</v>
      </c>
      <c r="B388" s="324">
        <v>28625</v>
      </c>
      <c r="C388" s="324">
        <v>22057</v>
      </c>
      <c r="D388" s="324"/>
      <c r="E388" s="325">
        <v>4747.6226999999999</v>
      </c>
      <c r="F388" s="325">
        <v>3496.8</v>
      </c>
    </row>
    <row r="389" spans="1:6" ht="9" customHeight="1">
      <c r="A389" s="301" t="s">
        <v>11</v>
      </c>
      <c r="B389" s="324">
        <v>0</v>
      </c>
      <c r="C389" s="324">
        <v>0</v>
      </c>
      <c r="D389" s="324"/>
      <c r="E389" s="325">
        <v>0</v>
      </c>
      <c r="F389" s="325">
        <v>0</v>
      </c>
    </row>
    <row r="390" spans="1:6" ht="9" customHeight="1">
      <c r="A390" s="31" t="s">
        <v>12</v>
      </c>
      <c r="B390" s="32">
        <v>12377</v>
      </c>
      <c r="C390" s="32">
        <v>68356</v>
      </c>
      <c r="D390" s="32"/>
      <c r="E390" s="34">
        <v>2095.6187</v>
      </c>
      <c r="F390" s="34">
        <v>10969.4954</v>
      </c>
    </row>
    <row r="391" spans="1:6" ht="9" customHeight="1">
      <c r="A391" s="301" t="s">
        <v>13</v>
      </c>
      <c r="B391" s="324">
        <v>2</v>
      </c>
      <c r="C391" s="324">
        <v>0</v>
      </c>
      <c r="D391" s="324"/>
      <c r="E391" s="326" t="s">
        <v>347</v>
      </c>
      <c r="F391" s="325">
        <v>0</v>
      </c>
    </row>
    <row r="392" spans="1:6" ht="9" customHeight="1">
      <c r="A392" s="301" t="s">
        <v>14</v>
      </c>
      <c r="B392" s="324">
        <v>25464</v>
      </c>
      <c r="C392" s="324">
        <v>201</v>
      </c>
      <c r="D392" s="324"/>
      <c r="E392" s="325">
        <v>2066.2795000000001</v>
      </c>
      <c r="F392" s="325">
        <v>19.934000000000001</v>
      </c>
    </row>
    <row r="393" spans="1:6" ht="9" customHeight="1">
      <c r="A393" s="301" t="s">
        <v>15</v>
      </c>
      <c r="B393" s="324">
        <v>367</v>
      </c>
      <c r="C393" s="324">
        <v>13</v>
      </c>
      <c r="D393" s="324"/>
      <c r="E393" s="325">
        <v>34.222000000000001</v>
      </c>
      <c r="F393" s="325">
        <v>1.01</v>
      </c>
    </row>
    <row r="394" spans="1:6" ht="9" customHeight="1">
      <c r="A394" s="31" t="s">
        <v>16</v>
      </c>
      <c r="B394" s="32">
        <v>45331</v>
      </c>
      <c r="C394" s="32">
        <v>193</v>
      </c>
      <c r="D394" s="32"/>
      <c r="E394" s="34">
        <v>4565.1733100000001</v>
      </c>
      <c r="F394" s="34">
        <v>26.758500000000002</v>
      </c>
    </row>
    <row r="395" spans="1:6" ht="9" customHeight="1">
      <c r="A395" s="301" t="s">
        <v>17</v>
      </c>
      <c r="B395" s="324">
        <v>13</v>
      </c>
      <c r="C395" s="324">
        <v>4</v>
      </c>
      <c r="D395" s="324"/>
      <c r="E395" s="325">
        <v>0.56699999999999995</v>
      </c>
      <c r="F395" s="325">
        <v>1.28</v>
      </c>
    </row>
    <row r="396" spans="1:6" ht="9" customHeight="1">
      <c r="A396" s="301" t="s">
        <v>18</v>
      </c>
      <c r="B396" s="324">
        <v>13445</v>
      </c>
      <c r="C396" s="324">
        <v>8614</v>
      </c>
      <c r="D396" s="324"/>
      <c r="E396" s="325">
        <v>1468.1418000000001</v>
      </c>
      <c r="F396" s="325">
        <v>1362.9037000000001</v>
      </c>
    </row>
    <row r="397" spans="1:6" ht="9" customHeight="1">
      <c r="A397" s="301" t="s">
        <v>19</v>
      </c>
      <c r="B397" s="324">
        <v>0</v>
      </c>
      <c r="C397" s="324">
        <v>9</v>
      </c>
      <c r="D397" s="324"/>
      <c r="E397" s="325">
        <v>0</v>
      </c>
      <c r="F397" s="325">
        <v>1.3</v>
      </c>
    </row>
    <row r="398" spans="1:6" ht="9" customHeight="1">
      <c r="A398" s="31" t="s">
        <v>20</v>
      </c>
      <c r="B398" s="32">
        <v>12098</v>
      </c>
      <c r="C398" s="32">
        <v>6445</v>
      </c>
      <c r="D398" s="32"/>
      <c r="E398" s="34">
        <v>1286.4440999999999</v>
      </c>
      <c r="F398" s="34">
        <v>756.81690000000003</v>
      </c>
    </row>
    <row r="399" spans="1:6" ht="9" customHeight="1">
      <c r="A399" s="301" t="s">
        <v>21</v>
      </c>
      <c r="B399" s="324">
        <v>72</v>
      </c>
      <c r="C399" s="324">
        <v>171</v>
      </c>
      <c r="D399" s="324"/>
      <c r="E399" s="325">
        <v>5.9676</v>
      </c>
      <c r="F399" s="325">
        <v>21.058900000000001</v>
      </c>
    </row>
    <row r="400" spans="1:6" ht="9" customHeight="1">
      <c r="A400" s="301" t="s">
        <v>22</v>
      </c>
      <c r="B400" s="324">
        <v>3</v>
      </c>
      <c r="C400" s="324">
        <v>0</v>
      </c>
      <c r="D400" s="324"/>
      <c r="E400" s="325">
        <v>0.38500000000000001</v>
      </c>
      <c r="F400" s="325">
        <v>0</v>
      </c>
    </row>
    <row r="401" spans="1:6" ht="9" customHeight="1">
      <c r="A401" s="301" t="s">
        <v>23</v>
      </c>
      <c r="B401" s="324">
        <v>0</v>
      </c>
      <c r="C401" s="324">
        <v>0</v>
      </c>
      <c r="D401" s="324"/>
      <c r="E401" s="325">
        <v>0</v>
      </c>
      <c r="F401" s="325">
        <v>0</v>
      </c>
    </row>
    <row r="402" spans="1:6" ht="9" customHeight="1">
      <c r="A402" s="31" t="s">
        <v>24</v>
      </c>
      <c r="B402" s="32">
        <v>6</v>
      </c>
      <c r="C402" s="32">
        <v>5</v>
      </c>
      <c r="D402" s="32"/>
      <c r="E402" s="34">
        <v>2.93</v>
      </c>
      <c r="F402" s="34">
        <v>1.54</v>
      </c>
    </row>
    <row r="403" spans="1:6" ht="9" customHeight="1">
      <c r="A403" s="301" t="s">
        <v>25</v>
      </c>
      <c r="B403" s="324">
        <v>36149</v>
      </c>
      <c r="C403" s="324">
        <v>9414</v>
      </c>
      <c r="D403" s="324"/>
      <c r="E403" s="325">
        <v>6428.4170000000004</v>
      </c>
      <c r="F403" s="325">
        <v>1477.8300999999999</v>
      </c>
    </row>
    <row r="404" spans="1:6" ht="9" customHeight="1">
      <c r="A404" s="301" t="s">
        <v>26</v>
      </c>
      <c r="B404" s="324">
        <v>6380</v>
      </c>
      <c r="C404" s="324">
        <v>139</v>
      </c>
      <c r="D404" s="324"/>
      <c r="E404" s="325">
        <v>948.35749999999996</v>
      </c>
      <c r="F404" s="325">
        <v>26.5717</v>
      </c>
    </row>
    <row r="405" spans="1:6" ht="9" customHeight="1">
      <c r="A405" s="301" t="s">
        <v>27</v>
      </c>
      <c r="B405" s="324">
        <v>12</v>
      </c>
      <c r="C405" s="324">
        <v>0</v>
      </c>
      <c r="D405" s="324"/>
      <c r="E405" s="325">
        <v>1.0386</v>
      </c>
      <c r="F405" s="325">
        <v>0</v>
      </c>
    </row>
    <row r="406" spans="1:6" ht="9" customHeight="1">
      <c r="A406" s="31" t="s">
        <v>28</v>
      </c>
      <c r="B406" s="32">
        <v>15</v>
      </c>
      <c r="C406" s="32">
        <v>0</v>
      </c>
      <c r="D406" s="32"/>
      <c r="E406" s="34">
        <v>2.44</v>
      </c>
      <c r="F406" s="34">
        <v>0</v>
      </c>
    </row>
    <row r="407" spans="1:6" ht="9" customHeight="1">
      <c r="A407" s="301" t="s">
        <v>29</v>
      </c>
      <c r="B407" s="324">
        <v>0</v>
      </c>
      <c r="C407" s="324">
        <v>0</v>
      </c>
      <c r="D407" s="324"/>
      <c r="E407" s="325">
        <v>0</v>
      </c>
      <c r="F407" s="325">
        <v>0</v>
      </c>
    </row>
    <row r="408" spans="1:6" ht="9" customHeight="1">
      <c r="A408" s="301" t="s">
        <v>30</v>
      </c>
      <c r="B408" s="324">
        <v>85</v>
      </c>
      <c r="C408" s="324">
        <v>22</v>
      </c>
      <c r="D408" s="324"/>
      <c r="E408" s="325">
        <v>4.3285</v>
      </c>
      <c r="F408" s="325">
        <v>3.3</v>
      </c>
    </row>
    <row r="409" spans="1:6" ht="9" customHeight="1">
      <c r="A409" s="301" t="s">
        <v>31</v>
      </c>
      <c r="B409" s="324">
        <v>0</v>
      </c>
      <c r="C409" s="324">
        <v>0</v>
      </c>
      <c r="D409" s="324"/>
      <c r="E409" s="325">
        <v>0</v>
      </c>
      <c r="F409" s="325">
        <v>0</v>
      </c>
    </row>
    <row r="410" spans="1:6" ht="9" customHeight="1">
      <c r="A410" s="31" t="s">
        <v>32</v>
      </c>
      <c r="B410" s="32">
        <v>1088</v>
      </c>
      <c r="C410" s="32">
        <v>36</v>
      </c>
      <c r="D410" s="32"/>
      <c r="E410" s="34">
        <v>147.4828</v>
      </c>
      <c r="F410" s="34">
        <v>5.5</v>
      </c>
    </row>
    <row r="411" spans="1:6" ht="9" customHeight="1">
      <c r="B411" s="324"/>
      <c r="C411" s="324"/>
      <c r="D411" s="727"/>
      <c r="E411" s="325"/>
      <c r="F411" s="325"/>
    </row>
    <row r="412" spans="1:6" ht="9" customHeight="1">
      <c r="A412" s="321">
        <v>2006</v>
      </c>
      <c r="E412" s="304"/>
      <c r="F412" s="304"/>
    </row>
    <row r="413" spans="1:6" ht="9" customHeight="1">
      <c r="A413" s="321" t="s">
        <v>36</v>
      </c>
      <c r="B413" s="322">
        <v>203092</v>
      </c>
      <c r="C413" s="322">
        <v>116495</v>
      </c>
      <c r="D413" s="323"/>
      <c r="E413" s="303">
        <v>30162.010283199998</v>
      </c>
      <c r="F413" s="303">
        <v>16889.875499999998</v>
      </c>
    </row>
    <row r="414" spans="1:6" ht="3" customHeight="1">
      <c r="A414" s="321"/>
      <c r="B414" s="322"/>
      <c r="C414" s="322"/>
      <c r="D414" s="323"/>
      <c r="E414" s="303"/>
      <c r="F414" s="303"/>
    </row>
    <row r="415" spans="1:6" ht="9" customHeight="1">
      <c r="A415" s="301" t="s">
        <v>2</v>
      </c>
      <c r="B415" s="324">
        <v>0</v>
      </c>
      <c r="C415" s="324">
        <v>0</v>
      </c>
      <c r="D415" s="324"/>
      <c r="E415" s="325">
        <v>0</v>
      </c>
      <c r="F415" s="325">
        <v>0</v>
      </c>
    </row>
    <row r="416" spans="1:6" ht="9" customHeight="1">
      <c r="A416" s="301" t="s">
        <v>3</v>
      </c>
      <c r="B416" s="324">
        <v>668</v>
      </c>
      <c r="C416" s="324">
        <v>8</v>
      </c>
      <c r="D416" s="324"/>
      <c r="E416" s="325">
        <v>114.828373</v>
      </c>
      <c r="F416" s="325">
        <v>0.8216</v>
      </c>
    </row>
    <row r="417" spans="1:6" ht="9" customHeight="1">
      <c r="A417" s="301" t="s">
        <v>4</v>
      </c>
      <c r="B417" s="324">
        <v>5</v>
      </c>
      <c r="C417" s="324">
        <v>0</v>
      </c>
      <c r="D417" s="324"/>
      <c r="E417" s="325">
        <v>1.01</v>
      </c>
      <c r="F417" s="325">
        <v>0</v>
      </c>
    </row>
    <row r="418" spans="1:6" ht="9" customHeight="1">
      <c r="A418" s="31" t="s">
        <v>5</v>
      </c>
      <c r="B418" s="32">
        <v>3</v>
      </c>
      <c r="C418" s="32">
        <v>0</v>
      </c>
      <c r="D418" s="32"/>
      <c r="E418" s="34">
        <v>0.1202</v>
      </c>
      <c r="F418" s="34">
        <v>0</v>
      </c>
    </row>
    <row r="419" spans="1:6" ht="9" customHeight="1">
      <c r="A419" s="301" t="s">
        <v>6</v>
      </c>
      <c r="B419" s="324">
        <v>9</v>
      </c>
      <c r="C419" s="324">
        <v>10</v>
      </c>
      <c r="D419" s="324"/>
      <c r="E419" s="325">
        <v>1.19</v>
      </c>
      <c r="F419" s="325">
        <v>0.73</v>
      </c>
    </row>
    <row r="420" spans="1:6" ht="9" customHeight="1">
      <c r="A420" s="301" t="s">
        <v>7</v>
      </c>
      <c r="B420" s="324">
        <v>202</v>
      </c>
      <c r="C420" s="324">
        <v>1</v>
      </c>
      <c r="D420" s="324"/>
      <c r="E420" s="325">
        <v>19.617000000000001</v>
      </c>
      <c r="F420" s="326" t="s">
        <v>1</v>
      </c>
    </row>
    <row r="421" spans="1:6" ht="9" customHeight="1">
      <c r="A421" s="301" t="s">
        <v>8</v>
      </c>
      <c r="B421" s="324">
        <v>213</v>
      </c>
      <c r="C421" s="324">
        <v>5</v>
      </c>
      <c r="D421" s="324"/>
      <c r="E421" s="325">
        <v>21.242100000000001</v>
      </c>
      <c r="F421" s="325">
        <v>0.17</v>
      </c>
    </row>
    <row r="422" spans="1:6" ht="9" customHeight="1">
      <c r="A422" s="31" t="s">
        <v>9</v>
      </c>
      <c r="B422" s="32">
        <v>28735</v>
      </c>
      <c r="C422" s="32">
        <v>12030</v>
      </c>
      <c r="D422" s="32"/>
      <c r="E422" s="34">
        <v>5800.3081000000002</v>
      </c>
      <c r="F422" s="34">
        <v>1873.7059999999999</v>
      </c>
    </row>
    <row r="423" spans="1:6" ht="9" customHeight="1">
      <c r="A423" s="301" t="s">
        <v>236</v>
      </c>
      <c r="B423" s="324">
        <v>0</v>
      </c>
      <c r="C423" s="324">
        <v>0</v>
      </c>
      <c r="D423" s="324"/>
      <c r="E423" s="325">
        <v>0</v>
      </c>
      <c r="F423" s="325">
        <v>0</v>
      </c>
    </row>
    <row r="424" spans="1:6" ht="9" customHeight="1">
      <c r="A424" s="301" t="s">
        <v>10</v>
      </c>
      <c r="B424" s="324">
        <v>27459</v>
      </c>
      <c r="C424" s="324">
        <v>14424</v>
      </c>
      <c r="D424" s="324"/>
      <c r="E424" s="325">
        <v>4936.4997000000003</v>
      </c>
      <c r="F424" s="325">
        <v>2344.6804999999999</v>
      </c>
    </row>
    <row r="425" spans="1:6" ht="9" customHeight="1">
      <c r="A425" s="301" t="s">
        <v>11</v>
      </c>
      <c r="B425" s="324">
        <v>0</v>
      </c>
      <c r="C425" s="324">
        <v>0</v>
      </c>
      <c r="D425" s="324"/>
      <c r="E425" s="325">
        <v>0</v>
      </c>
      <c r="F425" s="325">
        <v>0</v>
      </c>
    </row>
    <row r="426" spans="1:6" ht="9" customHeight="1">
      <c r="A426" s="31" t="s">
        <v>12</v>
      </c>
      <c r="B426" s="32">
        <v>24306</v>
      </c>
      <c r="C426" s="32">
        <v>70958</v>
      </c>
      <c r="D426" s="32"/>
      <c r="E426" s="34">
        <v>3465.5862999999999</v>
      </c>
      <c r="F426" s="34">
        <v>10200.4926</v>
      </c>
    </row>
    <row r="427" spans="1:6" ht="9" customHeight="1">
      <c r="A427" s="301" t="s">
        <v>13</v>
      </c>
      <c r="B427" s="324">
        <v>1</v>
      </c>
      <c r="C427" s="324">
        <v>0</v>
      </c>
      <c r="D427" s="324"/>
      <c r="E427" s="326" t="s">
        <v>347</v>
      </c>
      <c r="F427" s="325">
        <v>0</v>
      </c>
    </row>
    <row r="428" spans="1:6" ht="9" customHeight="1">
      <c r="A428" s="301" t="s">
        <v>14</v>
      </c>
      <c r="B428" s="324">
        <v>23527</v>
      </c>
      <c r="C428" s="324">
        <v>54</v>
      </c>
      <c r="D428" s="324"/>
      <c r="E428" s="325">
        <v>1934.0975602000001</v>
      </c>
      <c r="F428" s="325">
        <v>6.1429999999999998</v>
      </c>
    </row>
    <row r="429" spans="1:6" ht="9" customHeight="1">
      <c r="A429" s="301" t="s">
        <v>15</v>
      </c>
      <c r="B429" s="324">
        <v>120</v>
      </c>
      <c r="C429" s="324">
        <v>9</v>
      </c>
      <c r="D429" s="324"/>
      <c r="E429" s="325">
        <v>13.4885</v>
      </c>
      <c r="F429" s="325">
        <v>0.76500000000000001</v>
      </c>
    </row>
    <row r="430" spans="1:6" ht="9" customHeight="1">
      <c r="A430" s="31" t="s">
        <v>16</v>
      </c>
      <c r="B430" s="32">
        <v>33611</v>
      </c>
      <c r="C430" s="32">
        <v>135</v>
      </c>
      <c r="D430" s="32"/>
      <c r="E430" s="34">
        <v>4608.9930000000004</v>
      </c>
      <c r="F430" s="34">
        <v>22.111000000000001</v>
      </c>
    </row>
    <row r="431" spans="1:6" ht="9" customHeight="1">
      <c r="A431" s="301" t="s">
        <v>17</v>
      </c>
      <c r="B431" s="324">
        <v>0</v>
      </c>
      <c r="C431" s="324">
        <v>0</v>
      </c>
      <c r="D431" s="324"/>
      <c r="E431" s="325">
        <v>0</v>
      </c>
      <c r="F431" s="325">
        <v>0</v>
      </c>
    </row>
    <row r="432" spans="1:6" ht="9" customHeight="1">
      <c r="A432" s="301" t="s">
        <v>18</v>
      </c>
      <c r="B432" s="324">
        <v>10796</v>
      </c>
      <c r="C432" s="324">
        <v>6970</v>
      </c>
      <c r="D432" s="324"/>
      <c r="E432" s="325">
        <v>1186.19175</v>
      </c>
      <c r="F432" s="325">
        <v>951.92280000000005</v>
      </c>
    </row>
    <row r="433" spans="1:6" ht="9" customHeight="1">
      <c r="A433" s="301" t="s">
        <v>19</v>
      </c>
      <c r="B433" s="324">
        <v>2</v>
      </c>
      <c r="C433" s="324">
        <v>2</v>
      </c>
      <c r="D433" s="324"/>
      <c r="E433" s="325">
        <v>1.02</v>
      </c>
      <c r="F433" s="325">
        <v>0.45</v>
      </c>
    </row>
    <row r="434" spans="1:6" ht="9" customHeight="1">
      <c r="A434" s="31" t="s">
        <v>20</v>
      </c>
      <c r="B434" s="32">
        <v>12195</v>
      </c>
      <c r="C434" s="32">
        <v>5491</v>
      </c>
      <c r="D434" s="32"/>
      <c r="E434" s="34">
        <v>1213.9099000000001</v>
      </c>
      <c r="F434" s="34">
        <v>603.31569999999999</v>
      </c>
    </row>
    <row r="435" spans="1:6" ht="9" customHeight="1">
      <c r="A435" s="301" t="s">
        <v>21</v>
      </c>
      <c r="B435" s="324">
        <v>4</v>
      </c>
      <c r="C435" s="324">
        <v>44</v>
      </c>
      <c r="D435" s="324"/>
      <c r="E435" s="325">
        <v>0.26519999999999999</v>
      </c>
      <c r="F435" s="325">
        <v>5.56</v>
      </c>
    </row>
    <row r="436" spans="1:6" ht="9" customHeight="1">
      <c r="A436" s="301" t="s">
        <v>22</v>
      </c>
      <c r="B436" s="324">
        <v>0</v>
      </c>
      <c r="C436" s="324">
        <v>0</v>
      </c>
      <c r="D436" s="324"/>
      <c r="E436" s="325">
        <v>0</v>
      </c>
      <c r="F436" s="325">
        <v>0</v>
      </c>
    </row>
    <row r="437" spans="1:6" ht="9" customHeight="1">
      <c r="A437" s="301" t="s">
        <v>23</v>
      </c>
      <c r="B437" s="324">
        <v>5</v>
      </c>
      <c r="C437" s="324">
        <v>0</v>
      </c>
      <c r="D437" s="324"/>
      <c r="E437" s="325">
        <v>0.32250000000000001</v>
      </c>
      <c r="F437" s="325">
        <v>0</v>
      </c>
    </row>
    <row r="438" spans="1:6" ht="9" customHeight="1">
      <c r="A438" s="31" t="s">
        <v>24</v>
      </c>
      <c r="B438" s="32">
        <v>1</v>
      </c>
      <c r="C438" s="32">
        <v>0</v>
      </c>
      <c r="D438" s="32"/>
      <c r="E438" s="34">
        <v>0.14000000000000001</v>
      </c>
      <c r="F438" s="34">
        <v>0</v>
      </c>
    </row>
    <row r="439" spans="1:6" ht="9" customHeight="1">
      <c r="A439" s="301" t="s">
        <v>25</v>
      </c>
      <c r="B439" s="324">
        <v>35005</v>
      </c>
      <c r="C439" s="324">
        <v>6247</v>
      </c>
      <c r="D439" s="324"/>
      <c r="E439" s="325">
        <v>5851.5610999999999</v>
      </c>
      <c r="F439" s="325">
        <v>864.67070000000001</v>
      </c>
    </row>
    <row r="440" spans="1:6" ht="9" customHeight="1">
      <c r="A440" s="301" t="s">
        <v>26</v>
      </c>
      <c r="B440" s="324">
        <v>5046</v>
      </c>
      <c r="C440" s="324">
        <v>8</v>
      </c>
      <c r="D440" s="324"/>
      <c r="E440" s="325">
        <v>858.31920000000002</v>
      </c>
      <c r="F440" s="325">
        <v>2.4900000000000002</v>
      </c>
    </row>
    <row r="441" spans="1:6" ht="9" customHeight="1">
      <c r="A441" s="301" t="s">
        <v>27</v>
      </c>
      <c r="B441" s="324">
        <v>21</v>
      </c>
      <c r="C441" s="324">
        <v>0</v>
      </c>
      <c r="D441" s="324"/>
      <c r="E441" s="325">
        <v>2.94</v>
      </c>
      <c r="F441" s="325">
        <v>0</v>
      </c>
    </row>
    <row r="442" spans="1:6" ht="9" customHeight="1">
      <c r="A442" s="31" t="s">
        <v>28</v>
      </c>
      <c r="B442" s="32">
        <v>0</v>
      </c>
      <c r="C442" s="32">
        <v>26</v>
      </c>
      <c r="D442" s="32"/>
      <c r="E442" s="34">
        <v>0</v>
      </c>
      <c r="F442" s="34">
        <v>4.3499999999999996</v>
      </c>
    </row>
    <row r="443" spans="1:6" ht="9" customHeight="1">
      <c r="A443" s="301" t="s">
        <v>29</v>
      </c>
      <c r="B443" s="324">
        <v>0</v>
      </c>
      <c r="C443" s="324">
        <v>0</v>
      </c>
      <c r="D443" s="324"/>
      <c r="E443" s="325">
        <v>0</v>
      </c>
      <c r="F443" s="325">
        <v>0</v>
      </c>
    </row>
    <row r="444" spans="1:6" ht="9" customHeight="1">
      <c r="A444" s="301" t="s">
        <v>30</v>
      </c>
      <c r="B444" s="324">
        <v>74</v>
      </c>
      <c r="C444" s="324">
        <v>25</v>
      </c>
      <c r="D444" s="324"/>
      <c r="E444" s="325">
        <v>19.668299999999999</v>
      </c>
      <c r="F444" s="325">
        <v>2.6886999999999999</v>
      </c>
    </row>
    <row r="445" spans="1:6" ht="9" customHeight="1">
      <c r="A445" s="301" t="s">
        <v>31</v>
      </c>
      <c r="B445" s="324">
        <v>19</v>
      </c>
      <c r="C445" s="324">
        <v>0</v>
      </c>
      <c r="D445" s="324"/>
      <c r="E445" s="325">
        <v>1.7371000000000001</v>
      </c>
      <c r="F445" s="325">
        <v>0</v>
      </c>
    </row>
    <row r="446" spans="1:6" ht="9" customHeight="1">
      <c r="A446" s="31" t="s">
        <v>32</v>
      </c>
      <c r="B446" s="32">
        <v>1065</v>
      </c>
      <c r="C446" s="32">
        <v>48</v>
      </c>
      <c r="D446" s="32"/>
      <c r="E446" s="34">
        <v>108.45440000000001</v>
      </c>
      <c r="F446" s="34">
        <v>4.8079000000000001</v>
      </c>
    </row>
    <row r="447" spans="1:6" ht="5.25" customHeight="1">
      <c r="B447" s="324"/>
      <c r="C447" s="324"/>
      <c r="D447" s="324"/>
      <c r="E447" s="325"/>
      <c r="F447" s="325"/>
    </row>
    <row r="448" spans="1:6" ht="9" customHeight="1">
      <c r="A448" s="327" t="s">
        <v>106</v>
      </c>
      <c r="B448" s="324"/>
      <c r="C448" s="324"/>
      <c r="D448" s="727"/>
      <c r="E448" s="325"/>
      <c r="F448" s="325"/>
    </row>
    <row r="449" spans="1:6" ht="9" customHeight="1">
      <c r="A449" s="321">
        <v>2007</v>
      </c>
      <c r="E449" s="304"/>
      <c r="F449" s="304"/>
    </row>
    <row r="450" spans="1:6" ht="9" customHeight="1">
      <c r="A450" s="321" t="s">
        <v>36</v>
      </c>
      <c r="B450" s="322">
        <v>162275</v>
      </c>
      <c r="C450" s="322">
        <v>61576</v>
      </c>
      <c r="D450" s="323"/>
      <c r="E450" s="303">
        <v>23315.71</v>
      </c>
      <c r="F450" s="303">
        <v>11410.51</v>
      </c>
    </row>
    <row r="451" spans="1:6" ht="3" customHeight="1">
      <c r="A451" s="321"/>
      <c r="B451" s="322"/>
      <c r="C451" s="322"/>
      <c r="D451" s="323"/>
      <c r="E451" s="303"/>
      <c r="F451" s="303"/>
    </row>
    <row r="452" spans="1:6" ht="9" customHeight="1">
      <c r="A452" s="301" t="s">
        <v>2</v>
      </c>
      <c r="B452" s="324">
        <v>0</v>
      </c>
      <c r="C452" s="324">
        <v>0</v>
      </c>
      <c r="D452" s="324"/>
      <c r="E452" s="325">
        <v>0</v>
      </c>
      <c r="F452" s="325">
        <v>0</v>
      </c>
    </row>
    <row r="453" spans="1:6" ht="9" customHeight="1">
      <c r="A453" s="301" t="s">
        <v>3</v>
      </c>
      <c r="B453" s="324">
        <v>852</v>
      </c>
      <c r="C453" s="324">
        <v>0</v>
      </c>
      <c r="D453" s="324"/>
      <c r="E453" s="325">
        <v>99.36</v>
      </c>
      <c r="F453" s="325">
        <v>0</v>
      </c>
    </row>
    <row r="454" spans="1:6" ht="9" customHeight="1">
      <c r="A454" s="301" t="s">
        <v>4</v>
      </c>
      <c r="B454" s="324">
        <v>7</v>
      </c>
      <c r="C454" s="324">
        <v>0</v>
      </c>
      <c r="D454" s="324"/>
      <c r="E454" s="325">
        <v>0.52</v>
      </c>
      <c r="F454" s="325">
        <v>0</v>
      </c>
    </row>
    <row r="455" spans="1:6" ht="9" customHeight="1">
      <c r="A455" s="31" t="s">
        <v>5</v>
      </c>
      <c r="B455" s="32">
        <v>1</v>
      </c>
      <c r="C455" s="32">
        <v>0</v>
      </c>
      <c r="D455" s="32"/>
      <c r="E455" s="34">
        <v>0.12</v>
      </c>
      <c r="F455" s="34">
        <v>0</v>
      </c>
    </row>
    <row r="456" spans="1:6" ht="9" customHeight="1">
      <c r="A456" s="301" t="s">
        <v>6</v>
      </c>
      <c r="B456" s="324">
        <v>2</v>
      </c>
      <c r="C456" s="324">
        <v>0</v>
      </c>
      <c r="D456" s="324"/>
      <c r="E456" s="325">
        <v>0.12</v>
      </c>
      <c r="F456" s="325">
        <v>0</v>
      </c>
    </row>
    <row r="457" spans="1:6" ht="9" customHeight="1">
      <c r="A457" s="301" t="s">
        <v>7</v>
      </c>
      <c r="B457" s="324">
        <v>69</v>
      </c>
      <c r="C457" s="324">
        <v>0</v>
      </c>
      <c r="D457" s="324"/>
      <c r="E457" s="325">
        <v>6.09</v>
      </c>
      <c r="F457" s="325">
        <v>0</v>
      </c>
    </row>
    <row r="458" spans="1:6" ht="9" customHeight="1">
      <c r="A458" s="301" t="s">
        <v>8</v>
      </c>
      <c r="B458" s="324">
        <v>110</v>
      </c>
      <c r="C458" s="324">
        <v>0</v>
      </c>
      <c r="D458" s="324"/>
      <c r="E458" s="325">
        <v>8.6199999999999992</v>
      </c>
      <c r="F458" s="325">
        <v>0</v>
      </c>
    </row>
    <row r="459" spans="1:6" ht="9" customHeight="1">
      <c r="A459" s="31" t="s">
        <v>9</v>
      </c>
      <c r="B459" s="32">
        <v>23615</v>
      </c>
      <c r="C459" s="32">
        <v>5798</v>
      </c>
      <c r="D459" s="32"/>
      <c r="E459" s="34">
        <v>3781.07</v>
      </c>
      <c r="F459" s="34">
        <v>889.26</v>
      </c>
    </row>
    <row r="460" spans="1:6" ht="9" customHeight="1">
      <c r="A460" s="301" t="s">
        <v>236</v>
      </c>
      <c r="B460" s="324">
        <v>0</v>
      </c>
      <c r="C460" s="324">
        <v>0</v>
      </c>
      <c r="D460" s="324"/>
      <c r="E460" s="325">
        <v>0</v>
      </c>
      <c r="F460" s="325">
        <v>0</v>
      </c>
    </row>
    <row r="461" spans="1:6" ht="9" customHeight="1">
      <c r="A461" s="301" t="s">
        <v>10</v>
      </c>
      <c r="B461" s="324">
        <v>20553</v>
      </c>
      <c r="C461" s="324">
        <v>9753</v>
      </c>
      <c r="D461" s="324"/>
      <c r="E461" s="325">
        <v>4062.49</v>
      </c>
      <c r="F461" s="325">
        <v>1757.27</v>
      </c>
    </row>
    <row r="462" spans="1:6" ht="9" customHeight="1">
      <c r="A462" s="301" t="s">
        <v>11</v>
      </c>
      <c r="B462" s="324">
        <v>7</v>
      </c>
      <c r="C462" s="324">
        <v>0</v>
      </c>
      <c r="D462" s="324"/>
      <c r="E462" s="325">
        <v>2.13</v>
      </c>
      <c r="F462" s="325">
        <v>0</v>
      </c>
    </row>
    <row r="463" spans="1:6" ht="9" customHeight="1">
      <c r="A463" s="31" t="s">
        <v>12</v>
      </c>
      <c r="B463" s="32">
        <v>4943</v>
      </c>
      <c r="C463" s="32">
        <v>33824</v>
      </c>
      <c r="D463" s="32"/>
      <c r="E463" s="34">
        <v>752.36</v>
      </c>
      <c r="F463" s="34">
        <v>6960.21</v>
      </c>
    </row>
    <row r="464" spans="1:6" ht="9" customHeight="1">
      <c r="A464" s="301" t="s">
        <v>13</v>
      </c>
      <c r="B464" s="324">
        <v>2</v>
      </c>
      <c r="C464" s="324">
        <v>0</v>
      </c>
      <c r="D464" s="324"/>
      <c r="E464" s="325">
        <v>0.23</v>
      </c>
      <c r="F464" s="325">
        <v>0</v>
      </c>
    </row>
    <row r="465" spans="1:6" ht="9" customHeight="1">
      <c r="A465" s="301" t="s">
        <v>14</v>
      </c>
      <c r="B465" s="324">
        <v>10629</v>
      </c>
      <c r="C465" s="324">
        <v>74</v>
      </c>
      <c r="D465" s="324"/>
      <c r="E465" s="325">
        <v>846.04</v>
      </c>
      <c r="F465" s="325">
        <v>8.66</v>
      </c>
    </row>
    <row r="466" spans="1:6" ht="9" customHeight="1">
      <c r="A466" s="301" t="s">
        <v>15</v>
      </c>
      <c r="B466" s="324">
        <v>289</v>
      </c>
      <c r="C466" s="324">
        <v>26</v>
      </c>
      <c r="D466" s="324"/>
      <c r="E466" s="325">
        <v>19.71</v>
      </c>
      <c r="F466" s="325">
        <v>4.59</v>
      </c>
    </row>
    <row r="467" spans="1:6" ht="9" customHeight="1">
      <c r="A467" s="31" t="s">
        <v>16</v>
      </c>
      <c r="B467" s="32">
        <v>31266</v>
      </c>
      <c r="C467" s="32">
        <v>240</v>
      </c>
      <c r="D467" s="32"/>
      <c r="E467" s="34">
        <v>2888.31</v>
      </c>
      <c r="F467" s="34">
        <v>35.08</v>
      </c>
    </row>
    <row r="468" spans="1:6" ht="9" customHeight="1">
      <c r="A468" s="301" t="s">
        <v>17</v>
      </c>
      <c r="B468" s="324">
        <v>0</v>
      </c>
      <c r="C468" s="324">
        <v>3</v>
      </c>
      <c r="D468" s="324"/>
      <c r="E468" s="325">
        <v>0</v>
      </c>
      <c r="F468" s="325">
        <v>0.18</v>
      </c>
    </row>
    <row r="469" spans="1:6" ht="9" customHeight="1">
      <c r="A469" s="301" t="s">
        <v>18</v>
      </c>
      <c r="B469" s="324">
        <v>6246</v>
      </c>
      <c r="C469" s="324">
        <v>6401</v>
      </c>
      <c r="D469" s="324"/>
      <c r="E469" s="325">
        <v>638.05999999999995</v>
      </c>
      <c r="F469" s="325">
        <v>909.86</v>
      </c>
    </row>
    <row r="470" spans="1:6" ht="9" customHeight="1">
      <c r="A470" s="301" t="s">
        <v>19</v>
      </c>
      <c r="B470" s="324">
        <v>4</v>
      </c>
      <c r="C470" s="324">
        <v>0</v>
      </c>
      <c r="D470" s="324"/>
      <c r="E470" s="325">
        <v>0.15</v>
      </c>
      <c r="F470" s="325">
        <v>0</v>
      </c>
    </row>
    <row r="471" spans="1:6" ht="9" customHeight="1">
      <c r="A471" s="31" t="s">
        <v>20</v>
      </c>
      <c r="B471" s="32">
        <v>10408</v>
      </c>
      <c r="C471" s="32">
        <v>1447</v>
      </c>
      <c r="D471" s="32"/>
      <c r="E471" s="34">
        <v>1073.8800000000001</v>
      </c>
      <c r="F471" s="34">
        <v>178.65</v>
      </c>
    </row>
    <row r="472" spans="1:6" ht="9" customHeight="1">
      <c r="A472" s="301" t="s">
        <v>21</v>
      </c>
      <c r="B472" s="324">
        <v>88</v>
      </c>
      <c r="C472" s="324">
        <v>66</v>
      </c>
      <c r="D472" s="324"/>
      <c r="E472" s="325">
        <v>7.27</v>
      </c>
      <c r="F472" s="325">
        <v>8.92</v>
      </c>
    </row>
    <row r="473" spans="1:6" ht="9" customHeight="1">
      <c r="A473" s="301" t="s">
        <v>22</v>
      </c>
      <c r="B473" s="324">
        <v>1</v>
      </c>
      <c r="C473" s="324">
        <v>0</v>
      </c>
      <c r="D473" s="324"/>
      <c r="E473" s="325" t="s">
        <v>347</v>
      </c>
      <c r="F473" s="325">
        <v>0</v>
      </c>
    </row>
    <row r="474" spans="1:6" ht="9" customHeight="1">
      <c r="A474" s="301" t="s">
        <v>23</v>
      </c>
      <c r="B474" s="324">
        <v>34</v>
      </c>
      <c r="C474" s="324">
        <v>0</v>
      </c>
      <c r="D474" s="324"/>
      <c r="E474" s="325">
        <v>7.31</v>
      </c>
      <c r="F474" s="325">
        <v>0</v>
      </c>
    </row>
    <row r="475" spans="1:6" ht="9" customHeight="1">
      <c r="A475" s="31" t="s">
        <v>24</v>
      </c>
      <c r="B475" s="32">
        <v>7</v>
      </c>
      <c r="C475" s="32">
        <v>0</v>
      </c>
      <c r="D475" s="32"/>
      <c r="E475" s="34">
        <v>0.33</v>
      </c>
      <c r="F475" s="34">
        <v>0</v>
      </c>
    </row>
    <row r="476" spans="1:6" ht="9" customHeight="1">
      <c r="A476" s="301" t="s">
        <v>25</v>
      </c>
      <c r="B476" s="324">
        <v>47748</v>
      </c>
      <c r="C476" s="324">
        <v>3825</v>
      </c>
      <c r="D476" s="324"/>
      <c r="E476" s="325">
        <v>8288.89</v>
      </c>
      <c r="F476" s="325">
        <v>636.30999999999995</v>
      </c>
    </row>
    <row r="477" spans="1:6" ht="9" customHeight="1">
      <c r="A477" s="301" t="s">
        <v>26</v>
      </c>
      <c r="B477" s="324">
        <v>4029</v>
      </c>
      <c r="C477" s="324">
        <v>67</v>
      </c>
      <c r="D477" s="324"/>
      <c r="E477" s="325">
        <v>702.28</v>
      </c>
      <c r="F477" s="325">
        <v>7.96</v>
      </c>
    </row>
    <row r="478" spans="1:6" ht="9" customHeight="1">
      <c r="A478" s="301" t="s">
        <v>27</v>
      </c>
      <c r="B478" s="324">
        <v>0</v>
      </c>
      <c r="C478" s="324">
        <v>0</v>
      </c>
      <c r="D478" s="324"/>
      <c r="E478" s="325">
        <v>0</v>
      </c>
      <c r="F478" s="325">
        <v>0</v>
      </c>
    </row>
    <row r="479" spans="1:6" ht="9" customHeight="1">
      <c r="A479" s="31" t="s">
        <v>28</v>
      </c>
      <c r="B479" s="32">
        <v>10</v>
      </c>
      <c r="C479" s="32">
        <v>0</v>
      </c>
      <c r="D479" s="32"/>
      <c r="E479" s="34">
        <v>1.2</v>
      </c>
      <c r="F479" s="34">
        <v>0</v>
      </c>
    </row>
    <row r="480" spans="1:6" ht="9" customHeight="1">
      <c r="A480" s="301" t="s">
        <v>29</v>
      </c>
      <c r="B480" s="324">
        <v>1</v>
      </c>
      <c r="C480" s="324">
        <v>0</v>
      </c>
      <c r="D480" s="324"/>
      <c r="E480" s="325" t="s">
        <v>347</v>
      </c>
      <c r="F480" s="325">
        <v>0</v>
      </c>
    </row>
    <row r="481" spans="1:11" ht="9" customHeight="1">
      <c r="A481" s="301" t="s">
        <v>30</v>
      </c>
      <c r="B481" s="324">
        <v>65</v>
      </c>
      <c r="C481" s="324">
        <v>30</v>
      </c>
      <c r="D481" s="324"/>
      <c r="E481" s="325">
        <v>8.86</v>
      </c>
      <c r="F481" s="325">
        <v>3.04</v>
      </c>
    </row>
    <row r="482" spans="1:11" ht="9" customHeight="1">
      <c r="A482" s="301" t="s">
        <v>31</v>
      </c>
      <c r="B482" s="324">
        <v>0</v>
      </c>
      <c r="C482" s="324">
        <v>0</v>
      </c>
      <c r="D482" s="324"/>
      <c r="E482" s="325">
        <v>0</v>
      </c>
      <c r="F482" s="325">
        <v>0</v>
      </c>
    </row>
    <row r="483" spans="1:11" ht="9" customHeight="1">
      <c r="A483" s="31" t="s">
        <v>32</v>
      </c>
      <c r="B483" s="32">
        <v>1289</v>
      </c>
      <c r="C483" s="32">
        <v>22</v>
      </c>
      <c r="D483" s="32"/>
      <c r="E483" s="34">
        <v>120.31</v>
      </c>
      <c r="F483" s="34">
        <v>10.52</v>
      </c>
    </row>
    <row r="484" spans="1:11" ht="9" customHeight="1">
      <c r="B484" s="324"/>
      <c r="C484" s="324"/>
      <c r="D484" s="727"/>
      <c r="E484" s="325"/>
      <c r="F484" s="325"/>
    </row>
    <row r="485" spans="1:11" ht="9" customHeight="1">
      <c r="A485" s="321">
        <v>2008</v>
      </c>
      <c r="E485" s="304"/>
      <c r="F485" s="304"/>
    </row>
    <row r="486" spans="1:11" ht="9" customHeight="1">
      <c r="A486" s="321" t="s">
        <v>36</v>
      </c>
      <c r="B486" s="322">
        <v>123106</v>
      </c>
      <c r="C486" s="322">
        <v>73129</v>
      </c>
      <c r="D486" s="323"/>
      <c r="E486" s="303">
        <v>18660.216994899998</v>
      </c>
      <c r="F486" s="303">
        <v>13189.331914599998</v>
      </c>
      <c r="G486" s="303"/>
      <c r="H486" s="303"/>
      <c r="I486" s="304"/>
      <c r="J486" s="303"/>
      <c r="K486" s="303"/>
    </row>
    <row r="487" spans="1:11" ht="3" customHeight="1">
      <c r="A487" s="321"/>
      <c r="B487" s="322"/>
      <c r="C487" s="322"/>
      <c r="D487" s="323"/>
      <c r="E487" s="303"/>
      <c r="F487" s="303"/>
      <c r="I487" s="304"/>
    </row>
    <row r="488" spans="1:11" ht="9" customHeight="1">
      <c r="A488" s="301" t="s">
        <v>2</v>
      </c>
      <c r="B488" s="324">
        <v>0</v>
      </c>
      <c r="C488" s="324">
        <v>0</v>
      </c>
      <c r="D488" s="324"/>
      <c r="E488" s="325">
        <v>0</v>
      </c>
      <c r="F488" s="325">
        <v>0</v>
      </c>
      <c r="I488" s="304"/>
    </row>
    <row r="489" spans="1:11" ht="9" customHeight="1">
      <c r="A489" s="301" t="s">
        <v>3</v>
      </c>
      <c r="B489" s="324">
        <v>333</v>
      </c>
      <c r="C489" s="324">
        <v>9</v>
      </c>
      <c r="D489" s="324"/>
      <c r="E489" s="325">
        <v>38.347200000000001</v>
      </c>
      <c r="F489" s="325">
        <v>6.7500000000000004E-2</v>
      </c>
      <c r="I489" s="304"/>
    </row>
    <row r="490" spans="1:11" ht="9" customHeight="1">
      <c r="A490" s="301" t="s">
        <v>4</v>
      </c>
      <c r="B490" s="324">
        <v>3</v>
      </c>
      <c r="C490" s="324">
        <v>0</v>
      </c>
      <c r="D490" s="324"/>
      <c r="E490" s="325">
        <v>0.77</v>
      </c>
      <c r="F490" s="325">
        <v>0</v>
      </c>
      <c r="I490" s="304"/>
    </row>
    <row r="491" spans="1:11" ht="9" customHeight="1">
      <c r="A491" s="31" t="s">
        <v>5</v>
      </c>
      <c r="B491" s="32">
        <v>15</v>
      </c>
      <c r="C491" s="32">
        <v>0</v>
      </c>
      <c r="D491" s="32"/>
      <c r="E491" s="34">
        <v>4.9265999999999996</v>
      </c>
      <c r="F491" s="34">
        <v>0</v>
      </c>
      <c r="I491" s="304"/>
    </row>
    <row r="492" spans="1:11" ht="9" customHeight="1">
      <c r="A492" s="301" t="s">
        <v>6</v>
      </c>
      <c r="B492" s="324">
        <v>7</v>
      </c>
      <c r="C492" s="324">
        <v>0</v>
      </c>
      <c r="D492" s="324"/>
      <c r="E492" s="325">
        <v>0.53</v>
      </c>
      <c r="F492" s="325">
        <v>0</v>
      </c>
      <c r="I492" s="304"/>
    </row>
    <row r="493" spans="1:11" ht="9" customHeight="1">
      <c r="A493" s="301" t="s">
        <v>7</v>
      </c>
      <c r="B493" s="324">
        <v>96</v>
      </c>
      <c r="C493" s="324">
        <v>1</v>
      </c>
      <c r="D493" s="324"/>
      <c r="E493" s="325">
        <v>7.2850000000000001</v>
      </c>
      <c r="F493" s="325">
        <v>0.4</v>
      </c>
      <c r="I493" s="304"/>
    </row>
    <row r="494" spans="1:11" ht="9" customHeight="1">
      <c r="A494" s="301" t="s">
        <v>8</v>
      </c>
      <c r="B494" s="324">
        <v>60</v>
      </c>
      <c r="C494" s="324">
        <v>0</v>
      </c>
      <c r="D494" s="324"/>
      <c r="E494" s="325">
        <v>9.5677000000000003</v>
      </c>
      <c r="F494" s="325">
        <v>0</v>
      </c>
      <c r="I494" s="304"/>
    </row>
    <row r="495" spans="1:11" ht="9" customHeight="1">
      <c r="A495" s="31" t="s">
        <v>9</v>
      </c>
      <c r="B495" s="32">
        <v>20507</v>
      </c>
      <c r="C495" s="32">
        <v>9758</v>
      </c>
      <c r="D495" s="32"/>
      <c r="E495" s="34">
        <v>3041.2732999999998</v>
      </c>
      <c r="F495" s="34">
        <v>1417.6594</v>
      </c>
      <c r="I495" s="304"/>
    </row>
    <row r="496" spans="1:11" ht="9" customHeight="1">
      <c r="A496" s="301" t="s">
        <v>236</v>
      </c>
      <c r="B496" s="324">
        <v>0</v>
      </c>
      <c r="C496" s="324">
        <v>0</v>
      </c>
      <c r="D496" s="324"/>
      <c r="E496" s="325">
        <v>0</v>
      </c>
      <c r="F496" s="325">
        <v>0</v>
      </c>
      <c r="I496" s="304"/>
    </row>
    <row r="497" spans="1:9" ht="9" customHeight="1">
      <c r="A497" s="301" t="s">
        <v>10</v>
      </c>
      <c r="B497" s="324">
        <v>19595</v>
      </c>
      <c r="C497" s="324">
        <v>15981</v>
      </c>
      <c r="D497" s="324"/>
      <c r="E497" s="325">
        <v>3838.7966999999999</v>
      </c>
      <c r="F497" s="325">
        <v>3029.0639999999999</v>
      </c>
      <c r="I497" s="304"/>
    </row>
    <row r="498" spans="1:9" ht="9" customHeight="1">
      <c r="A498" s="301" t="s">
        <v>11</v>
      </c>
      <c r="B498" s="324">
        <v>1</v>
      </c>
      <c r="C498" s="324">
        <v>0</v>
      </c>
      <c r="D498" s="324"/>
      <c r="E498" s="325">
        <v>0.01</v>
      </c>
      <c r="F498" s="325">
        <v>0</v>
      </c>
      <c r="I498" s="304"/>
    </row>
    <row r="499" spans="1:9" ht="9" customHeight="1">
      <c r="A499" s="31" t="s">
        <v>12</v>
      </c>
      <c r="B499" s="32">
        <v>2737</v>
      </c>
      <c r="C499" s="32">
        <v>31944</v>
      </c>
      <c r="D499" s="32"/>
      <c r="E499" s="34">
        <v>442.56240000000003</v>
      </c>
      <c r="F499" s="34">
        <v>6366.4327999999996</v>
      </c>
      <c r="I499" s="304"/>
    </row>
    <row r="500" spans="1:9" ht="9" customHeight="1">
      <c r="A500" s="301" t="s">
        <v>13</v>
      </c>
      <c r="B500" s="324">
        <v>2</v>
      </c>
      <c r="C500" s="324">
        <v>0</v>
      </c>
      <c r="D500" s="324"/>
      <c r="E500" s="325">
        <v>5.9999999999999995E-4</v>
      </c>
      <c r="F500" s="325">
        <v>0</v>
      </c>
      <c r="I500" s="304"/>
    </row>
    <row r="501" spans="1:9" ht="9" customHeight="1">
      <c r="A501" s="301" t="s">
        <v>14</v>
      </c>
      <c r="B501" s="324">
        <v>4859</v>
      </c>
      <c r="C501" s="324">
        <v>44</v>
      </c>
      <c r="D501" s="324"/>
      <c r="E501" s="325">
        <v>409.91160109999998</v>
      </c>
      <c r="F501" s="325">
        <v>6.3849999999999998</v>
      </c>
      <c r="I501" s="304"/>
    </row>
    <row r="502" spans="1:9" ht="9" customHeight="1">
      <c r="A502" s="301" t="s">
        <v>15</v>
      </c>
      <c r="B502" s="324">
        <v>68</v>
      </c>
      <c r="C502" s="324">
        <v>65</v>
      </c>
      <c r="D502" s="324"/>
      <c r="E502" s="325">
        <v>4.9707999999999997</v>
      </c>
      <c r="F502" s="325">
        <v>9.6696000000000009</v>
      </c>
      <c r="I502" s="304"/>
    </row>
    <row r="503" spans="1:9" ht="9" customHeight="1">
      <c r="A503" s="31" t="s">
        <v>16</v>
      </c>
      <c r="B503" s="32">
        <v>10833</v>
      </c>
      <c r="C503" s="32">
        <v>236</v>
      </c>
      <c r="D503" s="32"/>
      <c r="E503" s="34">
        <v>1119.9829999999999</v>
      </c>
      <c r="F503" s="34">
        <v>43.201000000000001</v>
      </c>
      <c r="I503" s="304"/>
    </row>
    <row r="504" spans="1:9" ht="9" customHeight="1">
      <c r="A504" s="301" t="s">
        <v>17</v>
      </c>
      <c r="B504" s="324">
        <v>0</v>
      </c>
      <c r="C504" s="324">
        <v>0</v>
      </c>
      <c r="D504" s="324"/>
      <c r="E504" s="325">
        <v>0</v>
      </c>
      <c r="F504" s="325">
        <v>0</v>
      </c>
      <c r="I504" s="304"/>
    </row>
    <row r="505" spans="1:9" ht="9" customHeight="1">
      <c r="A505" s="301" t="s">
        <v>18</v>
      </c>
      <c r="B505" s="324">
        <v>3406</v>
      </c>
      <c r="C505" s="324">
        <v>2264</v>
      </c>
      <c r="D505" s="324"/>
      <c r="E505" s="325">
        <v>433.62759999999997</v>
      </c>
      <c r="F505" s="325">
        <v>394.09089999999998</v>
      </c>
      <c r="I505" s="304"/>
    </row>
    <row r="506" spans="1:9" ht="9" customHeight="1">
      <c r="A506" s="301" t="s">
        <v>19</v>
      </c>
      <c r="B506" s="324">
        <v>0</v>
      </c>
      <c r="C506" s="324">
        <v>0</v>
      </c>
      <c r="D506" s="324"/>
      <c r="E506" s="325">
        <v>0</v>
      </c>
      <c r="F506" s="325">
        <v>0</v>
      </c>
      <c r="I506" s="304"/>
    </row>
    <row r="507" spans="1:9" ht="9" customHeight="1">
      <c r="A507" s="31" t="s">
        <v>20</v>
      </c>
      <c r="B507" s="32">
        <v>4614</v>
      </c>
      <c r="C507" s="32">
        <v>1800</v>
      </c>
      <c r="D507" s="32"/>
      <c r="E507" s="34">
        <v>343.27980000000002</v>
      </c>
      <c r="F507" s="34">
        <v>237.0856</v>
      </c>
      <c r="I507" s="304"/>
    </row>
    <row r="508" spans="1:9" ht="9" customHeight="1">
      <c r="A508" s="301" t="s">
        <v>21</v>
      </c>
      <c r="B508" s="324">
        <v>78</v>
      </c>
      <c r="C508" s="324">
        <v>36</v>
      </c>
      <c r="D508" s="324"/>
      <c r="E508" s="325">
        <v>2.9020999999999999</v>
      </c>
      <c r="F508" s="325">
        <v>4.58</v>
      </c>
      <c r="I508" s="304"/>
    </row>
    <row r="509" spans="1:9" ht="9" customHeight="1">
      <c r="A509" s="301" t="s">
        <v>22</v>
      </c>
      <c r="B509" s="324">
        <v>0</v>
      </c>
      <c r="C509" s="324">
        <v>0</v>
      </c>
      <c r="D509" s="324"/>
      <c r="E509" s="325">
        <v>0</v>
      </c>
      <c r="F509" s="325">
        <v>0</v>
      </c>
      <c r="I509" s="304"/>
    </row>
    <row r="510" spans="1:9" ht="9" customHeight="1">
      <c r="A510" s="301" t="s">
        <v>23</v>
      </c>
      <c r="B510" s="324">
        <v>25</v>
      </c>
      <c r="C510" s="324">
        <v>0</v>
      </c>
      <c r="D510" s="324"/>
      <c r="E510" s="325">
        <v>9.7637</v>
      </c>
      <c r="F510" s="325">
        <v>0</v>
      </c>
      <c r="I510" s="304"/>
    </row>
    <row r="511" spans="1:9" ht="9" customHeight="1">
      <c r="A511" s="31" t="s">
        <v>24</v>
      </c>
      <c r="B511" s="32">
        <v>7</v>
      </c>
      <c r="C511" s="32">
        <v>0</v>
      </c>
      <c r="D511" s="32"/>
      <c r="E511" s="34">
        <v>0.36349999999999999</v>
      </c>
      <c r="F511" s="34">
        <v>0</v>
      </c>
      <c r="I511" s="304"/>
    </row>
    <row r="512" spans="1:9" ht="9" customHeight="1">
      <c r="A512" s="301" t="s">
        <v>25</v>
      </c>
      <c r="B512" s="324">
        <v>52441</v>
      </c>
      <c r="C512" s="324">
        <v>10955</v>
      </c>
      <c r="D512" s="324"/>
      <c r="E512" s="325">
        <v>8473.3745937999993</v>
      </c>
      <c r="F512" s="325">
        <v>1675.5087146000001</v>
      </c>
      <c r="I512" s="304"/>
    </row>
    <row r="513" spans="1:9" ht="9" customHeight="1">
      <c r="A513" s="301" t="s">
        <v>26</v>
      </c>
      <c r="B513" s="324">
        <v>2924</v>
      </c>
      <c r="C513" s="324">
        <v>11</v>
      </c>
      <c r="D513" s="324"/>
      <c r="E513" s="325">
        <v>424.33420000000001</v>
      </c>
      <c r="F513" s="325">
        <v>0.64</v>
      </c>
      <c r="I513" s="304"/>
    </row>
    <row r="514" spans="1:9" ht="9" customHeight="1">
      <c r="A514" s="301" t="s">
        <v>27</v>
      </c>
      <c r="B514" s="324">
        <v>0</v>
      </c>
      <c r="C514" s="324">
        <v>0</v>
      </c>
      <c r="D514" s="324"/>
      <c r="E514" s="325">
        <v>0</v>
      </c>
      <c r="F514" s="325">
        <v>0</v>
      </c>
      <c r="I514" s="304"/>
    </row>
    <row r="515" spans="1:9" ht="9" customHeight="1">
      <c r="A515" s="31" t="s">
        <v>28</v>
      </c>
      <c r="B515" s="32">
        <v>4</v>
      </c>
      <c r="C515" s="32">
        <v>7</v>
      </c>
      <c r="D515" s="32"/>
      <c r="E515" s="34">
        <v>0.23350000000000001</v>
      </c>
      <c r="F515" s="34">
        <v>1.21</v>
      </c>
      <c r="I515" s="304"/>
    </row>
    <row r="516" spans="1:9" ht="9" customHeight="1">
      <c r="A516" s="301" t="s">
        <v>29</v>
      </c>
      <c r="B516" s="324">
        <v>0</v>
      </c>
      <c r="C516" s="324">
        <v>0</v>
      </c>
      <c r="D516" s="324"/>
      <c r="E516" s="325">
        <v>0</v>
      </c>
      <c r="F516" s="325">
        <v>0</v>
      </c>
      <c r="I516" s="304"/>
    </row>
    <row r="517" spans="1:9" ht="9" customHeight="1">
      <c r="A517" s="301" t="s">
        <v>30</v>
      </c>
      <c r="B517" s="324">
        <v>22</v>
      </c>
      <c r="C517" s="324">
        <v>9</v>
      </c>
      <c r="D517" s="324"/>
      <c r="E517" s="325">
        <v>2.0865999999999998</v>
      </c>
      <c r="F517" s="325">
        <v>0.40739999999999998</v>
      </c>
      <c r="I517" s="304"/>
    </row>
    <row r="518" spans="1:9" ht="9" customHeight="1">
      <c r="A518" s="301" t="s">
        <v>31</v>
      </c>
      <c r="B518" s="324">
        <v>0</v>
      </c>
      <c r="C518" s="324">
        <v>0</v>
      </c>
      <c r="D518" s="324"/>
      <c r="E518" s="325">
        <v>0</v>
      </c>
      <c r="F518" s="325">
        <v>0</v>
      </c>
      <c r="I518" s="304"/>
    </row>
    <row r="519" spans="1:9" ht="9" customHeight="1">
      <c r="A519" s="31" t="s">
        <v>32</v>
      </c>
      <c r="B519" s="32">
        <v>469</v>
      </c>
      <c r="C519" s="32">
        <v>9</v>
      </c>
      <c r="D519" s="32"/>
      <c r="E519" s="34">
        <v>51.316499999999998</v>
      </c>
      <c r="F519" s="34">
        <v>2.93</v>
      </c>
      <c r="I519" s="304"/>
    </row>
    <row r="520" spans="1:9" ht="6" customHeight="1">
      <c r="B520" s="324"/>
      <c r="C520" s="324"/>
      <c r="D520" s="324"/>
      <c r="E520" s="325"/>
      <c r="F520" s="325"/>
      <c r="I520" s="304"/>
    </row>
    <row r="521" spans="1:9" ht="9" customHeight="1">
      <c r="A521" s="327" t="s">
        <v>106</v>
      </c>
      <c r="B521" s="324"/>
      <c r="C521" s="324"/>
      <c r="D521" s="727"/>
      <c r="E521" s="325"/>
      <c r="F521" s="325"/>
    </row>
    <row r="522" spans="1:9" ht="9" customHeight="1">
      <c r="A522" s="321">
        <v>2009</v>
      </c>
      <c r="E522" s="304"/>
      <c r="F522" s="304"/>
    </row>
    <row r="523" spans="1:9" ht="9" customHeight="1">
      <c r="A523" s="321" t="s">
        <v>36</v>
      </c>
      <c r="B523" s="322">
        <v>116510</v>
      </c>
      <c r="C523" s="322">
        <v>78088</v>
      </c>
      <c r="D523" s="323"/>
      <c r="E523" s="303">
        <v>16703.498252400001</v>
      </c>
      <c r="F523" s="303">
        <v>14810.822400000001</v>
      </c>
    </row>
    <row r="524" spans="1:9" ht="3" customHeight="1">
      <c r="A524" s="321"/>
      <c r="B524" s="322"/>
      <c r="C524" s="322"/>
      <c r="D524" s="323"/>
      <c r="E524" s="303"/>
      <c r="F524" s="303"/>
    </row>
    <row r="525" spans="1:9" ht="9" customHeight="1">
      <c r="A525" s="301" t="s">
        <v>2</v>
      </c>
      <c r="B525" s="324">
        <v>3</v>
      </c>
      <c r="C525" s="324">
        <v>0</v>
      </c>
      <c r="D525" s="324"/>
      <c r="E525" s="325">
        <v>0.85</v>
      </c>
      <c r="F525" s="325">
        <v>0</v>
      </c>
    </row>
    <row r="526" spans="1:9" ht="9" customHeight="1">
      <c r="A526" s="301" t="s">
        <v>3</v>
      </c>
      <c r="B526" s="324">
        <v>403</v>
      </c>
      <c r="C526" s="324">
        <v>1</v>
      </c>
      <c r="D526" s="324"/>
      <c r="E526" s="325">
        <v>57.361899999999999</v>
      </c>
      <c r="F526" s="325">
        <v>2</v>
      </c>
    </row>
    <row r="527" spans="1:9" ht="9" customHeight="1">
      <c r="A527" s="301" t="s">
        <v>4</v>
      </c>
      <c r="B527" s="324">
        <v>9</v>
      </c>
      <c r="C527" s="324">
        <v>0</v>
      </c>
      <c r="D527" s="324"/>
      <c r="E527" s="325">
        <v>0.73319999999999996</v>
      </c>
      <c r="F527" s="325">
        <v>0</v>
      </c>
    </row>
    <row r="528" spans="1:9" ht="9" customHeight="1">
      <c r="A528" s="31" t="s">
        <v>5</v>
      </c>
      <c r="B528" s="32">
        <v>11</v>
      </c>
      <c r="C528" s="32">
        <v>0</v>
      </c>
      <c r="D528" s="32"/>
      <c r="E528" s="34">
        <v>1.5523</v>
      </c>
      <c r="F528" s="34">
        <v>0</v>
      </c>
    </row>
    <row r="529" spans="1:6" ht="9" customHeight="1">
      <c r="A529" s="301" t="s">
        <v>6</v>
      </c>
      <c r="B529" s="324">
        <v>0</v>
      </c>
      <c r="C529" s="324">
        <v>0</v>
      </c>
      <c r="D529" s="324"/>
      <c r="E529" s="325">
        <v>0</v>
      </c>
      <c r="F529" s="325">
        <v>0</v>
      </c>
    </row>
    <row r="530" spans="1:6" ht="9" customHeight="1">
      <c r="A530" s="301" t="s">
        <v>7</v>
      </c>
      <c r="B530" s="324">
        <v>66</v>
      </c>
      <c r="C530" s="324">
        <v>2</v>
      </c>
      <c r="D530" s="324"/>
      <c r="E530" s="325">
        <v>6.4432</v>
      </c>
      <c r="F530" s="325">
        <v>0.40739999999999998</v>
      </c>
    </row>
    <row r="531" spans="1:6" ht="9" customHeight="1">
      <c r="A531" s="301" t="s">
        <v>8</v>
      </c>
      <c r="B531" s="324">
        <v>83</v>
      </c>
      <c r="C531" s="324">
        <v>0</v>
      </c>
      <c r="D531" s="324"/>
      <c r="E531" s="325">
        <v>13.170500000000001</v>
      </c>
      <c r="F531" s="325">
        <v>0</v>
      </c>
    </row>
    <row r="532" spans="1:6" ht="9" customHeight="1">
      <c r="A532" s="31" t="s">
        <v>9</v>
      </c>
      <c r="B532" s="32">
        <v>23488</v>
      </c>
      <c r="C532" s="32">
        <v>10299</v>
      </c>
      <c r="D532" s="32"/>
      <c r="E532" s="34">
        <v>3419.7449000000001</v>
      </c>
      <c r="F532" s="34">
        <v>1552.6749</v>
      </c>
    </row>
    <row r="533" spans="1:6" ht="9" customHeight="1">
      <c r="A533" s="301" t="s">
        <v>236</v>
      </c>
      <c r="B533" s="324">
        <v>0</v>
      </c>
      <c r="C533" s="324">
        <v>0</v>
      </c>
      <c r="D533" s="324"/>
      <c r="E533" s="325">
        <v>0</v>
      </c>
      <c r="F533" s="325">
        <v>0</v>
      </c>
    </row>
    <row r="534" spans="1:6" ht="9" customHeight="1">
      <c r="A534" s="301" t="s">
        <v>10</v>
      </c>
      <c r="B534" s="324">
        <v>16484</v>
      </c>
      <c r="C534" s="324">
        <v>16769</v>
      </c>
      <c r="D534" s="324"/>
      <c r="E534" s="325">
        <v>2797.3849</v>
      </c>
      <c r="F534" s="325">
        <v>3410.3166000000001</v>
      </c>
    </row>
    <row r="535" spans="1:6" ht="9" customHeight="1">
      <c r="A535" s="301" t="s">
        <v>11</v>
      </c>
      <c r="B535" s="324">
        <v>1</v>
      </c>
      <c r="C535" s="324">
        <v>0</v>
      </c>
      <c r="D535" s="324"/>
      <c r="E535" s="326" t="s">
        <v>347</v>
      </c>
      <c r="F535" s="325">
        <v>0</v>
      </c>
    </row>
    <row r="536" spans="1:6" ht="9" customHeight="1">
      <c r="A536" s="31" t="s">
        <v>12</v>
      </c>
      <c r="B536" s="32">
        <v>3221</v>
      </c>
      <c r="C536" s="32">
        <v>35488</v>
      </c>
      <c r="D536" s="32"/>
      <c r="E536" s="34">
        <v>510.94540000000001</v>
      </c>
      <c r="F536" s="34">
        <v>7134.6853000000001</v>
      </c>
    </row>
    <row r="537" spans="1:6" ht="9" customHeight="1">
      <c r="A537" s="301" t="s">
        <v>13</v>
      </c>
      <c r="B537" s="324">
        <v>1</v>
      </c>
      <c r="C537" s="324">
        <v>0</v>
      </c>
      <c r="D537" s="324"/>
      <c r="E537" s="326" t="s">
        <v>347</v>
      </c>
      <c r="F537" s="325">
        <v>0</v>
      </c>
    </row>
    <row r="538" spans="1:6" ht="9" customHeight="1">
      <c r="A538" s="301" t="s">
        <v>14</v>
      </c>
      <c r="B538" s="324">
        <v>5317</v>
      </c>
      <c r="C538" s="324">
        <v>105</v>
      </c>
      <c r="D538" s="324"/>
      <c r="E538" s="325">
        <v>523.72289999999998</v>
      </c>
      <c r="F538" s="325">
        <v>26.531400000000001</v>
      </c>
    </row>
    <row r="539" spans="1:6" ht="9" customHeight="1">
      <c r="A539" s="301" t="s">
        <v>15</v>
      </c>
      <c r="B539" s="324">
        <v>10</v>
      </c>
      <c r="C539" s="324">
        <v>4</v>
      </c>
      <c r="D539" s="324"/>
      <c r="E539" s="325">
        <v>0.61699999999999999</v>
      </c>
      <c r="F539" s="325">
        <v>0.1275</v>
      </c>
    </row>
    <row r="540" spans="1:6" ht="9" customHeight="1">
      <c r="A540" s="31" t="s">
        <v>16</v>
      </c>
      <c r="B540" s="32">
        <v>7051</v>
      </c>
      <c r="C540" s="32">
        <v>153</v>
      </c>
      <c r="D540" s="32"/>
      <c r="E540" s="34">
        <v>798.53144640000005</v>
      </c>
      <c r="F540" s="34">
        <v>29.559000000000001</v>
      </c>
    </row>
    <row r="541" spans="1:6" ht="9" customHeight="1">
      <c r="A541" s="301" t="s">
        <v>17</v>
      </c>
      <c r="B541" s="324">
        <v>3</v>
      </c>
      <c r="C541" s="324">
        <v>2</v>
      </c>
      <c r="D541" s="324"/>
      <c r="E541" s="325">
        <v>0.55000000000000004</v>
      </c>
      <c r="F541" s="325">
        <v>0.41799999999999998</v>
      </c>
    </row>
    <row r="542" spans="1:6" ht="9" customHeight="1">
      <c r="A542" s="301" t="s">
        <v>18</v>
      </c>
      <c r="B542" s="324">
        <v>4088</v>
      </c>
      <c r="C542" s="324">
        <v>2243</v>
      </c>
      <c r="D542" s="324"/>
      <c r="E542" s="325">
        <v>518.04805999999996</v>
      </c>
      <c r="F542" s="325">
        <v>457.85469999999998</v>
      </c>
    </row>
    <row r="543" spans="1:6" ht="9" customHeight="1">
      <c r="A543" s="301" t="s">
        <v>19</v>
      </c>
      <c r="B543" s="324">
        <v>0</v>
      </c>
      <c r="C543" s="324">
        <v>0</v>
      </c>
      <c r="D543" s="324"/>
      <c r="E543" s="325">
        <v>0</v>
      </c>
      <c r="F543" s="325">
        <v>0</v>
      </c>
    </row>
    <row r="544" spans="1:6" ht="9" customHeight="1">
      <c r="A544" s="31" t="s">
        <v>20</v>
      </c>
      <c r="B544" s="32">
        <v>13892</v>
      </c>
      <c r="C544" s="32">
        <v>2036</v>
      </c>
      <c r="D544" s="32"/>
      <c r="E544" s="34">
        <v>1152.5556999999999</v>
      </c>
      <c r="F544" s="34">
        <v>357.81970000000001</v>
      </c>
    </row>
    <row r="545" spans="1:6" ht="9" customHeight="1">
      <c r="A545" s="301" t="s">
        <v>21</v>
      </c>
      <c r="B545" s="324">
        <v>41</v>
      </c>
      <c r="C545" s="324">
        <v>70</v>
      </c>
      <c r="D545" s="324"/>
      <c r="E545" s="325">
        <v>3.0348000000000002</v>
      </c>
      <c r="F545" s="325">
        <v>12.88</v>
      </c>
    </row>
    <row r="546" spans="1:6" ht="9" customHeight="1">
      <c r="A546" s="301" t="s">
        <v>22</v>
      </c>
      <c r="B546" s="324">
        <v>1</v>
      </c>
      <c r="C546" s="324">
        <v>0</v>
      </c>
      <c r="D546" s="324"/>
      <c r="E546" s="326" t="s">
        <v>347</v>
      </c>
      <c r="F546" s="325">
        <v>0</v>
      </c>
    </row>
    <row r="547" spans="1:6" ht="9" customHeight="1">
      <c r="A547" s="301" t="s">
        <v>23</v>
      </c>
      <c r="B547" s="324">
        <v>3</v>
      </c>
      <c r="C547" s="324">
        <v>0</v>
      </c>
      <c r="D547" s="324"/>
      <c r="E547" s="325">
        <v>0.67749999999999999</v>
      </c>
      <c r="F547" s="325">
        <v>0</v>
      </c>
    </row>
    <row r="548" spans="1:6" ht="9" customHeight="1">
      <c r="A548" s="31" t="s">
        <v>24</v>
      </c>
      <c r="B548" s="32">
        <v>0</v>
      </c>
      <c r="C548" s="32">
        <v>2</v>
      </c>
      <c r="D548" s="32"/>
      <c r="E548" s="34">
        <v>0</v>
      </c>
      <c r="F548" s="34">
        <v>0.4</v>
      </c>
    </row>
    <row r="549" spans="1:6" ht="9" customHeight="1">
      <c r="A549" s="301" t="s">
        <v>25</v>
      </c>
      <c r="B549" s="324">
        <v>39081</v>
      </c>
      <c r="C549" s="324">
        <v>10858</v>
      </c>
      <c r="D549" s="324"/>
      <c r="E549" s="325">
        <v>6389.9799460000004</v>
      </c>
      <c r="F549" s="325">
        <v>1815.2029</v>
      </c>
    </row>
    <row r="550" spans="1:6" ht="9" customHeight="1">
      <c r="A550" s="301" t="s">
        <v>26</v>
      </c>
      <c r="B550" s="324">
        <v>2552</v>
      </c>
      <c r="C550" s="324">
        <v>9</v>
      </c>
      <c r="D550" s="324"/>
      <c r="E550" s="325">
        <v>405.52289999999999</v>
      </c>
      <c r="F550" s="325">
        <v>1.61</v>
      </c>
    </row>
    <row r="551" spans="1:6" ht="9" customHeight="1">
      <c r="A551" s="301" t="s">
        <v>27</v>
      </c>
      <c r="B551" s="324">
        <v>7</v>
      </c>
      <c r="C551" s="324">
        <v>0</v>
      </c>
      <c r="D551" s="324"/>
      <c r="E551" s="325">
        <v>0.79</v>
      </c>
      <c r="F551" s="325">
        <v>0</v>
      </c>
    </row>
    <row r="552" spans="1:6" ht="9" customHeight="1">
      <c r="A552" s="31" t="s">
        <v>28</v>
      </c>
      <c r="B552" s="32">
        <v>0</v>
      </c>
      <c r="C552" s="32">
        <v>7</v>
      </c>
      <c r="D552" s="32"/>
      <c r="E552" s="34">
        <v>0</v>
      </c>
      <c r="F552" s="34">
        <v>0.82</v>
      </c>
    </row>
    <row r="553" spans="1:6" ht="9" customHeight="1">
      <c r="A553" s="301" t="s">
        <v>29</v>
      </c>
      <c r="B553" s="324">
        <v>34</v>
      </c>
      <c r="C553" s="324">
        <v>6</v>
      </c>
      <c r="D553" s="324"/>
      <c r="E553" s="325">
        <v>2.9392</v>
      </c>
      <c r="F553" s="325">
        <v>0.44</v>
      </c>
    </row>
    <row r="554" spans="1:6" ht="9" customHeight="1">
      <c r="A554" s="301" t="s">
        <v>30</v>
      </c>
      <c r="B554" s="324">
        <v>0</v>
      </c>
      <c r="C554" s="324">
        <v>0</v>
      </c>
      <c r="D554" s="324"/>
      <c r="E554" s="325">
        <v>0</v>
      </c>
      <c r="F554" s="325">
        <v>0</v>
      </c>
    </row>
    <row r="555" spans="1:6" ht="9" customHeight="1">
      <c r="A555" s="301" t="s">
        <v>31</v>
      </c>
      <c r="B555" s="324">
        <v>0</v>
      </c>
      <c r="C555" s="324">
        <v>0</v>
      </c>
      <c r="D555" s="324"/>
      <c r="E555" s="325">
        <v>0</v>
      </c>
      <c r="F555" s="325">
        <v>0</v>
      </c>
    </row>
    <row r="556" spans="1:6" ht="9" customHeight="1">
      <c r="A556" s="31" t="s">
        <v>32</v>
      </c>
      <c r="B556" s="32">
        <v>660</v>
      </c>
      <c r="C556" s="32">
        <v>34</v>
      </c>
      <c r="D556" s="32"/>
      <c r="E556" s="34">
        <v>98.305499999999995</v>
      </c>
      <c r="F556" s="34">
        <v>7.0750000000000002</v>
      </c>
    </row>
    <row r="557" spans="1:6" ht="9" customHeight="1">
      <c r="B557" s="324"/>
      <c r="C557" s="324"/>
      <c r="D557" s="727"/>
      <c r="E557" s="325"/>
      <c r="F557" s="325"/>
    </row>
    <row r="558" spans="1:6" ht="9" customHeight="1">
      <c r="A558" s="321">
        <v>2010</v>
      </c>
      <c r="E558" s="304"/>
      <c r="F558" s="304"/>
    </row>
    <row r="559" spans="1:6" ht="9" customHeight="1">
      <c r="A559" s="321" t="s">
        <v>36</v>
      </c>
      <c r="B559" s="342">
        <v>134003</v>
      </c>
      <c r="C559" s="342">
        <v>93352</v>
      </c>
      <c r="D559" s="344"/>
      <c r="E559" s="343">
        <v>18581.407499999998</v>
      </c>
      <c r="F559" s="343">
        <v>15484.262144</v>
      </c>
    </row>
    <row r="560" spans="1:6" ht="3" customHeight="1">
      <c r="A560" s="321"/>
      <c r="B560" s="342"/>
      <c r="C560" s="342"/>
      <c r="D560" s="344"/>
      <c r="E560" s="343"/>
      <c r="F560" s="343"/>
    </row>
    <row r="561" spans="1:6" ht="9" customHeight="1">
      <c r="A561" s="301" t="s">
        <v>2</v>
      </c>
      <c r="B561" s="339">
        <v>0</v>
      </c>
      <c r="C561" s="339">
        <v>0</v>
      </c>
      <c r="D561" s="339"/>
      <c r="E561" s="340">
        <v>0</v>
      </c>
      <c r="F561" s="340">
        <v>0</v>
      </c>
    </row>
    <row r="562" spans="1:6" ht="9" customHeight="1">
      <c r="A562" s="301" t="s">
        <v>3</v>
      </c>
      <c r="B562" s="339">
        <v>366</v>
      </c>
      <c r="C562" s="339">
        <v>22</v>
      </c>
      <c r="D562" s="339"/>
      <c r="E562" s="340">
        <v>53.029899999999998</v>
      </c>
      <c r="F562" s="340">
        <v>2.7389999999999999</v>
      </c>
    </row>
    <row r="563" spans="1:6" ht="9" customHeight="1">
      <c r="A563" s="301" t="s">
        <v>4</v>
      </c>
      <c r="B563" s="339">
        <v>21</v>
      </c>
      <c r="C563" s="339">
        <v>0</v>
      </c>
      <c r="D563" s="339"/>
      <c r="E563" s="340">
        <v>2.2410000000000001</v>
      </c>
      <c r="F563" s="340">
        <v>0</v>
      </c>
    </row>
    <row r="564" spans="1:6" ht="9" customHeight="1">
      <c r="A564" s="31" t="s">
        <v>5</v>
      </c>
      <c r="B564" s="74">
        <v>48</v>
      </c>
      <c r="C564" s="74">
        <v>0</v>
      </c>
      <c r="D564" s="74"/>
      <c r="E564" s="75">
        <v>6.4139999999999997</v>
      </c>
      <c r="F564" s="75">
        <v>0</v>
      </c>
    </row>
    <row r="565" spans="1:6" ht="9" customHeight="1">
      <c r="A565" s="301" t="s">
        <v>6</v>
      </c>
      <c r="B565" s="339">
        <v>4991</v>
      </c>
      <c r="C565" s="339">
        <v>7952</v>
      </c>
      <c r="D565" s="339"/>
      <c r="E565" s="340">
        <v>713.8691</v>
      </c>
      <c r="F565" s="340">
        <v>1303.7670000000001</v>
      </c>
    </row>
    <row r="566" spans="1:6" ht="9" customHeight="1">
      <c r="A566" s="301" t="s">
        <v>7</v>
      </c>
      <c r="B566" s="339">
        <v>55</v>
      </c>
      <c r="C566" s="339">
        <v>0</v>
      </c>
      <c r="D566" s="339"/>
      <c r="E566" s="340">
        <v>4.8230000000000004</v>
      </c>
      <c r="F566" s="340">
        <v>0</v>
      </c>
    </row>
    <row r="567" spans="1:6" ht="9" customHeight="1">
      <c r="A567" s="301" t="s">
        <v>8</v>
      </c>
      <c r="B567" s="339">
        <v>180</v>
      </c>
      <c r="C567" s="339">
        <v>196</v>
      </c>
      <c r="D567" s="339"/>
      <c r="E567" s="340">
        <v>15.994400000000001</v>
      </c>
      <c r="F567" s="340">
        <v>28.8352</v>
      </c>
    </row>
    <row r="568" spans="1:6" ht="9" customHeight="1">
      <c r="A568" s="31" t="s">
        <v>9</v>
      </c>
      <c r="B568" s="74">
        <v>33218</v>
      </c>
      <c r="C568" s="74">
        <v>13107</v>
      </c>
      <c r="D568" s="74"/>
      <c r="E568" s="75">
        <v>4806.5096999999996</v>
      </c>
      <c r="F568" s="75">
        <v>1899.3331000000001</v>
      </c>
    </row>
    <row r="569" spans="1:6" ht="9" customHeight="1">
      <c r="A569" s="301" t="s">
        <v>236</v>
      </c>
      <c r="B569" s="339">
        <v>0</v>
      </c>
      <c r="C569" s="339">
        <v>0</v>
      </c>
      <c r="D569" s="339"/>
      <c r="E569" s="340">
        <v>0</v>
      </c>
      <c r="F569" s="340">
        <v>0</v>
      </c>
    </row>
    <row r="570" spans="1:6" ht="9" customHeight="1">
      <c r="A570" s="301" t="s">
        <v>10</v>
      </c>
      <c r="B570" s="339">
        <v>17202</v>
      </c>
      <c r="C570" s="339">
        <v>16410</v>
      </c>
      <c r="D570" s="339"/>
      <c r="E570" s="340">
        <v>2879.3119000000002</v>
      </c>
      <c r="F570" s="340">
        <v>2581.0590999999999</v>
      </c>
    </row>
    <row r="571" spans="1:6" ht="9" customHeight="1">
      <c r="A571" s="301" t="s">
        <v>11</v>
      </c>
      <c r="B571" s="339">
        <v>36</v>
      </c>
      <c r="C571" s="339">
        <v>28</v>
      </c>
      <c r="D571" s="339"/>
      <c r="E571" s="340">
        <v>2.1956000000000002</v>
      </c>
      <c r="F571" s="340">
        <v>7.79</v>
      </c>
    </row>
    <row r="572" spans="1:6" ht="9" customHeight="1">
      <c r="A572" s="31" t="s">
        <v>12</v>
      </c>
      <c r="B572" s="74">
        <v>4226</v>
      </c>
      <c r="C572" s="74">
        <v>41487</v>
      </c>
      <c r="D572" s="74"/>
      <c r="E572" s="75">
        <v>563.31100000000004</v>
      </c>
      <c r="F572" s="75">
        <v>7360.6130000000003</v>
      </c>
    </row>
    <row r="573" spans="1:6" ht="9" customHeight="1">
      <c r="A573" s="301" t="s">
        <v>13</v>
      </c>
      <c r="B573" s="339">
        <v>0</v>
      </c>
      <c r="C573" s="339">
        <v>0</v>
      </c>
      <c r="D573" s="339"/>
      <c r="E573" s="340">
        <v>0</v>
      </c>
      <c r="F573" s="340">
        <v>0</v>
      </c>
    </row>
    <row r="574" spans="1:6" ht="9" customHeight="1">
      <c r="A574" s="301" t="s">
        <v>14</v>
      </c>
      <c r="B574" s="339">
        <v>7835</v>
      </c>
      <c r="C574" s="339">
        <v>81</v>
      </c>
      <c r="D574" s="339"/>
      <c r="E574" s="340">
        <v>915.35140000000001</v>
      </c>
      <c r="F574" s="340">
        <v>11.8916</v>
      </c>
    </row>
    <row r="575" spans="1:6" ht="9" customHeight="1">
      <c r="A575" s="301" t="s">
        <v>15</v>
      </c>
      <c r="B575" s="339">
        <v>50</v>
      </c>
      <c r="C575" s="339">
        <v>74</v>
      </c>
      <c r="D575" s="339"/>
      <c r="E575" s="340">
        <v>11.543699999999999</v>
      </c>
      <c r="F575" s="340">
        <v>8.5124999999999993</v>
      </c>
    </row>
    <row r="576" spans="1:6" ht="9" customHeight="1">
      <c r="A576" s="31" t="s">
        <v>16</v>
      </c>
      <c r="B576" s="74">
        <v>6312</v>
      </c>
      <c r="C576" s="74">
        <v>178</v>
      </c>
      <c r="D576" s="74"/>
      <c r="E576" s="75">
        <v>735.42110000000002</v>
      </c>
      <c r="F576" s="75">
        <v>27.445</v>
      </c>
    </row>
    <row r="577" spans="1:6" ht="9" customHeight="1">
      <c r="A577" s="301" t="s">
        <v>17</v>
      </c>
      <c r="B577" s="339">
        <v>3</v>
      </c>
      <c r="C577" s="339">
        <v>49</v>
      </c>
      <c r="D577" s="339"/>
      <c r="E577" s="340">
        <v>0.14000000000000001</v>
      </c>
      <c r="F577" s="340">
        <v>13.715</v>
      </c>
    </row>
    <row r="578" spans="1:6" ht="9" customHeight="1">
      <c r="A578" s="301" t="s">
        <v>18</v>
      </c>
      <c r="B578" s="339">
        <v>4463</v>
      </c>
      <c r="C578" s="339">
        <v>2503</v>
      </c>
      <c r="D578" s="339"/>
      <c r="E578" s="340">
        <v>590.90949999999998</v>
      </c>
      <c r="F578" s="340">
        <v>471.0652</v>
      </c>
    </row>
    <row r="579" spans="1:6" ht="9" customHeight="1">
      <c r="A579" s="301" t="s">
        <v>19</v>
      </c>
      <c r="B579" s="339">
        <v>3</v>
      </c>
      <c r="C579" s="339">
        <v>698</v>
      </c>
      <c r="D579" s="339"/>
      <c r="E579" s="340">
        <v>0.14199999999999999</v>
      </c>
      <c r="F579" s="340">
        <v>151.97499999999999</v>
      </c>
    </row>
    <row r="580" spans="1:6" ht="9" customHeight="1">
      <c r="A580" s="31" t="s">
        <v>20</v>
      </c>
      <c r="B580" s="74">
        <v>6677</v>
      </c>
      <c r="C580" s="74">
        <v>2292</v>
      </c>
      <c r="D580" s="74"/>
      <c r="E580" s="75">
        <v>536.62969999999996</v>
      </c>
      <c r="F580" s="75">
        <v>378.66070000000002</v>
      </c>
    </row>
    <row r="581" spans="1:6" ht="9" customHeight="1">
      <c r="A581" s="301" t="s">
        <v>21</v>
      </c>
      <c r="B581" s="339">
        <v>64</v>
      </c>
      <c r="C581" s="339">
        <v>156</v>
      </c>
      <c r="D581" s="339"/>
      <c r="E581" s="340">
        <v>2.4752000000000001</v>
      </c>
      <c r="F581" s="340">
        <v>15.406000000000001</v>
      </c>
    </row>
    <row r="582" spans="1:6" ht="9" customHeight="1">
      <c r="A582" s="301" t="s">
        <v>22</v>
      </c>
      <c r="B582" s="339">
        <v>6</v>
      </c>
      <c r="C582" s="339">
        <v>0</v>
      </c>
      <c r="D582" s="339"/>
      <c r="E582" s="340">
        <v>5.45E-2</v>
      </c>
      <c r="F582" s="340">
        <v>0</v>
      </c>
    </row>
    <row r="583" spans="1:6" ht="9" customHeight="1">
      <c r="A583" s="301" t="s">
        <v>23</v>
      </c>
      <c r="B583" s="339">
        <v>1</v>
      </c>
      <c r="C583" s="339">
        <v>0</v>
      </c>
      <c r="D583" s="339"/>
      <c r="E583" s="340" t="s">
        <v>347</v>
      </c>
      <c r="F583" s="340">
        <v>0</v>
      </c>
    </row>
    <row r="584" spans="1:6" ht="9" customHeight="1">
      <c r="A584" s="31" t="s">
        <v>24</v>
      </c>
      <c r="B584" s="74">
        <v>3</v>
      </c>
      <c r="C584" s="74">
        <v>24</v>
      </c>
      <c r="D584" s="74"/>
      <c r="E584" s="75">
        <v>0.08</v>
      </c>
      <c r="F584" s="75">
        <v>6.16</v>
      </c>
    </row>
    <row r="585" spans="1:6" ht="9" customHeight="1">
      <c r="A585" s="301" t="s">
        <v>25</v>
      </c>
      <c r="B585" s="339">
        <v>43255</v>
      </c>
      <c r="C585" s="339">
        <v>6194</v>
      </c>
      <c r="D585" s="339"/>
      <c r="E585" s="340">
        <v>6001.7582000000002</v>
      </c>
      <c r="F585" s="340">
        <v>872.48924399999999</v>
      </c>
    </row>
    <row r="586" spans="1:6" ht="9" customHeight="1">
      <c r="A586" s="301" t="s">
        <v>26</v>
      </c>
      <c r="B586" s="339">
        <v>3341</v>
      </c>
      <c r="C586" s="339">
        <v>11</v>
      </c>
      <c r="D586" s="339"/>
      <c r="E586" s="340">
        <v>515.33709999999996</v>
      </c>
      <c r="F586" s="340">
        <v>2.2545000000000002</v>
      </c>
    </row>
    <row r="587" spans="1:6" ht="9" customHeight="1">
      <c r="A587" s="301" t="s">
        <v>27</v>
      </c>
      <c r="B587" s="339">
        <v>1</v>
      </c>
      <c r="C587" s="339">
        <v>0</v>
      </c>
      <c r="D587" s="339"/>
      <c r="E587" s="340">
        <v>0.09</v>
      </c>
      <c r="F587" s="340">
        <v>0</v>
      </c>
    </row>
    <row r="588" spans="1:6" ht="9" customHeight="1">
      <c r="A588" s="31" t="s">
        <v>28</v>
      </c>
      <c r="B588" s="74">
        <v>7</v>
      </c>
      <c r="C588" s="74">
        <v>1855</v>
      </c>
      <c r="D588" s="74"/>
      <c r="E588" s="75">
        <v>3.57</v>
      </c>
      <c r="F588" s="75">
        <v>336.166</v>
      </c>
    </row>
    <row r="589" spans="1:6" ht="9" customHeight="1">
      <c r="A589" s="301" t="s">
        <v>29</v>
      </c>
      <c r="B589" s="339">
        <v>0</v>
      </c>
      <c r="C589" s="339">
        <v>0</v>
      </c>
      <c r="D589" s="339"/>
      <c r="E589" s="340">
        <v>0</v>
      </c>
      <c r="F589" s="340">
        <v>0</v>
      </c>
    </row>
    <row r="590" spans="1:6" ht="9" customHeight="1">
      <c r="A590" s="301" t="s">
        <v>30</v>
      </c>
      <c r="B590" s="339">
        <v>56</v>
      </c>
      <c r="C590" s="339">
        <v>9</v>
      </c>
      <c r="D590" s="339"/>
      <c r="E590" s="340">
        <v>3.7027000000000001</v>
      </c>
      <c r="F590" s="340">
        <v>0.87</v>
      </c>
    </row>
    <row r="591" spans="1:6" ht="9" customHeight="1">
      <c r="A591" s="301" t="s">
        <v>31</v>
      </c>
      <c r="B591" s="339">
        <v>3</v>
      </c>
      <c r="C591" s="339">
        <v>0</v>
      </c>
      <c r="D591" s="339"/>
      <c r="E591" s="340">
        <v>5.6399999999999999E-2</v>
      </c>
      <c r="F591" s="340">
        <v>0</v>
      </c>
    </row>
    <row r="592" spans="1:6" ht="9" customHeight="1">
      <c r="A592" s="31" t="s">
        <v>32</v>
      </c>
      <c r="B592" s="74">
        <v>1580</v>
      </c>
      <c r="C592" s="74">
        <v>26</v>
      </c>
      <c r="D592" s="74"/>
      <c r="E592" s="75">
        <v>216.41640000000001</v>
      </c>
      <c r="F592" s="75">
        <v>3.5150000000000001</v>
      </c>
    </row>
    <row r="593" spans="1:6" ht="4.5" customHeight="1">
      <c r="B593" s="339"/>
      <c r="C593" s="339"/>
      <c r="D593" s="339"/>
      <c r="E593" s="340"/>
      <c r="F593" s="340"/>
    </row>
    <row r="594" spans="1:6" ht="9" customHeight="1">
      <c r="A594" s="327" t="s">
        <v>106</v>
      </c>
      <c r="B594" s="324"/>
      <c r="C594" s="324"/>
      <c r="D594" s="727"/>
      <c r="E594" s="325"/>
      <c r="F594" s="325"/>
    </row>
    <row r="595" spans="1:6" ht="9" customHeight="1">
      <c r="A595" s="321">
        <v>2011</v>
      </c>
      <c r="E595" s="304"/>
      <c r="F595" s="304"/>
    </row>
    <row r="596" spans="1:6" ht="9" customHeight="1">
      <c r="A596" s="321" t="s">
        <v>36</v>
      </c>
      <c r="B596" s="342">
        <v>101183</v>
      </c>
      <c r="C596" s="342">
        <v>101011</v>
      </c>
      <c r="D596" s="344"/>
      <c r="E596" s="343">
        <v>13429.986099999998</v>
      </c>
      <c r="F596" s="343">
        <v>16389.42449999999</v>
      </c>
    </row>
    <row r="597" spans="1:6" ht="3" customHeight="1">
      <c r="A597" s="321"/>
      <c r="B597" s="342"/>
      <c r="C597" s="342"/>
      <c r="D597" s="344"/>
      <c r="E597" s="343"/>
      <c r="F597" s="343"/>
    </row>
    <row r="598" spans="1:6" ht="9" customHeight="1">
      <c r="A598" s="301" t="s">
        <v>2</v>
      </c>
      <c r="B598" s="339">
        <v>0</v>
      </c>
      <c r="C598" s="339">
        <v>0</v>
      </c>
      <c r="D598" s="339"/>
      <c r="E598" s="340">
        <v>0</v>
      </c>
      <c r="F598" s="340">
        <v>0</v>
      </c>
    </row>
    <row r="599" spans="1:6" ht="9" customHeight="1">
      <c r="A599" s="301" t="s">
        <v>3</v>
      </c>
      <c r="B599" s="339">
        <v>146</v>
      </c>
      <c r="C599" s="339">
        <v>0</v>
      </c>
      <c r="D599" s="339"/>
      <c r="E599" s="340">
        <v>148.25200000000001</v>
      </c>
      <c r="F599" s="340">
        <v>0</v>
      </c>
    </row>
    <row r="600" spans="1:6" ht="9" customHeight="1">
      <c r="A600" s="301" t="s">
        <v>4</v>
      </c>
      <c r="B600" s="339">
        <v>4</v>
      </c>
      <c r="C600" s="339">
        <v>0</v>
      </c>
      <c r="D600" s="339"/>
      <c r="E600" s="340">
        <v>0.64</v>
      </c>
      <c r="F600" s="340">
        <v>0</v>
      </c>
    </row>
    <row r="601" spans="1:6" ht="9" customHeight="1">
      <c r="A601" s="31" t="s">
        <v>5</v>
      </c>
      <c r="B601" s="74">
        <v>13</v>
      </c>
      <c r="C601" s="74">
        <v>1</v>
      </c>
      <c r="D601" s="74"/>
      <c r="E601" s="75">
        <v>1.6384000000000001</v>
      </c>
      <c r="F601" s="75">
        <v>0.06</v>
      </c>
    </row>
    <row r="602" spans="1:6" ht="9" customHeight="1">
      <c r="A602" s="301" t="s">
        <v>6</v>
      </c>
      <c r="B602" s="339">
        <v>8</v>
      </c>
      <c r="C602" s="339">
        <v>3</v>
      </c>
      <c r="D602" s="339"/>
      <c r="E602" s="340">
        <v>1.61</v>
      </c>
      <c r="F602" s="340">
        <v>0.65</v>
      </c>
    </row>
    <row r="603" spans="1:6" ht="9" customHeight="1">
      <c r="A603" s="301" t="s">
        <v>7</v>
      </c>
      <c r="B603" s="339">
        <v>395</v>
      </c>
      <c r="C603" s="339">
        <v>141</v>
      </c>
      <c r="D603" s="339"/>
      <c r="E603" s="340">
        <v>74.911000000000001</v>
      </c>
      <c r="F603" s="340">
        <v>21.5</v>
      </c>
    </row>
    <row r="604" spans="1:6" ht="9" customHeight="1">
      <c r="A604" s="301" t="s">
        <v>8</v>
      </c>
      <c r="B604" s="339">
        <v>60</v>
      </c>
      <c r="C604" s="339">
        <v>1</v>
      </c>
      <c r="D604" s="339"/>
      <c r="E604" s="340">
        <v>6.1619999999999999</v>
      </c>
      <c r="F604" s="340">
        <v>1</v>
      </c>
    </row>
    <row r="605" spans="1:6" ht="9" customHeight="1">
      <c r="A605" s="31" t="s">
        <v>9</v>
      </c>
      <c r="B605" s="74">
        <v>16590</v>
      </c>
      <c r="C605" s="74">
        <v>10889</v>
      </c>
      <c r="D605" s="74"/>
      <c r="E605" s="75">
        <v>2343.63</v>
      </c>
      <c r="F605" s="75">
        <v>1479.856</v>
      </c>
    </row>
    <row r="606" spans="1:6" ht="9" customHeight="1">
      <c r="A606" s="301" t="s">
        <v>236</v>
      </c>
      <c r="B606" s="339">
        <v>0</v>
      </c>
      <c r="C606" s="339">
        <v>0</v>
      </c>
      <c r="D606" s="339"/>
      <c r="E606" s="340">
        <v>0</v>
      </c>
      <c r="F606" s="340">
        <v>0</v>
      </c>
    </row>
    <row r="607" spans="1:6" ht="9" customHeight="1">
      <c r="A607" s="301" t="s">
        <v>10</v>
      </c>
      <c r="B607" s="339">
        <v>14095</v>
      </c>
      <c r="C607" s="339">
        <v>20051</v>
      </c>
      <c r="D607" s="339"/>
      <c r="E607" s="340">
        <v>2116.1723999999999</v>
      </c>
      <c r="F607" s="340">
        <v>3203.7251000000001</v>
      </c>
    </row>
    <row r="608" spans="1:6" ht="9" customHeight="1">
      <c r="A608" s="301" t="s">
        <v>11</v>
      </c>
      <c r="B608" s="339">
        <v>8</v>
      </c>
      <c r="C608" s="339">
        <v>0</v>
      </c>
      <c r="D608" s="339"/>
      <c r="E608" s="340">
        <v>0.87</v>
      </c>
      <c r="F608" s="340">
        <v>0</v>
      </c>
    </row>
    <row r="609" spans="1:6" ht="9" customHeight="1">
      <c r="A609" s="31" t="s">
        <v>12</v>
      </c>
      <c r="B609" s="74">
        <v>4045</v>
      </c>
      <c r="C609" s="74">
        <v>53257</v>
      </c>
      <c r="D609" s="74"/>
      <c r="E609" s="75">
        <v>597.06899999999996</v>
      </c>
      <c r="F609" s="75">
        <v>8855.5992999999908</v>
      </c>
    </row>
    <row r="610" spans="1:6" ht="9" customHeight="1">
      <c r="A610" s="301" t="s">
        <v>13</v>
      </c>
      <c r="B610" s="339">
        <v>0</v>
      </c>
      <c r="C610" s="339">
        <v>0</v>
      </c>
      <c r="D610" s="339"/>
      <c r="E610" s="340">
        <v>0</v>
      </c>
      <c r="F610" s="340">
        <v>0</v>
      </c>
    </row>
    <row r="611" spans="1:6" ht="9" customHeight="1">
      <c r="A611" s="301" t="s">
        <v>14</v>
      </c>
      <c r="B611" s="339">
        <v>6357</v>
      </c>
      <c r="C611" s="339">
        <v>120</v>
      </c>
      <c r="D611" s="339"/>
      <c r="E611" s="340">
        <v>793.06230000000005</v>
      </c>
      <c r="F611" s="340">
        <v>19.1493</v>
      </c>
    </row>
    <row r="612" spans="1:6" ht="9" customHeight="1">
      <c r="A612" s="301" t="s">
        <v>15</v>
      </c>
      <c r="B612" s="339">
        <v>106</v>
      </c>
      <c r="C612" s="339">
        <v>48</v>
      </c>
      <c r="D612" s="339"/>
      <c r="E612" s="340">
        <v>5.8601000000000001</v>
      </c>
      <c r="F612" s="340">
        <v>9.31</v>
      </c>
    </row>
    <row r="613" spans="1:6" ht="9" customHeight="1">
      <c r="A613" s="31" t="s">
        <v>16</v>
      </c>
      <c r="B613" s="74">
        <v>13419</v>
      </c>
      <c r="C613" s="74">
        <v>420</v>
      </c>
      <c r="D613" s="74"/>
      <c r="E613" s="75">
        <v>1495.7098000000001</v>
      </c>
      <c r="F613" s="75">
        <v>68.247</v>
      </c>
    </row>
    <row r="614" spans="1:6" ht="9" customHeight="1">
      <c r="A614" s="301" t="s">
        <v>17</v>
      </c>
      <c r="B614" s="339">
        <v>4</v>
      </c>
      <c r="C614" s="339">
        <v>4</v>
      </c>
      <c r="D614" s="339"/>
      <c r="E614" s="340">
        <v>0.23</v>
      </c>
      <c r="F614" s="340">
        <v>0.34</v>
      </c>
    </row>
    <row r="615" spans="1:6" ht="9" customHeight="1">
      <c r="A615" s="301" t="s">
        <v>18</v>
      </c>
      <c r="B615" s="339">
        <v>3568</v>
      </c>
      <c r="C615" s="339">
        <v>2408</v>
      </c>
      <c r="D615" s="339"/>
      <c r="E615" s="340">
        <v>496.21749999999997</v>
      </c>
      <c r="F615" s="340">
        <v>623.43499999999995</v>
      </c>
    </row>
    <row r="616" spans="1:6" ht="9" customHeight="1">
      <c r="A616" s="301" t="s">
        <v>19</v>
      </c>
      <c r="B616" s="339">
        <v>0</v>
      </c>
      <c r="C616" s="339">
        <v>11</v>
      </c>
      <c r="D616" s="339"/>
      <c r="E616" s="340">
        <v>0</v>
      </c>
      <c r="F616" s="340">
        <v>1.46</v>
      </c>
    </row>
    <row r="617" spans="1:6" ht="9" customHeight="1">
      <c r="A617" s="31" t="s">
        <v>20</v>
      </c>
      <c r="B617" s="74">
        <v>6744</v>
      </c>
      <c r="C617" s="74">
        <v>3577</v>
      </c>
      <c r="D617" s="74"/>
      <c r="E617" s="75">
        <v>529.54889999999898</v>
      </c>
      <c r="F617" s="75">
        <v>573.9991</v>
      </c>
    </row>
    <row r="618" spans="1:6" ht="9" customHeight="1">
      <c r="A618" s="301" t="s">
        <v>21</v>
      </c>
      <c r="B618" s="339">
        <v>10</v>
      </c>
      <c r="C618" s="339">
        <v>834</v>
      </c>
      <c r="D618" s="339"/>
      <c r="E618" s="340">
        <v>2.7702</v>
      </c>
      <c r="F618" s="340">
        <v>107.38509999999999</v>
      </c>
    </row>
    <row r="619" spans="1:6" ht="9" customHeight="1">
      <c r="A619" s="301" t="s">
        <v>22</v>
      </c>
      <c r="B619" s="339">
        <v>0</v>
      </c>
      <c r="C619" s="339">
        <v>0</v>
      </c>
      <c r="D619" s="339"/>
      <c r="E619" s="340">
        <v>0</v>
      </c>
      <c r="F619" s="340">
        <v>0</v>
      </c>
    </row>
    <row r="620" spans="1:6" ht="9" customHeight="1">
      <c r="A620" s="301" t="s">
        <v>23</v>
      </c>
      <c r="B620" s="339">
        <v>1</v>
      </c>
      <c r="C620" s="339">
        <v>0</v>
      </c>
      <c r="D620" s="339"/>
      <c r="E620" s="340" t="s">
        <v>347</v>
      </c>
      <c r="F620" s="340">
        <v>0</v>
      </c>
    </row>
    <row r="621" spans="1:6" ht="9" customHeight="1">
      <c r="A621" s="31" t="s">
        <v>24</v>
      </c>
      <c r="B621" s="74">
        <v>9</v>
      </c>
      <c r="C621" s="74">
        <v>24</v>
      </c>
      <c r="D621" s="74"/>
      <c r="E621" s="75">
        <v>1.1659999999999999</v>
      </c>
      <c r="F621" s="75">
        <v>5.32</v>
      </c>
    </row>
    <row r="622" spans="1:6" ht="9" customHeight="1">
      <c r="A622" s="301" t="s">
        <v>25</v>
      </c>
      <c r="B622" s="339">
        <v>29157</v>
      </c>
      <c r="C622" s="339">
        <v>9115</v>
      </c>
      <c r="D622" s="339"/>
      <c r="E622" s="340">
        <v>3989.9191000000001</v>
      </c>
      <c r="F622" s="340">
        <v>1399.7126000000001</v>
      </c>
    </row>
    <row r="623" spans="1:6" ht="9" customHeight="1">
      <c r="A623" s="301" t="s">
        <v>26</v>
      </c>
      <c r="B623" s="339">
        <v>5644</v>
      </c>
      <c r="C623" s="339">
        <v>39</v>
      </c>
      <c r="D623" s="339"/>
      <c r="E623" s="340">
        <v>732.76919999999996</v>
      </c>
      <c r="F623" s="340">
        <v>4.9809999999999999</v>
      </c>
    </row>
    <row r="624" spans="1:6" ht="9" customHeight="1">
      <c r="A624" s="301" t="s">
        <v>27</v>
      </c>
      <c r="B624" s="339">
        <v>1</v>
      </c>
      <c r="C624" s="339">
        <v>0</v>
      </c>
      <c r="D624" s="339"/>
      <c r="E624" s="340">
        <v>0.08</v>
      </c>
      <c r="F624" s="340">
        <v>0</v>
      </c>
    </row>
    <row r="625" spans="1:6" ht="9" customHeight="1">
      <c r="A625" s="31" t="s">
        <v>28</v>
      </c>
      <c r="B625" s="74">
        <v>13</v>
      </c>
      <c r="C625" s="74">
        <v>26</v>
      </c>
      <c r="D625" s="74"/>
      <c r="E625" s="75">
        <v>1.47</v>
      </c>
      <c r="F625" s="75">
        <v>6.04</v>
      </c>
    </row>
    <row r="626" spans="1:6" ht="9" customHeight="1">
      <c r="A626" s="301" t="s">
        <v>29</v>
      </c>
      <c r="B626" s="339">
        <v>0</v>
      </c>
      <c r="C626" s="339">
        <v>0</v>
      </c>
      <c r="D626" s="339"/>
      <c r="E626" s="340">
        <v>0</v>
      </c>
      <c r="F626" s="340">
        <v>0</v>
      </c>
    </row>
    <row r="627" spans="1:6" ht="9" customHeight="1">
      <c r="A627" s="301" t="s">
        <v>30</v>
      </c>
      <c r="B627" s="339">
        <v>43</v>
      </c>
      <c r="C627" s="339">
        <v>8</v>
      </c>
      <c r="D627" s="339"/>
      <c r="E627" s="340">
        <v>1.7896000000000001</v>
      </c>
      <c r="F627" s="340">
        <v>2.3650000000000002</v>
      </c>
    </row>
    <row r="628" spans="1:6" ht="9" customHeight="1">
      <c r="A628" s="301" t="s">
        <v>31</v>
      </c>
      <c r="B628" s="339">
        <v>1</v>
      </c>
      <c r="C628" s="339">
        <v>6</v>
      </c>
      <c r="D628" s="339"/>
      <c r="E628" s="340">
        <v>0.16</v>
      </c>
      <c r="F628" s="340">
        <v>1.29</v>
      </c>
    </row>
    <row r="629" spans="1:6" ht="9" customHeight="1">
      <c r="A629" s="31" t="s">
        <v>32</v>
      </c>
      <c r="B629" s="74">
        <v>742</v>
      </c>
      <c r="C629" s="74">
        <v>28</v>
      </c>
      <c r="D629" s="74"/>
      <c r="E629" s="75">
        <v>88.277000000000001</v>
      </c>
      <c r="F629" s="75">
        <v>4</v>
      </c>
    </row>
    <row r="630" spans="1:6" ht="9" customHeight="1">
      <c r="B630" s="324"/>
      <c r="C630" s="324"/>
      <c r="D630" s="727"/>
      <c r="E630" s="325"/>
      <c r="F630" s="325"/>
    </row>
    <row r="631" spans="1:6" ht="9" customHeight="1">
      <c r="A631" s="321">
        <v>2012</v>
      </c>
      <c r="E631" s="304"/>
      <c r="F631" s="304"/>
    </row>
    <row r="632" spans="1:6" ht="9" customHeight="1">
      <c r="A632" s="321" t="s">
        <v>36</v>
      </c>
      <c r="B632" s="342">
        <v>65140</v>
      </c>
      <c r="C632" s="342">
        <v>95718</v>
      </c>
      <c r="D632" s="344"/>
      <c r="E632" s="343">
        <v>9060.7258747999967</v>
      </c>
      <c r="F632" s="343">
        <v>15786.158100000001</v>
      </c>
    </row>
    <row r="633" spans="1:6" ht="3" customHeight="1">
      <c r="A633" s="321"/>
      <c r="B633" s="342"/>
      <c r="C633" s="342"/>
      <c r="D633" s="344"/>
      <c r="E633" s="343"/>
      <c r="F633" s="343"/>
    </row>
    <row r="634" spans="1:6" ht="9" customHeight="1">
      <c r="A634" s="301" t="s">
        <v>2</v>
      </c>
      <c r="B634" s="339">
        <v>3</v>
      </c>
      <c r="C634" s="339">
        <v>0</v>
      </c>
      <c r="D634" s="339"/>
      <c r="E634" s="340">
        <v>0.11700000000000001</v>
      </c>
      <c r="F634" s="340">
        <v>0</v>
      </c>
    </row>
    <row r="635" spans="1:6" ht="9" customHeight="1">
      <c r="A635" s="301" t="s">
        <v>3</v>
      </c>
      <c r="B635" s="339">
        <v>306</v>
      </c>
      <c r="C635" s="339">
        <v>9</v>
      </c>
      <c r="D635" s="339"/>
      <c r="E635" s="340">
        <v>48.679000000000002</v>
      </c>
      <c r="F635" s="340">
        <v>0.14299999999999999</v>
      </c>
    </row>
    <row r="636" spans="1:6" ht="9" customHeight="1">
      <c r="A636" s="301" t="s">
        <v>4</v>
      </c>
      <c r="B636" s="339">
        <v>0</v>
      </c>
      <c r="C636" s="339">
        <v>0</v>
      </c>
      <c r="D636" s="339"/>
      <c r="E636" s="340">
        <v>0</v>
      </c>
      <c r="F636" s="340">
        <v>0</v>
      </c>
    </row>
    <row r="637" spans="1:6" ht="9" customHeight="1">
      <c r="A637" s="31" t="s">
        <v>5</v>
      </c>
      <c r="B637" s="74">
        <v>6</v>
      </c>
      <c r="C637" s="74">
        <v>0</v>
      </c>
      <c r="D637" s="74"/>
      <c r="E637" s="75">
        <v>7.7399999999999997E-2</v>
      </c>
      <c r="F637" s="75">
        <v>0</v>
      </c>
    </row>
    <row r="638" spans="1:6" ht="9" customHeight="1">
      <c r="A638" s="301" t="s">
        <v>6</v>
      </c>
      <c r="B638" s="339">
        <v>0</v>
      </c>
      <c r="C638" s="339">
        <v>0</v>
      </c>
      <c r="D638" s="339"/>
      <c r="E638" s="340">
        <v>0</v>
      </c>
      <c r="F638" s="340">
        <v>0</v>
      </c>
    </row>
    <row r="639" spans="1:6" ht="9" customHeight="1">
      <c r="A639" s="301" t="s">
        <v>7</v>
      </c>
      <c r="B639" s="339">
        <v>67</v>
      </c>
      <c r="C639" s="339">
        <v>1</v>
      </c>
      <c r="D639" s="339"/>
      <c r="E639" s="340">
        <v>6.6444999999999999</v>
      </c>
      <c r="F639" s="340" t="s">
        <v>347</v>
      </c>
    </row>
    <row r="640" spans="1:6" ht="9" customHeight="1">
      <c r="A640" s="301" t="s">
        <v>8</v>
      </c>
      <c r="B640" s="339">
        <v>44</v>
      </c>
      <c r="C640" s="339">
        <v>0</v>
      </c>
      <c r="D640" s="339"/>
      <c r="E640" s="340">
        <v>4.1390000000000002</v>
      </c>
      <c r="F640" s="340">
        <v>0</v>
      </c>
    </row>
    <row r="641" spans="1:6" ht="9" customHeight="1">
      <c r="A641" s="31" t="s">
        <v>9</v>
      </c>
      <c r="B641" s="74">
        <v>11732</v>
      </c>
      <c r="C641" s="74">
        <v>14953</v>
      </c>
      <c r="D641" s="74"/>
      <c r="E641" s="75">
        <v>2009.26</v>
      </c>
      <c r="F641" s="75">
        <v>2517.2972</v>
      </c>
    </row>
    <row r="642" spans="1:6" ht="9" customHeight="1">
      <c r="A642" s="301" t="s">
        <v>236</v>
      </c>
      <c r="B642" s="339">
        <v>0</v>
      </c>
      <c r="C642" s="339">
        <v>0</v>
      </c>
      <c r="D642" s="339"/>
      <c r="E642" s="340">
        <v>0</v>
      </c>
      <c r="F642" s="340">
        <v>0</v>
      </c>
    </row>
    <row r="643" spans="1:6" ht="9" customHeight="1">
      <c r="A643" s="301" t="s">
        <v>10</v>
      </c>
      <c r="B643" s="339">
        <v>7525</v>
      </c>
      <c r="C643" s="339">
        <v>17211</v>
      </c>
      <c r="D643" s="339"/>
      <c r="E643" s="340">
        <v>1329.921</v>
      </c>
      <c r="F643" s="340">
        <v>2984.7406000000001</v>
      </c>
    </row>
    <row r="644" spans="1:6" ht="9" customHeight="1">
      <c r="A644" s="301" t="s">
        <v>11</v>
      </c>
      <c r="B644" s="339">
        <v>0</v>
      </c>
      <c r="C644" s="339">
        <v>0</v>
      </c>
      <c r="D644" s="339"/>
      <c r="E644" s="340">
        <v>0</v>
      </c>
      <c r="F644" s="340">
        <v>0</v>
      </c>
    </row>
    <row r="645" spans="1:6" ht="9" customHeight="1">
      <c r="A645" s="31" t="s">
        <v>12</v>
      </c>
      <c r="B645" s="74">
        <v>1427</v>
      </c>
      <c r="C645" s="74">
        <v>49934</v>
      </c>
      <c r="D645" s="74"/>
      <c r="E645" s="75">
        <v>171.66290000000001</v>
      </c>
      <c r="F645" s="75">
        <v>7713.8665000000001</v>
      </c>
    </row>
    <row r="646" spans="1:6" ht="9" customHeight="1">
      <c r="A646" s="301" t="s">
        <v>13</v>
      </c>
      <c r="B646" s="339">
        <v>0</v>
      </c>
      <c r="C646" s="339">
        <v>0</v>
      </c>
      <c r="D646" s="339"/>
      <c r="E646" s="340">
        <v>0</v>
      </c>
      <c r="F646" s="340">
        <v>0</v>
      </c>
    </row>
    <row r="647" spans="1:6" ht="9" customHeight="1">
      <c r="A647" s="301" t="s">
        <v>14</v>
      </c>
      <c r="B647" s="339">
        <v>3412</v>
      </c>
      <c r="C647" s="339">
        <v>51</v>
      </c>
      <c r="D647" s="339"/>
      <c r="E647" s="340">
        <v>457.66059999999999</v>
      </c>
      <c r="F647" s="340">
        <v>7.8250000000000002</v>
      </c>
    </row>
    <row r="648" spans="1:6" ht="9" customHeight="1">
      <c r="A648" s="301" t="s">
        <v>15</v>
      </c>
      <c r="B648" s="339">
        <v>68</v>
      </c>
      <c r="C648" s="339">
        <v>30</v>
      </c>
      <c r="D648" s="339"/>
      <c r="E648" s="340">
        <v>7.8468</v>
      </c>
      <c r="F648" s="340">
        <v>8.8445999999999998</v>
      </c>
    </row>
    <row r="649" spans="1:6" ht="9" customHeight="1">
      <c r="A649" s="31" t="s">
        <v>16</v>
      </c>
      <c r="B649" s="74">
        <v>11969</v>
      </c>
      <c r="C649" s="74">
        <v>258</v>
      </c>
      <c r="D649" s="74"/>
      <c r="E649" s="75">
        <v>1168.2535748</v>
      </c>
      <c r="F649" s="75">
        <v>26.145800000000001</v>
      </c>
    </row>
    <row r="650" spans="1:6" ht="9" customHeight="1">
      <c r="A650" s="301" t="s">
        <v>17</v>
      </c>
      <c r="B650" s="339">
        <v>1</v>
      </c>
      <c r="C650" s="339">
        <v>0</v>
      </c>
      <c r="D650" s="339"/>
      <c r="E650" s="340" t="s">
        <v>347</v>
      </c>
      <c r="F650" s="340">
        <v>0</v>
      </c>
    </row>
    <row r="651" spans="1:6" ht="9" customHeight="1">
      <c r="A651" s="301" t="s">
        <v>18</v>
      </c>
      <c r="B651" s="339">
        <v>2347</v>
      </c>
      <c r="C651" s="339">
        <v>4169</v>
      </c>
      <c r="D651" s="339"/>
      <c r="E651" s="340">
        <v>315.24310000000003</v>
      </c>
      <c r="F651" s="340">
        <v>885.71950000000004</v>
      </c>
    </row>
    <row r="652" spans="1:6" ht="9" customHeight="1">
      <c r="A652" s="301" t="s">
        <v>19</v>
      </c>
      <c r="B652" s="339">
        <v>0</v>
      </c>
      <c r="C652" s="339">
        <v>0</v>
      </c>
      <c r="D652" s="339"/>
      <c r="E652" s="340">
        <v>0</v>
      </c>
      <c r="F652" s="340">
        <v>0</v>
      </c>
    </row>
    <row r="653" spans="1:6" ht="9" customHeight="1">
      <c r="A653" s="31" t="s">
        <v>20</v>
      </c>
      <c r="B653" s="74">
        <v>8737</v>
      </c>
      <c r="C653" s="74">
        <v>1812</v>
      </c>
      <c r="D653" s="74"/>
      <c r="E653" s="75">
        <v>788.36559999999997</v>
      </c>
      <c r="F653" s="75">
        <v>271.4282</v>
      </c>
    </row>
    <row r="654" spans="1:6" ht="9" customHeight="1">
      <c r="A654" s="301" t="s">
        <v>21</v>
      </c>
      <c r="B654" s="339">
        <v>12</v>
      </c>
      <c r="C654" s="339">
        <v>0</v>
      </c>
      <c r="D654" s="339"/>
      <c r="E654" s="340">
        <v>0.50219999999999998</v>
      </c>
      <c r="F654" s="340">
        <v>0</v>
      </c>
    </row>
    <row r="655" spans="1:6" ht="9" customHeight="1">
      <c r="A655" s="301" t="s">
        <v>22</v>
      </c>
      <c r="B655" s="339">
        <v>1</v>
      </c>
      <c r="C655" s="339">
        <v>0</v>
      </c>
      <c r="D655" s="339"/>
      <c r="E655" s="340">
        <v>1.1999999999999999E-3</v>
      </c>
      <c r="F655" s="340">
        <v>0</v>
      </c>
    </row>
    <row r="656" spans="1:6" ht="9" customHeight="1">
      <c r="A656" s="301" t="s">
        <v>23</v>
      </c>
      <c r="B656" s="339">
        <v>2</v>
      </c>
      <c r="C656" s="339">
        <v>0</v>
      </c>
      <c r="D656" s="339"/>
      <c r="E656" s="340">
        <v>7.0000000000000007E-2</v>
      </c>
      <c r="F656" s="340">
        <v>0</v>
      </c>
    </row>
    <row r="657" spans="1:14" ht="9" customHeight="1">
      <c r="A657" s="31" t="s">
        <v>24</v>
      </c>
      <c r="B657" s="74">
        <v>0</v>
      </c>
      <c r="C657" s="74">
        <v>0</v>
      </c>
      <c r="D657" s="74"/>
      <c r="E657" s="75">
        <v>0</v>
      </c>
      <c r="F657" s="75">
        <v>0</v>
      </c>
    </row>
    <row r="658" spans="1:14" ht="9" customHeight="1">
      <c r="A658" s="301" t="s">
        <v>25</v>
      </c>
      <c r="B658" s="339">
        <v>12794</v>
      </c>
      <c r="C658" s="339">
        <v>7221</v>
      </c>
      <c r="D658" s="339"/>
      <c r="E658" s="340">
        <v>2026.6811</v>
      </c>
      <c r="F658" s="340">
        <v>1357.2892999999999</v>
      </c>
    </row>
    <row r="659" spans="1:14" ht="9" customHeight="1">
      <c r="A659" s="301" t="s">
        <v>26</v>
      </c>
      <c r="B659" s="339">
        <v>4138</v>
      </c>
      <c r="C659" s="339">
        <v>43</v>
      </c>
      <c r="D659" s="339"/>
      <c r="E659" s="340">
        <v>644.16489999999999</v>
      </c>
      <c r="F659" s="340">
        <v>7.5519999999999996</v>
      </c>
    </row>
    <row r="660" spans="1:14" ht="9" customHeight="1">
      <c r="A660" s="301" t="s">
        <v>27</v>
      </c>
      <c r="B660" s="339">
        <v>3</v>
      </c>
      <c r="C660" s="339">
        <v>0</v>
      </c>
      <c r="D660" s="339"/>
      <c r="E660" s="340">
        <v>0.32</v>
      </c>
      <c r="F660" s="340">
        <v>0</v>
      </c>
    </row>
    <row r="661" spans="1:14" ht="9" customHeight="1">
      <c r="A661" s="31" t="s">
        <v>28</v>
      </c>
      <c r="B661" s="74">
        <v>0</v>
      </c>
      <c r="C661" s="74">
        <v>2</v>
      </c>
      <c r="D661" s="74"/>
      <c r="E661" s="75">
        <v>0</v>
      </c>
      <c r="F661" s="75">
        <v>0.55000000000000004</v>
      </c>
    </row>
    <row r="662" spans="1:14" ht="9" customHeight="1">
      <c r="A662" s="301" t="s">
        <v>29</v>
      </c>
      <c r="B662" s="339">
        <v>0</v>
      </c>
      <c r="C662" s="339">
        <v>0</v>
      </c>
      <c r="D662" s="339"/>
      <c r="E662" s="340">
        <v>0</v>
      </c>
      <c r="F662" s="340">
        <v>0</v>
      </c>
    </row>
    <row r="663" spans="1:14" ht="9" customHeight="1">
      <c r="A663" s="301" t="s">
        <v>30</v>
      </c>
      <c r="B663" s="339">
        <v>4</v>
      </c>
      <c r="C663" s="339">
        <v>0</v>
      </c>
      <c r="D663" s="339"/>
      <c r="E663" s="340">
        <v>4.05</v>
      </c>
      <c r="F663" s="340">
        <v>0</v>
      </c>
    </row>
    <row r="664" spans="1:14" ht="9" customHeight="1">
      <c r="A664" s="301" t="s">
        <v>31</v>
      </c>
      <c r="B664" s="339">
        <v>0</v>
      </c>
      <c r="C664" s="339">
        <v>0</v>
      </c>
      <c r="D664" s="339"/>
      <c r="E664" s="340">
        <v>0</v>
      </c>
      <c r="F664" s="340">
        <v>0</v>
      </c>
    </row>
    <row r="665" spans="1:14" ht="9" customHeight="1">
      <c r="A665" s="31" t="s">
        <v>32</v>
      </c>
      <c r="B665" s="74">
        <v>542</v>
      </c>
      <c r="C665" s="74">
        <v>24</v>
      </c>
      <c r="D665" s="74"/>
      <c r="E665" s="75">
        <v>77.065899999999999</v>
      </c>
      <c r="F665" s="75">
        <v>4.742</v>
      </c>
    </row>
    <row r="666" spans="1:14" ht="4.5" customHeight="1">
      <c r="B666" s="339"/>
      <c r="C666" s="339"/>
      <c r="D666" s="339"/>
      <c r="E666" s="340"/>
      <c r="F666" s="340"/>
    </row>
    <row r="667" spans="1:14" ht="9" customHeight="1">
      <c r="A667" s="341" t="s">
        <v>106</v>
      </c>
      <c r="B667" s="475"/>
      <c r="C667" s="333"/>
      <c r="D667" s="475"/>
      <c r="E667" s="333"/>
      <c r="F667" s="333"/>
    </row>
    <row r="668" spans="1:14" ht="9" customHeight="1">
      <c r="A668" s="321">
        <v>2013</v>
      </c>
      <c r="E668" s="304"/>
      <c r="F668" s="304"/>
    </row>
    <row r="669" spans="1:14" ht="9" customHeight="1">
      <c r="A669" s="321" t="s">
        <v>36</v>
      </c>
      <c r="B669" s="342">
        <v>37954</v>
      </c>
      <c r="C669" s="342">
        <v>102094</v>
      </c>
      <c r="D669" s="342"/>
      <c r="E669" s="343">
        <v>5365.6583879999998</v>
      </c>
      <c r="F669" s="343">
        <v>14662.174799999999</v>
      </c>
      <c r="H669" s="305"/>
      <c r="I669" s="305"/>
      <c r="J669" s="305"/>
      <c r="K669" s="306"/>
      <c r="L669" s="305"/>
      <c r="M669" s="307"/>
      <c r="N669" s="305"/>
    </row>
    <row r="670" spans="1:14" ht="3" customHeight="1">
      <c r="A670" s="321"/>
      <c r="B670" s="342"/>
      <c r="C670" s="342"/>
      <c r="D670" s="344"/>
      <c r="E670" s="343"/>
      <c r="F670" s="343"/>
      <c r="I670" s="305"/>
      <c r="K670" s="306"/>
      <c r="M670" s="307"/>
    </row>
    <row r="671" spans="1:14" ht="9" customHeight="1">
      <c r="A671" s="301" t="s">
        <v>2</v>
      </c>
      <c r="B671" s="324">
        <v>0</v>
      </c>
      <c r="C671" s="339">
        <v>0</v>
      </c>
      <c r="E671" s="340">
        <v>0</v>
      </c>
      <c r="F671" s="340">
        <v>0</v>
      </c>
      <c r="H671" s="308"/>
      <c r="I671" s="305"/>
      <c r="J671" s="308"/>
      <c r="K671" s="306"/>
      <c r="L671" s="309"/>
      <c r="M671" s="307"/>
      <c r="N671" s="309"/>
    </row>
    <row r="672" spans="1:14" ht="9" customHeight="1">
      <c r="A672" s="301" t="s">
        <v>3</v>
      </c>
      <c r="B672" s="324">
        <v>85</v>
      </c>
      <c r="C672" s="339">
        <v>7</v>
      </c>
      <c r="E672" s="340">
        <v>16.936499999999999</v>
      </c>
      <c r="F672" s="340">
        <v>0.995</v>
      </c>
      <c r="H672" s="308"/>
      <c r="I672" s="305"/>
      <c r="J672" s="308"/>
      <c r="K672" s="306"/>
      <c r="L672" s="309"/>
      <c r="M672" s="307"/>
      <c r="N672" s="309"/>
    </row>
    <row r="673" spans="1:14" ht="9" customHeight="1">
      <c r="A673" s="301" t="s">
        <v>4</v>
      </c>
      <c r="B673" s="324">
        <v>7</v>
      </c>
      <c r="C673" s="339">
        <v>0</v>
      </c>
      <c r="E673" s="340">
        <v>0.82499999999999996</v>
      </c>
      <c r="F673" s="340">
        <v>0</v>
      </c>
      <c r="H673" s="308"/>
      <c r="I673" s="305"/>
      <c r="J673" s="308"/>
      <c r="K673" s="306"/>
      <c r="L673" s="309"/>
      <c r="M673" s="307"/>
      <c r="N673" s="309"/>
    </row>
    <row r="674" spans="1:14" ht="9" customHeight="1">
      <c r="A674" s="31" t="s">
        <v>5</v>
      </c>
      <c r="B674" s="209">
        <v>0</v>
      </c>
      <c r="C674" s="74">
        <v>0</v>
      </c>
      <c r="D674" s="205"/>
      <c r="E674" s="75">
        <v>0</v>
      </c>
      <c r="F674" s="75">
        <v>0</v>
      </c>
      <c r="H674" s="308"/>
      <c r="I674" s="305"/>
      <c r="J674" s="308"/>
      <c r="K674" s="306"/>
      <c r="L674" s="309"/>
      <c r="M674" s="307"/>
      <c r="N674" s="309"/>
    </row>
    <row r="675" spans="1:14" ht="9" customHeight="1">
      <c r="A675" s="301" t="s">
        <v>6</v>
      </c>
      <c r="B675" s="324">
        <v>0</v>
      </c>
      <c r="C675" s="339">
        <v>0</v>
      </c>
      <c r="E675" s="340">
        <v>0</v>
      </c>
      <c r="F675" s="340">
        <v>0</v>
      </c>
      <c r="H675" s="308"/>
      <c r="I675" s="305"/>
      <c r="J675" s="308"/>
      <c r="K675" s="306"/>
      <c r="L675" s="309"/>
      <c r="M675" s="307"/>
      <c r="N675" s="309"/>
    </row>
    <row r="676" spans="1:14" ht="9" customHeight="1">
      <c r="A676" s="301" t="s">
        <v>7</v>
      </c>
      <c r="B676" s="324">
        <v>116</v>
      </c>
      <c r="C676" s="339">
        <v>0</v>
      </c>
      <c r="E676" s="340">
        <v>18.746500000000001</v>
      </c>
      <c r="F676" s="340">
        <v>0</v>
      </c>
      <c r="H676" s="308"/>
      <c r="I676" s="305"/>
      <c r="J676" s="308"/>
      <c r="K676" s="306"/>
      <c r="L676" s="309"/>
      <c r="M676" s="307"/>
      <c r="N676" s="309"/>
    </row>
    <row r="677" spans="1:14" ht="9" customHeight="1">
      <c r="A677" s="301" t="s">
        <v>8</v>
      </c>
      <c r="B677" s="324">
        <v>48</v>
      </c>
      <c r="C677" s="339">
        <v>0</v>
      </c>
      <c r="E677" s="340">
        <v>6.4020000000000001</v>
      </c>
      <c r="F677" s="340">
        <v>0</v>
      </c>
      <c r="H677" s="308"/>
      <c r="I677" s="305"/>
      <c r="J677" s="308"/>
      <c r="K677" s="306"/>
      <c r="L677" s="309"/>
      <c r="M677" s="307"/>
      <c r="N677" s="309"/>
    </row>
    <row r="678" spans="1:14" ht="9" customHeight="1">
      <c r="A678" s="31" t="s">
        <v>9</v>
      </c>
      <c r="B678" s="209">
        <v>4955</v>
      </c>
      <c r="C678" s="74">
        <v>19037</v>
      </c>
      <c r="D678" s="205"/>
      <c r="E678" s="75">
        <v>761.86530000000005</v>
      </c>
      <c r="F678" s="75">
        <v>3407.6777000000002</v>
      </c>
      <c r="H678" s="308"/>
      <c r="I678" s="305"/>
      <c r="J678" s="308"/>
      <c r="K678" s="306"/>
      <c r="L678" s="309"/>
      <c r="M678" s="307"/>
      <c r="N678" s="309"/>
    </row>
    <row r="679" spans="1:14" ht="9" customHeight="1">
      <c r="A679" s="301" t="s">
        <v>236</v>
      </c>
      <c r="B679" s="324">
        <v>0</v>
      </c>
      <c r="C679" s="339">
        <v>0</v>
      </c>
      <c r="E679" s="340">
        <v>0</v>
      </c>
      <c r="F679" s="340">
        <v>0</v>
      </c>
      <c r="H679" s="308"/>
      <c r="I679" s="305"/>
      <c r="J679" s="308"/>
      <c r="K679" s="306"/>
      <c r="L679" s="309"/>
      <c r="M679" s="307"/>
      <c r="N679" s="309"/>
    </row>
    <row r="680" spans="1:14" ht="9" customHeight="1">
      <c r="A680" s="301" t="s">
        <v>10</v>
      </c>
      <c r="B680" s="324">
        <v>3836</v>
      </c>
      <c r="C680" s="339">
        <v>11484</v>
      </c>
      <c r="E680" s="340">
        <v>604.24499999999898</v>
      </c>
      <c r="F680" s="340">
        <v>1935.1293000000001</v>
      </c>
      <c r="H680" s="308"/>
      <c r="I680" s="305"/>
      <c r="J680" s="308"/>
      <c r="K680" s="306"/>
      <c r="L680" s="309"/>
      <c r="M680" s="307"/>
      <c r="N680" s="309"/>
    </row>
    <row r="681" spans="1:14" ht="9" customHeight="1">
      <c r="A681" s="301" t="s">
        <v>11</v>
      </c>
      <c r="B681" s="324">
        <v>0</v>
      </c>
      <c r="C681" s="339">
        <v>0</v>
      </c>
      <c r="E681" s="340">
        <v>0</v>
      </c>
      <c r="F681" s="340">
        <v>0</v>
      </c>
      <c r="H681" s="308"/>
      <c r="I681" s="305"/>
      <c r="J681" s="308"/>
      <c r="K681" s="306"/>
      <c r="L681" s="309"/>
      <c r="M681" s="307"/>
      <c r="N681" s="309"/>
    </row>
    <row r="682" spans="1:14" ht="9" customHeight="1">
      <c r="A682" s="31" t="s">
        <v>12</v>
      </c>
      <c r="B682" s="209">
        <v>1666</v>
      </c>
      <c r="C682" s="74">
        <v>56347</v>
      </c>
      <c r="D682" s="205"/>
      <c r="E682" s="75">
        <v>207.90458799999999</v>
      </c>
      <c r="F682" s="75">
        <v>7130.7636000000002</v>
      </c>
      <c r="H682" s="308"/>
      <c r="I682" s="305"/>
      <c r="J682" s="308"/>
      <c r="K682" s="306"/>
      <c r="L682" s="309"/>
      <c r="M682" s="307"/>
      <c r="N682" s="309"/>
    </row>
    <row r="683" spans="1:14" ht="9" customHeight="1">
      <c r="A683" s="301" t="s">
        <v>13</v>
      </c>
      <c r="B683" s="324">
        <v>1</v>
      </c>
      <c r="C683" s="339">
        <v>0</v>
      </c>
      <c r="E683" s="340" t="s">
        <v>347</v>
      </c>
      <c r="F683" s="340">
        <v>0</v>
      </c>
      <c r="H683" s="308"/>
      <c r="I683" s="305"/>
      <c r="J683" s="308"/>
      <c r="K683" s="306"/>
      <c r="L683" s="309"/>
      <c r="M683" s="307"/>
      <c r="N683" s="309"/>
    </row>
    <row r="684" spans="1:14" ht="9" customHeight="1">
      <c r="A684" s="301" t="s">
        <v>14</v>
      </c>
      <c r="B684" s="324">
        <v>2643</v>
      </c>
      <c r="C684" s="339">
        <v>64</v>
      </c>
      <c r="E684" s="340">
        <v>435.75510000000003</v>
      </c>
      <c r="F684" s="340">
        <v>8.4755000000000003</v>
      </c>
      <c r="H684" s="308"/>
      <c r="I684" s="305"/>
      <c r="J684" s="308"/>
      <c r="K684" s="306"/>
      <c r="L684" s="309"/>
      <c r="M684" s="307"/>
      <c r="N684" s="309"/>
    </row>
    <row r="685" spans="1:14" ht="9" customHeight="1">
      <c r="A685" s="301" t="s">
        <v>15</v>
      </c>
      <c r="B685" s="324">
        <v>6</v>
      </c>
      <c r="C685" s="339">
        <v>8</v>
      </c>
      <c r="E685" s="340">
        <v>1.56</v>
      </c>
      <c r="F685" s="340">
        <v>2.1395</v>
      </c>
      <c r="H685" s="308"/>
      <c r="I685" s="305"/>
      <c r="J685" s="308"/>
      <c r="K685" s="306"/>
      <c r="L685" s="309"/>
      <c r="M685" s="307"/>
      <c r="N685" s="309"/>
    </row>
    <row r="686" spans="1:14" ht="9" customHeight="1">
      <c r="A686" s="31" t="s">
        <v>16</v>
      </c>
      <c r="B686" s="209">
        <v>5898</v>
      </c>
      <c r="C686" s="74">
        <v>158</v>
      </c>
      <c r="D686" s="205"/>
      <c r="E686" s="75">
        <v>527.11710000000005</v>
      </c>
      <c r="F686" s="75">
        <v>16.4711</v>
      </c>
      <c r="H686" s="308"/>
      <c r="I686" s="305"/>
      <c r="J686" s="308"/>
      <c r="K686" s="306"/>
      <c r="L686" s="309"/>
      <c r="M686" s="307"/>
      <c r="N686" s="309"/>
    </row>
    <row r="687" spans="1:14" ht="9" customHeight="1">
      <c r="A687" s="301" t="s">
        <v>17</v>
      </c>
      <c r="B687" s="324">
        <v>1</v>
      </c>
      <c r="C687" s="339">
        <v>0</v>
      </c>
      <c r="E687" s="340">
        <v>2E-3</v>
      </c>
      <c r="F687" s="340">
        <v>0</v>
      </c>
      <c r="H687" s="308"/>
      <c r="I687" s="305"/>
      <c r="J687" s="308"/>
      <c r="K687" s="306"/>
      <c r="L687" s="309"/>
      <c r="M687" s="307"/>
      <c r="N687" s="309"/>
    </row>
    <row r="688" spans="1:14" ht="9" customHeight="1">
      <c r="A688" s="301" t="s">
        <v>18</v>
      </c>
      <c r="B688" s="324">
        <v>1219</v>
      </c>
      <c r="C688" s="339">
        <v>6220</v>
      </c>
      <c r="E688" s="340">
        <v>217.05420000000001</v>
      </c>
      <c r="F688" s="340">
        <v>628.34990000000005</v>
      </c>
      <c r="H688" s="308"/>
      <c r="I688" s="305"/>
      <c r="J688" s="308"/>
      <c r="K688" s="306"/>
      <c r="L688" s="309"/>
      <c r="M688" s="307"/>
      <c r="N688" s="309"/>
    </row>
    <row r="689" spans="1:14" ht="9" customHeight="1">
      <c r="A689" s="301" t="s">
        <v>19</v>
      </c>
      <c r="B689" s="324">
        <v>0</v>
      </c>
      <c r="C689" s="339">
        <v>0</v>
      </c>
      <c r="E689" s="340">
        <v>0</v>
      </c>
      <c r="F689" s="340">
        <v>0</v>
      </c>
      <c r="H689" s="308"/>
      <c r="I689" s="305"/>
      <c r="J689" s="308"/>
      <c r="K689" s="306"/>
      <c r="L689" s="309"/>
      <c r="M689" s="307"/>
      <c r="N689" s="309"/>
    </row>
    <row r="690" spans="1:14" ht="9" customHeight="1">
      <c r="A690" s="31" t="s">
        <v>20</v>
      </c>
      <c r="B690" s="209">
        <v>5781</v>
      </c>
      <c r="C690" s="74">
        <v>3229</v>
      </c>
      <c r="D690" s="205"/>
      <c r="E690" s="75">
        <v>630.73979999999995</v>
      </c>
      <c r="F690" s="75">
        <v>552.54840000000002</v>
      </c>
      <c r="H690" s="308"/>
      <c r="I690" s="305"/>
      <c r="J690" s="308"/>
      <c r="K690" s="306"/>
      <c r="L690" s="309"/>
      <c r="M690" s="307"/>
      <c r="N690" s="309"/>
    </row>
    <row r="691" spans="1:14" ht="9" customHeight="1">
      <c r="A691" s="301" t="s">
        <v>21</v>
      </c>
      <c r="B691" s="324">
        <v>8</v>
      </c>
      <c r="C691" s="339">
        <v>0</v>
      </c>
      <c r="E691" s="340">
        <v>0.3896</v>
      </c>
      <c r="F691" s="340">
        <v>0</v>
      </c>
      <c r="H691" s="308"/>
      <c r="I691" s="305"/>
      <c r="J691" s="308"/>
      <c r="K691" s="306"/>
      <c r="L691" s="309"/>
      <c r="M691" s="307"/>
      <c r="N691" s="309"/>
    </row>
    <row r="692" spans="1:14" ht="9" customHeight="1">
      <c r="A692" s="301" t="s">
        <v>22</v>
      </c>
      <c r="B692" s="324">
        <v>1</v>
      </c>
      <c r="C692" s="339">
        <v>1</v>
      </c>
      <c r="E692" s="340">
        <v>6.2700000000000006E-2</v>
      </c>
      <c r="F692" s="340">
        <v>5.9999999999999995E-4</v>
      </c>
      <c r="H692" s="308"/>
      <c r="I692" s="305"/>
      <c r="J692" s="308"/>
      <c r="K692" s="306"/>
      <c r="L692" s="309"/>
      <c r="M692" s="307"/>
      <c r="N692" s="309"/>
    </row>
    <row r="693" spans="1:14" ht="9" customHeight="1">
      <c r="A693" s="301" t="s">
        <v>23</v>
      </c>
      <c r="B693" s="324">
        <v>3</v>
      </c>
      <c r="C693" s="339">
        <v>0</v>
      </c>
      <c r="E693" s="340">
        <v>0.57250000000000001</v>
      </c>
      <c r="F693" s="340">
        <v>0</v>
      </c>
      <c r="H693" s="308"/>
      <c r="I693" s="305"/>
      <c r="J693" s="308"/>
      <c r="K693" s="306"/>
      <c r="L693" s="309"/>
      <c r="M693" s="307"/>
      <c r="N693" s="309"/>
    </row>
    <row r="694" spans="1:14" ht="9" customHeight="1">
      <c r="A694" s="31" t="s">
        <v>24</v>
      </c>
      <c r="B694" s="209">
        <v>0</v>
      </c>
      <c r="C694" s="74">
        <v>0</v>
      </c>
      <c r="D694" s="205"/>
      <c r="E694" s="75">
        <v>0</v>
      </c>
      <c r="F694" s="75">
        <v>0</v>
      </c>
      <c r="H694" s="308"/>
      <c r="I694" s="305"/>
      <c r="J694" s="308"/>
      <c r="K694" s="306"/>
      <c r="L694" s="309"/>
      <c r="M694" s="307"/>
      <c r="N694" s="309"/>
    </row>
    <row r="695" spans="1:14" ht="9" customHeight="1">
      <c r="A695" s="301" t="s">
        <v>25</v>
      </c>
      <c r="B695" s="324">
        <v>8863</v>
      </c>
      <c r="C695" s="339">
        <v>5489</v>
      </c>
      <c r="E695" s="340">
        <v>1560.2397000000001</v>
      </c>
      <c r="F695" s="340">
        <v>971.93920000000003</v>
      </c>
      <c r="H695" s="308"/>
      <c r="I695" s="305"/>
      <c r="J695" s="308"/>
      <c r="K695" s="306"/>
      <c r="L695" s="309"/>
      <c r="M695" s="307"/>
      <c r="N695" s="309"/>
    </row>
    <row r="696" spans="1:14" ht="9" customHeight="1">
      <c r="A696" s="301" t="s">
        <v>26</v>
      </c>
      <c r="B696" s="324">
        <v>1593</v>
      </c>
      <c r="C696" s="339">
        <v>32</v>
      </c>
      <c r="E696" s="340">
        <v>235.28800000000001</v>
      </c>
      <c r="F696" s="340">
        <v>5.3650000000000002</v>
      </c>
      <c r="H696" s="308"/>
      <c r="I696" s="305"/>
      <c r="J696" s="308"/>
      <c r="K696" s="306"/>
      <c r="L696" s="309"/>
      <c r="M696" s="307"/>
      <c r="N696" s="309"/>
    </row>
    <row r="697" spans="1:14" ht="9" customHeight="1">
      <c r="A697" s="301" t="s">
        <v>27</v>
      </c>
      <c r="B697" s="324">
        <v>0</v>
      </c>
      <c r="C697" s="339">
        <v>0</v>
      </c>
      <c r="E697" s="340">
        <v>0</v>
      </c>
      <c r="F697" s="340">
        <v>0</v>
      </c>
      <c r="H697" s="308"/>
      <c r="I697" s="305"/>
      <c r="J697" s="308"/>
      <c r="K697" s="306"/>
      <c r="L697" s="309"/>
      <c r="M697" s="307"/>
      <c r="N697" s="309"/>
    </row>
    <row r="698" spans="1:14" ht="9" customHeight="1">
      <c r="A698" s="31" t="s">
        <v>28</v>
      </c>
      <c r="B698" s="209">
        <v>0</v>
      </c>
      <c r="C698" s="74">
        <v>0</v>
      </c>
      <c r="D698" s="205"/>
      <c r="E698" s="75">
        <v>0</v>
      </c>
      <c r="F698" s="75">
        <v>0</v>
      </c>
      <c r="H698" s="308"/>
      <c r="I698" s="305"/>
      <c r="J698" s="308"/>
      <c r="K698" s="306"/>
      <c r="L698" s="309"/>
      <c r="M698" s="307"/>
      <c r="N698" s="309"/>
    </row>
    <row r="699" spans="1:14" ht="9" customHeight="1">
      <c r="A699" s="301" t="s">
        <v>29</v>
      </c>
      <c r="B699" s="324">
        <v>0</v>
      </c>
      <c r="C699" s="339">
        <v>0</v>
      </c>
      <c r="E699" s="340">
        <v>0</v>
      </c>
      <c r="F699" s="340">
        <v>0</v>
      </c>
      <c r="H699" s="308"/>
      <c r="I699" s="305"/>
      <c r="J699" s="308"/>
      <c r="K699" s="306"/>
      <c r="L699" s="309"/>
      <c r="M699" s="307"/>
      <c r="N699" s="309"/>
    </row>
    <row r="700" spans="1:14" ht="9" customHeight="1">
      <c r="A700" s="301" t="s">
        <v>30</v>
      </c>
      <c r="B700" s="324">
        <v>3</v>
      </c>
      <c r="C700" s="339">
        <v>6</v>
      </c>
      <c r="E700" s="340">
        <v>6.0999999999999999E-2</v>
      </c>
      <c r="F700" s="340">
        <v>1.875</v>
      </c>
      <c r="H700" s="308"/>
      <c r="I700" s="305"/>
      <c r="J700" s="308"/>
      <c r="K700" s="306"/>
      <c r="L700" s="309"/>
      <c r="M700" s="307"/>
      <c r="N700" s="309"/>
    </row>
    <row r="701" spans="1:14" ht="9" customHeight="1">
      <c r="A701" s="301" t="s">
        <v>31</v>
      </c>
      <c r="B701" s="324">
        <v>1</v>
      </c>
      <c r="C701" s="339">
        <v>0</v>
      </c>
      <c r="E701" s="340" t="s">
        <v>347</v>
      </c>
      <c r="F701" s="340">
        <v>0</v>
      </c>
      <c r="H701" s="308"/>
      <c r="I701" s="305"/>
      <c r="J701" s="308"/>
      <c r="K701" s="306"/>
      <c r="L701" s="309"/>
      <c r="M701" s="307"/>
      <c r="N701" s="309"/>
    </row>
    <row r="702" spans="1:14" ht="9" customHeight="1">
      <c r="A702" s="31" t="s">
        <v>32</v>
      </c>
      <c r="B702" s="209">
        <v>1220</v>
      </c>
      <c r="C702" s="74">
        <v>12</v>
      </c>
      <c r="D702" s="205"/>
      <c r="E702" s="75">
        <v>139.8554</v>
      </c>
      <c r="F702" s="75">
        <v>0.44500000000000001</v>
      </c>
      <c r="H702" s="308"/>
      <c r="I702" s="305"/>
      <c r="J702" s="308"/>
      <c r="K702" s="306"/>
      <c r="L702" s="309"/>
      <c r="M702" s="307"/>
      <c r="N702" s="309"/>
    </row>
    <row r="703" spans="1:14" ht="9" customHeight="1">
      <c r="B703" s="324"/>
      <c r="C703" s="339"/>
      <c r="E703" s="340"/>
      <c r="F703" s="340"/>
      <c r="H703" s="308"/>
      <c r="I703" s="305"/>
      <c r="J703" s="308"/>
      <c r="K703" s="306"/>
      <c r="L703" s="309"/>
      <c r="M703" s="307"/>
      <c r="N703" s="309"/>
    </row>
    <row r="704" spans="1:14" ht="9" customHeight="1">
      <c r="A704" s="321">
        <v>2014</v>
      </c>
      <c r="E704" s="304"/>
      <c r="F704" s="304"/>
      <c r="H704" s="308"/>
      <c r="I704" s="305"/>
      <c r="J704" s="308"/>
      <c r="K704" s="306"/>
      <c r="L704" s="309"/>
      <c r="M704" s="307"/>
      <c r="N704" s="309"/>
    </row>
    <row r="705" spans="1:14" ht="9" customHeight="1">
      <c r="A705" s="321" t="s">
        <v>36</v>
      </c>
      <c r="B705" s="342">
        <v>47111</v>
      </c>
      <c r="C705" s="342">
        <v>148123</v>
      </c>
      <c r="D705" s="344"/>
      <c r="E705" s="343">
        <v>5754.5336937500015</v>
      </c>
      <c r="F705" s="343">
        <v>21644.553800000012</v>
      </c>
      <c r="H705" s="308"/>
      <c r="I705" s="305"/>
      <c r="J705" s="308"/>
      <c r="K705" s="306"/>
      <c r="L705" s="309"/>
      <c r="M705" s="307"/>
      <c r="N705" s="309"/>
    </row>
    <row r="706" spans="1:14" ht="3.75" customHeight="1">
      <c r="A706" s="321"/>
      <c r="B706" s="342"/>
      <c r="C706" s="342"/>
      <c r="D706" s="344"/>
      <c r="E706" s="343"/>
      <c r="F706" s="343"/>
      <c r="H706" s="308"/>
      <c r="I706" s="305"/>
      <c r="J706" s="308"/>
      <c r="K706" s="306"/>
      <c r="L706" s="309"/>
      <c r="M706" s="307"/>
      <c r="N706" s="309"/>
    </row>
    <row r="707" spans="1:14" ht="9" customHeight="1">
      <c r="A707" s="301" t="s">
        <v>2</v>
      </c>
      <c r="B707" s="339">
        <v>1</v>
      </c>
      <c r="C707" s="339">
        <v>0</v>
      </c>
      <c r="D707" s="339"/>
      <c r="E707" s="340" t="s">
        <v>347</v>
      </c>
      <c r="F707" s="340">
        <v>0</v>
      </c>
      <c r="H707" s="308"/>
      <c r="I707" s="305"/>
      <c r="J707" s="308"/>
      <c r="K707" s="306"/>
      <c r="L707" s="309"/>
      <c r="M707" s="307"/>
      <c r="N707" s="309"/>
    </row>
    <row r="708" spans="1:14" ht="9" customHeight="1">
      <c r="A708" s="301" t="s">
        <v>3</v>
      </c>
      <c r="B708" s="339">
        <v>107</v>
      </c>
      <c r="C708" s="339">
        <v>1</v>
      </c>
      <c r="D708" s="339"/>
      <c r="E708" s="340">
        <v>15.351100000000001</v>
      </c>
      <c r="F708" s="340" t="s">
        <v>347</v>
      </c>
      <c r="H708" s="308"/>
      <c r="I708" s="305"/>
      <c r="J708" s="308"/>
      <c r="K708" s="306"/>
      <c r="L708" s="309"/>
      <c r="M708" s="307"/>
      <c r="N708" s="309"/>
    </row>
    <row r="709" spans="1:14" ht="9" customHeight="1">
      <c r="A709" s="301" t="s">
        <v>4</v>
      </c>
      <c r="B709" s="339">
        <v>0</v>
      </c>
      <c r="C709" s="339">
        <v>0</v>
      </c>
      <c r="D709" s="339"/>
      <c r="E709" s="340">
        <v>0</v>
      </c>
      <c r="F709" s="340">
        <v>0</v>
      </c>
      <c r="H709" s="308"/>
      <c r="I709" s="305"/>
      <c r="J709" s="308"/>
      <c r="K709" s="306"/>
      <c r="L709" s="309"/>
      <c r="M709" s="307"/>
      <c r="N709" s="309"/>
    </row>
    <row r="710" spans="1:14" ht="9" customHeight="1">
      <c r="A710" s="31" t="s">
        <v>5</v>
      </c>
      <c r="B710" s="74">
        <v>2</v>
      </c>
      <c r="C710" s="74">
        <v>0</v>
      </c>
      <c r="D710" s="74"/>
      <c r="E710" s="75">
        <v>0.44</v>
      </c>
      <c r="F710" s="75">
        <v>0</v>
      </c>
      <c r="H710" s="308"/>
      <c r="I710" s="305"/>
      <c r="J710" s="308"/>
      <c r="K710" s="306"/>
      <c r="L710" s="309"/>
      <c r="M710" s="307"/>
      <c r="N710" s="309"/>
    </row>
    <row r="711" spans="1:14" ht="9" customHeight="1">
      <c r="A711" s="301" t="s">
        <v>6</v>
      </c>
      <c r="B711" s="339">
        <v>0</v>
      </c>
      <c r="C711" s="339">
        <v>0</v>
      </c>
      <c r="D711" s="339"/>
      <c r="E711" s="340">
        <v>0</v>
      </c>
      <c r="F711" s="340">
        <v>0</v>
      </c>
      <c r="H711" s="308"/>
      <c r="I711" s="305"/>
      <c r="J711" s="308"/>
      <c r="K711" s="306"/>
      <c r="L711" s="309"/>
      <c r="M711" s="307"/>
      <c r="N711" s="309"/>
    </row>
    <row r="712" spans="1:14" ht="9" customHeight="1">
      <c r="A712" s="301" t="s">
        <v>7</v>
      </c>
      <c r="B712" s="339">
        <v>31</v>
      </c>
      <c r="C712" s="339">
        <v>3</v>
      </c>
      <c r="D712" s="339"/>
      <c r="E712" s="340">
        <v>1.9345000000000001</v>
      </c>
      <c r="F712" s="340">
        <v>0.59</v>
      </c>
      <c r="H712" s="308"/>
      <c r="I712" s="305"/>
      <c r="J712" s="308"/>
      <c r="K712" s="306"/>
      <c r="L712" s="309"/>
      <c r="M712" s="307"/>
      <c r="N712" s="309"/>
    </row>
    <row r="713" spans="1:14" ht="9" customHeight="1">
      <c r="A713" s="301" t="s">
        <v>8</v>
      </c>
      <c r="B713" s="339">
        <v>10</v>
      </c>
      <c r="C713" s="339">
        <v>1</v>
      </c>
      <c r="D713" s="339"/>
      <c r="E713" s="340">
        <v>0.45</v>
      </c>
      <c r="F713" s="340">
        <v>0.15</v>
      </c>
      <c r="H713" s="308"/>
      <c r="I713" s="305"/>
      <c r="J713" s="308"/>
      <c r="K713" s="306"/>
      <c r="L713" s="309"/>
      <c r="M713" s="307"/>
      <c r="N713" s="309"/>
    </row>
    <row r="714" spans="1:14" ht="9" customHeight="1">
      <c r="A714" s="31" t="s">
        <v>9</v>
      </c>
      <c r="B714" s="74">
        <v>16441</v>
      </c>
      <c r="C714" s="74">
        <v>50852</v>
      </c>
      <c r="D714" s="74"/>
      <c r="E714" s="75">
        <v>1544.2908</v>
      </c>
      <c r="F714" s="75">
        <v>5706.8247000000001</v>
      </c>
      <c r="H714" s="308"/>
      <c r="I714" s="305"/>
      <c r="J714" s="308"/>
      <c r="K714" s="306"/>
      <c r="L714" s="309"/>
      <c r="M714" s="307"/>
      <c r="N714" s="309"/>
    </row>
    <row r="715" spans="1:14" ht="9" customHeight="1">
      <c r="A715" s="301" t="s">
        <v>236</v>
      </c>
      <c r="B715" s="339">
        <v>0</v>
      </c>
      <c r="C715" s="339">
        <v>0</v>
      </c>
      <c r="D715" s="339"/>
      <c r="E715" s="340">
        <v>0</v>
      </c>
      <c r="F715" s="340">
        <v>0</v>
      </c>
      <c r="H715" s="308"/>
      <c r="I715" s="305"/>
      <c r="J715" s="308"/>
      <c r="K715" s="306"/>
      <c r="L715" s="309"/>
      <c r="M715" s="307"/>
      <c r="N715" s="309"/>
    </row>
    <row r="716" spans="1:14" ht="9" customHeight="1">
      <c r="A716" s="301" t="s">
        <v>10</v>
      </c>
      <c r="B716" s="339">
        <v>3988</v>
      </c>
      <c r="C716" s="339">
        <v>15229</v>
      </c>
      <c r="D716" s="339"/>
      <c r="E716" s="340">
        <v>649.86750000000097</v>
      </c>
      <c r="F716" s="340">
        <v>2857.0841999999998</v>
      </c>
      <c r="H716" s="308"/>
      <c r="I716" s="305"/>
      <c r="J716" s="308"/>
      <c r="K716" s="306"/>
      <c r="L716" s="309"/>
      <c r="M716" s="307"/>
      <c r="N716" s="309"/>
    </row>
    <row r="717" spans="1:14" ht="9" customHeight="1">
      <c r="A717" s="301" t="s">
        <v>11</v>
      </c>
      <c r="B717" s="339">
        <v>1</v>
      </c>
      <c r="C717" s="339">
        <v>0</v>
      </c>
      <c r="D717" s="339"/>
      <c r="E717" s="340" t="s">
        <v>347</v>
      </c>
      <c r="F717" s="340">
        <v>0</v>
      </c>
      <c r="H717" s="308"/>
      <c r="I717" s="305"/>
      <c r="J717" s="308"/>
      <c r="K717" s="306"/>
      <c r="L717" s="309"/>
      <c r="M717" s="307"/>
      <c r="N717" s="309"/>
    </row>
    <row r="718" spans="1:14" ht="9" customHeight="1">
      <c r="A718" s="31" t="s">
        <v>12</v>
      </c>
      <c r="B718" s="74">
        <v>890</v>
      </c>
      <c r="C718" s="74">
        <v>54686</v>
      </c>
      <c r="D718" s="74"/>
      <c r="E718" s="75">
        <v>135.16276999999999</v>
      </c>
      <c r="F718" s="75">
        <v>8604.1876000000102</v>
      </c>
      <c r="H718" s="308"/>
      <c r="I718" s="305"/>
      <c r="J718" s="308"/>
      <c r="K718" s="306"/>
      <c r="L718" s="309"/>
      <c r="M718" s="307"/>
      <c r="N718" s="309"/>
    </row>
    <row r="719" spans="1:14" ht="9" customHeight="1">
      <c r="A719" s="301" t="s">
        <v>13</v>
      </c>
      <c r="B719" s="339">
        <v>0</v>
      </c>
      <c r="C719" s="339">
        <v>0</v>
      </c>
      <c r="D719" s="339"/>
      <c r="E719" s="340">
        <v>0</v>
      </c>
      <c r="F719" s="340">
        <v>0</v>
      </c>
      <c r="H719" s="308"/>
      <c r="I719" s="305"/>
      <c r="J719" s="308"/>
      <c r="K719" s="306"/>
      <c r="L719" s="309"/>
      <c r="M719" s="307"/>
      <c r="N719" s="309"/>
    </row>
    <row r="720" spans="1:14" ht="9" customHeight="1">
      <c r="A720" s="301" t="s">
        <v>14</v>
      </c>
      <c r="B720" s="339">
        <v>2248</v>
      </c>
      <c r="C720" s="339">
        <v>124</v>
      </c>
      <c r="D720" s="339"/>
      <c r="E720" s="340">
        <v>267.3836</v>
      </c>
      <c r="F720" s="340">
        <v>21.777999999999999</v>
      </c>
      <c r="H720" s="308"/>
      <c r="I720" s="305"/>
      <c r="J720" s="308"/>
      <c r="K720" s="306"/>
      <c r="L720" s="309"/>
      <c r="M720" s="307"/>
      <c r="N720" s="309"/>
    </row>
    <row r="721" spans="1:14" ht="9" customHeight="1">
      <c r="A721" s="301" t="s">
        <v>15</v>
      </c>
      <c r="B721" s="339">
        <v>14</v>
      </c>
      <c r="C721" s="339">
        <v>0</v>
      </c>
      <c r="D721" s="339"/>
      <c r="E721" s="340">
        <v>0.94299999999999995</v>
      </c>
      <c r="F721" s="340">
        <v>0</v>
      </c>
      <c r="H721" s="308"/>
      <c r="I721" s="305"/>
      <c r="J721" s="308"/>
      <c r="K721" s="306"/>
      <c r="L721" s="309"/>
      <c r="M721" s="307"/>
      <c r="N721" s="309"/>
    </row>
    <row r="722" spans="1:14" ht="9" customHeight="1">
      <c r="A722" s="31" t="s">
        <v>16</v>
      </c>
      <c r="B722" s="74">
        <v>1836</v>
      </c>
      <c r="C722" s="74">
        <v>142</v>
      </c>
      <c r="D722" s="74"/>
      <c r="E722" s="75">
        <v>222.09534300000001</v>
      </c>
      <c r="F722" s="75">
        <v>16.887599999999999</v>
      </c>
      <c r="H722" s="308"/>
      <c r="I722" s="305"/>
      <c r="J722" s="308"/>
      <c r="K722" s="306"/>
      <c r="L722" s="309"/>
      <c r="M722" s="307"/>
      <c r="N722" s="309"/>
    </row>
    <row r="723" spans="1:14" ht="9" customHeight="1">
      <c r="A723" s="301" t="s">
        <v>17</v>
      </c>
      <c r="B723" s="339">
        <v>0</v>
      </c>
      <c r="C723" s="339">
        <v>2</v>
      </c>
      <c r="D723" s="339"/>
      <c r="E723" s="340">
        <v>0</v>
      </c>
      <c r="F723" s="340">
        <v>0.72</v>
      </c>
      <c r="H723" s="308"/>
      <c r="I723" s="305"/>
      <c r="J723" s="308"/>
      <c r="K723" s="306"/>
      <c r="L723" s="309"/>
      <c r="M723" s="307"/>
      <c r="N723" s="309"/>
    </row>
    <row r="724" spans="1:14" ht="9" customHeight="1">
      <c r="A724" s="301" t="s">
        <v>18</v>
      </c>
      <c r="B724" s="339">
        <v>1103</v>
      </c>
      <c r="C724" s="339">
        <v>3650</v>
      </c>
      <c r="D724" s="339"/>
      <c r="E724" s="340">
        <v>207.3389</v>
      </c>
      <c r="F724" s="340">
        <v>517.7405</v>
      </c>
      <c r="H724" s="308"/>
      <c r="I724" s="305"/>
      <c r="J724" s="308"/>
      <c r="K724" s="306"/>
      <c r="L724" s="309"/>
      <c r="M724" s="307"/>
      <c r="N724" s="309"/>
    </row>
    <row r="725" spans="1:14" ht="9" customHeight="1">
      <c r="A725" s="301" t="s">
        <v>19</v>
      </c>
      <c r="B725" s="339">
        <v>0</v>
      </c>
      <c r="C725" s="339">
        <v>0</v>
      </c>
      <c r="D725" s="339"/>
      <c r="E725" s="340">
        <v>0</v>
      </c>
      <c r="F725" s="340">
        <v>0</v>
      </c>
      <c r="H725" s="308"/>
      <c r="I725" s="305"/>
      <c r="J725" s="308"/>
      <c r="K725" s="306"/>
      <c r="L725" s="309"/>
      <c r="M725" s="307"/>
      <c r="N725" s="309"/>
    </row>
    <row r="726" spans="1:14" ht="9" customHeight="1">
      <c r="A726" s="31" t="s">
        <v>20</v>
      </c>
      <c r="B726" s="74">
        <v>5528</v>
      </c>
      <c r="C726" s="74">
        <v>5368</v>
      </c>
      <c r="D726" s="74"/>
      <c r="E726" s="75">
        <v>362.98129999999998</v>
      </c>
      <c r="F726" s="75">
        <v>688.39649999999904</v>
      </c>
      <c r="H726" s="308"/>
      <c r="I726" s="305"/>
      <c r="J726" s="308"/>
      <c r="K726" s="306"/>
      <c r="L726" s="309"/>
      <c r="M726" s="307"/>
      <c r="N726" s="309"/>
    </row>
    <row r="727" spans="1:14" ht="9" customHeight="1">
      <c r="A727" s="301" t="s">
        <v>21</v>
      </c>
      <c r="B727" s="339">
        <v>12</v>
      </c>
      <c r="C727" s="339">
        <v>0</v>
      </c>
      <c r="D727" s="339"/>
      <c r="E727" s="340">
        <v>0.38800000000000001</v>
      </c>
      <c r="F727" s="340">
        <v>0</v>
      </c>
      <c r="H727" s="308"/>
      <c r="I727" s="305"/>
      <c r="J727" s="308"/>
      <c r="K727" s="306"/>
      <c r="L727" s="309"/>
      <c r="M727" s="307"/>
      <c r="N727" s="309"/>
    </row>
    <row r="728" spans="1:14" ht="9" customHeight="1">
      <c r="A728" s="301" t="s">
        <v>22</v>
      </c>
      <c r="B728" s="339">
        <v>1</v>
      </c>
      <c r="C728" s="339">
        <v>0</v>
      </c>
      <c r="D728" s="339"/>
      <c r="E728" s="340" t="s">
        <v>347</v>
      </c>
      <c r="F728" s="340">
        <v>0</v>
      </c>
      <c r="H728" s="308"/>
      <c r="I728" s="305"/>
      <c r="J728" s="308"/>
      <c r="K728" s="306"/>
      <c r="L728" s="309"/>
      <c r="M728" s="307"/>
      <c r="N728" s="309"/>
    </row>
    <row r="729" spans="1:14" ht="9" customHeight="1">
      <c r="A729" s="301" t="s">
        <v>23</v>
      </c>
      <c r="B729" s="339">
        <v>4</v>
      </c>
      <c r="C729" s="339">
        <v>0</v>
      </c>
      <c r="D729" s="339"/>
      <c r="E729" s="340">
        <v>0.46123999999999998</v>
      </c>
      <c r="F729" s="340">
        <v>0</v>
      </c>
      <c r="H729" s="308"/>
      <c r="I729" s="305"/>
      <c r="J729" s="308"/>
      <c r="K729" s="306"/>
      <c r="L729" s="309"/>
      <c r="M729" s="307"/>
      <c r="N729" s="309"/>
    </row>
    <row r="730" spans="1:14" ht="9" customHeight="1">
      <c r="A730" s="31" t="s">
        <v>24</v>
      </c>
      <c r="B730" s="74">
        <v>0</v>
      </c>
      <c r="C730" s="74">
        <v>0</v>
      </c>
      <c r="D730" s="74"/>
      <c r="E730" s="75">
        <v>0</v>
      </c>
      <c r="F730" s="75">
        <v>0</v>
      </c>
      <c r="H730" s="308"/>
      <c r="I730" s="305"/>
      <c r="J730" s="308"/>
      <c r="K730" s="306"/>
      <c r="L730" s="309"/>
      <c r="M730" s="307"/>
      <c r="N730" s="309"/>
    </row>
    <row r="731" spans="1:14" ht="9" customHeight="1">
      <c r="A731" s="301" t="s">
        <v>25</v>
      </c>
      <c r="B731" s="339">
        <v>11780</v>
      </c>
      <c r="C731" s="339">
        <v>17845</v>
      </c>
      <c r="D731" s="339"/>
      <c r="E731" s="340">
        <v>1946.8473407500001</v>
      </c>
      <c r="F731" s="340">
        <v>3190.9663999999998</v>
      </c>
      <c r="H731" s="308"/>
      <c r="I731" s="305"/>
      <c r="J731" s="308"/>
      <c r="K731" s="306"/>
      <c r="L731" s="309"/>
      <c r="M731" s="307"/>
      <c r="N731" s="309"/>
    </row>
    <row r="732" spans="1:14" ht="9" customHeight="1">
      <c r="A732" s="301" t="s">
        <v>26</v>
      </c>
      <c r="B732" s="339">
        <v>2361</v>
      </c>
      <c r="C732" s="339">
        <v>90</v>
      </c>
      <c r="D732" s="339"/>
      <c r="E732" s="340">
        <v>306.28129999999999</v>
      </c>
      <c r="F732" s="340">
        <v>13.7056</v>
      </c>
      <c r="H732" s="308"/>
      <c r="I732" s="305"/>
      <c r="J732" s="308"/>
      <c r="K732" s="306"/>
      <c r="L732" s="309"/>
      <c r="M732" s="307"/>
      <c r="N732" s="309"/>
    </row>
    <row r="733" spans="1:14" ht="9" customHeight="1">
      <c r="A733" s="301" t="s">
        <v>27</v>
      </c>
      <c r="B733" s="339">
        <v>0</v>
      </c>
      <c r="C733" s="339">
        <v>0</v>
      </c>
      <c r="D733" s="339"/>
      <c r="E733" s="340">
        <v>0</v>
      </c>
      <c r="F733" s="340">
        <v>0</v>
      </c>
      <c r="H733" s="308"/>
      <c r="I733" s="305"/>
      <c r="J733" s="308"/>
      <c r="K733" s="306"/>
      <c r="L733" s="309"/>
      <c r="M733" s="307"/>
      <c r="N733" s="309"/>
    </row>
    <row r="734" spans="1:14" ht="9" customHeight="1">
      <c r="A734" s="31" t="s">
        <v>28</v>
      </c>
      <c r="B734" s="74">
        <v>0</v>
      </c>
      <c r="C734" s="74">
        <v>0</v>
      </c>
      <c r="D734" s="74"/>
      <c r="E734" s="75">
        <v>0</v>
      </c>
      <c r="F734" s="75">
        <v>0</v>
      </c>
      <c r="H734" s="308"/>
      <c r="I734" s="305"/>
      <c r="J734" s="308"/>
      <c r="K734" s="306"/>
      <c r="L734" s="309"/>
      <c r="M734" s="307"/>
      <c r="N734" s="309"/>
    </row>
    <row r="735" spans="1:14" ht="9" customHeight="1">
      <c r="A735" s="301" t="s">
        <v>29</v>
      </c>
      <c r="B735" s="339">
        <v>0</v>
      </c>
      <c r="C735" s="339">
        <v>0</v>
      </c>
      <c r="D735" s="339"/>
      <c r="E735" s="340">
        <v>0</v>
      </c>
      <c r="F735" s="340">
        <v>0</v>
      </c>
      <c r="H735" s="308"/>
      <c r="I735" s="305"/>
      <c r="J735" s="308"/>
      <c r="K735" s="306"/>
      <c r="L735" s="309"/>
      <c r="M735" s="307"/>
      <c r="N735" s="309"/>
    </row>
    <row r="736" spans="1:14" ht="9" customHeight="1">
      <c r="A736" s="301" t="s">
        <v>30</v>
      </c>
      <c r="B736" s="339">
        <v>21</v>
      </c>
      <c r="C736" s="339">
        <v>67</v>
      </c>
      <c r="D736" s="339"/>
      <c r="E736" s="340">
        <v>1.0750999999999999</v>
      </c>
      <c r="F736" s="340">
        <v>10.725199999999999</v>
      </c>
      <c r="H736" s="308"/>
      <c r="I736" s="305"/>
      <c r="J736" s="308"/>
      <c r="K736" s="306"/>
      <c r="L736" s="309"/>
      <c r="M736" s="307"/>
      <c r="N736" s="309"/>
    </row>
    <row r="737" spans="1:14" ht="9" customHeight="1">
      <c r="A737" s="301" t="s">
        <v>31</v>
      </c>
      <c r="B737" s="339">
        <v>0</v>
      </c>
      <c r="C737" s="339">
        <v>0</v>
      </c>
      <c r="D737" s="339"/>
      <c r="E737" s="340">
        <v>0</v>
      </c>
      <c r="F737" s="340">
        <v>0</v>
      </c>
      <c r="H737" s="308"/>
      <c r="I737" s="305"/>
      <c r="J737" s="308"/>
      <c r="K737" s="306"/>
      <c r="L737" s="309"/>
      <c r="M737" s="307"/>
      <c r="N737" s="309"/>
    </row>
    <row r="738" spans="1:14" ht="9" customHeight="1">
      <c r="A738" s="31" t="s">
        <v>32</v>
      </c>
      <c r="B738" s="74">
        <v>732</v>
      </c>
      <c r="C738" s="74">
        <v>63</v>
      </c>
      <c r="D738" s="74"/>
      <c r="E738" s="75">
        <v>91.141900000000007</v>
      </c>
      <c r="F738" s="75">
        <v>14.797499999999999</v>
      </c>
      <c r="H738" s="308"/>
      <c r="I738" s="305"/>
      <c r="J738" s="308"/>
      <c r="K738" s="306"/>
      <c r="L738" s="309"/>
      <c r="M738" s="307"/>
      <c r="N738" s="309"/>
    </row>
    <row r="739" spans="1:14" ht="4.5" customHeight="1">
      <c r="B739" s="339"/>
      <c r="C739" s="339"/>
      <c r="D739" s="339"/>
      <c r="E739" s="340"/>
      <c r="F739" s="340"/>
    </row>
    <row r="740" spans="1:14" ht="9" customHeight="1">
      <c r="A740" s="341" t="s">
        <v>106</v>
      </c>
      <c r="B740" s="475"/>
      <c r="C740" s="333"/>
      <c r="D740" s="475"/>
      <c r="E740" s="333"/>
      <c r="F740" s="333"/>
    </row>
    <row r="741" spans="1:14" ht="9" customHeight="1">
      <c r="A741" s="321">
        <v>2015</v>
      </c>
      <c r="E741" s="304"/>
      <c r="F741" s="304"/>
    </row>
    <row r="742" spans="1:14" ht="9" customHeight="1">
      <c r="A742" s="321" t="s">
        <v>36</v>
      </c>
      <c r="B742" s="342">
        <f>SUM(B744:B775)</f>
        <v>47187</v>
      </c>
      <c r="C742" s="342">
        <f>SUM(C744:C775)</f>
        <v>181504</v>
      </c>
      <c r="D742" s="342"/>
      <c r="E742" s="343">
        <f t="shared" ref="E742:F742" si="0">SUM(E744:E775)</f>
        <v>6013.9598000000005</v>
      </c>
      <c r="F742" s="343">
        <f t="shared" si="0"/>
        <v>26426.193728000031</v>
      </c>
      <c r="H742" s="305"/>
      <c r="I742" s="305"/>
      <c r="J742" s="305"/>
      <c r="K742" s="306"/>
      <c r="L742" s="305"/>
      <c r="M742" s="307"/>
      <c r="N742" s="305"/>
    </row>
    <row r="743" spans="1:14" ht="3" customHeight="1">
      <c r="A743" s="321"/>
      <c r="B743" s="342"/>
      <c r="C743" s="342"/>
      <c r="D743" s="344"/>
      <c r="E743" s="343"/>
      <c r="F743" s="343"/>
      <c r="I743" s="305"/>
      <c r="K743" s="306"/>
      <c r="M743" s="307"/>
    </row>
    <row r="744" spans="1:14" ht="9" customHeight="1">
      <c r="A744" s="301" t="s">
        <v>2</v>
      </c>
      <c r="B744" s="324">
        <v>0</v>
      </c>
      <c r="C744" s="339">
        <v>0</v>
      </c>
      <c r="E744" s="340">
        <v>0</v>
      </c>
      <c r="F744" s="340">
        <v>0</v>
      </c>
      <c r="H744" s="308"/>
      <c r="I744" s="305"/>
      <c r="J744" s="308"/>
      <c r="K744" s="306"/>
      <c r="L744" s="309"/>
      <c r="M744" s="307"/>
      <c r="N744" s="309"/>
    </row>
    <row r="745" spans="1:14" ht="9" customHeight="1">
      <c r="A745" s="301" t="s">
        <v>3</v>
      </c>
      <c r="B745" s="324">
        <v>143</v>
      </c>
      <c r="C745" s="339">
        <v>1</v>
      </c>
      <c r="E745" s="340">
        <v>24.175599999999999</v>
      </c>
      <c r="F745" s="340">
        <v>0.1125</v>
      </c>
      <c r="H745" s="308"/>
      <c r="I745" s="305"/>
      <c r="J745" s="308"/>
      <c r="K745" s="306"/>
      <c r="L745" s="309"/>
      <c r="M745" s="307"/>
      <c r="N745" s="309"/>
    </row>
    <row r="746" spans="1:14" ht="9" customHeight="1">
      <c r="A746" s="301" t="s">
        <v>4</v>
      </c>
      <c r="B746" s="324">
        <v>0</v>
      </c>
      <c r="C746" s="339">
        <v>0</v>
      </c>
      <c r="E746" s="340">
        <v>0</v>
      </c>
      <c r="F746" s="340">
        <v>0</v>
      </c>
      <c r="H746" s="308"/>
      <c r="I746" s="305"/>
      <c r="J746" s="308"/>
      <c r="K746" s="306"/>
      <c r="L746" s="309"/>
      <c r="M746" s="307"/>
      <c r="N746" s="309"/>
    </row>
    <row r="747" spans="1:14" ht="9" customHeight="1">
      <c r="A747" s="31" t="s">
        <v>5</v>
      </c>
      <c r="B747" s="209">
        <v>0</v>
      </c>
      <c r="C747" s="74">
        <v>0</v>
      </c>
      <c r="D747" s="205"/>
      <c r="E747" s="75">
        <v>0</v>
      </c>
      <c r="F747" s="75">
        <v>0</v>
      </c>
      <c r="H747" s="308"/>
      <c r="I747" s="305"/>
      <c r="J747" s="308"/>
      <c r="K747" s="306"/>
      <c r="L747" s="309"/>
      <c r="M747" s="307"/>
      <c r="N747" s="309"/>
    </row>
    <row r="748" spans="1:14" ht="9" customHeight="1">
      <c r="A748" s="301" t="s">
        <v>6</v>
      </c>
      <c r="B748" s="324">
        <v>0</v>
      </c>
      <c r="C748" s="339">
        <v>0</v>
      </c>
      <c r="E748" s="340">
        <v>0</v>
      </c>
      <c r="F748" s="340">
        <v>0</v>
      </c>
      <c r="H748" s="308"/>
      <c r="I748" s="305"/>
      <c r="J748" s="308"/>
      <c r="K748" s="306"/>
      <c r="L748" s="309"/>
      <c r="M748" s="307"/>
      <c r="N748" s="309"/>
    </row>
    <row r="749" spans="1:14" ht="9" customHeight="1">
      <c r="A749" s="301" t="s">
        <v>7</v>
      </c>
      <c r="B749" s="324">
        <v>5</v>
      </c>
      <c r="C749" s="339">
        <v>2</v>
      </c>
      <c r="E749" s="340">
        <v>0.37</v>
      </c>
      <c r="F749" s="340">
        <v>0.1</v>
      </c>
      <c r="H749" s="308"/>
      <c r="I749" s="305"/>
      <c r="J749" s="308"/>
      <c r="K749" s="306"/>
      <c r="L749" s="309"/>
      <c r="M749" s="307"/>
      <c r="N749" s="309"/>
    </row>
    <row r="750" spans="1:14" ht="9" customHeight="1">
      <c r="A750" s="301" t="s">
        <v>8</v>
      </c>
      <c r="B750" s="324">
        <v>93</v>
      </c>
      <c r="C750" s="339">
        <v>1</v>
      </c>
      <c r="E750" s="340">
        <v>20.6785</v>
      </c>
      <c r="F750" s="340">
        <v>0.16</v>
      </c>
      <c r="H750" s="308"/>
      <c r="I750" s="305"/>
      <c r="J750" s="308"/>
      <c r="K750" s="306"/>
      <c r="L750" s="309"/>
      <c r="M750" s="307"/>
      <c r="N750" s="309"/>
    </row>
    <row r="751" spans="1:14" ht="9" customHeight="1">
      <c r="A751" s="31" t="s">
        <v>9</v>
      </c>
      <c r="B751" s="209">
        <v>11268</v>
      </c>
      <c r="C751" s="74">
        <v>52673</v>
      </c>
      <c r="D751" s="205"/>
      <c r="E751" s="75">
        <v>1485.4242999999999</v>
      </c>
      <c r="F751" s="75">
        <v>7921.9315999999999</v>
      </c>
      <c r="H751" s="308"/>
      <c r="I751" s="305"/>
      <c r="J751" s="308"/>
      <c r="K751" s="306"/>
      <c r="L751" s="309"/>
      <c r="M751" s="307"/>
      <c r="N751" s="309"/>
    </row>
    <row r="752" spans="1:14" ht="9" customHeight="1">
      <c r="A752" s="301" t="s">
        <v>236</v>
      </c>
      <c r="B752" s="324">
        <v>0</v>
      </c>
      <c r="C752" s="339">
        <v>0</v>
      </c>
      <c r="E752" s="340">
        <v>0</v>
      </c>
      <c r="F752" s="340">
        <v>0</v>
      </c>
      <c r="H752" s="308"/>
      <c r="I752" s="305"/>
      <c r="J752" s="308"/>
      <c r="K752" s="306"/>
      <c r="L752" s="309"/>
      <c r="M752" s="307"/>
      <c r="N752" s="309"/>
    </row>
    <row r="753" spans="1:14" ht="9" customHeight="1">
      <c r="A753" s="301" t="s">
        <v>10</v>
      </c>
      <c r="B753" s="324">
        <v>4905</v>
      </c>
      <c r="C753" s="339">
        <v>24784</v>
      </c>
      <c r="E753" s="340">
        <v>779.73860000000002</v>
      </c>
      <c r="F753" s="340">
        <v>4131.4886999999999</v>
      </c>
      <c r="H753" s="308"/>
      <c r="I753" s="305"/>
      <c r="J753" s="308"/>
      <c r="K753" s="306"/>
      <c r="L753" s="309"/>
      <c r="M753" s="307"/>
      <c r="N753" s="309"/>
    </row>
    <row r="754" spans="1:14" ht="9" customHeight="1">
      <c r="A754" s="301" t="s">
        <v>11</v>
      </c>
      <c r="B754" s="324">
        <v>2</v>
      </c>
      <c r="C754" s="339">
        <v>0</v>
      </c>
      <c r="E754" s="340" t="s">
        <v>347</v>
      </c>
      <c r="F754" s="340">
        <v>0</v>
      </c>
      <c r="H754" s="308"/>
      <c r="I754" s="305"/>
      <c r="J754" s="308"/>
      <c r="K754" s="306"/>
      <c r="L754" s="309"/>
      <c r="M754" s="307"/>
      <c r="N754" s="309"/>
    </row>
    <row r="755" spans="1:14" ht="9" customHeight="1">
      <c r="A755" s="31" t="s">
        <v>12</v>
      </c>
      <c r="B755" s="209">
        <v>1340</v>
      </c>
      <c r="C755" s="74">
        <v>79932</v>
      </c>
      <c r="D755" s="205"/>
      <c r="E755" s="75">
        <v>155.70169999999999</v>
      </c>
      <c r="F755" s="75">
        <v>9615.1924010000293</v>
      </c>
      <c r="H755" s="308"/>
      <c r="I755" s="305"/>
      <c r="J755" s="308"/>
      <c r="K755" s="306"/>
      <c r="L755" s="309"/>
      <c r="M755" s="307"/>
      <c r="N755" s="309"/>
    </row>
    <row r="756" spans="1:14" ht="9" customHeight="1">
      <c r="A756" s="301" t="s">
        <v>13</v>
      </c>
      <c r="B756" s="324">
        <v>0</v>
      </c>
      <c r="C756" s="339">
        <v>0</v>
      </c>
      <c r="E756" s="340">
        <v>0</v>
      </c>
      <c r="F756" s="340">
        <v>0</v>
      </c>
      <c r="H756" s="308"/>
      <c r="I756" s="305"/>
      <c r="J756" s="308"/>
      <c r="K756" s="306"/>
      <c r="L756" s="309"/>
      <c r="M756" s="307"/>
      <c r="N756" s="309"/>
    </row>
    <row r="757" spans="1:14" ht="9" customHeight="1">
      <c r="A757" s="301" t="s">
        <v>14</v>
      </c>
      <c r="B757" s="324">
        <v>2255</v>
      </c>
      <c r="C757" s="339">
        <v>111</v>
      </c>
      <c r="E757" s="340">
        <v>335.22340000000003</v>
      </c>
      <c r="F757" s="340">
        <v>17.927499999999998</v>
      </c>
      <c r="H757" s="308"/>
      <c r="I757" s="305"/>
      <c r="J757" s="308"/>
      <c r="K757" s="306"/>
      <c r="L757" s="309"/>
      <c r="M757" s="307"/>
      <c r="N757" s="309"/>
    </row>
    <row r="758" spans="1:14" ht="9" customHeight="1">
      <c r="A758" s="301" t="s">
        <v>15</v>
      </c>
      <c r="B758" s="324">
        <v>28</v>
      </c>
      <c r="C758" s="339">
        <v>34</v>
      </c>
      <c r="E758" s="340">
        <v>3.7130000000000001</v>
      </c>
      <c r="F758" s="340">
        <v>7.8434270000000001</v>
      </c>
      <c r="H758" s="308"/>
      <c r="I758" s="305"/>
      <c r="J758" s="308"/>
      <c r="K758" s="306"/>
      <c r="L758" s="309"/>
      <c r="M758" s="307"/>
      <c r="N758" s="309"/>
    </row>
    <row r="759" spans="1:14" ht="9" customHeight="1">
      <c r="A759" s="31" t="s">
        <v>16</v>
      </c>
      <c r="B759" s="209">
        <v>1738</v>
      </c>
      <c r="C759" s="74">
        <v>45</v>
      </c>
      <c r="D759" s="205"/>
      <c r="E759" s="75">
        <v>125.1902</v>
      </c>
      <c r="F759" s="75">
        <v>9.0586000000000002</v>
      </c>
      <c r="H759" s="308"/>
      <c r="I759" s="305"/>
      <c r="J759" s="308"/>
      <c r="K759" s="306"/>
      <c r="L759" s="309"/>
      <c r="M759" s="307"/>
      <c r="N759" s="309"/>
    </row>
    <row r="760" spans="1:14" ht="9" customHeight="1">
      <c r="A760" s="301" t="s">
        <v>17</v>
      </c>
      <c r="B760" s="324">
        <v>1</v>
      </c>
      <c r="C760" s="339">
        <v>0</v>
      </c>
      <c r="E760" s="340">
        <v>0.1</v>
      </c>
      <c r="F760" s="340">
        <v>0</v>
      </c>
      <c r="H760" s="308"/>
      <c r="I760" s="305"/>
      <c r="J760" s="308"/>
      <c r="K760" s="306"/>
      <c r="L760" s="309"/>
      <c r="M760" s="307"/>
      <c r="N760" s="309"/>
    </row>
    <row r="761" spans="1:14" ht="9" customHeight="1">
      <c r="A761" s="301" t="s">
        <v>18</v>
      </c>
      <c r="B761" s="324">
        <v>1539</v>
      </c>
      <c r="C761" s="339">
        <v>3868</v>
      </c>
      <c r="E761" s="340">
        <v>289.87419999999997</v>
      </c>
      <c r="F761" s="340">
        <v>1193.6397999999999</v>
      </c>
      <c r="H761" s="308"/>
      <c r="I761" s="305"/>
      <c r="J761" s="308"/>
      <c r="K761" s="306"/>
      <c r="L761" s="309"/>
      <c r="M761" s="307"/>
      <c r="N761" s="309"/>
    </row>
    <row r="762" spans="1:14" ht="9" customHeight="1">
      <c r="A762" s="301" t="s">
        <v>19</v>
      </c>
      <c r="B762" s="324">
        <v>0</v>
      </c>
      <c r="C762" s="339">
        <v>0</v>
      </c>
      <c r="E762" s="340">
        <v>0</v>
      </c>
      <c r="F762" s="340">
        <v>0</v>
      </c>
      <c r="H762" s="308"/>
      <c r="I762" s="305"/>
      <c r="J762" s="308"/>
      <c r="K762" s="306"/>
      <c r="L762" s="309"/>
      <c r="M762" s="307"/>
      <c r="N762" s="309"/>
    </row>
    <row r="763" spans="1:14" ht="9" customHeight="1">
      <c r="A763" s="31" t="s">
        <v>20</v>
      </c>
      <c r="B763" s="209">
        <v>9036</v>
      </c>
      <c r="C763" s="74">
        <v>4194</v>
      </c>
      <c r="D763" s="205"/>
      <c r="E763" s="75">
        <v>534.49710000000096</v>
      </c>
      <c r="F763" s="75">
        <v>521.90529999999899</v>
      </c>
      <c r="H763" s="308"/>
      <c r="I763" s="305"/>
      <c r="J763" s="308"/>
      <c r="K763" s="306"/>
      <c r="L763" s="309"/>
      <c r="M763" s="307"/>
      <c r="N763" s="309"/>
    </row>
    <row r="764" spans="1:14" ht="9" customHeight="1">
      <c r="A764" s="301" t="s">
        <v>21</v>
      </c>
      <c r="B764" s="324">
        <v>3</v>
      </c>
      <c r="C764" s="339">
        <v>0</v>
      </c>
      <c r="E764" s="340">
        <v>0.71</v>
      </c>
      <c r="F764" s="340">
        <v>0</v>
      </c>
      <c r="H764" s="308"/>
      <c r="I764" s="305"/>
      <c r="J764" s="308"/>
      <c r="K764" s="306"/>
      <c r="L764" s="309"/>
      <c r="M764" s="307"/>
      <c r="N764" s="309"/>
    </row>
    <row r="765" spans="1:14" ht="9" customHeight="1">
      <c r="A765" s="301" t="s">
        <v>22</v>
      </c>
      <c r="B765" s="324">
        <v>0</v>
      </c>
      <c r="C765" s="339">
        <v>0</v>
      </c>
      <c r="E765" s="340">
        <v>0</v>
      </c>
      <c r="F765" s="340">
        <v>0</v>
      </c>
      <c r="H765" s="308"/>
      <c r="I765" s="305"/>
      <c r="J765" s="308"/>
      <c r="K765" s="306"/>
      <c r="L765" s="309"/>
      <c r="M765" s="307"/>
      <c r="N765" s="309"/>
    </row>
    <row r="766" spans="1:14" ht="9" customHeight="1">
      <c r="A766" s="301" t="s">
        <v>23</v>
      </c>
      <c r="B766" s="324">
        <v>0</v>
      </c>
      <c r="C766" s="339">
        <v>1</v>
      </c>
      <c r="E766" s="340">
        <v>0</v>
      </c>
      <c r="F766" s="340" t="s">
        <v>347</v>
      </c>
      <c r="H766" s="308"/>
      <c r="I766" s="305"/>
      <c r="J766" s="308"/>
      <c r="K766" s="306"/>
      <c r="L766" s="309"/>
      <c r="M766" s="307"/>
      <c r="N766" s="309"/>
    </row>
    <row r="767" spans="1:14" ht="9" customHeight="1">
      <c r="A767" s="31" t="s">
        <v>24</v>
      </c>
      <c r="B767" s="209">
        <v>0</v>
      </c>
      <c r="C767" s="74">
        <v>0</v>
      </c>
      <c r="D767" s="205"/>
      <c r="E767" s="75">
        <v>0</v>
      </c>
      <c r="F767" s="75">
        <v>0</v>
      </c>
      <c r="H767" s="308"/>
      <c r="I767" s="305"/>
      <c r="J767" s="308"/>
      <c r="K767" s="306"/>
      <c r="L767" s="309"/>
      <c r="M767" s="307"/>
      <c r="N767" s="309"/>
    </row>
    <row r="768" spans="1:14" ht="9" customHeight="1">
      <c r="A768" s="301" t="s">
        <v>25</v>
      </c>
      <c r="B768" s="324">
        <v>13232</v>
      </c>
      <c r="C768" s="339">
        <v>15679</v>
      </c>
      <c r="E768" s="340">
        <v>1983.8965000000001</v>
      </c>
      <c r="F768" s="340">
        <v>2975.8571000000002</v>
      </c>
      <c r="H768" s="308"/>
      <c r="I768" s="305"/>
      <c r="J768" s="308"/>
      <c r="K768" s="306"/>
      <c r="L768" s="309"/>
      <c r="M768" s="307"/>
      <c r="N768" s="309"/>
    </row>
    <row r="769" spans="1:14" ht="9" customHeight="1">
      <c r="A769" s="301" t="s">
        <v>26</v>
      </c>
      <c r="B769" s="324">
        <v>955</v>
      </c>
      <c r="C769" s="339">
        <v>32</v>
      </c>
      <c r="E769" s="340">
        <v>148.6026</v>
      </c>
      <c r="F769" s="340">
        <v>3.92</v>
      </c>
      <c r="H769" s="308"/>
      <c r="I769" s="305"/>
      <c r="J769" s="308"/>
      <c r="K769" s="306"/>
      <c r="L769" s="309"/>
      <c r="M769" s="307"/>
      <c r="N769" s="309"/>
    </row>
    <row r="770" spans="1:14" ht="9" customHeight="1">
      <c r="A770" s="301" t="s">
        <v>27</v>
      </c>
      <c r="B770" s="324">
        <v>0</v>
      </c>
      <c r="C770" s="339">
        <v>0</v>
      </c>
      <c r="E770" s="340">
        <v>0</v>
      </c>
      <c r="F770" s="340">
        <v>0</v>
      </c>
      <c r="H770" s="308"/>
      <c r="I770" s="305"/>
      <c r="J770" s="308"/>
      <c r="K770" s="306"/>
      <c r="L770" s="309"/>
      <c r="M770" s="307"/>
      <c r="N770" s="309"/>
    </row>
    <row r="771" spans="1:14" ht="9" customHeight="1">
      <c r="A771" s="31" t="s">
        <v>28</v>
      </c>
      <c r="B771" s="209">
        <v>0</v>
      </c>
      <c r="C771" s="74">
        <v>0</v>
      </c>
      <c r="D771" s="205"/>
      <c r="E771" s="75">
        <v>0</v>
      </c>
      <c r="F771" s="75">
        <v>0</v>
      </c>
      <c r="H771" s="308"/>
      <c r="I771" s="305"/>
      <c r="J771" s="308"/>
      <c r="K771" s="306"/>
      <c r="L771" s="309"/>
      <c r="M771" s="307"/>
      <c r="N771" s="309"/>
    </row>
    <row r="772" spans="1:14" ht="9" customHeight="1">
      <c r="A772" s="301" t="s">
        <v>29</v>
      </c>
      <c r="B772" s="324">
        <v>0</v>
      </c>
      <c r="C772" s="339">
        <v>0</v>
      </c>
      <c r="E772" s="340">
        <v>0</v>
      </c>
      <c r="F772" s="340">
        <v>0</v>
      </c>
      <c r="H772" s="308"/>
      <c r="I772" s="305"/>
      <c r="J772" s="308"/>
      <c r="K772" s="306"/>
      <c r="L772" s="309"/>
      <c r="M772" s="307"/>
      <c r="N772" s="309"/>
    </row>
    <row r="773" spans="1:14" ht="9" customHeight="1">
      <c r="A773" s="301" t="s">
        <v>30</v>
      </c>
      <c r="B773" s="324">
        <v>17</v>
      </c>
      <c r="C773" s="339">
        <v>105</v>
      </c>
      <c r="E773" s="340">
        <v>0.55079999999999996</v>
      </c>
      <c r="F773" s="340">
        <v>20.372499999999999</v>
      </c>
      <c r="H773" s="308"/>
      <c r="I773" s="305"/>
      <c r="J773" s="308"/>
      <c r="K773" s="306"/>
      <c r="L773" s="309"/>
      <c r="M773" s="307"/>
      <c r="N773" s="309"/>
    </row>
    <row r="774" spans="1:14" ht="9" customHeight="1">
      <c r="A774" s="301" t="s">
        <v>31</v>
      </c>
      <c r="B774" s="324">
        <v>0</v>
      </c>
      <c r="C774" s="339">
        <v>0</v>
      </c>
      <c r="E774" s="340">
        <v>0</v>
      </c>
      <c r="F774" s="340">
        <v>0</v>
      </c>
      <c r="H774" s="308"/>
      <c r="I774" s="305"/>
      <c r="J774" s="308"/>
      <c r="K774" s="306"/>
      <c r="L774" s="309"/>
      <c r="M774" s="307"/>
      <c r="N774" s="309"/>
    </row>
    <row r="775" spans="1:14" ht="9" customHeight="1">
      <c r="A775" s="31" t="s">
        <v>32</v>
      </c>
      <c r="B775" s="209">
        <v>627</v>
      </c>
      <c r="C775" s="74">
        <v>42</v>
      </c>
      <c r="D775" s="205"/>
      <c r="E775" s="75">
        <v>125.5133</v>
      </c>
      <c r="F775" s="75">
        <v>6.6843000000000004</v>
      </c>
      <c r="H775" s="308"/>
      <c r="I775" s="305"/>
      <c r="J775" s="308"/>
      <c r="K775" s="306"/>
      <c r="L775" s="309"/>
      <c r="M775" s="307"/>
      <c r="N775" s="309"/>
    </row>
    <row r="776" spans="1:14" ht="9" customHeight="1">
      <c r="A776" s="341"/>
      <c r="B776" s="475"/>
      <c r="C776" s="333"/>
      <c r="D776" s="475"/>
      <c r="E776" s="333"/>
      <c r="F776" s="333"/>
    </row>
    <row r="777" spans="1:14" ht="9" customHeight="1">
      <c r="A777" s="321">
        <v>2016</v>
      </c>
      <c r="E777" s="304"/>
      <c r="F777" s="304"/>
    </row>
    <row r="778" spans="1:14" ht="9" customHeight="1">
      <c r="A778" s="321" t="s">
        <v>36</v>
      </c>
      <c r="B778" s="342">
        <f>SUM(B780:B811)</f>
        <v>36293</v>
      </c>
      <c r="C778" s="342">
        <f>SUM(C780:C811)</f>
        <v>161381</v>
      </c>
      <c r="D778" s="342"/>
      <c r="E778" s="343">
        <f>SUM(E780:E811)</f>
        <v>4956.1509640000004</v>
      </c>
      <c r="F778" s="343">
        <f t="shared" ref="F778" si="1">SUM(F780:F811)</f>
        <v>21802.226399999985</v>
      </c>
    </row>
    <row r="779" spans="1:14" ht="3.75" customHeight="1">
      <c r="A779" s="321"/>
      <c r="B779" s="342"/>
      <c r="C779" s="342"/>
      <c r="D779" s="344"/>
      <c r="E779" s="343"/>
      <c r="F779" s="343"/>
    </row>
    <row r="780" spans="1:14" ht="9" customHeight="1">
      <c r="A780" s="301" t="s">
        <v>2</v>
      </c>
      <c r="B780" s="324">
        <v>0</v>
      </c>
      <c r="C780" s="339">
        <v>0</v>
      </c>
      <c r="E780" s="340">
        <v>0</v>
      </c>
      <c r="F780" s="340">
        <v>0</v>
      </c>
    </row>
    <row r="781" spans="1:14" ht="9" customHeight="1">
      <c r="A781" s="301" t="s">
        <v>3</v>
      </c>
      <c r="B781" s="324">
        <v>480</v>
      </c>
      <c r="C781" s="339">
        <v>47</v>
      </c>
      <c r="E781" s="340">
        <v>43.507899999999999</v>
      </c>
      <c r="F781" s="340">
        <v>8.0665999999999993</v>
      </c>
    </row>
    <row r="782" spans="1:14" ht="9" customHeight="1">
      <c r="A782" s="301" t="s">
        <v>4</v>
      </c>
      <c r="B782" s="324">
        <v>11</v>
      </c>
      <c r="C782" s="339">
        <v>0</v>
      </c>
      <c r="E782" s="340">
        <v>0.92520000000000002</v>
      </c>
      <c r="F782" s="340">
        <v>0</v>
      </c>
    </row>
    <row r="783" spans="1:14" ht="9" customHeight="1">
      <c r="A783" s="31" t="s">
        <v>5</v>
      </c>
      <c r="B783" s="209">
        <v>0</v>
      </c>
      <c r="C783" s="74">
        <v>0</v>
      </c>
      <c r="D783" s="205"/>
      <c r="E783" s="75">
        <v>0</v>
      </c>
      <c r="F783" s="75">
        <v>0</v>
      </c>
    </row>
    <row r="784" spans="1:14" ht="9" customHeight="1">
      <c r="A784" s="301" t="s">
        <v>6</v>
      </c>
      <c r="B784" s="324">
        <v>3</v>
      </c>
      <c r="C784" s="339">
        <v>9</v>
      </c>
      <c r="E784" s="340">
        <v>8.2000000000000003E-2</v>
      </c>
      <c r="F784" s="340">
        <v>1.82</v>
      </c>
    </row>
    <row r="785" spans="1:6" ht="9" customHeight="1">
      <c r="A785" s="301" t="s">
        <v>7</v>
      </c>
      <c r="B785" s="324">
        <v>3</v>
      </c>
      <c r="C785" s="339">
        <v>0</v>
      </c>
      <c r="E785" s="340">
        <v>1.96</v>
      </c>
      <c r="F785" s="340">
        <v>0</v>
      </c>
    </row>
    <row r="786" spans="1:6" ht="9" customHeight="1">
      <c r="A786" s="301" t="s">
        <v>8</v>
      </c>
      <c r="B786" s="324">
        <v>95</v>
      </c>
      <c r="C786" s="339">
        <v>36</v>
      </c>
      <c r="E786" s="340">
        <v>17.573499999999999</v>
      </c>
      <c r="F786" s="340">
        <v>7.3765000000000001</v>
      </c>
    </row>
    <row r="787" spans="1:6" ht="9" customHeight="1">
      <c r="A787" s="31" t="s">
        <v>9</v>
      </c>
      <c r="B787" s="209">
        <v>5025</v>
      </c>
      <c r="C787" s="74">
        <v>39811</v>
      </c>
      <c r="D787" s="205"/>
      <c r="E787" s="75">
        <v>662.93489999999997</v>
      </c>
      <c r="F787" s="75">
        <v>4848.7222000000002</v>
      </c>
    </row>
    <row r="788" spans="1:6" ht="9" customHeight="1">
      <c r="A788" s="301" t="s">
        <v>236</v>
      </c>
      <c r="B788" s="324">
        <v>0</v>
      </c>
      <c r="C788" s="339">
        <v>0</v>
      </c>
      <c r="E788" s="340">
        <v>0</v>
      </c>
      <c r="F788" s="340">
        <v>0</v>
      </c>
    </row>
    <row r="789" spans="1:6" ht="9" customHeight="1">
      <c r="A789" s="301" t="s">
        <v>10</v>
      </c>
      <c r="B789" s="324">
        <v>3879</v>
      </c>
      <c r="C789" s="339">
        <v>33867</v>
      </c>
      <c r="E789" s="340">
        <v>734.42170000000101</v>
      </c>
      <c r="F789" s="340">
        <v>6316.1857999999902</v>
      </c>
    </row>
    <row r="790" spans="1:6" ht="9" customHeight="1">
      <c r="A790" s="301" t="s">
        <v>11</v>
      </c>
      <c r="B790" s="324">
        <v>0</v>
      </c>
      <c r="C790" s="339">
        <v>0</v>
      </c>
      <c r="E790" s="340">
        <v>0</v>
      </c>
      <c r="F790" s="340">
        <v>0</v>
      </c>
    </row>
    <row r="791" spans="1:6" ht="9" customHeight="1">
      <c r="A791" s="31" t="s">
        <v>12</v>
      </c>
      <c r="B791" s="209">
        <v>1222</v>
      </c>
      <c r="C791" s="74">
        <v>64658</v>
      </c>
      <c r="D791" s="205"/>
      <c r="E791" s="75">
        <v>134.06219999999999</v>
      </c>
      <c r="F791" s="75">
        <v>6522.0429999999997</v>
      </c>
    </row>
    <row r="792" spans="1:6" ht="9" customHeight="1">
      <c r="A792" s="301" t="s">
        <v>13</v>
      </c>
      <c r="B792" s="324">
        <v>0</v>
      </c>
      <c r="C792" s="339">
        <v>1</v>
      </c>
      <c r="E792" s="340">
        <v>0</v>
      </c>
      <c r="F792" s="340">
        <v>7.0000000000000007E-2</v>
      </c>
    </row>
    <row r="793" spans="1:6" ht="9" customHeight="1">
      <c r="A793" s="301" t="s">
        <v>14</v>
      </c>
      <c r="B793" s="324">
        <v>2644</v>
      </c>
      <c r="C793" s="339">
        <v>86</v>
      </c>
      <c r="E793" s="340">
        <v>406.34350000000001</v>
      </c>
      <c r="F793" s="340">
        <v>13.567</v>
      </c>
    </row>
    <row r="794" spans="1:6" ht="9" customHeight="1">
      <c r="A794" s="301" t="s">
        <v>15</v>
      </c>
      <c r="B794" s="324">
        <v>1</v>
      </c>
      <c r="C794" s="339">
        <v>4</v>
      </c>
      <c r="E794" s="340">
        <v>0.5</v>
      </c>
      <c r="F794" s="340">
        <v>1.2011000000000001</v>
      </c>
    </row>
    <row r="795" spans="1:6" ht="9" customHeight="1">
      <c r="A795" s="31" t="s">
        <v>16</v>
      </c>
      <c r="B795" s="209">
        <v>1290</v>
      </c>
      <c r="C795" s="74">
        <v>199</v>
      </c>
      <c r="D795" s="205"/>
      <c r="E795" s="75">
        <v>158.47864999999999</v>
      </c>
      <c r="F795" s="75">
        <v>27.3399</v>
      </c>
    </row>
    <row r="796" spans="1:6" ht="9" customHeight="1">
      <c r="A796" s="301" t="s">
        <v>17</v>
      </c>
      <c r="B796" s="324">
        <v>0</v>
      </c>
      <c r="C796" s="339">
        <v>1</v>
      </c>
      <c r="E796" s="340">
        <v>0</v>
      </c>
      <c r="F796" s="340">
        <v>0.46279999999999999</v>
      </c>
    </row>
    <row r="797" spans="1:6" ht="9" customHeight="1">
      <c r="A797" s="301" t="s">
        <v>18</v>
      </c>
      <c r="B797" s="324">
        <v>1295</v>
      </c>
      <c r="C797" s="339">
        <v>3694</v>
      </c>
      <c r="E797" s="340">
        <v>236.92840000000001</v>
      </c>
      <c r="F797" s="340">
        <v>1127.8154</v>
      </c>
    </row>
    <row r="798" spans="1:6" ht="9" customHeight="1">
      <c r="A798" s="301" t="s">
        <v>19</v>
      </c>
      <c r="B798" s="324">
        <v>0</v>
      </c>
      <c r="C798" s="339">
        <v>0</v>
      </c>
      <c r="E798" s="340">
        <v>0</v>
      </c>
      <c r="F798" s="340">
        <v>0</v>
      </c>
    </row>
    <row r="799" spans="1:6" ht="9" customHeight="1">
      <c r="A799" s="31" t="s">
        <v>20</v>
      </c>
      <c r="B799" s="209">
        <v>7333</v>
      </c>
      <c r="C799" s="74">
        <v>2649</v>
      </c>
      <c r="D799" s="205"/>
      <c r="E799" s="75">
        <v>510.461614</v>
      </c>
      <c r="F799" s="75">
        <v>311.45339999999999</v>
      </c>
    </row>
    <row r="800" spans="1:6" ht="9" customHeight="1">
      <c r="A800" s="301" t="s">
        <v>21</v>
      </c>
      <c r="B800" s="324">
        <v>6</v>
      </c>
      <c r="C800" s="339">
        <v>21</v>
      </c>
      <c r="E800" s="340">
        <v>0.69499999999999995</v>
      </c>
      <c r="F800" s="340">
        <v>3.0129999999999999</v>
      </c>
    </row>
    <row r="801" spans="1:14" ht="9" customHeight="1">
      <c r="A801" s="301" t="s">
        <v>22</v>
      </c>
      <c r="B801" s="324">
        <v>0</v>
      </c>
      <c r="C801" s="339">
        <v>0</v>
      </c>
      <c r="E801" s="340">
        <v>0</v>
      </c>
      <c r="F801" s="340">
        <v>0</v>
      </c>
    </row>
    <row r="802" spans="1:14" ht="9" customHeight="1">
      <c r="A802" s="301" t="s">
        <v>23</v>
      </c>
      <c r="B802" s="324">
        <v>2</v>
      </c>
      <c r="C802" s="339">
        <v>0</v>
      </c>
      <c r="E802" s="340">
        <v>5.3E-3</v>
      </c>
      <c r="F802" s="340">
        <v>0</v>
      </c>
    </row>
    <row r="803" spans="1:14" ht="9" customHeight="1">
      <c r="A803" s="31" t="s">
        <v>24</v>
      </c>
      <c r="B803" s="209">
        <v>0</v>
      </c>
      <c r="C803" s="74">
        <v>0</v>
      </c>
      <c r="D803" s="205"/>
      <c r="E803" s="75">
        <v>0</v>
      </c>
      <c r="F803" s="75">
        <v>0</v>
      </c>
    </row>
    <row r="804" spans="1:14" ht="9" customHeight="1">
      <c r="A804" s="301" t="s">
        <v>25</v>
      </c>
      <c r="B804" s="324">
        <v>12452</v>
      </c>
      <c r="C804" s="339">
        <v>16119</v>
      </c>
      <c r="E804" s="340">
        <v>1979.992</v>
      </c>
      <c r="F804" s="340">
        <v>2586.1518000000001</v>
      </c>
    </row>
    <row r="805" spans="1:14" ht="9" customHeight="1">
      <c r="A805" s="301" t="s">
        <v>26</v>
      </c>
      <c r="B805" s="324">
        <v>396</v>
      </c>
      <c r="C805" s="339">
        <v>35</v>
      </c>
      <c r="E805" s="340">
        <v>49.026600000000002</v>
      </c>
      <c r="F805" s="340">
        <v>5.657</v>
      </c>
    </row>
    <row r="806" spans="1:14" ht="9" customHeight="1">
      <c r="A806" s="301" t="s">
        <v>27</v>
      </c>
      <c r="B806" s="324">
        <v>0</v>
      </c>
      <c r="C806" s="339">
        <v>0</v>
      </c>
      <c r="E806" s="340">
        <v>0</v>
      </c>
      <c r="F806" s="340">
        <v>0</v>
      </c>
    </row>
    <row r="807" spans="1:14" ht="9" customHeight="1">
      <c r="A807" s="31" t="s">
        <v>28</v>
      </c>
      <c r="B807" s="209">
        <v>0</v>
      </c>
      <c r="C807" s="74">
        <v>0</v>
      </c>
      <c r="D807" s="205"/>
      <c r="E807" s="75">
        <v>0</v>
      </c>
      <c r="F807" s="75">
        <v>0</v>
      </c>
    </row>
    <row r="808" spans="1:14" ht="9" customHeight="1">
      <c r="A808" s="301" t="s">
        <v>29</v>
      </c>
      <c r="B808" s="324">
        <v>0</v>
      </c>
      <c r="C808" s="339">
        <v>0</v>
      </c>
      <c r="E808" s="340">
        <v>0</v>
      </c>
      <c r="F808" s="340">
        <v>0</v>
      </c>
    </row>
    <row r="809" spans="1:14" ht="9" customHeight="1">
      <c r="A809" s="301" t="s">
        <v>30</v>
      </c>
      <c r="B809" s="324">
        <v>8</v>
      </c>
      <c r="C809" s="339">
        <v>33</v>
      </c>
      <c r="E809" s="340">
        <v>2.1800000000000002</v>
      </c>
      <c r="F809" s="340">
        <v>1.2283999999999999</v>
      </c>
    </row>
    <row r="810" spans="1:14" ht="9" customHeight="1">
      <c r="A810" s="301" t="s">
        <v>31</v>
      </c>
      <c r="B810" s="324">
        <v>2</v>
      </c>
      <c r="C810" s="339">
        <v>0</v>
      </c>
      <c r="E810" s="340">
        <v>3.4500000000000003E-2</v>
      </c>
      <c r="F810" s="340">
        <v>0</v>
      </c>
    </row>
    <row r="811" spans="1:14" ht="9" customHeight="1">
      <c r="A811" s="31" t="s">
        <v>32</v>
      </c>
      <c r="B811" s="209">
        <v>146</v>
      </c>
      <c r="C811" s="74">
        <v>111</v>
      </c>
      <c r="D811" s="205"/>
      <c r="E811" s="75">
        <v>16.038</v>
      </c>
      <c r="F811" s="75">
        <v>20.052499999999998</v>
      </c>
    </row>
    <row r="812" spans="1:14" ht="9" customHeight="1">
      <c r="A812" s="341"/>
      <c r="B812" s="475"/>
      <c r="C812" s="333"/>
      <c r="D812" s="475"/>
      <c r="E812" s="333"/>
      <c r="F812" s="333"/>
    </row>
    <row r="813" spans="1:14" ht="9" customHeight="1">
      <c r="A813" s="321">
        <v>2017</v>
      </c>
      <c r="E813" s="304"/>
      <c r="F813" s="304"/>
    </row>
    <row r="814" spans="1:14" ht="9" customHeight="1">
      <c r="A814" s="321" t="s">
        <v>36</v>
      </c>
      <c r="B814" s="342">
        <f>SUM(B816:B847)</f>
        <v>34610</v>
      </c>
      <c r="C814" s="342">
        <f>SUM(C816:C847)</f>
        <v>201871</v>
      </c>
      <c r="D814" s="342"/>
      <c r="E814" s="343">
        <f>SUM(E816:E847)</f>
        <v>4191.0089724999989</v>
      </c>
      <c r="F814" s="343">
        <f t="shared" ref="F814" si="2">SUM(F816:F847)</f>
        <v>28829.040945000012</v>
      </c>
      <c r="H814" s="305"/>
      <c r="I814" s="305"/>
      <c r="J814" s="305"/>
      <c r="K814" s="306"/>
      <c r="L814" s="305"/>
      <c r="M814" s="307"/>
      <c r="N814" s="305"/>
    </row>
    <row r="815" spans="1:14" ht="3" customHeight="1">
      <c r="A815" s="321"/>
      <c r="B815" s="342"/>
      <c r="C815" s="342"/>
      <c r="D815" s="344"/>
      <c r="E815" s="343"/>
      <c r="F815" s="343"/>
      <c r="I815" s="305"/>
      <c r="K815" s="306"/>
      <c r="M815" s="307"/>
    </row>
    <row r="816" spans="1:14" ht="9" customHeight="1">
      <c r="A816" s="301" t="s">
        <v>2</v>
      </c>
      <c r="B816" s="324">
        <v>0</v>
      </c>
      <c r="C816" s="339">
        <v>0</v>
      </c>
      <c r="E816" s="340">
        <v>0</v>
      </c>
      <c r="F816" s="340">
        <v>0</v>
      </c>
      <c r="H816" s="308"/>
      <c r="I816" s="305"/>
      <c r="J816" s="308"/>
      <c r="K816" s="306"/>
      <c r="L816" s="309"/>
      <c r="M816" s="307"/>
      <c r="N816" s="309"/>
    </row>
    <row r="817" spans="1:14" ht="9" customHeight="1">
      <c r="A817" s="301" t="s">
        <v>3</v>
      </c>
      <c r="B817" s="324">
        <v>214</v>
      </c>
      <c r="C817" s="339">
        <v>189</v>
      </c>
      <c r="E817" s="340">
        <v>25.564800000000002</v>
      </c>
      <c r="F817" s="340">
        <v>26.229299999999999</v>
      </c>
      <c r="H817" s="308"/>
      <c r="I817" s="305"/>
      <c r="J817" s="308"/>
      <c r="K817" s="306"/>
      <c r="L817" s="309"/>
      <c r="M817" s="307"/>
      <c r="N817" s="309"/>
    </row>
    <row r="818" spans="1:14" ht="9" customHeight="1">
      <c r="A818" s="301" t="s">
        <v>4</v>
      </c>
      <c r="B818" s="324">
        <v>0</v>
      </c>
      <c r="C818" s="339">
        <v>0</v>
      </c>
      <c r="E818" s="340">
        <v>0</v>
      </c>
      <c r="F818" s="340">
        <v>0</v>
      </c>
      <c r="H818" s="308"/>
      <c r="I818" s="305"/>
      <c r="J818" s="308"/>
      <c r="K818" s="306"/>
      <c r="L818" s="309"/>
      <c r="M818" s="307"/>
      <c r="N818" s="309"/>
    </row>
    <row r="819" spans="1:14" ht="9" customHeight="1">
      <c r="A819" s="31" t="s">
        <v>5</v>
      </c>
      <c r="B819" s="209">
        <v>0</v>
      </c>
      <c r="C819" s="74">
        <v>0</v>
      </c>
      <c r="D819" s="205"/>
      <c r="E819" s="75">
        <v>0</v>
      </c>
      <c r="F819" s="75">
        <v>0</v>
      </c>
      <c r="H819" s="308"/>
      <c r="I819" s="305"/>
      <c r="J819" s="308"/>
      <c r="K819" s="306"/>
      <c r="L819" s="309"/>
      <c r="M819" s="307"/>
      <c r="N819" s="309"/>
    </row>
    <row r="820" spans="1:14" ht="9" customHeight="1">
      <c r="A820" s="301" t="s">
        <v>6</v>
      </c>
      <c r="B820" s="324">
        <v>0</v>
      </c>
      <c r="C820" s="339">
        <v>0</v>
      </c>
      <c r="E820" s="340">
        <v>0</v>
      </c>
      <c r="F820" s="340">
        <v>0</v>
      </c>
      <c r="H820" s="308"/>
      <c r="I820" s="305"/>
      <c r="J820" s="308"/>
      <c r="K820" s="306"/>
      <c r="L820" s="309"/>
      <c r="M820" s="307"/>
      <c r="N820" s="309"/>
    </row>
    <row r="821" spans="1:14" ht="9" customHeight="1">
      <c r="A821" s="301" t="s">
        <v>7</v>
      </c>
      <c r="B821" s="324">
        <v>4</v>
      </c>
      <c r="C821" s="339">
        <v>1</v>
      </c>
      <c r="E821" s="340">
        <v>0.2341</v>
      </c>
      <c r="F821" s="340">
        <v>4.4999999999999998E-2</v>
      </c>
      <c r="H821" s="308"/>
      <c r="I821" s="305"/>
      <c r="J821" s="308"/>
      <c r="K821" s="306"/>
      <c r="L821" s="309"/>
      <c r="M821" s="307"/>
      <c r="N821" s="309"/>
    </row>
    <row r="822" spans="1:14" ht="9" customHeight="1">
      <c r="A822" s="301" t="s">
        <v>8</v>
      </c>
      <c r="B822" s="324">
        <v>7</v>
      </c>
      <c r="C822" s="339">
        <v>3</v>
      </c>
      <c r="E822" s="340">
        <v>0.79500000000000004</v>
      </c>
      <c r="F822" s="340">
        <v>0.79500000000000004</v>
      </c>
      <c r="H822" s="308"/>
      <c r="I822" s="305"/>
      <c r="J822" s="308"/>
      <c r="K822" s="306"/>
      <c r="L822" s="309"/>
      <c r="M822" s="307"/>
      <c r="N822" s="309"/>
    </row>
    <row r="823" spans="1:14" ht="9" customHeight="1">
      <c r="A823" s="31" t="s">
        <v>9</v>
      </c>
      <c r="B823" s="209">
        <v>6820</v>
      </c>
      <c r="C823" s="74">
        <v>42738</v>
      </c>
      <c r="D823" s="205"/>
      <c r="E823" s="75">
        <v>767.07330000000002</v>
      </c>
      <c r="F823" s="75">
        <v>6082.80530000001</v>
      </c>
      <c r="H823" s="308"/>
      <c r="I823" s="305"/>
      <c r="J823" s="308"/>
      <c r="K823" s="306"/>
      <c r="L823" s="309"/>
      <c r="M823" s="307"/>
      <c r="N823" s="309"/>
    </row>
    <row r="824" spans="1:14" ht="9" customHeight="1">
      <c r="A824" s="301" t="s">
        <v>236</v>
      </c>
      <c r="B824" s="324">
        <v>0</v>
      </c>
      <c r="C824" s="339">
        <v>0</v>
      </c>
      <c r="E824" s="340">
        <v>0</v>
      </c>
      <c r="F824" s="340">
        <v>0</v>
      </c>
      <c r="H824" s="308"/>
      <c r="I824" s="305"/>
      <c r="J824" s="308"/>
      <c r="K824" s="306"/>
      <c r="L824" s="309"/>
      <c r="M824" s="307"/>
      <c r="N824" s="309"/>
    </row>
    <row r="825" spans="1:14" ht="9" customHeight="1">
      <c r="A825" s="301" t="s">
        <v>10</v>
      </c>
      <c r="B825" s="324">
        <v>4402</v>
      </c>
      <c r="C825" s="339">
        <v>44019</v>
      </c>
      <c r="E825" s="340">
        <v>733.09010000000001</v>
      </c>
      <c r="F825" s="340">
        <v>8152.28280000002</v>
      </c>
      <c r="H825" s="308"/>
      <c r="I825" s="305"/>
      <c r="J825" s="308"/>
      <c r="K825" s="306"/>
      <c r="L825" s="309"/>
      <c r="M825" s="307"/>
      <c r="N825" s="309"/>
    </row>
    <row r="826" spans="1:14" ht="9" customHeight="1">
      <c r="A826" s="301" t="s">
        <v>11</v>
      </c>
      <c r="B826" s="324">
        <v>3</v>
      </c>
      <c r="C826" s="339">
        <v>0</v>
      </c>
      <c r="E826" s="340">
        <v>3.7526999999999999</v>
      </c>
      <c r="F826" s="340">
        <v>0</v>
      </c>
      <c r="H826" s="308"/>
      <c r="I826" s="305"/>
      <c r="J826" s="308"/>
      <c r="K826" s="306"/>
      <c r="L826" s="309"/>
      <c r="M826" s="307"/>
      <c r="N826" s="309"/>
    </row>
    <row r="827" spans="1:14" ht="9" customHeight="1">
      <c r="A827" s="31" t="s">
        <v>12</v>
      </c>
      <c r="B827" s="209">
        <v>602</v>
      </c>
      <c r="C827" s="74">
        <v>70780</v>
      </c>
      <c r="D827" s="205"/>
      <c r="E827" s="75">
        <v>82.115099999999998</v>
      </c>
      <c r="F827" s="75">
        <v>8243.4177</v>
      </c>
      <c r="H827" s="308"/>
      <c r="I827" s="305"/>
      <c r="J827" s="308"/>
      <c r="K827" s="306"/>
      <c r="L827" s="309"/>
      <c r="M827" s="307"/>
      <c r="N827" s="309"/>
    </row>
    <row r="828" spans="1:14" ht="9" customHeight="1">
      <c r="A828" s="301" t="s">
        <v>13</v>
      </c>
      <c r="B828" s="324">
        <v>0</v>
      </c>
      <c r="C828" s="339">
        <v>0</v>
      </c>
      <c r="E828" s="340">
        <v>0</v>
      </c>
      <c r="F828" s="340">
        <v>0</v>
      </c>
      <c r="H828" s="308"/>
      <c r="I828" s="305"/>
      <c r="J828" s="308"/>
      <c r="K828" s="306"/>
      <c r="L828" s="309"/>
      <c r="M828" s="307"/>
      <c r="N828" s="309"/>
    </row>
    <row r="829" spans="1:14" ht="9" customHeight="1">
      <c r="A829" s="301" t="s">
        <v>14</v>
      </c>
      <c r="B829" s="324">
        <v>1147</v>
      </c>
      <c r="C829" s="339">
        <v>133</v>
      </c>
      <c r="E829" s="340">
        <v>203.3125</v>
      </c>
      <c r="F829" s="340">
        <v>28.011900000000001</v>
      </c>
      <c r="H829" s="308"/>
      <c r="I829" s="305"/>
      <c r="J829" s="308"/>
      <c r="K829" s="306"/>
      <c r="L829" s="309"/>
      <c r="M829" s="307"/>
      <c r="N829" s="309"/>
    </row>
    <row r="830" spans="1:14" ht="9" customHeight="1">
      <c r="A830" s="301" t="s">
        <v>15</v>
      </c>
      <c r="B830" s="324">
        <v>9</v>
      </c>
      <c r="C830" s="339">
        <v>25</v>
      </c>
      <c r="E830" s="340">
        <v>0</v>
      </c>
      <c r="F830" s="340">
        <v>9.7460000000000004</v>
      </c>
      <c r="H830" s="308"/>
      <c r="I830" s="305"/>
      <c r="J830" s="308"/>
      <c r="K830" s="306"/>
      <c r="L830" s="309"/>
      <c r="M830" s="307"/>
      <c r="N830" s="309"/>
    </row>
    <row r="831" spans="1:14" ht="9" customHeight="1">
      <c r="A831" s="31" t="s">
        <v>16</v>
      </c>
      <c r="B831" s="209">
        <v>812</v>
      </c>
      <c r="C831" s="74">
        <v>121</v>
      </c>
      <c r="D831" s="205"/>
      <c r="E831" s="75">
        <v>81.287859999999995</v>
      </c>
      <c r="F831" s="75">
        <v>19.836099999999998</v>
      </c>
      <c r="H831" s="308"/>
      <c r="I831" s="305"/>
      <c r="J831" s="308"/>
      <c r="K831" s="306"/>
      <c r="L831" s="309"/>
      <c r="M831" s="307"/>
      <c r="N831" s="309"/>
    </row>
    <row r="832" spans="1:14" ht="9" customHeight="1">
      <c r="A832" s="301" t="s">
        <v>17</v>
      </c>
      <c r="B832" s="324">
        <v>0</v>
      </c>
      <c r="C832" s="339">
        <v>1</v>
      </c>
      <c r="E832" s="340">
        <v>0</v>
      </c>
      <c r="F832" s="340">
        <v>0.57999999999999996</v>
      </c>
      <c r="H832" s="308"/>
      <c r="I832" s="305"/>
      <c r="J832" s="308"/>
      <c r="K832" s="306"/>
      <c r="L832" s="309"/>
      <c r="M832" s="307"/>
      <c r="N832" s="309"/>
    </row>
    <row r="833" spans="1:14" ht="9" customHeight="1">
      <c r="A833" s="301" t="s">
        <v>18</v>
      </c>
      <c r="B833" s="324">
        <v>800</v>
      </c>
      <c r="C833" s="339">
        <v>4940</v>
      </c>
      <c r="E833" s="340">
        <v>152.0625</v>
      </c>
      <c r="F833" s="340">
        <v>1126.1333999999999</v>
      </c>
      <c r="H833" s="308"/>
      <c r="I833" s="305"/>
      <c r="J833" s="308"/>
      <c r="K833" s="306"/>
      <c r="L833" s="309"/>
      <c r="M833" s="307"/>
      <c r="N833" s="309"/>
    </row>
    <row r="834" spans="1:14" ht="9" customHeight="1">
      <c r="A834" s="301" t="s">
        <v>19</v>
      </c>
      <c r="B834" s="324">
        <v>0</v>
      </c>
      <c r="C834" s="339">
        <v>0</v>
      </c>
      <c r="E834" s="340">
        <v>0</v>
      </c>
      <c r="F834" s="340">
        <v>0</v>
      </c>
      <c r="H834" s="308"/>
      <c r="I834" s="305"/>
      <c r="J834" s="308"/>
      <c r="K834" s="306"/>
      <c r="L834" s="309"/>
      <c r="M834" s="307"/>
      <c r="N834" s="309"/>
    </row>
    <row r="835" spans="1:14" ht="9" customHeight="1">
      <c r="A835" s="31" t="s">
        <v>20</v>
      </c>
      <c r="B835" s="209">
        <v>10467</v>
      </c>
      <c r="C835" s="74">
        <v>14678</v>
      </c>
      <c r="D835" s="205"/>
      <c r="E835" s="75">
        <v>705.02371249999999</v>
      </c>
      <c r="F835" s="75">
        <v>1551.73554499999</v>
      </c>
      <c r="H835" s="308"/>
      <c r="I835" s="305"/>
      <c r="J835" s="308"/>
      <c r="K835" s="306"/>
      <c r="L835" s="309"/>
      <c r="M835" s="307"/>
      <c r="N835" s="309"/>
    </row>
    <row r="836" spans="1:14" ht="9" customHeight="1">
      <c r="A836" s="301" t="s">
        <v>21</v>
      </c>
      <c r="B836" s="324">
        <v>2</v>
      </c>
      <c r="C836" s="339">
        <v>29</v>
      </c>
      <c r="E836" s="340">
        <v>7.0000000000000007E-2</v>
      </c>
      <c r="F836" s="340">
        <v>3.5274999999999999</v>
      </c>
      <c r="H836" s="308"/>
      <c r="I836" s="305"/>
      <c r="J836" s="308"/>
      <c r="K836" s="306"/>
      <c r="L836" s="309"/>
      <c r="M836" s="307"/>
      <c r="N836" s="309"/>
    </row>
    <row r="837" spans="1:14" ht="9" customHeight="1">
      <c r="A837" s="301" t="s">
        <v>22</v>
      </c>
      <c r="B837" s="324">
        <v>0</v>
      </c>
      <c r="C837" s="339">
        <v>0</v>
      </c>
      <c r="E837" s="340">
        <v>0</v>
      </c>
      <c r="F837" s="340">
        <v>0</v>
      </c>
      <c r="H837" s="308"/>
      <c r="I837" s="305"/>
      <c r="J837" s="308"/>
      <c r="K837" s="306"/>
      <c r="L837" s="309"/>
      <c r="M837" s="307"/>
      <c r="N837" s="309"/>
    </row>
    <row r="838" spans="1:14" ht="9" customHeight="1">
      <c r="A838" s="301" t="s">
        <v>23</v>
      </c>
      <c r="B838" s="324">
        <v>0</v>
      </c>
      <c r="C838" s="339">
        <v>0</v>
      </c>
      <c r="E838" s="340">
        <v>0</v>
      </c>
      <c r="F838" s="340">
        <v>0</v>
      </c>
      <c r="H838" s="308"/>
      <c r="I838" s="305"/>
      <c r="J838" s="308"/>
      <c r="K838" s="306"/>
      <c r="L838" s="309"/>
      <c r="M838" s="307"/>
      <c r="N838" s="309"/>
    </row>
    <row r="839" spans="1:14" ht="9" customHeight="1">
      <c r="A839" s="31" t="s">
        <v>24</v>
      </c>
      <c r="B839" s="209">
        <v>0</v>
      </c>
      <c r="C839" s="74">
        <v>0</v>
      </c>
      <c r="D839" s="205"/>
      <c r="E839" s="75">
        <v>0</v>
      </c>
      <c r="F839" s="75">
        <v>0</v>
      </c>
      <c r="H839" s="308"/>
      <c r="I839" s="305"/>
      <c r="J839" s="308"/>
      <c r="K839" s="306"/>
      <c r="L839" s="309"/>
      <c r="M839" s="307"/>
      <c r="N839" s="309"/>
    </row>
    <row r="840" spans="1:14" ht="9" customHeight="1">
      <c r="A840" s="301" t="s">
        <v>25</v>
      </c>
      <c r="B840" s="324">
        <v>8728</v>
      </c>
      <c r="C840" s="339">
        <v>23941</v>
      </c>
      <c r="E840" s="340">
        <v>1356.9242999999999</v>
      </c>
      <c r="F840" s="340">
        <v>3533.5085999999901</v>
      </c>
      <c r="H840" s="308"/>
      <c r="I840" s="305"/>
      <c r="J840" s="308"/>
      <c r="K840" s="306"/>
      <c r="L840" s="309"/>
      <c r="M840" s="307"/>
      <c r="N840" s="309"/>
    </row>
    <row r="841" spans="1:14" ht="9" customHeight="1">
      <c r="A841" s="301" t="s">
        <v>26</v>
      </c>
      <c r="B841" s="324">
        <v>452</v>
      </c>
      <c r="C841" s="339">
        <v>151</v>
      </c>
      <c r="E841" s="340">
        <v>66.356899999999996</v>
      </c>
      <c r="F841" s="340">
        <v>29.580400000000001</v>
      </c>
      <c r="H841" s="308"/>
      <c r="I841" s="305"/>
      <c r="J841" s="308"/>
      <c r="K841" s="306"/>
      <c r="L841" s="309"/>
      <c r="M841" s="307"/>
      <c r="N841" s="309"/>
    </row>
    <row r="842" spans="1:14" ht="9" customHeight="1">
      <c r="A842" s="301" t="s">
        <v>27</v>
      </c>
      <c r="B842" s="324">
        <v>0</v>
      </c>
      <c r="C842" s="339">
        <v>0</v>
      </c>
      <c r="E842" s="340">
        <v>0</v>
      </c>
      <c r="F842" s="340">
        <v>0</v>
      </c>
      <c r="H842" s="308"/>
      <c r="I842" s="305"/>
      <c r="J842" s="308"/>
      <c r="K842" s="306"/>
      <c r="L842" s="309"/>
      <c r="M842" s="307"/>
      <c r="N842" s="309"/>
    </row>
    <row r="843" spans="1:14" ht="9" customHeight="1">
      <c r="A843" s="31" t="s">
        <v>28</v>
      </c>
      <c r="B843" s="209">
        <v>0</v>
      </c>
      <c r="C843" s="74">
        <v>0</v>
      </c>
      <c r="D843" s="205"/>
      <c r="E843" s="75">
        <v>0</v>
      </c>
      <c r="F843" s="75">
        <v>0</v>
      </c>
      <c r="H843" s="308"/>
      <c r="I843" s="305"/>
      <c r="J843" s="308"/>
      <c r="K843" s="306"/>
      <c r="L843" s="309"/>
      <c r="M843" s="307"/>
      <c r="N843" s="309"/>
    </row>
    <row r="844" spans="1:14" ht="9" customHeight="1">
      <c r="A844" s="301" t="s">
        <v>29</v>
      </c>
      <c r="B844" s="324">
        <v>0</v>
      </c>
      <c r="C844" s="339">
        <v>1</v>
      </c>
      <c r="E844" s="340">
        <v>0</v>
      </c>
      <c r="F844" s="340">
        <v>0.16</v>
      </c>
      <c r="H844" s="308"/>
      <c r="I844" s="305"/>
      <c r="J844" s="308"/>
      <c r="K844" s="306"/>
      <c r="L844" s="309"/>
      <c r="M844" s="307"/>
      <c r="N844" s="309"/>
    </row>
    <row r="845" spans="1:14" ht="9" customHeight="1">
      <c r="A845" s="301" t="s">
        <v>30</v>
      </c>
      <c r="B845" s="324">
        <v>6</v>
      </c>
      <c r="C845" s="339">
        <v>18</v>
      </c>
      <c r="E845" s="340">
        <v>0.93210000000000004</v>
      </c>
      <c r="F845" s="340">
        <v>3.3868999999999998</v>
      </c>
      <c r="H845" s="308"/>
      <c r="I845" s="305"/>
      <c r="J845" s="308"/>
      <c r="K845" s="306"/>
      <c r="L845" s="309"/>
      <c r="M845" s="307"/>
      <c r="N845" s="309"/>
    </row>
    <row r="846" spans="1:14" ht="9" customHeight="1">
      <c r="A846" s="301" t="s">
        <v>31</v>
      </c>
      <c r="B846" s="324">
        <v>0</v>
      </c>
      <c r="C846" s="339">
        <v>0</v>
      </c>
      <c r="E846" s="340">
        <v>0</v>
      </c>
      <c r="F846" s="340">
        <v>0</v>
      </c>
      <c r="H846" s="308"/>
      <c r="I846" s="305"/>
      <c r="J846" s="308"/>
      <c r="K846" s="306"/>
      <c r="L846" s="309"/>
      <c r="M846" s="307"/>
      <c r="N846" s="309"/>
    </row>
    <row r="847" spans="1:14" ht="9" customHeight="1">
      <c r="A847" s="31" t="s">
        <v>32</v>
      </c>
      <c r="B847" s="209">
        <v>135</v>
      </c>
      <c r="C847" s="74">
        <v>103</v>
      </c>
      <c r="D847" s="205"/>
      <c r="E847" s="75">
        <v>12.414</v>
      </c>
      <c r="F847" s="75">
        <v>17.259499999999999</v>
      </c>
      <c r="H847" s="308"/>
      <c r="I847" s="305"/>
      <c r="J847" s="308"/>
      <c r="K847" s="306"/>
      <c r="L847" s="309"/>
      <c r="M847" s="307"/>
      <c r="N847" s="309"/>
    </row>
    <row r="848" spans="1:14" ht="3.75" customHeight="1">
      <c r="A848" s="315"/>
      <c r="B848" s="330"/>
      <c r="C848" s="331"/>
      <c r="D848" s="330"/>
      <c r="E848" s="332"/>
      <c r="F848" s="331"/>
    </row>
    <row r="849" spans="1:7" ht="3.75" customHeight="1">
      <c r="A849" s="302"/>
      <c r="B849" s="475"/>
      <c r="C849" s="333"/>
      <c r="D849" s="475"/>
      <c r="E849" s="334"/>
      <c r="F849" s="333"/>
    </row>
    <row r="850" spans="1:7" ht="9" customHeight="1">
      <c r="A850" s="345" t="s">
        <v>305</v>
      </c>
      <c r="B850" s="336"/>
      <c r="C850" s="336"/>
      <c r="D850" s="336"/>
      <c r="E850" s="336"/>
      <c r="F850" s="337"/>
    </row>
    <row r="851" spans="1:7" ht="9" customHeight="1">
      <c r="A851" s="338" t="s">
        <v>304</v>
      </c>
      <c r="B851" s="336"/>
      <c r="C851" s="336"/>
      <c r="D851" s="336"/>
      <c r="E851" s="336"/>
      <c r="F851" s="337"/>
    </row>
    <row r="852" spans="1:7" ht="9" customHeight="1">
      <c r="A852" s="338" t="s">
        <v>398</v>
      </c>
      <c r="B852" s="336"/>
      <c r="C852" s="336"/>
      <c r="D852" s="336"/>
      <c r="E852" s="336"/>
      <c r="F852" s="338"/>
    </row>
    <row r="853" spans="1:7" ht="9" hidden="1" customHeight="1">
      <c r="A853" s="338"/>
      <c r="G853" s="310"/>
    </row>
    <row r="854" spans="1:7" ht="9" customHeight="1">
      <c r="A854" s="338" t="s">
        <v>398</v>
      </c>
    </row>
    <row r="855" spans="1:7" ht="9" customHeight="1">
      <c r="A855" s="338" t="s">
        <v>418</v>
      </c>
    </row>
    <row r="856" spans="1:7" ht="9" hidden="1" customHeight="1"/>
    <row r="857" spans="1:7" ht="9" hidden="1" customHeight="1"/>
    <row r="858" spans="1:7" ht="9" hidden="1" customHeight="1"/>
    <row r="859" spans="1:7" ht="9" hidden="1" customHeight="1"/>
    <row r="860" spans="1:7" ht="9" hidden="1" customHeight="1"/>
    <row r="861" spans="1:7" ht="9" hidden="1" customHeight="1"/>
    <row r="862" spans="1:7" ht="9" hidden="1" customHeight="1"/>
    <row r="863" spans="1:7" ht="9" hidden="1" customHeight="1"/>
    <row r="864" spans="1:7" ht="9" hidden="1" customHeight="1"/>
    <row r="865" ht="9" hidden="1" customHeight="1"/>
    <row r="866" ht="9" hidden="1" customHeight="1"/>
    <row r="867" ht="9" hidden="1" customHeight="1"/>
    <row r="868" ht="9" hidden="1" customHeight="1"/>
    <row r="869" ht="9" hidden="1" customHeight="1"/>
    <row r="870" ht="9" hidden="1" customHeight="1"/>
    <row r="871" ht="9" hidden="1" customHeight="1"/>
    <row r="872" ht="9" hidden="1" customHeight="1"/>
    <row r="873" ht="9" hidden="1" customHeight="1"/>
    <row r="874" ht="9" hidden="1" customHeight="1"/>
    <row r="875" ht="9" hidden="1" customHeight="1"/>
    <row r="876" ht="9" hidden="1" customHeight="1"/>
    <row r="877" ht="9" hidden="1" customHeight="1"/>
    <row r="878" ht="9" hidden="1" customHeight="1"/>
    <row r="879" ht="9" hidden="1" customHeight="1"/>
    <row r="880" ht="9" hidden="1" customHeight="1"/>
    <row r="881" ht="9" hidden="1" customHeight="1"/>
    <row r="882" ht="9" hidden="1" customHeight="1"/>
    <row r="883" ht="9" hidden="1" customHeight="1"/>
    <row r="884" ht="9" hidden="1" customHeight="1"/>
    <row r="885" ht="9" hidden="1" customHeight="1"/>
    <row r="886" ht="9" hidden="1" customHeight="1"/>
    <row r="887" ht="9" hidden="1" customHeight="1"/>
    <row r="888" ht="9" hidden="1" customHeight="1"/>
    <row r="889" ht="9" hidden="1" customHeight="1"/>
  </sheetData>
  <sheetProtection sheet="1" objects="1" scenarios="1"/>
  <mergeCells count="5">
    <mergeCell ref="A6:A8"/>
    <mergeCell ref="B7:B8"/>
    <mergeCell ref="C7:C8"/>
    <mergeCell ref="E7:E8"/>
    <mergeCell ref="F7:F8"/>
  </mergeCells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3" max="5" man="1"/>
    <brk id="156" max="5" man="1"/>
    <brk id="229" max="5" man="1"/>
    <brk id="302" max="5" man="1"/>
    <brk id="375" max="5" man="1"/>
    <brk id="448" max="5" man="1"/>
    <brk id="521" max="5" man="1"/>
    <brk id="594" max="5" man="1"/>
    <brk id="667" max="5" man="1"/>
    <brk id="740" max="5" man="1"/>
    <brk id="812" max="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892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1" width="17.7109375" style="348" customWidth="1"/>
    <col min="2" max="2" width="8.5703125" style="348" customWidth="1"/>
    <col min="3" max="3" width="1.85546875" style="348" customWidth="1"/>
    <col min="4" max="4" width="7.42578125" style="348" customWidth="1"/>
    <col min="5" max="5" width="8.140625" style="348" customWidth="1"/>
    <col min="6" max="6" width="8.28515625" style="348" customWidth="1"/>
    <col min="7" max="7" width="1.42578125" style="348" customWidth="1"/>
    <col min="8" max="8" width="6.140625" style="348" customWidth="1"/>
    <col min="9" max="9" width="7.7109375" style="348" customWidth="1"/>
    <col min="10" max="10" width="7.42578125" style="348" customWidth="1"/>
    <col min="11" max="11" width="7.7109375" style="348" customWidth="1"/>
    <col min="12" max="12" width="9.140625" style="348" customWidth="1"/>
    <col min="13" max="13" width="0.85546875" style="348" customWidth="1"/>
    <col min="14" max="16384" width="11.42578125" style="348" hidden="1"/>
  </cols>
  <sheetData>
    <row r="1" spans="1:25" s="299" customFormat="1" ht="12" customHeight="1">
      <c r="A1" s="311" t="s">
        <v>53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504" t="s">
        <v>198</v>
      </c>
      <c r="M1" s="298"/>
      <c r="N1" s="369"/>
      <c r="O1" s="369"/>
      <c r="P1" s="369"/>
      <c r="Q1" s="369"/>
      <c r="R1" s="369"/>
      <c r="S1" s="369"/>
    </row>
    <row r="2" spans="1:25" s="299" customFormat="1" ht="12" customHeight="1">
      <c r="A2" s="311" t="s">
        <v>54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55"/>
      <c r="M2" s="298"/>
      <c r="N2" s="369"/>
      <c r="O2" s="369"/>
      <c r="P2" s="369"/>
      <c r="Q2" s="369"/>
      <c r="R2" s="369"/>
      <c r="S2" s="369"/>
    </row>
    <row r="3" spans="1:25" s="299" customFormat="1" ht="12" customHeight="1">
      <c r="A3" s="314" t="s">
        <v>415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56"/>
      <c r="M3" s="300"/>
      <c r="N3" s="369"/>
      <c r="O3" s="369"/>
      <c r="P3" s="369"/>
      <c r="Q3" s="369"/>
      <c r="R3" s="369"/>
      <c r="S3" s="369"/>
    </row>
    <row r="4" spans="1:25" ht="3" customHeight="1">
      <c r="A4" s="346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54"/>
      <c r="N4" s="354"/>
      <c r="O4" s="354"/>
      <c r="P4" s="354"/>
      <c r="Q4" s="354"/>
      <c r="R4" s="354"/>
      <c r="S4" s="354"/>
    </row>
    <row r="5" spans="1:25" ht="3" customHeight="1">
      <c r="M5" s="354"/>
      <c r="N5" s="354"/>
      <c r="O5" s="354"/>
      <c r="P5" s="354"/>
      <c r="Q5" s="354"/>
      <c r="R5" s="354"/>
      <c r="S5" s="354"/>
    </row>
    <row r="6" spans="1:25" ht="9" customHeight="1">
      <c r="A6" s="774" t="s">
        <v>42</v>
      </c>
      <c r="B6" s="357" t="s">
        <v>55</v>
      </c>
      <c r="D6" s="319" t="s">
        <v>56</v>
      </c>
      <c r="E6" s="316"/>
      <c r="F6" s="316"/>
      <c r="H6" s="319" t="s">
        <v>57</v>
      </c>
      <c r="I6" s="316"/>
      <c r="J6" s="316"/>
      <c r="K6" s="316"/>
      <c r="L6" s="778" t="s">
        <v>58</v>
      </c>
      <c r="M6" s="354"/>
      <c r="N6" s="354"/>
      <c r="O6" s="354"/>
      <c r="P6" s="354"/>
      <c r="Q6" s="354"/>
      <c r="R6" s="354"/>
      <c r="S6" s="354"/>
    </row>
    <row r="7" spans="1:25" ht="9" customHeight="1">
      <c r="A7" s="775"/>
      <c r="B7" s="358" t="s">
        <v>59</v>
      </c>
      <c r="D7" s="357" t="s">
        <v>244</v>
      </c>
      <c r="E7" s="357" t="s">
        <v>60</v>
      </c>
      <c r="F7" s="357" t="s">
        <v>245</v>
      </c>
      <c r="H7" s="357" t="s">
        <v>61</v>
      </c>
      <c r="I7" s="357" t="s">
        <v>245</v>
      </c>
      <c r="J7" s="357" t="s">
        <v>62</v>
      </c>
      <c r="K7" s="357" t="s">
        <v>246</v>
      </c>
      <c r="L7" s="779"/>
      <c r="M7" s="354"/>
      <c r="N7" s="354"/>
      <c r="O7" s="354"/>
      <c r="P7" s="354"/>
      <c r="Q7" s="354"/>
      <c r="R7" s="354"/>
      <c r="S7" s="354"/>
    </row>
    <row r="8" spans="1:25" ht="9" customHeight="1">
      <c r="A8" s="775"/>
      <c r="B8" s="357"/>
      <c r="D8" s="357"/>
      <c r="E8" s="357"/>
      <c r="F8" s="357"/>
      <c r="H8" s="357"/>
      <c r="I8" s="357"/>
      <c r="J8" s="357"/>
      <c r="K8" s="357"/>
      <c r="L8" s="727" t="s">
        <v>63</v>
      </c>
      <c r="M8" s="354"/>
      <c r="N8" s="354"/>
      <c r="O8" s="354"/>
      <c r="P8" s="354"/>
      <c r="Q8" s="354"/>
      <c r="R8" s="354"/>
      <c r="S8" s="354"/>
    </row>
    <row r="9" spans="1:25" ht="3" customHeight="1">
      <c r="A9" s="346"/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7"/>
      <c r="M9" s="354"/>
      <c r="N9" s="354"/>
      <c r="O9" s="354"/>
      <c r="P9" s="354"/>
      <c r="Q9" s="354"/>
      <c r="R9" s="354"/>
      <c r="S9" s="354"/>
    </row>
    <row r="10" spans="1:25" ht="3" customHeight="1">
      <c r="B10" s="354"/>
      <c r="C10" s="354"/>
      <c r="D10" s="354"/>
      <c r="E10" s="354"/>
      <c r="F10" s="354"/>
      <c r="G10" s="354"/>
      <c r="H10" s="354"/>
      <c r="I10" s="354"/>
      <c r="J10" s="354"/>
      <c r="K10" s="354"/>
      <c r="L10" s="359"/>
      <c r="M10" s="354"/>
      <c r="N10" s="354"/>
      <c r="O10" s="354"/>
      <c r="P10" s="354"/>
      <c r="Q10" s="354"/>
      <c r="R10" s="354"/>
      <c r="S10" s="354"/>
    </row>
    <row r="11" spans="1:25" s="301" customFormat="1" ht="9" customHeight="1">
      <c r="A11" s="321">
        <v>1995</v>
      </c>
      <c r="B11" s="327"/>
      <c r="C11" s="327"/>
      <c r="D11" s="327"/>
      <c r="E11" s="327"/>
      <c r="F11" s="327"/>
      <c r="G11" s="327"/>
      <c r="H11" s="327"/>
      <c r="I11" s="360"/>
      <c r="J11" s="327"/>
      <c r="K11" s="327"/>
      <c r="L11" s="361"/>
    </row>
    <row r="12" spans="1:25" s="301" customFormat="1" ht="9" customHeight="1">
      <c r="A12" s="321" t="s">
        <v>36</v>
      </c>
      <c r="B12" s="362">
        <v>22163.113799999996</v>
      </c>
      <c r="C12" s="363"/>
      <c r="D12" s="362">
        <v>780169.07670000021</v>
      </c>
      <c r="E12" s="364">
        <v>13477.178499999998</v>
      </c>
      <c r="F12" s="362">
        <v>7421.9439000000002</v>
      </c>
      <c r="G12" s="365"/>
      <c r="H12" s="362">
        <v>222.90929999999994</v>
      </c>
      <c r="I12" s="362">
        <v>2134.04</v>
      </c>
      <c r="J12" s="366">
        <v>203.17679999999999</v>
      </c>
      <c r="K12" s="343">
        <v>3</v>
      </c>
      <c r="L12" s="367">
        <v>569789.4</v>
      </c>
      <c r="M12" s="370"/>
      <c r="N12" s="370"/>
      <c r="O12" s="370"/>
      <c r="P12" s="370"/>
      <c r="Q12" s="370"/>
      <c r="R12" s="370"/>
      <c r="S12" s="370"/>
      <c r="T12" s="370"/>
      <c r="U12" s="370"/>
      <c r="V12" s="370"/>
      <c r="W12" s="370"/>
      <c r="X12" s="370"/>
      <c r="Y12" s="370"/>
    </row>
    <row r="13" spans="1:25" s="301" customFormat="1" ht="3" customHeight="1">
      <c r="A13" s="321"/>
      <c r="B13" s="366"/>
      <c r="C13" s="363"/>
      <c r="D13" s="362"/>
      <c r="E13" s="343"/>
      <c r="F13" s="362"/>
      <c r="G13" s="365"/>
      <c r="H13" s="365"/>
      <c r="I13" s="362"/>
      <c r="J13" s="362"/>
      <c r="K13" s="362"/>
      <c r="L13" s="367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</row>
    <row r="14" spans="1:25" s="301" customFormat="1" ht="9" customHeight="1">
      <c r="A14" s="301" t="s">
        <v>2</v>
      </c>
      <c r="B14" s="340">
        <v>9.1999999999999998E-2</v>
      </c>
      <c r="C14" s="368"/>
      <c r="D14" s="340">
        <v>1411.7475999999999</v>
      </c>
      <c r="E14" s="340">
        <v>0</v>
      </c>
      <c r="F14" s="340">
        <v>0.2</v>
      </c>
      <c r="G14" s="340"/>
      <c r="H14" s="340">
        <v>0</v>
      </c>
      <c r="I14" s="340">
        <v>0</v>
      </c>
      <c r="J14" s="340">
        <v>0</v>
      </c>
      <c r="K14" s="340">
        <v>0</v>
      </c>
      <c r="L14" s="339">
        <v>181</v>
      </c>
      <c r="M14" s="370"/>
      <c r="N14" s="370"/>
      <c r="O14" s="370"/>
      <c r="P14" s="370"/>
      <c r="Q14" s="370"/>
      <c r="R14" s="370"/>
      <c r="S14" s="370"/>
      <c r="T14" s="370"/>
      <c r="U14" s="370"/>
      <c r="V14" s="370"/>
      <c r="W14" s="370"/>
      <c r="X14" s="370"/>
      <c r="Y14" s="370"/>
    </row>
    <row r="15" spans="1:25" s="301" customFormat="1" ht="9" customHeight="1">
      <c r="A15" s="301" t="s">
        <v>3</v>
      </c>
      <c r="B15" s="340">
        <v>2645.5632000000001</v>
      </c>
      <c r="C15" s="368"/>
      <c r="D15" s="340">
        <v>64375.83</v>
      </c>
      <c r="E15" s="340">
        <v>0</v>
      </c>
      <c r="F15" s="340">
        <v>204.6</v>
      </c>
      <c r="G15" s="340"/>
      <c r="H15" s="340">
        <v>17</v>
      </c>
      <c r="I15" s="340" t="s">
        <v>347</v>
      </c>
      <c r="J15" s="340">
        <v>30.466899999999999</v>
      </c>
      <c r="K15" s="340">
        <v>0</v>
      </c>
      <c r="L15" s="339">
        <v>235240</v>
      </c>
      <c r="M15" s="370"/>
      <c r="N15" s="370"/>
      <c r="O15" s="370"/>
      <c r="P15" s="370"/>
      <c r="Q15" s="370"/>
      <c r="R15" s="370"/>
      <c r="S15" s="370"/>
      <c r="T15" s="370"/>
      <c r="U15" s="370"/>
      <c r="V15" s="370"/>
      <c r="W15" s="370"/>
      <c r="X15" s="370"/>
      <c r="Y15" s="370"/>
    </row>
    <row r="16" spans="1:25" s="301" customFormat="1" ht="9" customHeight="1">
      <c r="A16" s="301" t="s">
        <v>4</v>
      </c>
      <c r="B16" s="340">
        <v>14.4315</v>
      </c>
      <c r="C16" s="368"/>
      <c r="D16" s="340">
        <v>18668.64</v>
      </c>
      <c r="E16" s="340">
        <v>0</v>
      </c>
      <c r="F16" s="340">
        <v>34.42</v>
      </c>
      <c r="G16" s="340"/>
      <c r="H16" s="340">
        <v>0</v>
      </c>
      <c r="I16" s="340">
        <v>0</v>
      </c>
      <c r="J16" s="340">
        <v>0</v>
      </c>
      <c r="K16" s="340">
        <v>0</v>
      </c>
      <c r="L16" s="339">
        <v>4119</v>
      </c>
      <c r="M16" s="370"/>
      <c r="N16" s="370"/>
      <c r="O16" s="370"/>
      <c r="P16" s="370"/>
      <c r="Q16" s="370"/>
      <c r="R16" s="370"/>
      <c r="S16" s="370"/>
      <c r="T16" s="370"/>
      <c r="U16" s="370"/>
      <c r="V16" s="370"/>
      <c r="W16" s="370"/>
      <c r="X16" s="370"/>
      <c r="Y16" s="370"/>
    </row>
    <row r="17" spans="1:25" s="301" customFormat="1" ht="9" customHeight="1">
      <c r="A17" s="31" t="s">
        <v>5</v>
      </c>
      <c r="B17" s="75">
        <v>400.601</v>
      </c>
      <c r="C17" s="76"/>
      <c r="D17" s="75">
        <v>1133.97</v>
      </c>
      <c r="E17" s="75">
        <v>0</v>
      </c>
      <c r="F17" s="75">
        <v>1</v>
      </c>
      <c r="G17" s="75"/>
      <c r="H17" s="75">
        <v>0</v>
      </c>
      <c r="I17" s="75">
        <v>0</v>
      </c>
      <c r="J17" s="75">
        <v>0</v>
      </c>
      <c r="K17" s="75">
        <v>0</v>
      </c>
      <c r="L17" s="74">
        <v>0</v>
      </c>
      <c r="M17" s="370"/>
      <c r="N17" s="370"/>
      <c r="O17" s="370"/>
      <c r="P17" s="370"/>
      <c r="Q17" s="370"/>
      <c r="R17" s="370"/>
      <c r="S17" s="370"/>
      <c r="T17" s="370"/>
      <c r="U17" s="370"/>
      <c r="V17" s="370"/>
      <c r="W17" s="370"/>
      <c r="X17" s="370"/>
      <c r="Y17" s="370"/>
    </row>
    <row r="18" spans="1:25" s="301" customFormat="1" ht="9" customHeight="1">
      <c r="A18" s="301" t="s">
        <v>6</v>
      </c>
      <c r="B18" s="340">
        <v>0.73119999999999996</v>
      </c>
      <c r="C18" s="368"/>
      <c r="D18" s="340">
        <v>28205.58</v>
      </c>
      <c r="E18" s="340">
        <v>0</v>
      </c>
      <c r="F18" s="340">
        <v>0.67</v>
      </c>
      <c r="G18" s="340"/>
      <c r="H18" s="340">
        <v>0.1</v>
      </c>
      <c r="I18" s="340">
        <v>0</v>
      </c>
      <c r="J18" s="340">
        <v>2.2035</v>
      </c>
      <c r="K18" s="340">
        <v>0</v>
      </c>
      <c r="L18" s="339">
        <v>5114</v>
      </c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</row>
    <row r="19" spans="1:25" s="301" customFormat="1" ht="9" customHeight="1">
      <c r="A19" s="301" t="s">
        <v>7</v>
      </c>
      <c r="B19" s="340">
        <v>0.20649999999999999</v>
      </c>
      <c r="C19" s="368"/>
      <c r="D19" s="340">
        <v>19381.84</v>
      </c>
      <c r="E19" s="340">
        <v>13460.148499999999</v>
      </c>
      <c r="F19" s="340">
        <v>23.82</v>
      </c>
      <c r="G19" s="340"/>
      <c r="H19" s="340">
        <v>0</v>
      </c>
      <c r="I19" s="340">
        <v>0</v>
      </c>
      <c r="J19" s="340">
        <v>0</v>
      </c>
      <c r="K19" s="340">
        <v>0</v>
      </c>
      <c r="L19" s="339">
        <v>103</v>
      </c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</row>
    <row r="20" spans="1:25" s="301" customFormat="1" ht="9" customHeight="1">
      <c r="A20" s="301" t="s">
        <v>8</v>
      </c>
      <c r="B20" s="340">
        <v>3284.6187</v>
      </c>
      <c r="C20" s="368"/>
      <c r="D20" s="340">
        <v>813.35</v>
      </c>
      <c r="E20" s="340">
        <v>0</v>
      </c>
      <c r="F20" s="340">
        <v>24.84</v>
      </c>
      <c r="G20" s="340"/>
      <c r="H20" s="340">
        <v>8.2629999999999999</v>
      </c>
      <c r="I20" s="340">
        <v>0</v>
      </c>
      <c r="J20" s="340">
        <v>1.1850000000000001</v>
      </c>
      <c r="K20" s="340">
        <v>0</v>
      </c>
      <c r="L20" s="339">
        <v>0</v>
      </c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</row>
    <row r="21" spans="1:25" s="301" customFormat="1" ht="9" customHeight="1">
      <c r="A21" s="31" t="s">
        <v>9</v>
      </c>
      <c r="B21" s="75">
        <v>386.95479999999998</v>
      </c>
      <c r="C21" s="76"/>
      <c r="D21" s="75">
        <v>80353.649099999995</v>
      </c>
      <c r="E21" s="75">
        <v>0.13</v>
      </c>
      <c r="F21" s="75">
        <v>772.54</v>
      </c>
      <c r="G21" s="75"/>
      <c r="H21" s="75">
        <v>7.75</v>
      </c>
      <c r="I21" s="75">
        <v>1129.83</v>
      </c>
      <c r="J21" s="75">
        <v>1.6597</v>
      </c>
      <c r="K21" s="75">
        <v>0</v>
      </c>
      <c r="L21" s="74">
        <v>835</v>
      </c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</row>
    <row r="22" spans="1:25" s="301" customFormat="1" ht="9" customHeight="1">
      <c r="A22" s="301" t="s">
        <v>236</v>
      </c>
      <c r="B22" s="340">
        <v>1070.1044999999999</v>
      </c>
      <c r="C22" s="368"/>
      <c r="D22" s="340">
        <v>2380.7600000000002</v>
      </c>
      <c r="E22" s="340" t="s">
        <v>347</v>
      </c>
      <c r="F22" s="340">
        <v>0</v>
      </c>
      <c r="G22" s="340"/>
      <c r="H22" s="340">
        <v>6.3</v>
      </c>
      <c r="I22" s="340">
        <v>0</v>
      </c>
      <c r="J22" s="340">
        <v>6.2988</v>
      </c>
      <c r="K22" s="340">
        <v>0</v>
      </c>
      <c r="L22" s="339">
        <v>688</v>
      </c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370"/>
    </row>
    <row r="23" spans="1:25" s="301" customFormat="1" ht="9" customHeight="1">
      <c r="A23" s="301" t="s">
        <v>10</v>
      </c>
      <c r="B23" s="340">
        <v>85.891400000000004</v>
      </c>
      <c r="C23" s="368"/>
      <c r="D23" s="340">
        <v>57605.82</v>
      </c>
      <c r="E23" s="340">
        <v>0</v>
      </c>
      <c r="F23" s="340">
        <v>1560.19</v>
      </c>
      <c r="G23" s="340"/>
      <c r="H23" s="340">
        <v>26.280999999999999</v>
      </c>
      <c r="I23" s="340">
        <v>369.68</v>
      </c>
      <c r="J23" s="340">
        <v>0</v>
      </c>
      <c r="K23" s="340">
        <v>0</v>
      </c>
      <c r="L23" s="339">
        <v>25288</v>
      </c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370"/>
      <c r="Y23" s="370"/>
    </row>
    <row r="24" spans="1:25" s="301" customFormat="1" ht="9" customHeight="1">
      <c r="A24" s="301" t="s">
        <v>11</v>
      </c>
      <c r="B24" s="340">
        <v>0.18149999999999999</v>
      </c>
      <c r="C24" s="368"/>
      <c r="D24" s="340">
        <v>8316.14</v>
      </c>
      <c r="E24" s="340">
        <v>0</v>
      </c>
      <c r="F24" s="340" t="s">
        <v>347</v>
      </c>
      <c r="G24" s="340"/>
      <c r="H24" s="340" t="s">
        <v>347</v>
      </c>
      <c r="I24" s="340">
        <v>0</v>
      </c>
      <c r="J24" s="340">
        <v>0</v>
      </c>
      <c r="K24" s="340">
        <v>0</v>
      </c>
      <c r="L24" s="339">
        <v>9137</v>
      </c>
      <c r="M24" s="370"/>
      <c r="N24" s="370"/>
      <c r="O24" s="370"/>
      <c r="P24" s="370"/>
      <c r="Q24" s="370"/>
      <c r="R24" s="370"/>
      <c r="S24" s="370"/>
      <c r="T24" s="370"/>
      <c r="U24" s="370"/>
      <c r="V24" s="370"/>
      <c r="W24" s="370"/>
      <c r="X24" s="370"/>
      <c r="Y24" s="370"/>
    </row>
    <row r="25" spans="1:25" s="301" customFormat="1" ht="9" customHeight="1">
      <c r="A25" s="31" t="s">
        <v>12</v>
      </c>
      <c r="B25" s="75">
        <v>2.9316</v>
      </c>
      <c r="C25" s="76"/>
      <c r="D25" s="75">
        <v>16436.12</v>
      </c>
      <c r="E25" s="75">
        <v>0</v>
      </c>
      <c r="F25" s="75">
        <v>186.22</v>
      </c>
      <c r="G25" s="75"/>
      <c r="H25" s="75">
        <v>48.569699999999997</v>
      </c>
      <c r="I25" s="75">
        <v>279.26</v>
      </c>
      <c r="J25" s="75">
        <v>92.552999999999997</v>
      </c>
      <c r="K25" s="75">
        <v>0</v>
      </c>
      <c r="L25" s="74">
        <v>66</v>
      </c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</row>
    <row r="26" spans="1:25" s="301" customFormat="1" ht="9" customHeight="1">
      <c r="A26" s="301" t="s">
        <v>13</v>
      </c>
      <c r="B26" s="340" t="s">
        <v>347</v>
      </c>
      <c r="C26" s="368"/>
      <c r="D26" s="340">
        <v>168.83</v>
      </c>
      <c r="E26" s="340">
        <v>0</v>
      </c>
      <c r="F26" s="340">
        <v>0.5</v>
      </c>
      <c r="G26" s="340"/>
      <c r="H26" s="340">
        <v>0</v>
      </c>
      <c r="I26" s="340">
        <v>0</v>
      </c>
      <c r="J26" s="340">
        <v>0</v>
      </c>
      <c r="K26" s="340">
        <v>0</v>
      </c>
      <c r="L26" s="339">
        <v>0</v>
      </c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</row>
    <row r="27" spans="1:25" s="301" customFormat="1" ht="9" customHeight="1">
      <c r="A27" s="301" t="s">
        <v>14</v>
      </c>
      <c r="B27" s="340">
        <v>851.58860000000004</v>
      </c>
      <c r="C27" s="368"/>
      <c r="D27" s="340">
        <v>56033.13</v>
      </c>
      <c r="E27" s="340">
        <v>0.21</v>
      </c>
      <c r="F27" s="340">
        <v>331.07</v>
      </c>
      <c r="G27" s="340"/>
      <c r="H27" s="340">
        <v>0</v>
      </c>
      <c r="I27" s="340">
        <v>1.01</v>
      </c>
      <c r="J27" s="340">
        <v>0.67769999999999997</v>
      </c>
      <c r="K27" s="340">
        <v>0</v>
      </c>
      <c r="L27" s="339">
        <v>209265</v>
      </c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0"/>
    </row>
    <row r="28" spans="1:25" s="301" customFormat="1" ht="9" customHeight="1">
      <c r="A28" s="301" t="s">
        <v>15</v>
      </c>
      <c r="B28" s="340">
        <v>837.70169999999996</v>
      </c>
      <c r="C28" s="368"/>
      <c r="D28" s="340">
        <v>3092.54</v>
      </c>
      <c r="E28" s="340">
        <v>0</v>
      </c>
      <c r="F28" s="340">
        <v>4.5999999999999996</v>
      </c>
      <c r="G28" s="340"/>
      <c r="H28" s="340">
        <v>16</v>
      </c>
      <c r="I28" s="340">
        <v>0</v>
      </c>
      <c r="J28" s="340">
        <v>0</v>
      </c>
      <c r="K28" s="340">
        <v>0</v>
      </c>
      <c r="L28" s="339">
        <v>5</v>
      </c>
      <c r="M28" s="370"/>
      <c r="N28" s="370"/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370"/>
    </row>
    <row r="29" spans="1:25" s="301" customFormat="1" ht="9" customHeight="1">
      <c r="A29" s="31" t="s">
        <v>16</v>
      </c>
      <c r="B29" s="75">
        <v>7.1052999999999997</v>
      </c>
      <c r="C29" s="76"/>
      <c r="D29" s="75">
        <v>103531.41</v>
      </c>
      <c r="E29" s="75">
        <v>0</v>
      </c>
      <c r="F29" s="75">
        <v>2681.01</v>
      </c>
      <c r="G29" s="75"/>
      <c r="H29" s="75">
        <v>0.99</v>
      </c>
      <c r="I29" s="75">
        <v>12.86</v>
      </c>
      <c r="J29" s="75">
        <v>1.288</v>
      </c>
      <c r="K29" s="75">
        <v>0</v>
      </c>
      <c r="L29" s="74">
        <v>1845</v>
      </c>
      <c r="M29" s="370"/>
      <c r="N29" s="370"/>
      <c r="O29" s="370"/>
      <c r="P29" s="370"/>
      <c r="Q29" s="370"/>
      <c r="R29" s="370"/>
      <c r="S29" s="370"/>
      <c r="T29" s="370"/>
      <c r="U29" s="370"/>
      <c r="V29" s="370"/>
      <c r="W29" s="370"/>
      <c r="X29" s="370"/>
      <c r="Y29" s="370"/>
    </row>
    <row r="30" spans="1:25" s="301" customFormat="1" ht="9" customHeight="1">
      <c r="A30" s="301" t="s">
        <v>17</v>
      </c>
      <c r="B30" s="340" t="s">
        <v>347</v>
      </c>
      <c r="C30" s="368"/>
      <c r="D30" s="340">
        <v>261.26</v>
      </c>
      <c r="E30" s="340">
        <v>0</v>
      </c>
      <c r="F30" s="340">
        <v>2.25</v>
      </c>
      <c r="G30" s="340"/>
      <c r="H30" s="340">
        <v>4.5999999999999996</v>
      </c>
      <c r="I30" s="340">
        <v>0</v>
      </c>
      <c r="J30" s="340">
        <v>0</v>
      </c>
      <c r="K30" s="340">
        <v>3</v>
      </c>
      <c r="L30" s="339">
        <v>6</v>
      </c>
      <c r="M30" s="370"/>
      <c r="N30" s="370"/>
      <c r="O30" s="370"/>
      <c r="P30" s="370"/>
      <c r="Q30" s="370"/>
      <c r="R30" s="370"/>
      <c r="S30" s="370"/>
      <c r="T30" s="370"/>
      <c r="U30" s="370"/>
      <c r="V30" s="370"/>
      <c r="W30" s="370"/>
      <c r="X30" s="370"/>
      <c r="Y30" s="370"/>
    </row>
    <row r="31" spans="1:25" s="301" customFormat="1" ht="9" customHeight="1">
      <c r="A31" s="301" t="s">
        <v>18</v>
      </c>
      <c r="B31" s="340">
        <v>266.92410000000001</v>
      </c>
      <c r="C31" s="368"/>
      <c r="D31" s="340">
        <v>29563.37</v>
      </c>
      <c r="E31" s="340" t="s">
        <v>347</v>
      </c>
      <c r="F31" s="340">
        <v>105.6465</v>
      </c>
      <c r="G31" s="340"/>
      <c r="H31" s="340">
        <v>39.046599999999998</v>
      </c>
      <c r="I31" s="340">
        <v>115.6</v>
      </c>
      <c r="J31" s="340">
        <v>0.92100000000000004</v>
      </c>
      <c r="K31" s="340" t="s">
        <v>347</v>
      </c>
      <c r="L31" s="339">
        <v>19472</v>
      </c>
      <c r="M31" s="370"/>
      <c r="N31" s="370"/>
      <c r="O31" s="370"/>
      <c r="P31" s="370"/>
      <c r="Q31" s="370"/>
      <c r="R31" s="370"/>
      <c r="S31" s="370"/>
      <c r="T31" s="370"/>
      <c r="U31" s="370"/>
      <c r="V31" s="370"/>
      <c r="W31" s="370"/>
      <c r="X31" s="370"/>
      <c r="Y31" s="370"/>
    </row>
    <row r="32" spans="1:25" s="301" customFormat="1" ht="9" customHeight="1">
      <c r="A32" s="301" t="s">
        <v>19</v>
      </c>
      <c r="B32" s="340">
        <v>14.2173</v>
      </c>
      <c r="C32" s="368"/>
      <c r="D32" s="340">
        <v>24651.21</v>
      </c>
      <c r="E32" s="340">
        <v>0</v>
      </c>
      <c r="F32" s="340">
        <v>0.7</v>
      </c>
      <c r="G32" s="340"/>
      <c r="H32" s="340">
        <v>0.5</v>
      </c>
      <c r="I32" s="340">
        <v>0</v>
      </c>
      <c r="J32" s="340">
        <v>0</v>
      </c>
      <c r="K32" s="340">
        <v>0</v>
      </c>
      <c r="L32" s="339">
        <v>0</v>
      </c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</row>
    <row r="33" spans="1:25" s="301" customFormat="1" ht="9" customHeight="1">
      <c r="A33" s="31" t="s">
        <v>20</v>
      </c>
      <c r="B33" s="75">
        <v>14.792</v>
      </c>
      <c r="C33" s="76"/>
      <c r="D33" s="75">
        <v>15793.99</v>
      </c>
      <c r="E33" s="75">
        <v>0</v>
      </c>
      <c r="F33" s="75">
        <v>226.46</v>
      </c>
      <c r="G33" s="75"/>
      <c r="H33" s="75">
        <v>0.7</v>
      </c>
      <c r="I33" s="75">
        <v>6.62</v>
      </c>
      <c r="J33" s="75">
        <v>6.5000000000000002E-2</v>
      </c>
      <c r="K33" s="75">
        <v>0</v>
      </c>
      <c r="L33" s="74">
        <v>12</v>
      </c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</row>
    <row r="34" spans="1:25" s="301" customFormat="1" ht="9" customHeight="1">
      <c r="A34" s="301" t="s">
        <v>21</v>
      </c>
      <c r="B34" s="340">
        <v>0.153</v>
      </c>
      <c r="C34" s="368"/>
      <c r="D34" s="340">
        <v>831.56</v>
      </c>
      <c r="E34" s="340">
        <v>0</v>
      </c>
      <c r="F34" s="340">
        <v>2</v>
      </c>
      <c r="G34" s="340"/>
      <c r="H34" s="340">
        <v>0</v>
      </c>
      <c r="I34" s="340">
        <v>0.13</v>
      </c>
      <c r="J34" s="340">
        <v>0</v>
      </c>
      <c r="K34" s="340">
        <v>0</v>
      </c>
      <c r="L34" s="339">
        <v>0</v>
      </c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370"/>
    </row>
    <row r="35" spans="1:25" s="301" customFormat="1" ht="9" customHeight="1">
      <c r="A35" s="301" t="s">
        <v>22</v>
      </c>
      <c r="B35" s="340" t="s">
        <v>347</v>
      </c>
      <c r="C35" s="368"/>
      <c r="D35" s="340">
        <v>666.07</v>
      </c>
      <c r="E35" s="340">
        <v>0</v>
      </c>
      <c r="F35" s="340">
        <v>0</v>
      </c>
      <c r="G35" s="340"/>
      <c r="H35" s="340">
        <v>0</v>
      </c>
      <c r="I35" s="340">
        <v>0</v>
      </c>
      <c r="J35" s="340">
        <v>0.25519999999999998</v>
      </c>
      <c r="K35" s="340">
        <v>0</v>
      </c>
      <c r="L35" s="339">
        <v>48</v>
      </c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</row>
    <row r="36" spans="1:25" s="301" customFormat="1" ht="9" customHeight="1">
      <c r="A36" s="301" t="s">
        <v>23</v>
      </c>
      <c r="B36" s="340">
        <v>4601.7861999999996</v>
      </c>
      <c r="C36" s="368"/>
      <c r="D36" s="340">
        <v>1371.52</v>
      </c>
      <c r="E36" s="340" t="s">
        <v>347</v>
      </c>
      <c r="F36" s="340">
        <v>15.12</v>
      </c>
      <c r="G36" s="340"/>
      <c r="H36" s="340">
        <v>9.4499999999999993</v>
      </c>
      <c r="I36" s="340">
        <v>0</v>
      </c>
      <c r="J36" s="340">
        <v>0</v>
      </c>
      <c r="K36" s="340">
        <v>0</v>
      </c>
      <c r="L36" s="339">
        <v>1798</v>
      </c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</row>
    <row r="37" spans="1:25" s="301" customFormat="1" ht="9" customHeight="1">
      <c r="A37" s="31" t="s">
        <v>24</v>
      </c>
      <c r="B37" s="75">
        <v>33.479500000000002</v>
      </c>
      <c r="C37" s="76"/>
      <c r="D37" s="75">
        <v>10349.66</v>
      </c>
      <c r="E37" s="75">
        <v>0</v>
      </c>
      <c r="F37" s="75">
        <v>0.25</v>
      </c>
      <c r="G37" s="75"/>
      <c r="H37" s="75">
        <v>0</v>
      </c>
      <c r="I37" s="75" t="s">
        <v>347</v>
      </c>
      <c r="J37" s="75">
        <v>0</v>
      </c>
      <c r="K37" s="75">
        <v>0</v>
      </c>
      <c r="L37" s="74">
        <v>7</v>
      </c>
      <c r="M37" s="370"/>
      <c r="N37" s="370"/>
      <c r="O37" s="370"/>
      <c r="P37" s="370"/>
      <c r="Q37" s="370"/>
      <c r="R37" s="370"/>
      <c r="S37" s="370"/>
      <c r="T37" s="370"/>
      <c r="U37" s="370"/>
      <c r="V37" s="370"/>
      <c r="W37" s="370"/>
      <c r="X37" s="370"/>
      <c r="Y37" s="370"/>
    </row>
    <row r="38" spans="1:25" s="301" customFormat="1" ht="9" customHeight="1">
      <c r="A38" s="301" t="s">
        <v>25</v>
      </c>
      <c r="B38" s="340">
        <v>3794.4297999999999</v>
      </c>
      <c r="C38" s="368"/>
      <c r="D38" s="340">
        <v>69316.899999999994</v>
      </c>
      <c r="E38" s="340">
        <v>0</v>
      </c>
      <c r="F38" s="340">
        <v>1106.6474000000001</v>
      </c>
      <c r="G38" s="340"/>
      <c r="H38" s="340">
        <v>35.662999999999997</v>
      </c>
      <c r="I38" s="340">
        <v>210.02</v>
      </c>
      <c r="J38" s="340">
        <v>21.555</v>
      </c>
      <c r="K38" s="340">
        <v>0</v>
      </c>
      <c r="L38" s="339">
        <v>1301</v>
      </c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370"/>
    </row>
    <row r="39" spans="1:25" s="301" customFormat="1" ht="9" customHeight="1">
      <c r="A39" s="301" t="s">
        <v>26</v>
      </c>
      <c r="B39" s="340">
        <v>2617.9074000000001</v>
      </c>
      <c r="C39" s="368"/>
      <c r="D39" s="340">
        <v>76409.83</v>
      </c>
      <c r="E39" s="340">
        <v>0</v>
      </c>
      <c r="F39" s="340">
        <v>28.06</v>
      </c>
      <c r="G39" s="340"/>
      <c r="H39" s="340">
        <v>0</v>
      </c>
      <c r="I39" s="340">
        <v>8.73</v>
      </c>
      <c r="J39" s="340">
        <v>27.129000000000001</v>
      </c>
      <c r="K39" s="340">
        <v>0</v>
      </c>
      <c r="L39" s="339">
        <v>7979</v>
      </c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</row>
    <row r="40" spans="1:25" s="301" customFormat="1" ht="9" customHeight="1">
      <c r="A40" s="301" t="s">
        <v>27</v>
      </c>
      <c r="B40" s="340">
        <v>42.188000000000002</v>
      </c>
      <c r="C40" s="368"/>
      <c r="D40" s="340">
        <v>282.10000000000002</v>
      </c>
      <c r="E40" s="340">
        <v>0</v>
      </c>
      <c r="F40" s="340">
        <v>0</v>
      </c>
      <c r="G40" s="340"/>
      <c r="H40" s="340">
        <v>0</v>
      </c>
      <c r="I40" s="340">
        <v>0</v>
      </c>
      <c r="J40" s="340">
        <v>0</v>
      </c>
      <c r="K40" s="340">
        <v>0</v>
      </c>
      <c r="L40" s="339">
        <v>0</v>
      </c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</row>
    <row r="41" spans="1:25" s="301" customFormat="1" ht="9" customHeight="1">
      <c r="A41" s="31" t="s">
        <v>28</v>
      </c>
      <c r="B41" s="75">
        <v>266.13920000000002</v>
      </c>
      <c r="C41" s="76"/>
      <c r="D41" s="75">
        <v>66926.84</v>
      </c>
      <c r="E41" s="75">
        <v>16.690000000000001</v>
      </c>
      <c r="F41" s="75">
        <v>38.49</v>
      </c>
      <c r="G41" s="75"/>
      <c r="H41" s="75">
        <v>0.84599999999999997</v>
      </c>
      <c r="I41" s="75">
        <v>0</v>
      </c>
      <c r="J41" s="75">
        <v>9.6189999999999998</v>
      </c>
      <c r="K41" s="75">
        <v>0</v>
      </c>
      <c r="L41" s="74">
        <v>45514</v>
      </c>
      <c r="M41" s="370"/>
      <c r="N41" s="370"/>
      <c r="O41" s="370"/>
      <c r="P41" s="370"/>
      <c r="Q41" s="370"/>
      <c r="R41" s="370"/>
      <c r="S41" s="370"/>
      <c r="T41" s="370"/>
      <c r="U41" s="370"/>
      <c r="V41" s="370"/>
      <c r="W41" s="370"/>
      <c r="X41" s="370"/>
      <c r="Y41" s="370"/>
    </row>
    <row r="42" spans="1:25" s="301" customFormat="1" ht="9" customHeight="1">
      <c r="A42" s="301" t="s">
        <v>29</v>
      </c>
      <c r="B42" s="340">
        <v>0</v>
      </c>
      <c r="C42" s="368"/>
      <c r="D42" s="340">
        <v>0.37</v>
      </c>
      <c r="E42" s="340">
        <v>0</v>
      </c>
      <c r="F42" s="340">
        <v>0</v>
      </c>
      <c r="G42" s="340"/>
      <c r="H42" s="340">
        <v>0</v>
      </c>
      <c r="I42" s="340">
        <v>0</v>
      </c>
      <c r="J42" s="340">
        <v>0</v>
      </c>
      <c r="K42" s="340">
        <v>0</v>
      </c>
      <c r="L42" s="339">
        <v>0</v>
      </c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0"/>
    </row>
    <row r="43" spans="1:25" s="301" customFormat="1" ht="9" customHeight="1">
      <c r="A43" s="301" t="s">
        <v>30</v>
      </c>
      <c r="B43" s="340">
        <v>909.51490000000001</v>
      </c>
      <c r="C43" s="368"/>
      <c r="D43" s="340">
        <v>5737.06</v>
      </c>
      <c r="E43" s="340">
        <v>0</v>
      </c>
      <c r="F43" s="340">
        <v>13.64</v>
      </c>
      <c r="G43" s="340"/>
      <c r="H43" s="340">
        <v>0.85</v>
      </c>
      <c r="I43" s="340">
        <v>0.3</v>
      </c>
      <c r="J43" s="340">
        <v>0</v>
      </c>
      <c r="K43" s="340">
        <v>0</v>
      </c>
      <c r="L43" s="339">
        <v>819</v>
      </c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</row>
    <row r="44" spans="1:25" s="301" customFormat="1" ht="9" customHeight="1">
      <c r="A44" s="301" t="s">
        <v>31</v>
      </c>
      <c r="B44" s="340">
        <v>2.3929999999999998</v>
      </c>
      <c r="C44" s="368"/>
      <c r="D44" s="340">
        <v>208.05</v>
      </c>
      <c r="E44" s="340">
        <v>0</v>
      </c>
      <c r="F44" s="340">
        <v>2.73</v>
      </c>
      <c r="G44" s="340"/>
      <c r="H44" s="340">
        <v>0</v>
      </c>
      <c r="I44" s="340">
        <v>0</v>
      </c>
      <c r="J44" s="340">
        <v>0</v>
      </c>
      <c r="K44" s="340">
        <v>0</v>
      </c>
      <c r="L44" s="339">
        <v>503</v>
      </c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</row>
    <row r="45" spans="1:25" s="301" customFormat="1" ht="9" customHeight="1">
      <c r="A45" s="31" t="s">
        <v>32</v>
      </c>
      <c r="B45" s="75">
        <v>10.385899999999999</v>
      </c>
      <c r="C45" s="76"/>
      <c r="D45" s="75">
        <v>15889.93</v>
      </c>
      <c r="E45" s="75">
        <v>0</v>
      </c>
      <c r="F45" s="75">
        <v>54.17</v>
      </c>
      <c r="G45" s="75"/>
      <c r="H45" s="75">
        <v>0</v>
      </c>
      <c r="I45" s="75">
        <v>0</v>
      </c>
      <c r="J45" s="75">
        <v>7.3</v>
      </c>
      <c r="K45" s="75">
        <v>0</v>
      </c>
      <c r="L45" s="74">
        <v>445</v>
      </c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370"/>
      <c r="Y45" s="370"/>
    </row>
    <row r="46" spans="1:25" s="301" customFormat="1" ht="9" customHeight="1">
      <c r="B46" s="370"/>
      <c r="C46" s="370"/>
      <c r="D46" s="370"/>
      <c r="E46" s="376"/>
      <c r="F46" s="370"/>
      <c r="G46" s="370"/>
      <c r="H46" s="376"/>
      <c r="I46" s="376"/>
      <c r="J46" s="376"/>
      <c r="K46" s="376"/>
      <c r="L46" s="377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370"/>
    </row>
    <row r="47" spans="1:25" s="301" customFormat="1" ht="9" customHeight="1">
      <c r="A47" s="321">
        <v>1996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61"/>
    </row>
    <row r="48" spans="1:25" s="301" customFormat="1" ht="9" customHeight="1">
      <c r="A48" s="321" t="s">
        <v>36</v>
      </c>
      <c r="B48" s="362">
        <v>23806.303000000004</v>
      </c>
      <c r="C48" s="363"/>
      <c r="D48" s="362">
        <v>1015755.537</v>
      </c>
      <c r="E48" s="364">
        <v>8.7620000000000005</v>
      </c>
      <c r="F48" s="362">
        <v>5098.8159999999998</v>
      </c>
      <c r="G48" s="365"/>
      <c r="H48" s="362">
        <v>196.40600000000001</v>
      </c>
      <c r="I48" s="362">
        <v>1155.1849999999999</v>
      </c>
      <c r="J48" s="366">
        <v>363.45799999999997</v>
      </c>
      <c r="K48" s="343">
        <v>0</v>
      </c>
      <c r="L48" s="367">
        <v>1108863</v>
      </c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</row>
    <row r="49" spans="1:25" s="301" customFormat="1" ht="3" customHeight="1">
      <c r="A49" s="321"/>
      <c r="B49" s="366"/>
      <c r="C49" s="363"/>
      <c r="D49" s="362"/>
      <c r="E49" s="343"/>
      <c r="F49" s="362"/>
      <c r="G49" s="365"/>
      <c r="H49" s="365"/>
      <c r="I49" s="362"/>
      <c r="J49" s="362"/>
      <c r="K49" s="362"/>
      <c r="L49" s="367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</row>
    <row r="50" spans="1:25" s="301" customFormat="1" ht="9" customHeight="1">
      <c r="A50" s="301" t="s">
        <v>2</v>
      </c>
      <c r="B50" s="340">
        <v>2.6150000000000002</v>
      </c>
      <c r="C50" s="368"/>
      <c r="D50" s="340">
        <v>2011.1880000000001</v>
      </c>
      <c r="E50" s="340">
        <v>0</v>
      </c>
      <c r="F50" s="340" t="s">
        <v>347</v>
      </c>
      <c r="G50" s="340"/>
      <c r="H50" s="340">
        <v>0</v>
      </c>
      <c r="I50" s="340">
        <v>2</v>
      </c>
      <c r="J50" s="340">
        <v>0</v>
      </c>
      <c r="K50" s="340">
        <v>0</v>
      </c>
      <c r="L50" s="339">
        <v>1642</v>
      </c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</row>
    <row r="51" spans="1:25" s="301" customFormat="1" ht="9" customHeight="1">
      <c r="A51" s="301" t="s">
        <v>3</v>
      </c>
      <c r="B51" s="340">
        <v>2124.8119999999999</v>
      </c>
      <c r="C51" s="368"/>
      <c r="D51" s="340">
        <v>91255.400999999998</v>
      </c>
      <c r="E51" s="340">
        <v>0</v>
      </c>
      <c r="F51" s="340">
        <v>42.082000000000001</v>
      </c>
      <c r="G51" s="340"/>
      <c r="H51" s="340">
        <v>0.26500000000000001</v>
      </c>
      <c r="I51" s="340">
        <v>0.107</v>
      </c>
      <c r="J51" s="340">
        <v>69.228999999999999</v>
      </c>
      <c r="K51" s="340">
        <v>0</v>
      </c>
      <c r="L51" s="339">
        <v>220698</v>
      </c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</row>
    <row r="52" spans="1:25" s="301" customFormat="1" ht="9" customHeight="1">
      <c r="A52" s="301" t="s">
        <v>4</v>
      </c>
      <c r="B52" s="340">
        <v>269.65199999999999</v>
      </c>
      <c r="C52" s="368"/>
      <c r="D52" s="340">
        <v>19771.677</v>
      </c>
      <c r="E52" s="340">
        <v>0</v>
      </c>
      <c r="F52" s="340">
        <v>1.581</v>
      </c>
      <c r="G52" s="340"/>
      <c r="H52" s="340">
        <v>0</v>
      </c>
      <c r="I52" s="340">
        <v>0</v>
      </c>
      <c r="J52" s="340">
        <v>3.88</v>
      </c>
      <c r="K52" s="340">
        <v>0</v>
      </c>
      <c r="L52" s="339">
        <v>2059</v>
      </c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</row>
    <row r="53" spans="1:25" s="301" customFormat="1" ht="9" customHeight="1">
      <c r="A53" s="31" t="s">
        <v>5</v>
      </c>
      <c r="B53" s="75">
        <v>0.20899999999999999</v>
      </c>
      <c r="C53" s="76"/>
      <c r="D53" s="75">
        <v>576.32500000000005</v>
      </c>
      <c r="E53" s="75">
        <v>0</v>
      </c>
      <c r="F53" s="75">
        <v>26.434999999999999</v>
      </c>
      <c r="G53" s="75"/>
      <c r="H53" s="75" t="s">
        <v>347</v>
      </c>
      <c r="I53" s="75">
        <v>0</v>
      </c>
      <c r="J53" s="75">
        <v>0</v>
      </c>
      <c r="K53" s="75">
        <v>0</v>
      </c>
      <c r="L53" s="74">
        <v>0</v>
      </c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</row>
    <row r="54" spans="1:25" s="301" customFormat="1" ht="9" customHeight="1">
      <c r="A54" s="301" t="s">
        <v>6</v>
      </c>
      <c r="B54" s="340">
        <v>2.0920000000000001</v>
      </c>
      <c r="C54" s="368"/>
      <c r="D54" s="340">
        <v>56109.203000000001</v>
      </c>
      <c r="E54" s="340">
        <v>0.25</v>
      </c>
      <c r="F54" s="340">
        <v>8.1199999999999992</v>
      </c>
      <c r="G54" s="340"/>
      <c r="H54" s="340">
        <v>0</v>
      </c>
      <c r="I54" s="340" t="s">
        <v>347</v>
      </c>
      <c r="J54" s="340">
        <v>0.71099999999999997</v>
      </c>
      <c r="K54" s="340">
        <v>0</v>
      </c>
      <c r="L54" s="339">
        <v>11645</v>
      </c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</row>
    <row r="55" spans="1:25" s="301" customFormat="1" ht="9" customHeight="1">
      <c r="A55" s="301" t="s">
        <v>7</v>
      </c>
      <c r="B55" s="340">
        <v>5.8000000000000003E-2</v>
      </c>
      <c r="C55" s="368"/>
      <c r="D55" s="340">
        <v>12802.785</v>
      </c>
      <c r="E55" s="340">
        <v>0</v>
      </c>
      <c r="F55" s="340">
        <v>17.5</v>
      </c>
      <c r="G55" s="340"/>
      <c r="H55" s="340">
        <v>0</v>
      </c>
      <c r="I55" s="340">
        <v>0</v>
      </c>
      <c r="J55" s="340">
        <v>0</v>
      </c>
      <c r="K55" s="340">
        <v>0</v>
      </c>
      <c r="L55" s="339">
        <v>0</v>
      </c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</row>
    <row r="56" spans="1:25" s="301" customFormat="1" ht="9" customHeight="1">
      <c r="A56" s="301" t="s">
        <v>8</v>
      </c>
      <c r="B56" s="340">
        <v>729.23199999999997</v>
      </c>
      <c r="C56" s="368"/>
      <c r="D56" s="340">
        <v>405.10399999999998</v>
      </c>
      <c r="E56" s="340">
        <v>0</v>
      </c>
      <c r="F56" s="340">
        <v>4.53</v>
      </c>
      <c r="G56" s="340"/>
      <c r="H56" s="340">
        <v>1.915</v>
      </c>
      <c r="I56" s="340">
        <v>4.2</v>
      </c>
      <c r="J56" s="340" t="s">
        <v>347</v>
      </c>
      <c r="K56" s="340">
        <v>0</v>
      </c>
      <c r="L56" s="339">
        <v>60</v>
      </c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</row>
    <row r="57" spans="1:25" s="301" customFormat="1" ht="9" customHeight="1">
      <c r="A57" s="31" t="s">
        <v>9</v>
      </c>
      <c r="B57" s="75">
        <v>582.60900000000004</v>
      </c>
      <c r="C57" s="76"/>
      <c r="D57" s="75">
        <v>81858.672999999995</v>
      </c>
      <c r="E57" s="75">
        <v>0</v>
      </c>
      <c r="F57" s="75">
        <v>567.971</v>
      </c>
      <c r="G57" s="75"/>
      <c r="H57" s="75">
        <v>1.42</v>
      </c>
      <c r="I57" s="75">
        <v>170.7</v>
      </c>
      <c r="J57" s="75">
        <v>12.813000000000001</v>
      </c>
      <c r="K57" s="75">
        <v>0</v>
      </c>
      <c r="L57" s="74">
        <v>1290</v>
      </c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</row>
    <row r="58" spans="1:25" s="301" customFormat="1" ht="9" customHeight="1">
      <c r="A58" s="301" t="s">
        <v>236</v>
      </c>
      <c r="B58" s="340">
        <v>359.21800000000002</v>
      </c>
      <c r="C58" s="368"/>
      <c r="D58" s="340">
        <v>4392.1880000000001</v>
      </c>
      <c r="E58" s="340">
        <v>0</v>
      </c>
      <c r="F58" s="340">
        <v>0.26</v>
      </c>
      <c r="G58" s="340"/>
      <c r="H58" s="340">
        <v>28.155000000000001</v>
      </c>
      <c r="I58" s="340">
        <v>0</v>
      </c>
      <c r="J58" s="340">
        <v>9.8989999999999991</v>
      </c>
      <c r="K58" s="340">
        <v>0</v>
      </c>
      <c r="L58" s="339">
        <v>390</v>
      </c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370"/>
      <c r="Y58" s="370"/>
    </row>
    <row r="59" spans="1:25" s="301" customFormat="1" ht="9" customHeight="1">
      <c r="A59" s="301" t="s">
        <v>10</v>
      </c>
      <c r="B59" s="340">
        <v>767.33199999999999</v>
      </c>
      <c r="C59" s="368"/>
      <c r="D59" s="340">
        <v>53417.389000000003</v>
      </c>
      <c r="E59" s="340">
        <v>0</v>
      </c>
      <c r="F59" s="340">
        <v>670.37300000000005</v>
      </c>
      <c r="G59" s="340"/>
      <c r="H59" s="340">
        <v>53.482999999999997</v>
      </c>
      <c r="I59" s="340">
        <v>241.99700000000001</v>
      </c>
      <c r="J59" s="340">
        <v>19.61</v>
      </c>
      <c r="K59" s="340">
        <v>0</v>
      </c>
      <c r="L59" s="339">
        <v>3926</v>
      </c>
      <c r="M59" s="370"/>
      <c r="N59" s="370"/>
      <c r="O59" s="370"/>
      <c r="P59" s="370"/>
      <c r="Q59" s="370"/>
      <c r="R59" s="370"/>
      <c r="S59" s="370"/>
      <c r="T59" s="370"/>
      <c r="U59" s="370"/>
      <c r="V59" s="370"/>
      <c r="W59" s="370"/>
      <c r="X59" s="370"/>
      <c r="Y59" s="370"/>
    </row>
    <row r="60" spans="1:25" s="301" customFormat="1" ht="9" customHeight="1">
      <c r="A60" s="301" t="s">
        <v>11</v>
      </c>
      <c r="B60" s="340">
        <v>0.68300000000000005</v>
      </c>
      <c r="C60" s="368"/>
      <c r="D60" s="340">
        <v>3276.3240000000001</v>
      </c>
      <c r="E60" s="340">
        <v>0</v>
      </c>
      <c r="F60" s="340">
        <v>0.26500000000000001</v>
      </c>
      <c r="G60" s="340"/>
      <c r="H60" s="340">
        <v>0.38</v>
      </c>
      <c r="I60" s="340">
        <v>0</v>
      </c>
      <c r="J60" s="340">
        <v>0</v>
      </c>
      <c r="K60" s="340">
        <v>0</v>
      </c>
      <c r="L60" s="339">
        <v>27864</v>
      </c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</row>
    <row r="61" spans="1:25" s="301" customFormat="1" ht="9" customHeight="1">
      <c r="A61" s="31" t="s">
        <v>12</v>
      </c>
      <c r="B61" s="75">
        <v>11.726000000000001</v>
      </c>
      <c r="C61" s="76"/>
      <c r="D61" s="75">
        <v>29820.069</v>
      </c>
      <c r="E61" s="75">
        <v>0</v>
      </c>
      <c r="F61" s="75">
        <v>133.41999999999999</v>
      </c>
      <c r="G61" s="75"/>
      <c r="H61" s="75">
        <v>31.855</v>
      </c>
      <c r="I61" s="75">
        <v>157.95500000000001</v>
      </c>
      <c r="J61" s="75">
        <v>33.686999999999998</v>
      </c>
      <c r="K61" s="75">
        <v>0</v>
      </c>
      <c r="L61" s="74">
        <v>252</v>
      </c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370"/>
    </row>
    <row r="62" spans="1:25" s="301" customFormat="1" ht="9" customHeight="1">
      <c r="A62" s="301" t="s">
        <v>13</v>
      </c>
      <c r="B62" s="340">
        <v>0</v>
      </c>
      <c r="C62" s="368"/>
      <c r="D62" s="340">
        <v>136.57300000000001</v>
      </c>
      <c r="E62" s="340">
        <v>0</v>
      </c>
      <c r="F62" s="340">
        <v>0</v>
      </c>
      <c r="G62" s="340"/>
      <c r="H62" s="340">
        <v>0</v>
      </c>
      <c r="I62" s="340">
        <v>0</v>
      </c>
      <c r="J62" s="340">
        <v>0</v>
      </c>
      <c r="K62" s="340">
        <v>0</v>
      </c>
      <c r="L62" s="339">
        <v>0</v>
      </c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</row>
    <row r="63" spans="1:25" s="301" customFormat="1" ht="9" customHeight="1">
      <c r="A63" s="301" t="s">
        <v>14</v>
      </c>
      <c r="B63" s="340">
        <v>1060.6669999999999</v>
      </c>
      <c r="C63" s="368"/>
      <c r="D63" s="340">
        <v>92807.096999999994</v>
      </c>
      <c r="E63" s="340">
        <v>0</v>
      </c>
      <c r="F63" s="340">
        <v>344.34500000000003</v>
      </c>
      <c r="G63" s="340"/>
      <c r="H63" s="340">
        <v>5.0129999999999999</v>
      </c>
      <c r="I63" s="340">
        <v>0.25</v>
      </c>
      <c r="J63" s="340">
        <v>35.594999999999999</v>
      </c>
      <c r="K63" s="340">
        <v>0</v>
      </c>
      <c r="L63" s="339">
        <v>924</v>
      </c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</row>
    <row r="64" spans="1:25" s="301" customFormat="1" ht="9" customHeight="1">
      <c r="A64" s="301" t="s">
        <v>15</v>
      </c>
      <c r="B64" s="340">
        <v>606.62699999999995</v>
      </c>
      <c r="C64" s="368"/>
      <c r="D64" s="340">
        <v>9207.3520000000008</v>
      </c>
      <c r="E64" s="340">
        <v>0</v>
      </c>
      <c r="F64" s="340">
        <v>55.941000000000003</v>
      </c>
      <c r="G64" s="340"/>
      <c r="H64" s="340">
        <v>0</v>
      </c>
      <c r="I64" s="340">
        <v>8.4450000000000003</v>
      </c>
      <c r="J64" s="340">
        <v>2.4359999999999999</v>
      </c>
      <c r="K64" s="340">
        <v>0</v>
      </c>
      <c r="L64" s="339">
        <v>883</v>
      </c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370"/>
    </row>
    <row r="65" spans="1:25" s="301" customFormat="1" ht="9" customHeight="1">
      <c r="A65" s="31" t="s">
        <v>16</v>
      </c>
      <c r="B65" s="75">
        <v>17.024000000000001</v>
      </c>
      <c r="C65" s="76"/>
      <c r="D65" s="75">
        <v>91494.604000000007</v>
      </c>
      <c r="E65" s="75">
        <v>0</v>
      </c>
      <c r="F65" s="75">
        <v>800.83699999999999</v>
      </c>
      <c r="G65" s="75"/>
      <c r="H65" s="75">
        <v>0</v>
      </c>
      <c r="I65" s="75">
        <v>16.32</v>
      </c>
      <c r="J65" s="75">
        <v>18.099</v>
      </c>
      <c r="K65" s="75">
        <v>0</v>
      </c>
      <c r="L65" s="74">
        <v>423926</v>
      </c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</row>
    <row r="66" spans="1:25" s="301" customFormat="1" ht="9" customHeight="1">
      <c r="A66" s="301" t="s">
        <v>17</v>
      </c>
      <c r="B66" s="340">
        <v>0.13800000000000001</v>
      </c>
      <c r="C66" s="368"/>
      <c r="D66" s="340">
        <v>925.52200000000005</v>
      </c>
      <c r="E66" s="340">
        <v>0</v>
      </c>
      <c r="F66" s="340">
        <v>2</v>
      </c>
      <c r="G66" s="340"/>
      <c r="H66" s="340">
        <v>14.45</v>
      </c>
      <c r="I66" s="340">
        <v>0</v>
      </c>
      <c r="J66" s="340">
        <v>0</v>
      </c>
      <c r="K66" s="340">
        <v>0</v>
      </c>
      <c r="L66" s="339">
        <v>23</v>
      </c>
      <c r="M66" s="370"/>
      <c r="N66" s="370"/>
      <c r="O66" s="370"/>
      <c r="P66" s="370"/>
      <c r="Q66" s="370"/>
      <c r="R66" s="370"/>
      <c r="S66" s="370"/>
      <c r="T66" s="370"/>
      <c r="U66" s="370"/>
      <c r="V66" s="370"/>
      <c r="W66" s="370"/>
      <c r="X66" s="370"/>
      <c r="Y66" s="370"/>
    </row>
    <row r="67" spans="1:25" s="301" customFormat="1" ht="9" customHeight="1">
      <c r="A67" s="301" t="s">
        <v>18</v>
      </c>
      <c r="B67" s="340">
        <v>55.694000000000003</v>
      </c>
      <c r="C67" s="368"/>
      <c r="D67" s="340">
        <v>42246.7</v>
      </c>
      <c r="E67" s="340" t="s">
        <v>347</v>
      </c>
      <c r="F67" s="340">
        <v>217.41300000000001</v>
      </c>
      <c r="G67" s="340"/>
      <c r="H67" s="340">
        <v>4.1900000000000004</v>
      </c>
      <c r="I67" s="340">
        <v>63.3</v>
      </c>
      <c r="J67" s="340">
        <v>0</v>
      </c>
      <c r="K67" s="340">
        <v>0</v>
      </c>
      <c r="L67" s="339">
        <v>23362</v>
      </c>
      <c r="M67" s="370"/>
      <c r="N67" s="370"/>
      <c r="O67" s="370"/>
      <c r="P67" s="370"/>
      <c r="Q67" s="370"/>
      <c r="R67" s="370"/>
      <c r="S67" s="370"/>
      <c r="T67" s="370"/>
      <c r="U67" s="370"/>
      <c r="V67" s="370"/>
      <c r="W67" s="370"/>
      <c r="X67" s="370"/>
      <c r="Y67" s="370"/>
    </row>
    <row r="68" spans="1:25" s="301" customFormat="1" ht="9" customHeight="1">
      <c r="A68" s="301" t="s">
        <v>19</v>
      </c>
      <c r="B68" s="340">
        <v>460.51900000000001</v>
      </c>
      <c r="C68" s="368"/>
      <c r="D68" s="340">
        <v>38507.088000000003</v>
      </c>
      <c r="E68" s="340">
        <v>0</v>
      </c>
      <c r="F68" s="340">
        <v>0</v>
      </c>
      <c r="G68" s="340"/>
      <c r="H68" s="340">
        <v>0</v>
      </c>
      <c r="I68" s="340">
        <v>0</v>
      </c>
      <c r="J68" s="340">
        <v>2.75</v>
      </c>
      <c r="K68" s="340">
        <v>0</v>
      </c>
      <c r="L68" s="339">
        <v>128</v>
      </c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</row>
    <row r="69" spans="1:25" s="301" customFormat="1" ht="9" customHeight="1">
      <c r="A69" s="31" t="s">
        <v>20</v>
      </c>
      <c r="B69" s="75">
        <v>4571.67</v>
      </c>
      <c r="C69" s="76"/>
      <c r="D69" s="75">
        <v>26579.681</v>
      </c>
      <c r="E69" s="75" t="s">
        <v>347</v>
      </c>
      <c r="F69" s="75">
        <v>407.20800000000003</v>
      </c>
      <c r="G69" s="75"/>
      <c r="H69" s="75">
        <v>8.0269999999999992</v>
      </c>
      <c r="I69" s="75">
        <v>20.552</v>
      </c>
      <c r="J69" s="75">
        <v>0</v>
      </c>
      <c r="K69" s="75">
        <v>0</v>
      </c>
      <c r="L69" s="74">
        <v>626</v>
      </c>
      <c r="M69" s="370"/>
      <c r="N69" s="370"/>
      <c r="O69" s="370"/>
      <c r="P69" s="370"/>
      <c r="Q69" s="370"/>
      <c r="R69" s="370"/>
      <c r="S69" s="370"/>
      <c r="T69" s="370"/>
      <c r="U69" s="370"/>
      <c r="V69" s="370"/>
      <c r="W69" s="370"/>
      <c r="X69" s="370"/>
      <c r="Y69" s="370"/>
    </row>
    <row r="70" spans="1:25" s="301" customFormat="1" ht="9" customHeight="1">
      <c r="A70" s="301" t="s">
        <v>21</v>
      </c>
      <c r="B70" s="340">
        <v>0</v>
      </c>
      <c r="C70" s="368"/>
      <c r="D70" s="340">
        <v>245.33</v>
      </c>
      <c r="E70" s="340">
        <v>0</v>
      </c>
      <c r="F70" s="340">
        <v>0.15</v>
      </c>
      <c r="G70" s="340"/>
      <c r="H70" s="340">
        <v>0</v>
      </c>
      <c r="I70" s="340">
        <v>0</v>
      </c>
      <c r="J70" s="340">
        <v>0</v>
      </c>
      <c r="K70" s="340">
        <v>0</v>
      </c>
      <c r="L70" s="339">
        <v>64</v>
      </c>
      <c r="M70" s="370"/>
      <c r="N70" s="370"/>
      <c r="O70" s="370"/>
      <c r="P70" s="370"/>
      <c r="Q70" s="370"/>
      <c r="R70" s="370"/>
      <c r="S70" s="370"/>
      <c r="T70" s="370"/>
      <c r="U70" s="370"/>
      <c r="V70" s="370"/>
      <c r="W70" s="370"/>
      <c r="X70" s="370"/>
      <c r="Y70" s="370"/>
    </row>
    <row r="71" spans="1:25" s="301" customFormat="1" ht="9" customHeight="1">
      <c r="A71" s="301" t="s">
        <v>22</v>
      </c>
      <c r="B71" s="340">
        <v>39.616999999999997</v>
      </c>
      <c r="C71" s="368"/>
      <c r="D71" s="340">
        <v>1285.3989999999999</v>
      </c>
      <c r="E71" s="340">
        <v>0</v>
      </c>
      <c r="F71" s="340">
        <v>0</v>
      </c>
      <c r="G71" s="340"/>
      <c r="H71" s="340">
        <v>0</v>
      </c>
      <c r="I71" s="340">
        <v>0</v>
      </c>
      <c r="J71" s="340">
        <v>0</v>
      </c>
      <c r="K71" s="340">
        <v>0</v>
      </c>
      <c r="L71" s="339">
        <v>1</v>
      </c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</row>
    <row r="72" spans="1:25" s="301" customFormat="1" ht="9" customHeight="1">
      <c r="A72" s="301" t="s">
        <v>23</v>
      </c>
      <c r="B72" s="340">
        <v>2981.5889999999999</v>
      </c>
      <c r="C72" s="368"/>
      <c r="D72" s="340">
        <v>4746.76</v>
      </c>
      <c r="E72" s="340">
        <v>0</v>
      </c>
      <c r="F72" s="340">
        <v>9.4350000000000005</v>
      </c>
      <c r="G72" s="340"/>
      <c r="H72" s="340">
        <v>10.52</v>
      </c>
      <c r="I72" s="340">
        <v>0</v>
      </c>
      <c r="J72" s="340">
        <v>5.85</v>
      </c>
      <c r="K72" s="340">
        <v>0</v>
      </c>
      <c r="L72" s="339">
        <v>331</v>
      </c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</row>
    <row r="73" spans="1:25" s="301" customFormat="1" ht="9" customHeight="1">
      <c r="A73" s="31" t="s">
        <v>24</v>
      </c>
      <c r="B73" s="75" t="s">
        <v>347</v>
      </c>
      <c r="C73" s="76"/>
      <c r="D73" s="75">
        <v>8449.2080000000005</v>
      </c>
      <c r="E73" s="75">
        <v>0</v>
      </c>
      <c r="F73" s="75">
        <v>0.161</v>
      </c>
      <c r="G73" s="75"/>
      <c r="H73" s="75">
        <v>0</v>
      </c>
      <c r="I73" s="75">
        <v>0</v>
      </c>
      <c r="J73" s="75">
        <v>0</v>
      </c>
      <c r="K73" s="75">
        <v>0</v>
      </c>
      <c r="L73" s="74">
        <v>0</v>
      </c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</row>
    <row r="74" spans="1:25" s="301" customFormat="1" ht="9" customHeight="1">
      <c r="A74" s="301" t="s">
        <v>25</v>
      </c>
      <c r="B74" s="340">
        <v>2028.1489999999999</v>
      </c>
      <c r="C74" s="368"/>
      <c r="D74" s="340">
        <v>118191.931</v>
      </c>
      <c r="E74" s="340">
        <v>5.0119999999999996</v>
      </c>
      <c r="F74" s="340">
        <v>1596.7929999999999</v>
      </c>
      <c r="G74" s="340"/>
      <c r="H74" s="340">
        <v>36.662999999999997</v>
      </c>
      <c r="I74" s="340">
        <v>467.94900000000001</v>
      </c>
      <c r="J74" s="340">
        <v>49.070999999999998</v>
      </c>
      <c r="K74" s="340">
        <v>0</v>
      </c>
      <c r="L74" s="339">
        <v>86926</v>
      </c>
      <c r="M74" s="370"/>
      <c r="N74" s="370"/>
      <c r="O74" s="370"/>
      <c r="P74" s="370"/>
      <c r="Q74" s="370"/>
      <c r="R74" s="370"/>
      <c r="S74" s="370"/>
      <c r="T74" s="370"/>
      <c r="U74" s="370"/>
      <c r="V74" s="370"/>
      <c r="W74" s="370"/>
      <c r="X74" s="370"/>
      <c r="Y74" s="370"/>
    </row>
    <row r="75" spans="1:25" s="301" customFormat="1" ht="9" customHeight="1">
      <c r="A75" s="301" t="s">
        <v>26</v>
      </c>
      <c r="B75" s="340">
        <v>1116.04</v>
      </c>
      <c r="C75" s="368"/>
      <c r="D75" s="340">
        <v>82345.375</v>
      </c>
      <c r="E75" s="340" t="s">
        <v>347</v>
      </c>
      <c r="F75" s="340">
        <v>51.941000000000003</v>
      </c>
      <c r="G75" s="340"/>
      <c r="H75" s="340">
        <v>0</v>
      </c>
      <c r="I75" s="340" t="s">
        <v>347</v>
      </c>
      <c r="J75" s="340">
        <v>55.470999999999997</v>
      </c>
      <c r="K75" s="340">
        <v>0</v>
      </c>
      <c r="L75" s="339">
        <v>295861</v>
      </c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370"/>
      <c r="Y75" s="370"/>
    </row>
    <row r="76" spans="1:25" s="301" customFormat="1" ht="9" customHeight="1">
      <c r="A76" s="301" t="s">
        <v>27</v>
      </c>
      <c r="B76" s="340">
        <v>39.287999999999997</v>
      </c>
      <c r="C76" s="368"/>
      <c r="D76" s="340">
        <v>150.893</v>
      </c>
      <c r="E76" s="340">
        <v>0</v>
      </c>
      <c r="F76" s="340" t="s">
        <v>347</v>
      </c>
      <c r="G76" s="340"/>
      <c r="H76" s="340">
        <v>0</v>
      </c>
      <c r="I76" s="340">
        <v>0</v>
      </c>
      <c r="J76" s="340">
        <v>0</v>
      </c>
      <c r="K76" s="340">
        <v>0</v>
      </c>
      <c r="L76" s="339">
        <v>77</v>
      </c>
      <c r="M76" s="370"/>
      <c r="N76" s="370"/>
      <c r="O76" s="370"/>
      <c r="P76" s="370"/>
      <c r="Q76" s="370"/>
      <c r="R76" s="370"/>
      <c r="S76" s="370"/>
      <c r="T76" s="370"/>
      <c r="U76" s="370"/>
      <c r="V76" s="370"/>
      <c r="W76" s="370"/>
      <c r="X76" s="370"/>
      <c r="Y76" s="370"/>
    </row>
    <row r="77" spans="1:25" s="301" customFormat="1" ht="9" customHeight="1">
      <c r="A77" s="31" t="s">
        <v>28</v>
      </c>
      <c r="B77" s="75">
        <v>4922.0510000000004</v>
      </c>
      <c r="C77" s="76"/>
      <c r="D77" s="75">
        <v>118225.287</v>
      </c>
      <c r="E77" s="75">
        <v>3.5</v>
      </c>
      <c r="F77" s="75">
        <v>0</v>
      </c>
      <c r="G77" s="75"/>
      <c r="H77" s="75">
        <v>0</v>
      </c>
      <c r="I77" s="75">
        <v>0</v>
      </c>
      <c r="J77" s="75">
        <v>16.241</v>
      </c>
      <c r="K77" s="75">
        <v>0</v>
      </c>
      <c r="L77" s="74">
        <v>2908</v>
      </c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</row>
    <row r="78" spans="1:25" s="301" customFormat="1" ht="9" customHeight="1">
      <c r="A78" s="301" t="s">
        <v>29</v>
      </c>
      <c r="B78" s="340">
        <v>0</v>
      </c>
      <c r="C78" s="368"/>
      <c r="D78" s="340">
        <v>0.16</v>
      </c>
      <c r="E78" s="340">
        <v>0</v>
      </c>
      <c r="F78" s="340">
        <v>0</v>
      </c>
      <c r="G78" s="340"/>
      <c r="H78" s="340">
        <v>0</v>
      </c>
      <c r="I78" s="340">
        <v>0</v>
      </c>
      <c r="J78" s="340">
        <v>0</v>
      </c>
      <c r="K78" s="340">
        <v>0</v>
      </c>
      <c r="L78" s="339">
        <v>0</v>
      </c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</row>
    <row r="79" spans="1:25" s="301" customFormat="1" ht="9" customHeight="1">
      <c r="A79" s="301" t="s">
        <v>30</v>
      </c>
      <c r="B79" s="340">
        <v>989.61400000000003</v>
      </c>
      <c r="C79" s="368"/>
      <c r="D79" s="340">
        <v>6971.7290000000003</v>
      </c>
      <c r="E79" s="340">
        <v>0</v>
      </c>
      <c r="F79" s="340">
        <v>35.802</v>
      </c>
      <c r="G79" s="340"/>
      <c r="H79" s="340">
        <v>7.0000000000000007E-2</v>
      </c>
      <c r="I79" s="340">
        <v>1.36</v>
      </c>
      <c r="J79" s="340">
        <v>0</v>
      </c>
      <c r="K79" s="340">
        <v>0</v>
      </c>
      <c r="L79" s="339">
        <v>1986</v>
      </c>
      <c r="M79" s="370"/>
      <c r="N79" s="370"/>
      <c r="O79" s="370"/>
      <c r="P79" s="370"/>
      <c r="Q79" s="370"/>
      <c r="R79" s="370"/>
      <c r="S79" s="370"/>
      <c r="T79" s="370"/>
      <c r="U79" s="370"/>
      <c r="V79" s="370"/>
      <c r="W79" s="370"/>
      <c r="X79" s="370"/>
      <c r="Y79" s="370"/>
    </row>
    <row r="80" spans="1:25" s="301" customFormat="1" ht="9" customHeight="1">
      <c r="A80" s="301" t="s">
        <v>31</v>
      </c>
      <c r="B80" s="340">
        <v>0.73599999999999999</v>
      </c>
      <c r="C80" s="368"/>
      <c r="D80" s="340">
        <v>104.441</v>
      </c>
      <c r="E80" s="340">
        <v>0</v>
      </c>
      <c r="F80" s="340">
        <v>6.0999999999999999E-2</v>
      </c>
      <c r="G80" s="340"/>
      <c r="H80" s="340">
        <v>0</v>
      </c>
      <c r="I80" s="340">
        <v>0</v>
      </c>
      <c r="J80" s="340">
        <v>0</v>
      </c>
      <c r="K80" s="340">
        <v>0</v>
      </c>
      <c r="L80" s="339">
        <v>39</v>
      </c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</row>
    <row r="81" spans="1:25" s="301" customFormat="1" ht="9" customHeight="1">
      <c r="A81" s="31" t="s">
        <v>32</v>
      </c>
      <c r="B81" s="75">
        <v>66.641999999999996</v>
      </c>
      <c r="C81" s="76"/>
      <c r="D81" s="75">
        <v>17438.080999999998</v>
      </c>
      <c r="E81" s="75">
        <v>0</v>
      </c>
      <c r="F81" s="75">
        <v>104.19199999999999</v>
      </c>
      <c r="G81" s="75"/>
      <c r="H81" s="75">
        <v>0</v>
      </c>
      <c r="I81" s="75">
        <v>0</v>
      </c>
      <c r="J81" s="75">
        <v>28.08</v>
      </c>
      <c r="K81" s="75">
        <v>0</v>
      </c>
      <c r="L81" s="74">
        <v>972</v>
      </c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370"/>
    </row>
    <row r="82" spans="1:25" s="301" customFormat="1" ht="3" customHeight="1">
      <c r="B82" s="370"/>
      <c r="C82" s="370"/>
      <c r="D82" s="370"/>
      <c r="E82" s="376"/>
      <c r="F82" s="370"/>
      <c r="G82" s="370"/>
      <c r="H82" s="376"/>
      <c r="I82" s="376"/>
      <c r="J82" s="376"/>
      <c r="K82" s="376"/>
      <c r="L82" s="377"/>
      <c r="M82" s="370"/>
      <c r="N82" s="370"/>
      <c r="O82" s="370"/>
      <c r="P82" s="370"/>
      <c r="Q82" s="370"/>
      <c r="R82" s="370"/>
      <c r="S82" s="370"/>
      <c r="T82" s="370"/>
      <c r="U82" s="370"/>
      <c r="V82" s="370"/>
      <c r="W82" s="370"/>
      <c r="X82" s="370"/>
      <c r="Y82" s="370"/>
    </row>
    <row r="83" spans="1:25" s="301" customFormat="1" ht="9" customHeight="1">
      <c r="A83" s="327" t="s">
        <v>106</v>
      </c>
      <c r="B83" s="370"/>
      <c r="C83" s="370"/>
      <c r="D83" s="370"/>
      <c r="E83" s="376"/>
      <c r="F83" s="370"/>
      <c r="G83" s="370"/>
      <c r="H83" s="376"/>
      <c r="I83" s="376"/>
      <c r="J83" s="376"/>
      <c r="K83" s="376"/>
      <c r="L83" s="377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</row>
    <row r="84" spans="1:25" s="301" customFormat="1" ht="9" customHeight="1">
      <c r="A84" s="321">
        <v>1997</v>
      </c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</row>
    <row r="85" spans="1:25" s="301" customFormat="1" ht="9" customHeight="1">
      <c r="A85" s="321" t="s">
        <v>36</v>
      </c>
      <c r="B85" s="362">
        <v>34949.708000000006</v>
      </c>
      <c r="C85" s="363"/>
      <c r="D85" s="362">
        <v>1038470.4139999998</v>
      </c>
      <c r="E85" s="364">
        <v>115.155</v>
      </c>
      <c r="F85" s="362">
        <v>3968.3590000000004</v>
      </c>
      <c r="G85" s="365"/>
      <c r="H85" s="362">
        <v>342.86799999999994</v>
      </c>
      <c r="I85" s="362">
        <v>587.29999999999995</v>
      </c>
      <c r="J85" s="366">
        <v>114.902</v>
      </c>
      <c r="K85" s="343">
        <v>2.1</v>
      </c>
      <c r="L85" s="367">
        <v>117104</v>
      </c>
      <c r="M85" s="370"/>
      <c r="N85" s="370"/>
      <c r="O85" s="370"/>
      <c r="P85" s="370"/>
      <c r="Q85" s="370"/>
      <c r="R85" s="370"/>
      <c r="S85" s="370"/>
      <c r="T85" s="370"/>
      <c r="U85" s="370"/>
      <c r="V85" s="370"/>
      <c r="W85" s="370"/>
      <c r="X85" s="370"/>
      <c r="Y85" s="370"/>
    </row>
    <row r="86" spans="1:25" s="301" customFormat="1" ht="3" customHeight="1">
      <c r="A86" s="321"/>
      <c r="B86" s="366"/>
      <c r="C86" s="363"/>
      <c r="D86" s="362"/>
      <c r="E86" s="343"/>
      <c r="F86" s="362"/>
      <c r="G86" s="365"/>
      <c r="H86" s="365"/>
      <c r="I86" s="362"/>
      <c r="J86" s="362"/>
      <c r="K86" s="362"/>
      <c r="L86" s="367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</row>
    <row r="87" spans="1:25" s="301" customFormat="1" ht="9" customHeight="1">
      <c r="A87" s="301" t="s">
        <v>2</v>
      </c>
      <c r="B87" s="340" t="s">
        <v>347</v>
      </c>
      <c r="C87" s="368"/>
      <c r="D87" s="340">
        <v>145.30000000000001</v>
      </c>
      <c r="E87" s="340">
        <v>0</v>
      </c>
      <c r="F87" s="340">
        <v>0.5</v>
      </c>
      <c r="G87" s="340"/>
      <c r="H87" s="340">
        <v>2.2999999999999998</v>
      </c>
      <c r="I87" s="340">
        <v>0</v>
      </c>
      <c r="J87" s="340">
        <v>3.5</v>
      </c>
      <c r="K87" s="340">
        <v>0</v>
      </c>
      <c r="L87" s="339">
        <v>43</v>
      </c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</row>
    <row r="88" spans="1:25" s="301" customFormat="1" ht="9" customHeight="1">
      <c r="A88" s="301" t="s">
        <v>3</v>
      </c>
      <c r="B88" s="340">
        <v>1250.0999999999999</v>
      </c>
      <c r="C88" s="368"/>
      <c r="D88" s="340">
        <v>62709.9</v>
      </c>
      <c r="E88" s="340">
        <v>0</v>
      </c>
      <c r="F88" s="340">
        <v>32.1</v>
      </c>
      <c r="G88" s="340"/>
      <c r="H88" s="340">
        <v>0.752</v>
      </c>
      <c r="I88" s="340">
        <v>0</v>
      </c>
      <c r="J88" s="340">
        <v>4.2519999999999998</v>
      </c>
      <c r="K88" s="340">
        <v>0</v>
      </c>
      <c r="L88" s="339">
        <v>41402</v>
      </c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370"/>
    </row>
    <row r="89" spans="1:25" s="301" customFormat="1" ht="9" customHeight="1">
      <c r="A89" s="301" t="s">
        <v>4</v>
      </c>
      <c r="B89" s="340">
        <v>3.4</v>
      </c>
      <c r="C89" s="368"/>
      <c r="D89" s="340">
        <v>30802.3</v>
      </c>
      <c r="E89" s="340">
        <v>0</v>
      </c>
      <c r="F89" s="340">
        <v>2.4</v>
      </c>
      <c r="G89" s="340"/>
      <c r="H89" s="340">
        <v>0</v>
      </c>
      <c r="I89" s="340">
        <v>0.5</v>
      </c>
      <c r="J89" s="340">
        <v>0.1</v>
      </c>
      <c r="K89" s="340">
        <v>0</v>
      </c>
      <c r="L89" s="339">
        <v>404</v>
      </c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</row>
    <row r="90" spans="1:25" s="301" customFormat="1" ht="9" customHeight="1">
      <c r="A90" s="31" t="s">
        <v>5</v>
      </c>
      <c r="B90" s="75">
        <v>26.652000000000001</v>
      </c>
      <c r="C90" s="76"/>
      <c r="D90" s="75">
        <v>23.66</v>
      </c>
      <c r="E90" s="75">
        <v>0</v>
      </c>
      <c r="F90" s="75">
        <v>0.05</v>
      </c>
      <c r="G90" s="75"/>
      <c r="H90" s="75">
        <v>0</v>
      </c>
      <c r="I90" s="75">
        <v>0</v>
      </c>
      <c r="J90" s="75">
        <v>0</v>
      </c>
      <c r="K90" s="75">
        <v>0</v>
      </c>
      <c r="L90" s="74">
        <v>0</v>
      </c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</row>
    <row r="91" spans="1:25" s="301" customFormat="1" ht="9" customHeight="1">
      <c r="A91" s="301" t="s">
        <v>6</v>
      </c>
      <c r="B91" s="340">
        <v>25</v>
      </c>
      <c r="C91" s="368"/>
      <c r="D91" s="340">
        <v>35865.800000000003</v>
      </c>
      <c r="E91" s="340">
        <v>0</v>
      </c>
      <c r="F91" s="340">
        <v>0.25</v>
      </c>
      <c r="G91" s="340"/>
      <c r="H91" s="340">
        <v>0</v>
      </c>
      <c r="I91" s="340">
        <v>0</v>
      </c>
      <c r="J91" s="340">
        <v>0.7</v>
      </c>
      <c r="K91" s="340">
        <v>0</v>
      </c>
      <c r="L91" s="339">
        <v>449</v>
      </c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370"/>
    </row>
    <row r="92" spans="1:25" s="301" customFormat="1" ht="9" customHeight="1">
      <c r="A92" s="301" t="s">
        <v>7</v>
      </c>
      <c r="B92" s="340">
        <v>4496.4170000000004</v>
      </c>
      <c r="C92" s="368"/>
      <c r="D92" s="340">
        <v>6345.2</v>
      </c>
      <c r="E92" s="340">
        <v>0</v>
      </c>
      <c r="F92" s="340">
        <v>8</v>
      </c>
      <c r="G92" s="340"/>
      <c r="H92" s="340">
        <v>0</v>
      </c>
      <c r="I92" s="340">
        <v>0.5</v>
      </c>
      <c r="J92" s="340">
        <v>0</v>
      </c>
      <c r="K92" s="340">
        <v>0</v>
      </c>
      <c r="L92" s="339">
        <v>15</v>
      </c>
      <c r="M92" s="370"/>
      <c r="N92" s="370"/>
      <c r="O92" s="370"/>
      <c r="P92" s="370"/>
      <c r="Q92" s="370"/>
      <c r="R92" s="370"/>
      <c r="S92" s="370"/>
      <c r="T92" s="370"/>
      <c r="U92" s="370"/>
      <c r="V92" s="370"/>
      <c r="W92" s="370"/>
      <c r="X92" s="370"/>
      <c r="Y92" s="370"/>
    </row>
    <row r="93" spans="1:25" s="301" customFormat="1" ht="9" customHeight="1">
      <c r="A93" s="301" t="s">
        <v>8</v>
      </c>
      <c r="B93" s="340">
        <v>1218.8</v>
      </c>
      <c r="C93" s="368"/>
      <c r="D93" s="340">
        <v>668.7</v>
      </c>
      <c r="E93" s="340" t="s">
        <v>347</v>
      </c>
      <c r="F93" s="340">
        <v>22.1</v>
      </c>
      <c r="G93" s="340"/>
      <c r="H93" s="340">
        <v>2.5</v>
      </c>
      <c r="I93" s="340">
        <v>2</v>
      </c>
      <c r="J93" s="340">
        <v>0</v>
      </c>
      <c r="K93" s="340">
        <v>0</v>
      </c>
      <c r="L93" s="339">
        <v>0</v>
      </c>
      <c r="M93" s="370"/>
      <c r="N93" s="370"/>
      <c r="O93" s="370"/>
      <c r="P93" s="370"/>
      <c r="Q93" s="370"/>
      <c r="R93" s="370"/>
      <c r="S93" s="370"/>
      <c r="T93" s="370"/>
      <c r="U93" s="370"/>
      <c r="V93" s="370"/>
      <c r="W93" s="370"/>
      <c r="X93" s="370"/>
      <c r="Y93" s="370"/>
    </row>
    <row r="94" spans="1:25" s="301" customFormat="1" ht="9" customHeight="1">
      <c r="A94" s="31" t="s">
        <v>9</v>
      </c>
      <c r="B94" s="75">
        <v>230.3</v>
      </c>
      <c r="C94" s="76"/>
      <c r="D94" s="75">
        <v>87428.2</v>
      </c>
      <c r="E94" s="75">
        <v>0</v>
      </c>
      <c r="F94" s="75">
        <v>555.29999999999995</v>
      </c>
      <c r="G94" s="75"/>
      <c r="H94" s="75">
        <v>3.8</v>
      </c>
      <c r="I94" s="75">
        <v>49.7</v>
      </c>
      <c r="J94" s="75">
        <v>1.5</v>
      </c>
      <c r="K94" s="75">
        <v>0</v>
      </c>
      <c r="L94" s="74">
        <v>183</v>
      </c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</row>
    <row r="95" spans="1:25" s="301" customFormat="1" ht="9" customHeight="1">
      <c r="A95" s="301" t="s">
        <v>236</v>
      </c>
      <c r="B95" s="340">
        <v>1106.7</v>
      </c>
      <c r="C95" s="368"/>
      <c r="D95" s="340">
        <v>1556.6</v>
      </c>
      <c r="E95" s="340">
        <v>0</v>
      </c>
      <c r="F95" s="340" t="s">
        <v>347</v>
      </c>
      <c r="G95" s="340"/>
      <c r="H95" s="340">
        <v>12.8</v>
      </c>
      <c r="I95" s="340">
        <v>0</v>
      </c>
      <c r="J95" s="340">
        <v>18.2</v>
      </c>
      <c r="K95" s="340">
        <v>0</v>
      </c>
      <c r="L95" s="339">
        <v>32331</v>
      </c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370"/>
    </row>
    <row r="96" spans="1:25" s="301" customFormat="1" ht="9" customHeight="1">
      <c r="A96" s="301" t="s">
        <v>10</v>
      </c>
      <c r="B96" s="340">
        <v>1711.7</v>
      </c>
      <c r="C96" s="368"/>
      <c r="D96" s="340">
        <v>67361.399999999994</v>
      </c>
      <c r="E96" s="340">
        <v>0.1</v>
      </c>
      <c r="F96" s="340">
        <v>275.2</v>
      </c>
      <c r="G96" s="340"/>
      <c r="H96" s="340">
        <v>177.5</v>
      </c>
      <c r="I96" s="340">
        <v>29.9</v>
      </c>
      <c r="J96" s="340" t="s">
        <v>347</v>
      </c>
      <c r="K96" s="340">
        <v>1</v>
      </c>
      <c r="L96" s="339">
        <v>3015</v>
      </c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370"/>
      <c r="Y96" s="370"/>
    </row>
    <row r="97" spans="1:25" s="301" customFormat="1" ht="9" customHeight="1">
      <c r="A97" s="301" t="s">
        <v>11</v>
      </c>
      <c r="B97" s="340">
        <v>14</v>
      </c>
      <c r="C97" s="368"/>
      <c r="D97" s="340">
        <v>3889.2</v>
      </c>
      <c r="E97" s="340">
        <v>0</v>
      </c>
      <c r="F97" s="340" t="s">
        <v>347</v>
      </c>
      <c r="G97" s="340"/>
      <c r="H97" s="340">
        <v>0</v>
      </c>
      <c r="I97" s="340">
        <v>0</v>
      </c>
      <c r="J97" s="340">
        <v>0.2</v>
      </c>
      <c r="K97" s="340">
        <v>0</v>
      </c>
      <c r="L97" s="339">
        <v>1567</v>
      </c>
      <c r="M97" s="370"/>
      <c r="N97" s="370"/>
      <c r="O97" s="370"/>
      <c r="P97" s="370"/>
      <c r="Q97" s="370"/>
      <c r="R97" s="370"/>
      <c r="S97" s="370"/>
      <c r="T97" s="370"/>
      <c r="U97" s="370"/>
      <c r="V97" s="370"/>
      <c r="W97" s="370"/>
      <c r="X97" s="370"/>
      <c r="Y97" s="370"/>
    </row>
    <row r="98" spans="1:25" s="301" customFormat="1" ht="9" customHeight="1">
      <c r="A98" s="31" t="s">
        <v>12</v>
      </c>
      <c r="B98" s="75">
        <v>2378</v>
      </c>
      <c r="C98" s="76"/>
      <c r="D98" s="75">
        <v>19092.7</v>
      </c>
      <c r="E98" s="75">
        <v>0</v>
      </c>
      <c r="F98" s="75">
        <v>230.2</v>
      </c>
      <c r="G98" s="75"/>
      <c r="H98" s="75">
        <v>36.957999999999998</v>
      </c>
      <c r="I98" s="75">
        <v>307.10000000000002</v>
      </c>
      <c r="J98" s="75">
        <v>6.5</v>
      </c>
      <c r="K98" s="75">
        <v>0</v>
      </c>
      <c r="L98" s="74">
        <v>120</v>
      </c>
      <c r="M98" s="370"/>
      <c r="N98" s="370"/>
      <c r="O98" s="370"/>
      <c r="P98" s="370"/>
      <c r="Q98" s="370"/>
      <c r="R98" s="370"/>
      <c r="S98" s="370"/>
      <c r="T98" s="370"/>
      <c r="U98" s="370"/>
      <c r="V98" s="370"/>
      <c r="W98" s="370"/>
      <c r="X98" s="370"/>
      <c r="Y98" s="370"/>
    </row>
    <row r="99" spans="1:25" s="301" customFormat="1" ht="9" customHeight="1">
      <c r="A99" s="301" t="s">
        <v>13</v>
      </c>
      <c r="B99" s="340" t="s">
        <v>347</v>
      </c>
      <c r="C99" s="368"/>
      <c r="D99" s="340">
        <v>511.7</v>
      </c>
      <c r="E99" s="340">
        <v>0</v>
      </c>
      <c r="F99" s="340">
        <v>0</v>
      </c>
      <c r="G99" s="340"/>
      <c r="H99" s="340">
        <v>0</v>
      </c>
      <c r="I99" s="340">
        <v>0</v>
      </c>
      <c r="J99" s="340">
        <v>0</v>
      </c>
      <c r="K99" s="340">
        <v>0</v>
      </c>
      <c r="L99" s="339">
        <v>132</v>
      </c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</row>
    <row r="100" spans="1:25" s="301" customFormat="1" ht="9" customHeight="1">
      <c r="A100" s="301" t="s">
        <v>14</v>
      </c>
      <c r="B100" s="340">
        <v>164.1</v>
      </c>
      <c r="C100" s="368"/>
      <c r="D100" s="340">
        <v>56191.6</v>
      </c>
      <c r="E100" s="340">
        <v>115</v>
      </c>
      <c r="F100" s="340">
        <v>505.9</v>
      </c>
      <c r="G100" s="340"/>
      <c r="H100" s="340">
        <v>0</v>
      </c>
      <c r="I100" s="340">
        <v>7.4</v>
      </c>
      <c r="J100" s="340">
        <v>12.3</v>
      </c>
      <c r="K100" s="340">
        <v>0</v>
      </c>
      <c r="L100" s="339">
        <v>7194</v>
      </c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</row>
    <row r="101" spans="1:25" s="301" customFormat="1" ht="9" customHeight="1">
      <c r="A101" s="301" t="s">
        <v>15</v>
      </c>
      <c r="B101" s="340">
        <v>2.9</v>
      </c>
      <c r="C101" s="368"/>
      <c r="D101" s="340">
        <v>6529.6</v>
      </c>
      <c r="E101" s="340" t="s">
        <v>347</v>
      </c>
      <c r="F101" s="340">
        <v>79.3</v>
      </c>
      <c r="G101" s="340"/>
      <c r="H101" s="340">
        <v>11.157999999999999</v>
      </c>
      <c r="I101" s="340">
        <v>0</v>
      </c>
      <c r="J101" s="340">
        <v>8.1</v>
      </c>
      <c r="K101" s="340">
        <v>0</v>
      </c>
      <c r="L101" s="339">
        <v>344</v>
      </c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  <c r="X101" s="370"/>
      <c r="Y101" s="370"/>
    </row>
    <row r="102" spans="1:25" s="301" customFormat="1" ht="9" customHeight="1">
      <c r="A102" s="31" t="s">
        <v>16</v>
      </c>
      <c r="B102" s="75">
        <v>2948.7</v>
      </c>
      <c r="C102" s="76"/>
      <c r="D102" s="75">
        <v>100900.755</v>
      </c>
      <c r="E102" s="75">
        <v>0</v>
      </c>
      <c r="F102" s="75">
        <v>1030.5</v>
      </c>
      <c r="G102" s="75"/>
      <c r="H102" s="75">
        <v>3.5</v>
      </c>
      <c r="I102" s="75">
        <v>7.7</v>
      </c>
      <c r="J102" s="75">
        <v>27.3</v>
      </c>
      <c r="K102" s="75">
        <v>0</v>
      </c>
      <c r="L102" s="74">
        <v>1588</v>
      </c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  <c r="X102" s="370"/>
      <c r="Y102" s="370"/>
    </row>
    <row r="103" spans="1:25" s="301" customFormat="1" ht="9" customHeight="1">
      <c r="A103" s="301" t="s">
        <v>17</v>
      </c>
      <c r="B103" s="340">
        <v>0.3</v>
      </c>
      <c r="C103" s="368"/>
      <c r="D103" s="340">
        <v>2497.0569999999998</v>
      </c>
      <c r="E103" s="340">
        <v>0</v>
      </c>
      <c r="F103" s="340">
        <v>0.2</v>
      </c>
      <c r="G103" s="340"/>
      <c r="H103" s="340" t="s">
        <v>347</v>
      </c>
      <c r="I103" s="340">
        <v>0.4</v>
      </c>
      <c r="J103" s="340">
        <v>0</v>
      </c>
      <c r="K103" s="340">
        <v>0</v>
      </c>
      <c r="L103" s="339">
        <v>20</v>
      </c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  <c r="X103" s="370"/>
      <c r="Y103" s="370"/>
    </row>
    <row r="104" spans="1:25" s="301" customFormat="1" ht="9" customHeight="1">
      <c r="A104" s="301" t="s">
        <v>18</v>
      </c>
      <c r="B104" s="340">
        <v>4.3</v>
      </c>
      <c r="C104" s="368"/>
      <c r="D104" s="340">
        <v>24989.200000000001</v>
      </c>
      <c r="E104" s="340">
        <v>0</v>
      </c>
      <c r="F104" s="340">
        <v>85.85</v>
      </c>
      <c r="G104" s="340"/>
      <c r="H104" s="340">
        <v>4.7</v>
      </c>
      <c r="I104" s="340">
        <v>36.200000000000003</v>
      </c>
      <c r="J104" s="340">
        <v>1.4</v>
      </c>
      <c r="K104" s="340">
        <v>0</v>
      </c>
      <c r="L104" s="339">
        <v>62</v>
      </c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</row>
    <row r="105" spans="1:25" s="301" customFormat="1" ht="9" customHeight="1">
      <c r="A105" s="301" t="s">
        <v>19</v>
      </c>
      <c r="B105" s="340">
        <v>2.1</v>
      </c>
      <c r="C105" s="368"/>
      <c r="D105" s="340">
        <v>39051.699999999997</v>
      </c>
      <c r="E105" s="340">
        <v>0</v>
      </c>
      <c r="F105" s="340">
        <v>0.35</v>
      </c>
      <c r="G105" s="340"/>
      <c r="H105" s="340">
        <v>0</v>
      </c>
      <c r="I105" s="340">
        <v>0</v>
      </c>
      <c r="J105" s="340">
        <v>0.6</v>
      </c>
      <c r="K105" s="340">
        <v>0</v>
      </c>
      <c r="L105" s="339">
        <v>1276</v>
      </c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</row>
    <row r="106" spans="1:25" s="301" customFormat="1" ht="9" customHeight="1">
      <c r="A106" s="31" t="s">
        <v>20</v>
      </c>
      <c r="B106" s="75">
        <v>93.4</v>
      </c>
      <c r="C106" s="76"/>
      <c r="D106" s="75">
        <v>17871.2</v>
      </c>
      <c r="E106" s="75" t="s">
        <v>347</v>
      </c>
      <c r="F106" s="75">
        <v>227.2</v>
      </c>
      <c r="G106" s="75"/>
      <c r="H106" s="75">
        <v>11.8</v>
      </c>
      <c r="I106" s="75">
        <v>33.6</v>
      </c>
      <c r="J106" s="75">
        <v>0</v>
      </c>
      <c r="K106" s="75">
        <v>0</v>
      </c>
      <c r="L106" s="74">
        <v>502</v>
      </c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70"/>
    </row>
    <row r="107" spans="1:25" s="301" customFormat="1" ht="9" customHeight="1">
      <c r="A107" s="301" t="s">
        <v>21</v>
      </c>
      <c r="B107" s="340" t="s">
        <v>347</v>
      </c>
      <c r="C107" s="368"/>
      <c r="D107" s="340">
        <v>160.19999999999999</v>
      </c>
      <c r="E107" s="340">
        <v>0</v>
      </c>
      <c r="F107" s="340">
        <v>3</v>
      </c>
      <c r="G107" s="340"/>
      <c r="H107" s="340">
        <v>0</v>
      </c>
      <c r="I107" s="340">
        <v>0</v>
      </c>
      <c r="J107" s="340">
        <v>0</v>
      </c>
      <c r="K107" s="340">
        <v>0</v>
      </c>
      <c r="L107" s="339">
        <v>0</v>
      </c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  <c r="X107" s="370"/>
      <c r="Y107" s="370"/>
    </row>
    <row r="108" spans="1:25" s="301" customFormat="1" ht="9" customHeight="1">
      <c r="A108" s="301" t="s">
        <v>22</v>
      </c>
      <c r="B108" s="340">
        <v>20.399999999999999</v>
      </c>
      <c r="C108" s="368"/>
      <c r="D108" s="340">
        <v>4344.3999999999996</v>
      </c>
      <c r="E108" s="340">
        <v>0</v>
      </c>
      <c r="F108" s="340">
        <v>0.1</v>
      </c>
      <c r="G108" s="340"/>
      <c r="H108" s="340">
        <v>0</v>
      </c>
      <c r="I108" s="340">
        <v>0</v>
      </c>
      <c r="J108" s="340">
        <v>0</v>
      </c>
      <c r="K108" s="340">
        <v>0</v>
      </c>
      <c r="L108" s="339">
        <v>740</v>
      </c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370"/>
      <c r="Y108" s="370"/>
    </row>
    <row r="109" spans="1:25" s="301" customFormat="1" ht="9" customHeight="1">
      <c r="A109" s="301" t="s">
        <v>23</v>
      </c>
      <c r="B109" s="340">
        <v>3440.5</v>
      </c>
      <c r="C109" s="368"/>
      <c r="D109" s="340">
        <v>939.5</v>
      </c>
      <c r="E109" s="340">
        <v>0</v>
      </c>
      <c r="F109" s="340">
        <v>1.5</v>
      </c>
      <c r="G109" s="340"/>
      <c r="H109" s="340" t="s">
        <v>347</v>
      </c>
      <c r="I109" s="340">
        <v>0</v>
      </c>
      <c r="J109" s="340">
        <v>0</v>
      </c>
      <c r="K109" s="340">
        <v>0</v>
      </c>
      <c r="L109" s="339">
        <v>1035</v>
      </c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  <c r="X109" s="370"/>
      <c r="Y109" s="370"/>
    </row>
    <row r="110" spans="1:25" s="301" customFormat="1" ht="9" customHeight="1">
      <c r="A110" s="31" t="s">
        <v>24</v>
      </c>
      <c r="B110" s="75">
        <v>167.9</v>
      </c>
      <c r="C110" s="76"/>
      <c r="D110" s="75">
        <v>14194.754000000001</v>
      </c>
      <c r="E110" s="75">
        <v>0</v>
      </c>
      <c r="F110" s="75">
        <v>30</v>
      </c>
      <c r="G110" s="75"/>
      <c r="H110" s="75" t="s">
        <v>347</v>
      </c>
      <c r="I110" s="75">
        <v>6.5</v>
      </c>
      <c r="J110" s="75">
        <v>0</v>
      </c>
      <c r="K110" s="75">
        <v>0</v>
      </c>
      <c r="L110" s="74">
        <v>0</v>
      </c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  <c r="X110" s="370"/>
      <c r="Y110" s="370"/>
    </row>
    <row r="111" spans="1:25" s="301" customFormat="1" ht="9" customHeight="1">
      <c r="A111" s="301" t="s">
        <v>25</v>
      </c>
      <c r="B111" s="340">
        <v>246.3</v>
      </c>
      <c r="C111" s="368"/>
      <c r="D111" s="340">
        <v>149393.60000000001</v>
      </c>
      <c r="E111" s="340" t="s">
        <v>347</v>
      </c>
      <c r="F111" s="340">
        <v>812.45</v>
      </c>
      <c r="G111" s="340"/>
      <c r="H111" s="340">
        <v>75.099999999999994</v>
      </c>
      <c r="I111" s="340">
        <v>104.5</v>
      </c>
      <c r="J111" s="340">
        <v>10.3</v>
      </c>
      <c r="K111" s="340">
        <v>1.1000000000000001</v>
      </c>
      <c r="L111" s="339">
        <v>3748</v>
      </c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  <c r="X111" s="370"/>
      <c r="Y111" s="370"/>
    </row>
    <row r="112" spans="1:25" s="301" customFormat="1" ht="9" customHeight="1">
      <c r="A112" s="301" t="s">
        <v>26</v>
      </c>
      <c r="B112" s="340">
        <v>547.5</v>
      </c>
      <c r="C112" s="368"/>
      <c r="D112" s="340">
        <v>166302.5</v>
      </c>
      <c r="E112" s="340">
        <v>0</v>
      </c>
      <c r="F112" s="340">
        <v>49.459000000000003</v>
      </c>
      <c r="G112" s="340"/>
      <c r="H112" s="340">
        <v>0</v>
      </c>
      <c r="I112" s="340">
        <v>1.3</v>
      </c>
      <c r="J112" s="340">
        <v>7.8</v>
      </c>
      <c r="K112" s="340">
        <v>0</v>
      </c>
      <c r="L112" s="339">
        <v>797</v>
      </c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  <c r="X112" s="370"/>
      <c r="Y112" s="370"/>
    </row>
    <row r="113" spans="1:25" s="301" customFormat="1" ht="9" customHeight="1">
      <c r="A113" s="301" t="s">
        <v>27</v>
      </c>
      <c r="B113" s="340">
        <v>230.7</v>
      </c>
      <c r="C113" s="368"/>
      <c r="D113" s="340">
        <v>163.5</v>
      </c>
      <c r="E113" s="340">
        <v>0</v>
      </c>
      <c r="F113" s="340">
        <v>0.05</v>
      </c>
      <c r="G113" s="340"/>
      <c r="H113" s="340">
        <v>0</v>
      </c>
      <c r="I113" s="340">
        <v>0</v>
      </c>
      <c r="J113" s="340">
        <v>0</v>
      </c>
      <c r="K113" s="340">
        <v>0</v>
      </c>
      <c r="L113" s="339">
        <v>58</v>
      </c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  <c r="X113" s="370"/>
      <c r="Y113" s="370"/>
    </row>
    <row r="114" spans="1:25" s="301" customFormat="1" ht="9" customHeight="1">
      <c r="A114" s="31" t="s">
        <v>28</v>
      </c>
      <c r="B114" s="75">
        <v>11556</v>
      </c>
      <c r="C114" s="76"/>
      <c r="D114" s="75">
        <v>102808.8</v>
      </c>
      <c r="E114" s="75">
        <v>0</v>
      </c>
      <c r="F114" s="75">
        <v>3.8</v>
      </c>
      <c r="G114" s="75"/>
      <c r="H114" s="75">
        <v>0</v>
      </c>
      <c r="I114" s="75">
        <v>0</v>
      </c>
      <c r="J114" s="75">
        <v>3.4</v>
      </c>
      <c r="K114" s="75">
        <v>0</v>
      </c>
      <c r="L114" s="74">
        <v>12753</v>
      </c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  <c r="X114" s="370"/>
      <c r="Y114" s="370"/>
    </row>
    <row r="115" spans="1:25" s="301" customFormat="1" ht="9" customHeight="1">
      <c r="A115" s="301" t="s">
        <v>29</v>
      </c>
      <c r="B115" s="340">
        <v>0</v>
      </c>
      <c r="C115" s="368"/>
      <c r="D115" s="340">
        <v>0.69</v>
      </c>
      <c r="E115" s="340">
        <v>0</v>
      </c>
      <c r="F115" s="340">
        <v>0</v>
      </c>
      <c r="G115" s="340"/>
      <c r="H115" s="340">
        <v>0</v>
      </c>
      <c r="I115" s="340">
        <v>0</v>
      </c>
      <c r="J115" s="340">
        <v>0</v>
      </c>
      <c r="K115" s="340">
        <v>0</v>
      </c>
      <c r="L115" s="339">
        <v>9</v>
      </c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  <c r="X115" s="370"/>
      <c r="Y115" s="370"/>
    </row>
    <row r="116" spans="1:25" s="301" customFormat="1" ht="9" customHeight="1">
      <c r="A116" s="301" t="s">
        <v>30</v>
      </c>
      <c r="B116" s="340">
        <v>3022.3</v>
      </c>
      <c r="C116" s="368"/>
      <c r="D116" s="340">
        <v>6297.4</v>
      </c>
      <c r="E116" s="340">
        <v>0</v>
      </c>
      <c r="F116" s="340">
        <v>9.4</v>
      </c>
      <c r="G116" s="340"/>
      <c r="H116" s="340">
        <v>0</v>
      </c>
      <c r="I116" s="340">
        <v>0</v>
      </c>
      <c r="J116" s="340">
        <v>0</v>
      </c>
      <c r="K116" s="340">
        <v>0</v>
      </c>
      <c r="L116" s="339">
        <v>1364</v>
      </c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370"/>
    </row>
    <row r="117" spans="1:25" s="301" customFormat="1" ht="9" customHeight="1">
      <c r="A117" s="301" t="s">
        <v>31</v>
      </c>
      <c r="B117" s="340">
        <v>35.9</v>
      </c>
      <c r="C117" s="368"/>
      <c r="D117" s="340">
        <v>122.5</v>
      </c>
      <c r="E117" s="340">
        <v>0</v>
      </c>
      <c r="F117" s="340">
        <v>0.3</v>
      </c>
      <c r="G117" s="340"/>
      <c r="H117" s="340">
        <v>0</v>
      </c>
      <c r="I117" s="340">
        <v>0</v>
      </c>
      <c r="J117" s="340">
        <v>0</v>
      </c>
      <c r="K117" s="340">
        <v>0</v>
      </c>
      <c r="L117" s="339">
        <v>259</v>
      </c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70"/>
    </row>
    <row r="118" spans="1:25" s="301" customFormat="1" ht="9" customHeight="1">
      <c r="A118" s="31" t="s">
        <v>32</v>
      </c>
      <c r="B118" s="75">
        <v>5.0999999999999996</v>
      </c>
      <c r="C118" s="76"/>
      <c r="D118" s="75">
        <v>29310.7</v>
      </c>
      <c r="E118" s="75">
        <v>0</v>
      </c>
      <c r="F118" s="75">
        <v>2.9</v>
      </c>
      <c r="G118" s="75"/>
      <c r="H118" s="75">
        <v>0</v>
      </c>
      <c r="I118" s="75">
        <v>0</v>
      </c>
      <c r="J118" s="75">
        <v>8.85</v>
      </c>
      <c r="K118" s="75">
        <v>0</v>
      </c>
      <c r="L118" s="74">
        <v>5694</v>
      </c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  <c r="X118" s="370"/>
      <c r="Y118" s="370"/>
    </row>
    <row r="119" spans="1:25" s="301" customFormat="1" ht="9" customHeight="1">
      <c r="B119" s="370"/>
      <c r="C119" s="370"/>
      <c r="D119" s="304"/>
      <c r="E119" s="371"/>
      <c r="F119" s="378"/>
      <c r="G119" s="371"/>
      <c r="H119" s="371"/>
      <c r="I119" s="371"/>
      <c r="J119" s="371"/>
      <c r="K119" s="371"/>
      <c r="L119" s="377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</row>
    <row r="120" spans="1:25" s="301" customFormat="1" ht="9" customHeight="1">
      <c r="A120" s="321">
        <v>1998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</row>
    <row r="121" spans="1:25" s="301" customFormat="1" ht="9" customHeight="1">
      <c r="A121" s="321" t="s">
        <v>36</v>
      </c>
      <c r="B121" s="362">
        <v>22597.593000000001</v>
      </c>
      <c r="C121" s="363"/>
      <c r="D121" s="362">
        <v>1062143.9751000002</v>
      </c>
      <c r="E121" s="364">
        <v>1.67</v>
      </c>
      <c r="F121" s="362">
        <v>4948.6899999999996</v>
      </c>
      <c r="G121" s="365"/>
      <c r="H121" s="362">
        <v>149.63</v>
      </c>
      <c r="I121" s="362">
        <v>702.55</v>
      </c>
      <c r="J121" s="366">
        <v>120.87539999999998</v>
      </c>
      <c r="K121" s="343">
        <v>0</v>
      </c>
      <c r="L121" s="367">
        <v>1484078</v>
      </c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  <c r="X121" s="370"/>
      <c r="Y121" s="370"/>
    </row>
    <row r="122" spans="1:25" s="301" customFormat="1" ht="3" customHeight="1">
      <c r="A122" s="321"/>
      <c r="B122" s="366"/>
      <c r="C122" s="363"/>
      <c r="D122" s="362"/>
      <c r="E122" s="343"/>
      <c r="F122" s="362"/>
      <c r="G122" s="365"/>
      <c r="H122" s="365"/>
      <c r="I122" s="362"/>
      <c r="J122" s="362"/>
      <c r="K122" s="362"/>
      <c r="L122" s="367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</row>
    <row r="123" spans="1:25" s="301" customFormat="1" ht="9" customHeight="1">
      <c r="A123" s="301" t="s">
        <v>2</v>
      </c>
      <c r="B123" s="340">
        <v>0.56999999999999995</v>
      </c>
      <c r="C123" s="368"/>
      <c r="D123" s="340">
        <v>3107.32</v>
      </c>
      <c r="E123" s="340">
        <v>0</v>
      </c>
      <c r="F123" s="340">
        <v>0</v>
      </c>
      <c r="G123" s="340"/>
      <c r="H123" s="340">
        <v>0</v>
      </c>
      <c r="I123" s="340">
        <v>0</v>
      </c>
      <c r="J123" s="340" t="s">
        <v>347</v>
      </c>
      <c r="K123" s="340">
        <v>0</v>
      </c>
      <c r="L123" s="339">
        <v>3068</v>
      </c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  <c r="X123" s="370"/>
      <c r="Y123" s="370"/>
    </row>
    <row r="124" spans="1:25" s="301" customFormat="1" ht="9" customHeight="1">
      <c r="A124" s="301" t="s">
        <v>3</v>
      </c>
      <c r="B124" s="340">
        <v>216.88</v>
      </c>
      <c r="C124" s="368"/>
      <c r="D124" s="340">
        <v>63907.839999999997</v>
      </c>
      <c r="E124" s="340">
        <v>0</v>
      </c>
      <c r="F124" s="340">
        <v>7.98</v>
      </c>
      <c r="G124" s="340"/>
      <c r="H124" s="340">
        <v>0</v>
      </c>
      <c r="I124" s="340">
        <v>0</v>
      </c>
      <c r="J124" s="340">
        <v>1.47</v>
      </c>
      <c r="K124" s="340">
        <v>0</v>
      </c>
      <c r="L124" s="339">
        <v>1065</v>
      </c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370"/>
    </row>
    <row r="125" spans="1:25" s="301" customFormat="1" ht="9" customHeight="1">
      <c r="A125" s="301" t="s">
        <v>4</v>
      </c>
      <c r="B125" s="340">
        <v>4.54</v>
      </c>
      <c r="C125" s="368"/>
      <c r="D125" s="340">
        <v>14266.98</v>
      </c>
      <c r="E125" s="340" t="s">
        <v>347</v>
      </c>
      <c r="F125" s="340" t="s">
        <v>347</v>
      </c>
      <c r="G125" s="340"/>
      <c r="H125" s="340">
        <v>0</v>
      </c>
      <c r="I125" s="340">
        <v>0</v>
      </c>
      <c r="J125" s="340">
        <v>0</v>
      </c>
      <c r="K125" s="340">
        <v>0</v>
      </c>
      <c r="L125" s="339">
        <v>544</v>
      </c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370"/>
    </row>
    <row r="126" spans="1:25" s="301" customFormat="1" ht="9" customHeight="1">
      <c r="A126" s="31" t="s">
        <v>5</v>
      </c>
      <c r="B126" s="75" t="s">
        <v>347</v>
      </c>
      <c r="C126" s="76"/>
      <c r="D126" s="75">
        <v>396.66399999999999</v>
      </c>
      <c r="E126" s="75">
        <v>0</v>
      </c>
      <c r="F126" s="75">
        <v>2.75</v>
      </c>
      <c r="G126" s="75"/>
      <c r="H126" s="75">
        <v>0</v>
      </c>
      <c r="I126" s="75">
        <v>0</v>
      </c>
      <c r="J126" s="75">
        <v>0</v>
      </c>
      <c r="K126" s="75">
        <v>0</v>
      </c>
      <c r="L126" s="74">
        <v>9</v>
      </c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370"/>
    </row>
    <row r="127" spans="1:25" s="301" customFormat="1" ht="9" customHeight="1">
      <c r="A127" s="301" t="s">
        <v>6</v>
      </c>
      <c r="B127" s="340">
        <v>33.47</v>
      </c>
      <c r="C127" s="368"/>
      <c r="D127" s="340">
        <v>25459.93</v>
      </c>
      <c r="E127" s="340" t="s">
        <v>347</v>
      </c>
      <c r="F127" s="340">
        <v>0</v>
      </c>
      <c r="G127" s="340"/>
      <c r="H127" s="340">
        <v>0</v>
      </c>
      <c r="I127" s="340">
        <v>0</v>
      </c>
      <c r="J127" s="340">
        <v>0.09</v>
      </c>
      <c r="K127" s="340">
        <v>0</v>
      </c>
      <c r="L127" s="339">
        <v>103</v>
      </c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70"/>
    </row>
    <row r="128" spans="1:25" s="301" customFormat="1" ht="9" customHeight="1">
      <c r="A128" s="301" t="s">
        <v>7</v>
      </c>
      <c r="B128" s="340">
        <v>32.020000000000003</v>
      </c>
      <c r="C128" s="368"/>
      <c r="D128" s="340">
        <v>3513.18</v>
      </c>
      <c r="E128" s="340">
        <v>0</v>
      </c>
      <c r="F128" s="340">
        <v>8.43</v>
      </c>
      <c r="G128" s="340"/>
      <c r="H128" s="340">
        <v>0.5</v>
      </c>
      <c r="I128" s="340">
        <v>7.0000000000000007E-2</v>
      </c>
      <c r="J128" s="340" t="s">
        <v>347</v>
      </c>
      <c r="K128" s="340">
        <v>0</v>
      </c>
      <c r="L128" s="339">
        <v>115</v>
      </c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</row>
    <row r="129" spans="1:25" s="301" customFormat="1" ht="9" customHeight="1">
      <c r="A129" s="301" t="s">
        <v>8</v>
      </c>
      <c r="B129" s="340">
        <v>781.59</v>
      </c>
      <c r="C129" s="368"/>
      <c r="D129" s="340">
        <v>443.38</v>
      </c>
      <c r="E129" s="340">
        <v>0</v>
      </c>
      <c r="F129" s="340">
        <v>2.92</v>
      </c>
      <c r="G129" s="340"/>
      <c r="H129" s="340">
        <v>4.46</v>
      </c>
      <c r="I129" s="340">
        <v>0.75</v>
      </c>
      <c r="J129" s="340">
        <v>1.5</v>
      </c>
      <c r="K129" s="340">
        <v>0</v>
      </c>
      <c r="L129" s="339">
        <v>4</v>
      </c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370"/>
      <c r="Y129" s="370"/>
    </row>
    <row r="130" spans="1:25" s="301" customFormat="1" ht="9" customHeight="1">
      <c r="A130" s="31" t="s">
        <v>9</v>
      </c>
      <c r="B130" s="75">
        <v>633.34</v>
      </c>
      <c r="C130" s="76"/>
      <c r="D130" s="75">
        <v>82475.66</v>
      </c>
      <c r="E130" s="75" t="s">
        <v>347</v>
      </c>
      <c r="F130" s="75">
        <v>272.79000000000002</v>
      </c>
      <c r="G130" s="75"/>
      <c r="H130" s="75">
        <v>6.58</v>
      </c>
      <c r="I130" s="75">
        <v>45.56</v>
      </c>
      <c r="J130" s="75">
        <v>0.46</v>
      </c>
      <c r="K130" s="75">
        <v>0</v>
      </c>
      <c r="L130" s="74">
        <v>491</v>
      </c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</row>
    <row r="131" spans="1:25" s="301" customFormat="1" ht="9" customHeight="1">
      <c r="A131" s="301" t="s">
        <v>236</v>
      </c>
      <c r="B131" s="340">
        <v>1139.6600000000001</v>
      </c>
      <c r="C131" s="368"/>
      <c r="D131" s="340">
        <v>1396.25</v>
      </c>
      <c r="E131" s="340">
        <v>0</v>
      </c>
      <c r="F131" s="340">
        <v>0.15</v>
      </c>
      <c r="G131" s="340"/>
      <c r="H131" s="340">
        <v>17.8</v>
      </c>
      <c r="I131" s="340">
        <v>0</v>
      </c>
      <c r="J131" s="340">
        <v>18.645399999999999</v>
      </c>
      <c r="K131" s="340">
        <v>0</v>
      </c>
      <c r="L131" s="339">
        <v>711</v>
      </c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</row>
    <row r="132" spans="1:25" s="301" customFormat="1" ht="9" customHeight="1">
      <c r="A132" s="301" t="s">
        <v>10</v>
      </c>
      <c r="B132" s="340">
        <v>857.23299999999995</v>
      </c>
      <c r="C132" s="368"/>
      <c r="D132" s="340">
        <v>108809.113</v>
      </c>
      <c r="E132" s="340" t="s">
        <v>347</v>
      </c>
      <c r="F132" s="340">
        <v>471.4</v>
      </c>
      <c r="G132" s="340"/>
      <c r="H132" s="340">
        <v>7.45</v>
      </c>
      <c r="I132" s="340">
        <v>75.099999999999994</v>
      </c>
      <c r="J132" s="340">
        <v>1.8</v>
      </c>
      <c r="K132" s="340">
        <v>0</v>
      </c>
      <c r="L132" s="339">
        <v>875</v>
      </c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370"/>
    </row>
    <row r="133" spans="1:25" s="301" customFormat="1" ht="9" customHeight="1">
      <c r="A133" s="301" t="s">
        <v>11</v>
      </c>
      <c r="B133" s="340">
        <v>33.700000000000003</v>
      </c>
      <c r="C133" s="368"/>
      <c r="D133" s="340">
        <v>604.46</v>
      </c>
      <c r="E133" s="340">
        <v>0</v>
      </c>
      <c r="F133" s="340">
        <v>0</v>
      </c>
      <c r="G133" s="340"/>
      <c r="H133" s="340">
        <v>0</v>
      </c>
      <c r="I133" s="340">
        <v>0</v>
      </c>
      <c r="J133" s="340">
        <v>0</v>
      </c>
      <c r="K133" s="340">
        <v>0</v>
      </c>
      <c r="L133" s="339">
        <v>153</v>
      </c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370"/>
    </row>
    <row r="134" spans="1:25" s="301" customFormat="1" ht="9" customHeight="1">
      <c r="A134" s="31" t="s">
        <v>12</v>
      </c>
      <c r="B134" s="75">
        <v>2591.9299999999998</v>
      </c>
      <c r="C134" s="76"/>
      <c r="D134" s="75">
        <v>67457.279999999999</v>
      </c>
      <c r="E134" s="75">
        <v>0</v>
      </c>
      <c r="F134" s="75">
        <v>980.31</v>
      </c>
      <c r="G134" s="75"/>
      <c r="H134" s="75">
        <v>49.93</v>
      </c>
      <c r="I134" s="75">
        <v>425.36</v>
      </c>
      <c r="J134" s="75">
        <v>5.33</v>
      </c>
      <c r="K134" s="75">
        <v>0</v>
      </c>
      <c r="L134" s="74">
        <v>0</v>
      </c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</row>
    <row r="135" spans="1:25" s="301" customFormat="1" ht="9" customHeight="1">
      <c r="A135" s="301" t="s">
        <v>13</v>
      </c>
      <c r="B135" s="340" t="s">
        <v>347</v>
      </c>
      <c r="C135" s="368"/>
      <c r="D135" s="340">
        <v>0.08</v>
      </c>
      <c r="E135" s="340">
        <v>0</v>
      </c>
      <c r="F135" s="340">
        <v>0</v>
      </c>
      <c r="G135" s="340"/>
      <c r="H135" s="340">
        <v>0</v>
      </c>
      <c r="I135" s="340">
        <v>0</v>
      </c>
      <c r="J135" s="340">
        <v>0</v>
      </c>
      <c r="K135" s="340">
        <v>0</v>
      </c>
      <c r="L135" s="339">
        <v>2</v>
      </c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370"/>
    </row>
    <row r="136" spans="1:25" s="301" customFormat="1" ht="9" customHeight="1">
      <c r="A136" s="301" t="s">
        <v>14</v>
      </c>
      <c r="B136" s="340">
        <v>1121.3800000000001</v>
      </c>
      <c r="C136" s="368"/>
      <c r="D136" s="340">
        <v>49394.38</v>
      </c>
      <c r="E136" s="340" t="s">
        <v>347</v>
      </c>
      <c r="F136" s="340">
        <v>466.37</v>
      </c>
      <c r="G136" s="340"/>
      <c r="H136" s="340">
        <v>2.98</v>
      </c>
      <c r="I136" s="340">
        <v>15.62</v>
      </c>
      <c r="J136" s="340">
        <v>5.3</v>
      </c>
      <c r="K136" s="340">
        <v>0</v>
      </c>
      <c r="L136" s="339">
        <v>9773</v>
      </c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70"/>
    </row>
    <row r="137" spans="1:25" s="301" customFormat="1" ht="9" customHeight="1">
      <c r="A137" s="301" t="s">
        <v>15</v>
      </c>
      <c r="B137" s="340">
        <v>1.1299999999999999</v>
      </c>
      <c r="C137" s="368"/>
      <c r="D137" s="340">
        <v>16702.09</v>
      </c>
      <c r="E137" s="340">
        <v>0</v>
      </c>
      <c r="F137" s="340">
        <v>7.75</v>
      </c>
      <c r="G137" s="340"/>
      <c r="H137" s="340">
        <v>6.5</v>
      </c>
      <c r="I137" s="340">
        <v>5</v>
      </c>
      <c r="J137" s="340">
        <v>1.07</v>
      </c>
      <c r="K137" s="340">
        <v>0</v>
      </c>
      <c r="L137" s="339">
        <v>808</v>
      </c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70"/>
    </row>
    <row r="138" spans="1:25" s="301" customFormat="1" ht="9" customHeight="1">
      <c r="A138" s="31" t="s">
        <v>16</v>
      </c>
      <c r="B138" s="75">
        <v>638.42999999999995</v>
      </c>
      <c r="C138" s="76"/>
      <c r="D138" s="75">
        <v>124309.5</v>
      </c>
      <c r="E138" s="75">
        <v>0</v>
      </c>
      <c r="F138" s="75">
        <v>1414.17</v>
      </c>
      <c r="G138" s="75"/>
      <c r="H138" s="75">
        <v>8.6199999999999992</v>
      </c>
      <c r="I138" s="75">
        <v>43.25</v>
      </c>
      <c r="J138" s="75">
        <v>21.13</v>
      </c>
      <c r="K138" s="75">
        <v>0</v>
      </c>
      <c r="L138" s="74">
        <v>4328</v>
      </c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370"/>
    </row>
    <row r="139" spans="1:25" s="301" customFormat="1" ht="9" customHeight="1">
      <c r="A139" s="301" t="s">
        <v>17</v>
      </c>
      <c r="B139" s="340">
        <v>2.68</v>
      </c>
      <c r="C139" s="368"/>
      <c r="D139" s="340">
        <v>1546.97</v>
      </c>
      <c r="E139" s="340">
        <v>0.56999999999999995</v>
      </c>
      <c r="F139" s="340">
        <v>1.1499999999999999</v>
      </c>
      <c r="G139" s="340"/>
      <c r="H139" s="340">
        <v>0</v>
      </c>
      <c r="I139" s="340">
        <v>0</v>
      </c>
      <c r="J139" s="340">
        <v>0.16</v>
      </c>
      <c r="K139" s="340">
        <v>0</v>
      </c>
      <c r="L139" s="339">
        <v>10</v>
      </c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370"/>
    </row>
    <row r="140" spans="1:25" s="301" customFormat="1" ht="9" customHeight="1">
      <c r="A140" s="301" t="s">
        <v>18</v>
      </c>
      <c r="B140" s="340">
        <v>8.0399999999999991</v>
      </c>
      <c r="C140" s="368"/>
      <c r="D140" s="340">
        <v>21756.75</v>
      </c>
      <c r="E140" s="340">
        <v>0</v>
      </c>
      <c r="F140" s="340">
        <v>77.48</v>
      </c>
      <c r="G140" s="340"/>
      <c r="H140" s="340">
        <v>14.21</v>
      </c>
      <c r="I140" s="340">
        <v>6.87</v>
      </c>
      <c r="J140" s="340">
        <v>4.8899999999999997</v>
      </c>
      <c r="K140" s="340">
        <v>0</v>
      </c>
      <c r="L140" s="339">
        <v>1438563</v>
      </c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</row>
    <row r="141" spans="1:25" s="301" customFormat="1" ht="9" customHeight="1">
      <c r="A141" s="301" t="s">
        <v>19</v>
      </c>
      <c r="B141" s="340">
        <v>665.25</v>
      </c>
      <c r="C141" s="368"/>
      <c r="D141" s="340">
        <v>22753.99</v>
      </c>
      <c r="E141" s="340">
        <v>0</v>
      </c>
      <c r="F141" s="340">
        <v>0.43</v>
      </c>
      <c r="G141" s="340"/>
      <c r="H141" s="340">
        <v>0</v>
      </c>
      <c r="I141" s="340">
        <v>0</v>
      </c>
      <c r="J141" s="340">
        <v>0</v>
      </c>
      <c r="K141" s="340">
        <v>0</v>
      </c>
      <c r="L141" s="339">
        <v>1410</v>
      </c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</row>
    <row r="142" spans="1:25" s="301" customFormat="1" ht="9" customHeight="1">
      <c r="A142" s="31" t="s">
        <v>20</v>
      </c>
      <c r="B142" s="75">
        <v>455.69</v>
      </c>
      <c r="C142" s="76"/>
      <c r="D142" s="75">
        <v>23645.31</v>
      </c>
      <c r="E142" s="75">
        <v>1</v>
      </c>
      <c r="F142" s="75">
        <v>258.62</v>
      </c>
      <c r="G142" s="75"/>
      <c r="H142" s="75">
        <v>0.23</v>
      </c>
      <c r="I142" s="75">
        <v>24.95</v>
      </c>
      <c r="J142" s="75">
        <v>0.41</v>
      </c>
      <c r="K142" s="75">
        <v>0</v>
      </c>
      <c r="L142" s="74">
        <v>34</v>
      </c>
      <c r="M142" s="370"/>
      <c r="N142" s="370"/>
      <c r="O142" s="370"/>
      <c r="P142" s="370"/>
      <c r="Q142" s="370"/>
      <c r="R142" s="370"/>
      <c r="S142" s="370"/>
      <c r="T142" s="370"/>
      <c r="U142" s="370"/>
      <c r="V142" s="370"/>
      <c r="W142" s="370"/>
      <c r="X142" s="370"/>
      <c r="Y142" s="370"/>
    </row>
    <row r="143" spans="1:25" s="301" customFormat="1" ht="9" customHeight="1">
      <c r="A143" s="301" t="s">
        <v>21</v>
      </c>
      <c r="B143" s="340" t="s">
        <v>347</v>
      </c>
      <c r="C143" s="368"/>
      <c r="D143" s="340">
        <v>546.78</v>
      </c>
      <c r="E143" s="340">
        <v>0</v>
      </c>
      <c r="F143" s="340">
        <v>1.02</v>
      </c>
      <c r="G143" s="340"/>
      <c r="H143" s="340">
        <v>0</v>
      </c>
      <c r="I143" s="340">
        <v>0</v>
      </c>
      <c r="J143" s="340">
        <v>0</v>
      </c>
      <c r="K143" s="340">
        <v>0</v>
      </c>
      <c r="L143" s="339">
        <v>5</v>
      </c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70"/>
    </row>
    <row r="144" spans="1:25" s="301" customFormat="1" ht="9" customHeight="1">
      <c r="A144" s="301" t="s">
        <v>22</v>
      </c>
      <c r="B144" s="340">
        <v>18.97</v>
      </c>
      <c r="C144" s="368"/>
      <c r="D144" s="340">
        <v>3498.82</v>
      </c>
      <c r="E144" s="340">
        <v>0</v>
      </c>
      <c r="F144" s="340">
        <v>0.27</v>
      </c>
      <c r="G144" s="340"/>
      <c r="H144" s="340">
        <v>0</v>
      </c>
      <c r="I144" s="340">
        <v>0</v>
      </c>
      <c r="J144" s="340">
        <v>0</v>
      </c>
      <c r="K144" s="340">
        <v>0</v>
      </c>
      <c r="L144" s="339">
        <v>1094</v>
      </c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70"/>
    </row>
    <row r="145" spans="1:25" s="301" customFormat="1" ht="9" customHeight="1">
      <c r="A145" s="301" t="s">
        <v>23</v>
      </c>
      <c r="B145" s="340">
        <v>3951.87</v>
      </c>
      <c r="C145" s="368"/>
      <c r="D145" s="340">
        <v>526.34810000000004</v>
      </c>
      <c r="E145" s="340">
        <v>0</v>
      </c>
      <c r="F145" s="340">
        <v>3.36</v>
      </c>
      <c r="G145" s="340"/>
      <c r="H145" s="340">
        <v>0</v>
      </c>
      <c r="I145" s="340">
        <v>0</v>
      </c>
      <c r="J145" s="340">
        <v>0</v>
      </c>
      <c r="K145" s="340">
        <v>0</v>
      </c>
      <c r="L145" s="339">
        <v>872</v>
      </c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</row>
    <row r="146" spans="1:25" s="301" customFormat="1" ht="9" customHeight="1">
      <c r="A146" s="31" t="s">
        <v>24</v>
      </c>
      <c r="B146" s="75">
        <v>449.82</v>
      </c>
      <c r="C146" s="76"/>
      <c r="D146" s="75">
        <v>49918.87</v>
      </c>
      <c r="E146" s="75">
        <v>0</v>
      </c>
      <c r="F146" s="75">
        <v>2.37</v>
      </c>
      <c r="G146" s="75"/>
      <c r="H146" s="75">
        <v>0</v>
      </c>
      <c r="I146" s="75">
        <v>0</v>
      </c>
      <c r="J146" s="75">
        <v>0.25</v>
      </c>
      <c r="K146" s="75">
        <v>0</v>
      </c>
      <c r="L146" s="74">
        <v>128</v>
      </c>
      <c r="M146" s="370"/>
      <c r="N146" s="370"/>
      <c r="O146" s="370"/>
      <c r="P146" s="370"/>
      <c r="Q146" s="370"/>
      <c r="R146" s="370"/>
      <c r="S146" s="370"/>
      <c r="T146" s="370"/>
      <c r="U146" s="370"/>
      <c r="V146" s="370"/>
      <c r="W146" s="370"/>
      <c r="X146" s="370"/>
      <c r="Y146" s="370"/>
    </row>
    <row r="147" spans="1:25" s="301" customFormat="1" ht="9" customHeight="1">
      <c r="A147" s="301" t="s">
        <v>25</v>
      </c>
      <c r="B147" s="340">
        <v>5602.63</v>
      </c>
      <c r="C147" s="368"/>
      <c r="D147" s="340">
        <v>151143.51</v>
      </c>
      <c r="E147" s="340" t="s">
        <v>347</v>
      </c>
      <c r="F147" s="340">
        <v>801.84</v>
      </c>
      <c r="G147" s="340"/>
      <c r="H147" s="340">
        <v>22.82</v>
      </c>
      <c r="I147" s="340">
        <v>59.01</v>
      </c>
      <c r="J147" s="340">
        <v>55.52</v>
      </c>
      <c r="K147" s="340">
        <v>0</v>
      </c>
      <c r="L147" s="339">
        <v>3798</v>
      </c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</row>
    <row r="148" spans="1:25" s="301" customFormat="1" ht="9" customHeight="1">
      <c r="A148" s="301" t="s">
        <v>26</v>
      </c>
      <c r="B148" s="340">
        <v>373.37</v>
      </c>
      <c r="C148" s="368"/>
      <c r="D148" s="340">
        <v>116068.12</v>
      </c>
      <c r="E148" s="340">
        <v>0</v>
      </c>
      <c r="F148" s="340">
        <v>133.75</v>
      </c>
      <c r="G148" s="340"/>
      <c r="H148" s="340">
        <v>4.55</v>
      </c>
      <c r="I148" s="340">
        <v>0</v>
      </c>
      <c r="J148" s="340">
        <v>1.61</v>
      </c>
      <c r="K148" s="340">
        <v>0</v>
      </c>
      <c r="L148" s="339">
        <v>2058</v>
      </c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</row>
    <row r="149" spans="1:25" s="301" customFormat="1" ht="9" customHeight="1">
      <c r="A149" s="301" t="s">
        <v>27</v>
      </c>
      <c r="B149" s="340">
        <v>54.5</v>
      </c>
      <c r="C149" s="368"/>
      <c r="D149" s="340">
        <v>72.67</v>
      </c>
      <c r="E149" s="340">
        <v>0</v>
      </c>
      <c r="F149" s="340">
        <v>0</v>
      </c>
      <c r="G149" s="340"/>
      <c r="H149" s="340">
        <v>0</v>
      </c>
      <c r="I149" s="340">
        <v>0</v>
      </c>
      <c r="J149" s="340">
        <v>0</v>
      </c>
      <c r="K149" s="340">
        <v>0</v>
      </c>
      <c r="L149" s="339">
        <v>200</v>
      </c>
      <c r="M149" s="370"/>
      <c r="N149" s="370"/>
      <c r="O149" s="370"/>
      <c r="P149" s="370"/>
      <c r="Q149" s="370"/>
      <c r="R149" s="370"/>
      <c r="S149" s="370"/>
      <c r="T149" s="370"/>
      <c r="U149" s="370"/>
      <c r="V149" s="370"/>
      <c r="W149" s="370"/>
      <c r="X149" s="370"/>
      <c r="Y149" s="370"/>
    </row>
    <row r="150" spans="1:25" s="301" customFormat="1" ht="9" customHeight="1">
      <c r="A150" s="31" t="s">
        <v>28</v>
      </c>
      <c r="B150" s="75">
        <v>2458.5700000000002</v>
      </c>
      <c r="C150" s="76"/>
      <c r="D150" s="75">
        <v>87819.520000000004</v>
      </c>
      <c r="E150" s="75">
        <v>0</v>
      </c>
      <c r="F150" s="75">
        <v>8.6999999999999993</v>
      </c>
      <c r="G150" s="75"/>
      <c r="H150" s="75">
        <v>0</v>
      </c>
      <c r="I150" s="75">
        <v>0</v>
      </c>
      <c r="J150" s="75">
        <v>0.89</v>
      </c>
      <c r="K150" s="75">
        <v>0</v>
      </c>
      <c r="L150" s="74">
        <v>13219</v>
      </c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</row>
    <row r="151" spans="1:25" s="301" customFormat="1" ht="9" customHeight="1">
      <c r="A151" s="301" t="s">
        <v>29</v>
      </c>
      <c r="B151" s="340">
        <v>0</v>
      </c>
      <c r="C151" s="368"/>
      <c r="D151" s="340">
        <v>0.06</v>
      </c>
      <c r="E151" s="340">
        <v>0</v>
      </c>
      <c r="F151" s="340">
        <v>0</v>
      </c>
      <c r="G151" s="340"/>
      <c r="H151" s="340">
        <v>0</v>
      </c>
      <c r="I151" s="340">
        <v>0</v>
      </c>
      <c r="J151" s="340">
        <v>0</v>
      </c>
      <c r="K151" s="340">
        <v>0</v>
      </c>
      <c r="L151" s="339">
        <v>129</v>
      </c>
      <c r="M151" s="370"/>
      <c r="N151" s="370"/>
      <c r="O151" s="370"/>
      <c r="P151" s="370"/>
      <c r="Q151" s="370"/>
      <c r="R151" s="370"/>
      <c r="S151" s="370"/>
      <c r="T151" s="370"/>
      <c r="U151" s="370"/>
      <c r="V151" s="370"/>
      <c r="W151" s="370"/>
      <c r="X151" s="370"/>
      <c r="Y151" s="370"/>
    </row>
    <row r="152" spans="1:25" s="301" customFormat="1" ht="9" customHeight="1">
      <c r="A152" s="301" t="s">
        <v>30</v>
      </c>
      <c r="B152" s="340">
        <v>256.97000000000003</v>
      </c>
      <c r="C152" s="368"/>
      <c r="D152" s="340">
        <v>8969.44</v>
      </c>
      <c r="E152" s="340">
        <v>0</v>
      </c>
      <c r="F152" s="340">
        <v>23.37</v>
      </c>
      <c r="G152" s="340"/>
      <c r="H152" s="340">
        <v>3</v>
      </c>
      <c r="I152" s="340">
        <v>1.01</v>
      </c>
      <c r="J152" s="340">
        <v>0</v>
      </c>
      <c r="K152" s="340">
        <v>0</v>
      </c>
      <c r="L152" s="339">
        <v>188</v>
      </c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370"/>
    </row>
    <row r="153" spans="1:25" s="301" customFormat="1" ht="9" customHeight="1">
      <c r="A153" s="301" t="s">
        <v>31</v>
      </c>
      <c r="B153" s="340">
        <v>4.74</v>
      </c>
      <c r="C153" s="368"/>
      <c r="D153" s="340">
        <v>33.43</v>
      </c>
      <c r="E153" s="340">
        <v>0</v>
      </c>
      <c r="F153" s="340">
        <v>0.06</v>
      </c>
      <c r="G153" s="340"/>
      <c r="H153" s="340">
        <v>0</v>
      </c>
      <c r="I153" s="340">
        <v>0</v>
      </c>
      <c r="J153" s="340">
        <v>0</v>
      </c>
      <c r="K153" s="340">
        <v>0</v>
      </c>
      <c r="L153" s="339">
        <v>181</v>
      </c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370"/>
    </row>
    <row r="154" spans="1:25" s="301" customFormat="1" ht="9" customHeight="1">
      <c r="A154" s="31" t="s">
        <v>32</v>
      </c>
      <c r="B154" s="75">
        <v>208.62</v>
      </c>
      <c r="C154" s="76"/>
      <c r="D154" s="75">
        <v>11599.28</v>
      </c>
      <c r="E154" s="75">
        <v>0</v>
      </c>
      <c r="F154" s="75">
        <v>1.25</v>
      </c>
      <c r="G154" s="75"/>
      <c r="H154" s="75">
        <v>0</v>
      </c>
      <c r="I154" s="75">
        <v>0</v>
      </c>
      <c r="J154" s="75">
        <v>0.3</v>
      </c>
      <c r="K154" s="75">
        <v>0</v>
      </c>
      <c r="L154" s="74">
        <v>140</v>
      </c>
      <c r="M154" s="370"/>
      <c r="N154" s="370"/>
      <c r="O154" s="370"/>
      <c r="P154" s="370"/>
      <c r="Q154" s="370"/>
      <c r="R154" s="370"/>
      <c r="S154" s="370"/>
      <c r="T154" s="370"/>
      <c r="U154" s="370"/>
      <c r="V154" s="370"/>
      <c r="W154" s="370"/>
      <c r="X154" s="370"/>
      <c r="Y154" s="370"/>
    </row>
    <row r="155" spans="1:25" s="301" customFormat="1" ht="3.75" customHeight="1">
      <c r="B155" s="376"/>
      <c r="C155" s="376"/>
      <c r="D155" s="376"/>
      <c r="E155" s="376"/>
      <c r="F155" s="376"/>
      <c r="G155" s="376"/>
      <c r="H155" s="376"/>
      <c r="I155" s="376"/>
      <c r="J155" s="376"/>
      <c r="K155" s="376"/>
      <c r="L155" s="324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370"/>
      <c r="Y155" s="370"/>
    </row>
    <row r="156" spans="1:25" s="301" customFormat="1" ht="9" customHeight="1">
      <c r="A156" s="327" t="s">
        <v>106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7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70"/>
    </row>
    <row r="157" spans="1:25" s="301" customFormat="1" ht="9" customHeight="1">
      <c r="A157" s="321">
        <v>1999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</row>
    <row r="158" spans="1:25" s="301" customFormat="1" ht="9" customHeight="1">
      <c r="A158" s="321" t="s">
        <v>36</v>
      </c>
      <c r="B158" s="362">
        <v>34622.569100000015</v>
      </c>
      <c r="C158" s="363"/>
      <c r="D158" s="362">
        <v>1471959.9771</v>
      </c>
      <c r="E158" s="364">
        <v>0.25</v>
      </c>
      <c r="F158" s="362">
        <v>5847.5007999999998</v>
      </c>
      <c r="G158" s="365"/>
      <c r="H158" s="362">
        <v>801.18449999999996</v>
      </c>
      <c r="I158" s="362">
        <v>749.99</v>
      </c>
      <c r="J158" s="366">
        <v>260.17380000000003</v>
      </c>
      <c r="K158" s="343">
        <v>1.1299999999999999</v>
      </c>
      <c r="L158" s="367">
        <v>1490152</v>
      </c>
    </row>
    <row r="159" spans="1:25" s="301" customFormat="1" ht="3" customHeight="1">
      <c r="A159" s="321"/>
      <c r="B159" s="366"/>
      <c r="C159" s="363"/>
      <c r="D159" s="362"/>
      <c r="E159" s="343"/>
      <c r="F159" s="362"/>
      <c r="G159" s="365"/>
      <c r="H159" s="365"/>
      <c r="I159" s="362"/>
      <c r="J159" s="362"/>
      <c r="K159" s="362"/>
      <c r="L159" s="367"/>
    </row>
    <row r="160" spans="1:25" s="301" customFormat="1" ht="9" customHeight="1">
      <c r="A160" s="301" t="s">
        <v>2</v>
      </c>
      <c r="B160" s="340">
        <v>0.16200000000000001</v>
      </c>
      <c r="C160" s="368"/>
      <c r="D160" s="340">
        <v>444.98</v>
      </c>
      <c r="E160" s="340">
        <v>0</v>
      </c>
      <c r="F160" s="340">
        <v>0.37</v>
      </c>
      <c r="G160" s="340"/>
      <c r="H160" s="340">
        <v>0</v>
      </c>
      <c r="I160" s="340">
        <v>0</v>
      </c>
      <c r="J160" s="340">
        <v>0</v>
      </c>
      <c r="K160" s="340">
        <v>0</v>
      </c>
      <c r="L160" s="339">
        <v>154</v>
      </c>
    </row>
    <row r="161" spans="1:12" s="301" customFormat="1" ht="9" customHeight="1">
      <c r="A161" s="301" t="s">
        <v>3</v>
      </c>
      <c r="B161" s="340">
        <v>625.34799999999996</v>
      </c>
      <c r="C161" s="368"/>
      <c r="D161" s="340">
        <v>83875.490000000005</v>
      </c>
      <c r="E161" s="340" t="s">
        <v>347</v>
      </c>
      <c r="F161" s="340">
        <v>8.9</v>
      </c>
      <c r="G161" s="340"/>
      <c r="H161" s="340">
        <v>3.4249999999999998</v>
      </c>
      <c r="I161" s="340">
        <v>0.4</v>
      </c>
      <c r="J161" s="340">
        <v>12.439500000000001</v>
      </c>
      <c r="K161" s="340">
        <v>0</v>
      </c>
      <c r="L161" s="339">
        <v>83554</v>
      </c>
    </row>
    <row r="162" spans="1:12" s="301" customFormat="1" ht="9" customHeight="1">
      <c r="A162" s="301" t="s">
        <v>4</v>
      </c>
      <c r="B162" s="340">
        <v>3.6389</v>
      </c>
      <c r="C162" s="368"/>
      <c r="D162" s="340">
        <v>25885.32</v>
      </c>
      <c r="E162" s="340">
        <v>0</v>
      </c>
      <c r="F162" s="340">
        <v>5</v>
      </c>
      <c r="G162" s="340"/>
      <c r="H162" s="340">
        <v>0</v>
      </c>
      <c r="I162" s="340">
        <v>0</v>
      </c>
      <c r="J162" s="340">
        <v>0</v>
      </c>
      <c r="K162" s="340">
        <v>0</v>
      </c>
      <c r="L162" s="339">
        <v>119</v>
      </c>
    </row>
    <row r="163" spans="1:12" s="301" customFormat="1" ht="9" customHeight="1">
      <c r="A163" s="31" t="s">
        <v>5</v>
      </c>
      <c r="B163" s="75">
        <v>6.9699999999999998E-2</v>
      </c>
      <c r="C163" s="76"/>
      <c r="D163" s="75">
        <v>262.24590000000001</v>
      </c>
      <c r="E163" s="75">
        <v>0</v>
      </c>
      <c r="F163" s="75">
        <v>32.1</v>
      </c>
      <c r="G163" s="75"/>
      <c r="H163" s="75">
        <v>0</v>
      </c>
      <c r="I163" s="75">
        <v>0</v>
      </c>
      <c r="J163" s="75">
        <v>0</v>
      </c>
      <c r="K163" s="75">
        <v>0</v>
      </c>
      <c r="L163" s="74">
        <v>76</v>
      </c>
    </row>
    <row r="164" spans="1:12" s="301" customFormat="1" ht="9" customHeight="1">
      <c r="A164" s="301" t="s">
        <v>6</v>
      </c>
      <c r="B164" s="340">
        <v>1316.1049</v>
      </c>
      <c r="C164" s="368"/>
      <c r="D164" s="340">
        <v>11915.32</v>
      </c>
      <c r="E164" s="340">
        <v>0</v>
      </c>
      <c r="F164" s="340">
        <v>13.55</v>
      </c>
      <c r="G164" s="340"/>
      <c r="H164" s="340">
        <v>0</v>
      </c>
      <c r="I164" s="340">
        <v>0</v>
      </c>
      <c r="J164" s="340" t="s">
        <v>347</v>
      </c>
      <c r="K164" s="340">
        <v>0</v>
      </c>
      <c r="L164" s="339">
        <v>3011</v>
      </c>
    </row>
    <row r="165" spans="1:12" s="301" customFormat="1" ht="9" customHeight="1">
      <c r="A165" s="301" t="s">
        <v>7</v>
      </c>
      <c r="B165" s="340">
        <v>3295.8159999999998</v>
      </c>
      <c r="C165" s="368"/>
      <c r="D165" s="340">
        <v>7658.52</v>
      </c>
      <c r="E165" s="340">
        <v>0</v>
      </c>
      <c r="F165" s="340">
        <v>36.03</v>
      </c>
      <c r="G165" s="340"/>
      <c r="H165" s="340" t="s">
        <v>347</v>
      </c>
      <c r="I165" s="340">
        <v>0</v>
      </c>
      <c r="J165" s="340">
        <v>0.22989999999999999</v>
      </c>
      <c r="K165" s="340">
        <v>0</v>
      </c>
      <c r="L165" s="339">
        <v>591</v>
      </c>
    </row>
    <row r="166" spans="1:12" s="301" customFormat="1" ht="9" customHeight="1">
      <c r="A166" s="301" t="s">
        <v>8</v>
      </c>
      <c r="B166" s="340">
        <v>7365.0025999999998</v>
      </c>
      <c r="C166" s="368"/>
      <c r="D166" s="340">
        <v>304.56</v>
      </c>
      <c r="E166" s="340">
        <v>0</v>
      </c>
      <c r="F166" s="340">
        <v>7.5457999999999998</v>
      </c>
      <c r="G166" s="340"/>
      <c r="H166" s="340">
        <v>2.6880000000000002</v>
      </c>
      <c r="I166" s="340">
        <v>0.5</v>
      </c>
      <c r="J166" s="340">
        <v>3.69</v>
      </c>
      <c r="K166" s="340">
        <v>0</v>
      </c>
      <c r="L166" s="339">
        <v>19</v>
      </c>
    </row>
    <row r="167" spans="1:12" s="301" customFormat="1" ht="9" customHeight="1">
      <c r="A167" s="31" t="s">
        <v>9</v>
      </c>
      <c r="B167" s="75">
        <v>51.426400000000001</v>
      </c>
      <c r="C167" s="76"/>
      <c r="D167" s="75">
        <v>78214.87</v>
      </c>
      <c r="E167" s="75">
        <v>0</v>
      </c>
      <c r="F167" s="75">
        <v>174.33</v>
      </c>
      <c r="G167" s="75"/>
      <c r="H167" s="75">
        <v>2.36</v>
      </c>
      <c r="I167" s="75">
        <v>70.5</v>
      </c>
      <c r="J167" s="75">
        <v>1.4092</v>
      </c>
      <c r="K167" s="75">
        <v>0</v>
      </c>
      <c r="L167" s="74">
        <v>213</v>
      </c>
    </row>
    <row r="168" spans="1:12" s="301" customFormat="1" ht="9" customHeight="1">
      <c r="A168" s="301" t="s">
        <v>236</v>
      </c>
      <c r="B168" s="340">
        <v>410.38549999999998</v>
      </c>
      <c r="C168" s="368"/>
      <c r="D168" s="340">
        <v>5577.87</v>
      </c>
      <c r="E168" s="340">
        <v>0</v>
      </c>
      <c r="F168" s="340">
        <v>0</v>
      </c>
      <c r="G168" s="340"/>
      <c r="H168" s="340">
        <v>41.037300000000002</v>
      </c>
      <c r="I168" s="340">
        <v>0</v>
      </c>
      <c r="J168" s="340">
        <v>26.370699999999999</v>
      </c>
      <c r="K168" s="340">
        <v>0</v>
      </c>
      <c r="L168" s="339">
        <v>3414</v>
      </c>
    </row>
    <row r="169" spans="1:12" s="301" customFormat="1" ht="9" customHeight="1">
      <c r="A169" s="301" t="s">
        <v>10</v>
      </c>
      <c r="B169" s="340">
        <v>86.408699999999996</v>
      </c>
      <c r="C169" s="368"/>
      <c r="D169" s="340">
        <v>104635.19</v>
      </c>
      <c r="E169" s="340" t="s">
        <v>347</v>
      </c>
      <c r="F169" s="340">
        <v>794.29</v>
      </c>
      <c r="G169" s="340"/>
      <c r="H169" s="340">
        <v>98.7363</v>
      </c>
      <c r="I169" s="340">
        <v>121.71</v>
      </c>
      <c r="J169" s="340">
        <v>25.850999999999999</v>
      </c>
      <c r="K169" s="340">
        <v>0</v>
      </c>
      <c r="L169" s="339">
        <v>261671</v>
      </c>
    </row>
    <row r="170" spans="1:12" s="301" customFormat="1" ht="9" customHeight="1">
      <c r="A170" s="301" t="s">
        <v>11</v>
      </c>
      <c r="B170" s="340">
        <v>5.4968000000000004</v>
      </c>
      <c r="C170" s="368"/>
      <c r="D170" s="340">
        <v>8920.44</v>
      </c>
      <c r="E170" s="340">
        <v>0</v>
      </c>
      <c r="F170" s="340">
        <v>0</v>
      </c>
      <c r="G170" s="340"/>
      <c r="H170" s="340">
        <v>0</v>
      </c>
      <c r="I170" s="340">
        <v>0</v>
      </c>
      <c r="J170" s="340">
        <v>0</v>
      </c>
      <c r="K170" s="340">
        <v>0</v>
      </c>
      <c r="L170" s="339">
        <v>1561</v>
      </c>
    </row>
    <row r="171" spans="1:12" s="301" customFormat="1" ht="9" customHeight="1">
      <c r="A171" s="31" t="s">
        <v>12</v>
      </c>
      <c r="B171" s="75">
        <v>219.72409999999999</v>
      </c>
      <c r="C171" s="76"/>
      <c r="D171" s="75">
        <v>90779.47</v>
      </c>
      <c r="E171" s="75">
        <v>0</v>
      </c>
      <c r="F171" s="75">
        <v>854.34500000000003</v>
      </c>
      <c r="G171" s="75"/>
      <c r="H171" s="75">
        <v>524.37189999999998</v>
      </c>
      <c r="I171" s="75">
        <v>279.52999999999997</v>
      </c>
      <c r="J171" s="75">
        <v>11.438000000000001</v>
      </c>
      <c r="K171" s="75">
        <v>0</v>
      </c>
      <c r="L171" s="74">
        <v>12</v>
      </c>
    </row>
    <row r="172" spans="1:12" s="301" customFormat="1" ht="9" customHeight="1">
      <c r="A172" s="301" t="s">
        <v>13</v>
      </c>
      <c r="B172" s="340">
        <v>3.2488999999999999</v>
      </c>
      <c r="C172" s="368"/>
      <c r="D172" s="340">
        <v>1370.57</v>
      </c>
      <c r="E172" s="340">
        <v>0</v>
      </c>
      <c r="F172" s="340">
        <v>0</v>
      </c>
      <c r="G172" s="340"/>
      <c r="H172" s="340">
        <v>0</v>
      </c>
      <c r="I172" s="340">
        <v>0</v>
      </c>
      <c r="J172" s="340">
        <v>0</v>
      </c>
      <c r="K172" s="340">
        <v>0</v>
      </c>
      <c r="L172" s="339">
        <v>0</v>
      </c>
    </row>
    <row r="173" spans="1:12" s="301" customFormat="1" ht="9" customHeight="1">
      <c r="A173" s="301" t="s">
        <v>14</v>
      </c>
      <c r="B173" s="340">
        <v>676.74009999999998</v>
      </c>
      <c r="C173" s="368"/>
      <c r="D173" s="340">
        <v>77886.945999999996</v>
      </c>
      <c r="E173" s="340">
        <v>0.25</v>
      </c>
      <c r="F173" s="340">
        <v>382.42</v>
      </c>
      <c r="G173" s="340"/>
      <c r="H173" s="340">
        <v>2.101</v>
      </c>
      <c r="I173" s="340">
        <v>2.5</v>
      </c>
      <c r="J173" s="340">
        <v>3.4468999999999999</v>
      </c>
      <c r="K173" s="340">
        <v>0</v>
      </c>
      <c r="L173" s="339">
        <v>283563</v>
      </c>
    </row>
    <row r="174" spans="1:12" s="301" customFormat="1" ht="9" customHeight="1">
      <c r="A174" s="301" t="s">
        <v>15</v>
      </c>
      <c r="B174" s="340">
        <v>64.851900000000001</v>
      </c>
      <c r="C174" s="368"/>
      <c r="D174" s="340">
        <v>4952.71</v>
      </c>
      <c r="E174" s="340">
        <v>0</v>
      </c>
      <c r="F174" s="340">
        <v>66</v>
      </c>
      <c r="G174" s="340"/>
      <c r="H174" s="340">
        <v>1.6</v>
      </c>
      <c r="I174" s="340">
        <v>4.8</v>
      </c>
      <c r="J174" s="340">
        <v>0</v>
      </c>
      <c r="K174" s="340">
        <v>0</v>
      </c>
      <c r="L174" s="339">
        <v>1782</v>
      </c>
    </row>
    <row r="175" spans="1:12" s="301" customFormat="1" ht="9" customHeight="1">
      <c r="A175" s="31" t="s">
        <v>16</v>
      </c>
      <c r="B175" s="75">
        <v>15852.1558</v>
      </c>
      <c r="C175" s="76"/>
      <c r="D175" s="75">
        <v>119548.42</v>
      </c>
      <c r="E175" s="75">
        <v>0</v>
      </c>
      <c r="F175" s="75">
        <v>648</v>
      </c>
      <c r="G175" s="75"/>
      <c r="H175" s="75">
        <v>14.3742</v>
      </c>
      <c r="I175" s="75">
        <v>2</v>
      </c>
      <c r="J175" s="75">
        <v>4.1772999999999998</v>
      </c>
      <c r="K175" s="75">
        <v>0</v>
      </c>
      <c r="L175" s="74">
        <v>562620</v>
      </c>
    </row>
    <row r="176" spans="1:12" s="301" customFormat="1" ht="9" customHeight="1">
      <c r="A176" s="301" t="s">
        <v>17</v>
      </c>
      <c r="B176" s="340">
        <v>0.1346</v>
      </c>
      <c r="C176" s="368"/>
      <c r="D176" s="340">
        <v>3843.63</v>
      </c>
      <c r="E176" s="340">
        <v>0</v>
      </c>
      <c r="F176" s="340">
        <v>0.3</v>
      </c>
      <c r="G176" s="340"/>
      <c r="H176" s="340">
        <v>0</v>
      </c>
      <c r="I176" s="340">
        <v>0</v>
      </c>
      <c r="J176" s="340">
        <v>0</v>
      </c>
      <c r="K176" s="340">
        <v>0</v>
      </c>
      <c r="L176" s="339">
        <v>1</v>
      </c>
    </row>
    <row r="177" spans="1:12" s="301" customFormat="1" ht="9" customHeight="1">
      <c r="A177" s="301" t="s">
        <v>18</v>
      </c>
      <c r="B177" s="340">
        <v>248.64609999999999</v>
      </c>
      <c r="C177" s="368"/>
      <c r="D177" s="340">
        <v>51785.19</v>
      </c>
      <c r="E177" s="340">
        <v>0</v>
      </c>
      <c r="F177" s="340">
        <v>240.56</v>
      </c>
      <c r="G177" s="340"/>
      <c r="H177" s="340">
        <v>11.351000000000001</v>
      </c>
      <c r="I177" s="340">
        <v>35.03</v>
      </c>
      <c r="J177" s="340">
        <v>1.9621</v>
      </c>
      <c r="K177" s="340">
        <v>1.1299999999999999</v>
      </c>
      <c r="L177" s="339">
        <v>336</v>
      </c>
    </row>
    <row r="178" spans="1:12" s="301" customFormat="1" ht="9" customHeight="1">
      <c r="A178" s="301" t="s">
        <v>19</v>
      </c>
      <c r="B178" s="340">
        <v>7.1586999999999996</v>
      </c>
      <c r="C178" s="368"/>
      <c r="D178" s="340">
        <v>52161.74</v>
      </c>
      <c r="E178" s="340">
        <v>0</v>
      </c>
      <c r="F178" s="340" t="s">
        <v>347</v>
      </c>
      <c r="G178" s="340"/>
      <c r="H178" s="340">
        <v>0</v>
      </c>
      <c r="I178" s="340">
        <v>0</v>
      </c>
      <c r="J178" s="340">
        <v>1.27</v>
      </c>
      <c r="K178" s="340">
        <v>0</v>
      </c>
      <c r="L178" s="339">
        <v>120608</v>
      </c>
    </row>
    <row r="179" spans="1:12" s="301" customFormat="1" ht="9" customHeight="1">
      <c r="A179" s="31" t="s">
        <v>20</v>
      </c>
      <c r="B179" s="75">
        <v>134.59139999999999</v>
      </c>
      <c r="C179" s="76"/>
      <c r="D179" s="75">
        <v>73654.789999999994</v>
      </c>
      <c r="E179" s="75" t="s">
        <v>347</v>
      </c>
      <c r="F179" s="75">
        <v>851.07</v>
      </c>
      <c r="G179" s="75"/>
      <c r="H179" s="75">
        <v>2.1259999999999999</v>
      </c>
      <c r="I179" s="75">
        <v>29.27</v>
      </c>
      <c r="J179" s="75">
        <v>3.0442</v>
      </c>
      <c r="K179" s="75">
        <v>0</v>
      </c>
      <c r="L179" s="74">
        <v>213</v>
      </c>
    </row>
    <row r="180" spans="1:12" s="301" customFormat="1" ht="9" customHeight="1">
      <c r="A180" s="301" t="s">
        <v>21</v>
      </c>
      <c r="B180" s="340" t="s">
        <v>347</v>
      </c>
      <c r="C180" s="368"/>
      <c r="D180" s="340">
        <v>117.06</v>
      </c>
      <c r="E180" s="340">
        <v>0</v>
      </c>
      <c r="F180" s="340">
        <v>0.4</v>
      </c>
      <c r="G180" s="340"/>
      <c r="H180" s="340">
        <v>0</v>
      </c>
      <c r="I180" s="340">
        <v>0</v>
      </c>
      <c r="J180" s="340" t="s">
        <v>347</v>
      </c>
      <c r="K180" s="340">
        <v>0</v>
      </c>
      <c r="L180" s="339">
        <v>1748</v>
      </c>
    </row>
    <row r="181" spans="1:12" s="301" customFormat="1" ht="9" customHeight="1">
      <c r="A181" s="301" t="s">
        <v>22</v>
      </c>
      <c r="B181" s="340">
        <v>10.007400000000001</v>
      </c>
      <c r="C181" s="368"/>
      <c r="D181" s="340">
        <v>42.58</v>
      </c>
      <c r="E181" s="340">
        <v>0</v>
      </c>
      <c r="F181" s="340" t="s">
        <v>347</v>
      </c>
      <c r="G181" s="340"/>
      <c r="H181" s="340">
        <v>5.36</v>
      </c>
      <c r="I181" s="340">
        <v>0</v>
      </c>
      <c r="J181" s="340">
        <v>0</v>
      </c>
      <c r="K181" s="340">
        <v>0</v>
      </c>
      <c r="L181" s="339">
        <v>40</v>
      </c>
    </row>
    <row r="182" spans="1:12" s="301" customFormat="1" ht="9" customHeight="1">
      <c r="A182" s="301" t="s">
        <v>23</v>
      </c>
      <c r="B182" s="340">
        <v>1116.2017000000001</v>
      </c>
      <c r="C182" s="368"/>
      <c r="D182" s="340">
        <v>1428.56</v>
      </c>
      <c r="E182" s="340">
        <v>0</v>
      </c>
      <c r="F182" s="340">
        <v>2.87</v>
      </c>
      <c r="G182" s="340"/>
      <c r="H182" s="340">
        <v>2.6429999999999998</v>
      </c>
      <c r="I182" s="340">
        <v>0</v>
      </c>
      <c r="J182" s="340">
        <v>1.47</v>
      </c>
      <c r="K182" s="340">
        <v>0</v>
      </c>
      <c r="L182" s="339">
        <v>899</v>
      </c>
    </row>
    <row r="183" spans="1:12" s="301" customFormat="1" ht="9" customHeight="1">
      <c r="A183" s="31" t="s">
        <v>24</v>
      </c>
      <c r="B183" s="75">
        <v>84.732500000000002</v>
      </c>
      <c r="C183" s="76"/>
      <c r="D183" s="75">
        <v>56812.86</v>
      </c>
      <c r="E183" s="75">
        <v>0</v>
      </c>
      <c r="F183" s="75">
        <v>0</v>
      </c>
      <c r="G183" s="75"/>
      <c r="H183" s="75">
        <v>7.3849999999999998</v>
      </c>
      <c r="I183" s="75">
        <v>0.2</v>
      </c>
      <c r="J183" s="75">
        <v>10.0649</v>
      </c>
      <c r="K183" s="75">
        <v>0</v>
      </c>
      <c r="L183" s="74">
        <v>110</v>
      </c>
    </row>
    <row r="184" spans="1:12" s="301" customFormat="1" ht="9" customHeight="1">
      <c r="A184" s="301" t="s">
        <v>25</v>
      </c>
      <c r="B184" s="340">
        <v>668.86590000000001</v>
      </c>
      <c r="C184" s="368"/>
      <c r="D184" s="340">
        <v>218773.65</v>
      </c>
      <c r="E184" s="340">
        <v>0</v>
      </c>
      <c r="F184" s="340">
        <v>1433.34</v>
      </c>
      <c r="G184" s="340"/>
      <c r="H184" s="340">
        <v>71.022800000000004</v>
      </c>
      <c r="I184" s="340">
        <v>198.62</v>
      </c>
      <c r="J184" s="340">
        <v>89.945899999999995</v>
      </c>
      <c r="K184" s="340">
        <v>0</v>
      </c>
      <c r="L184" s="339">
        <v>8186</v>
      </c>
    </row>
    <row r="185" spans="1:12" s="301" customFormat="1" ht="9" customHeight="1">
      <c r="A185" s="301" t="s">
        <v>26</v>
      </c>
      <c r="B185" s="340">
        <v>177.78899999999999</v>
      </c>
      <c r="C185" s="368"/>
      <c r="D185" s="340">
        <v>213566.54519999999</v>
      </c>
      <c r="E185" s="340" t="s">
        <v>347</v>
      </c>
      <c r="F185" s="340">
        <v>160.71</v>
      </c>
      <c r="G185" s="340"/>
      <c r="H185" s="340">
        <v>0.71</v>
      </c>
      <c r="I185" s="340">
        <v>1.58</v>
      </c>
      <c r="J185" s="340">
        <v>11.4968</v>
      </c>
      <c r="K185" s="340">
        <v>0</v>
      </c>
      <c r="L185" s="339">
        <v>153609</v>
      </c>
    </row>
    <row r="186" spans="1:12" s="301" customFormat="1" ht="9" customHeight="1">
      <c r="A186" s="301" t="s">
        <v>27</v>
      </c>
      <c r="B186" s="340">
        <v>1.0771999999999999</v>
      </c>
      <c r="C186" s="368"/>
      <c r="D186" s="340">
        <v>269.43</v>
      </c>
      <c r="E186" s="340">
        <v>0</v>
      </c>
      <c r="F186" s="340">
        <v>0</v>
      </c>
      <c r="G186" s="340"/>
      <c r="H186" s="340">
        <v>0</v>
      </c>
      <c r="I186" s="340">
        <v>0</v>
      </c>
      <c r="J186" s="340">
        <v>0</v>
      </c>
      <c r="K186" s="340">
        <v>0</v>
      </c>
      <c r="L186" s="339">
        <v>50</v>
      </c>
    </row>
    <row r="187" spans="1:12" s="301" customFormat="1" ht="9" customHeight="1">
      <c r="A187" s="31" t="s">
        <v>28</v>
      </c>
      <c r="B187" s="75">
        <v>1936.9264000000001</v>
      </c>
      <c r="C187" s="76"/>
      <c r="D187" s="75">
        <v>120221.31</v>
      </c>
      <c r="E187" s="75">
        <v>0</v>
      </c>
      <c r="F187" s="75">
        <v>0.24</v>
      </c>
      <c r="G187" s="75"/>
      <c r="H187" s="75">
        <v>4.55</v>
      </c>
      <c r="I187" s="75">
        <v>0</v>
      </c>
      <c r="J187" s="75">
        <v>6.3924000000000003</v>
      </c>
      <c r="K187" s="75">
        <v>0</v>
      </c>
      <c r="L187" s="74">
        <v>834</v>
      </c>
    </row>
    <row r="188" spans="1:12" s="301" customFormat="1" ht="9" customHeight="1">
      <c r="A188" s="301" t="s">
        <v>29</v>
      </c>
      <c r="B188" s="340" t="s">
        <v>347</v>
      </c>
      <c r="C188" s="368"/>
      <c r="D188" s="340">
        <v>0.06</v>
      </c>
      <c r="E188" s="340">
        <v>0</v>
      </c>
      <c r="F188" s="340">
        <v>1.5</v>
      </c>
      <c r="G188" s="340"/>
      <c r="H188" s="340">
        <v>0</v>
      </c>
      <c r="I188" s="340">
        <v>1</v>
      </c>
      <c r="J188" s="340">
        <v>0</v>
      </c>
      <c r="K188" s="340">
        <v>0</v>
      </c>
      <c r="L188" s="339">
        <v>100</v>
      </c>
    </row>
    <row r="189" spans="1:12" s="301" customFormat="1" ht="9" customHeight="1">
      <c r="A189" s="301" t="s">
        <v>30</v>
      </c>
      <c r="B189" s="340">
        <v>125.4774</v>
      </c>
      <c r="C189" s="368"/>
      <c r="D189" s="340">
        <v>8467.58</v>
      </c>
      <c r="E189" s="340">
        <v>0</v>
      </c>
      <c r="F189" s="340">
        <v>117.76</v>
      </c>
      <c r="G189" s="340"/>
      <c r="H189" s="340">
        <v>5.3</v>
      </c>
      <c r="I189" s="340">
        <v>0.35</v>
      </c>
      <c r="J189" s="340">
        <v>0</v>
      </c>
      <c r="K189" s="340">
        <v>0</v>
      </c>
      <c r="L189" s="339">
        <v>912</v>
      </c>
    </row>
    <row r="190" spans="1:12" s="301" customFormat="1" ht="9" customHeight="1">
      <c r="A190" s="301" t="s">
        <v>31</v>
      </c>
      <c r="B190" s="340">
        <v>25.257400000000001</v>
      </c>
      <c r="C190" s="368"/>
      <c r="D190" s="340">
        <v>181.67</v>
      </c>
      <c r="E190" s="340">
        <v>0</v>
      </c>
      <c r="F190" s="340">
        <v>0.5</v>
      </c>
      <c r="G190" s="340"/>
      <c r="H190" s="340">
        <v>0</v>
      </c>
      <c r="I190" s="340">
        <v>0</v>
      </c>
      <c r="J190" s="340">
        <v>0</v>
      </c>
      <c r="K190" s="340">
        <v>0</v>
      </c>
      <c r="L190" s="339">
        <v>10</v>
      </c>
    </row>
    <row r="191" spans="1:12" s="301" customFormat="1" ht="9" customHeight="1">
      <c r="A191" s="31" t="s">
        <v>32</v>
      </c>
      <c r="B191" s="75">
        <v>109.0831</v>
      </c>
      <c r="C191" s="76"/>
      <c r="D191" s="75">
        <v>48400.4</v>
      </c>
      <c r="E191" s="75">
        <v>0</v>
      </c>
      <c r="F191" s="75">
        <v>15.38</v>
      </c>
      <c r="G191" s="75"/>
      <c r="H191" s="75">
        <v>0</v>
      </c>
      <c r="I191" s="75">
        <v>2</v>
      </c>
      <c r="J191" s="75">
        <v>45.475000000000001</v>
      </c>
      <c r="K191" s="75">
        <v>0</v>
      </c>
      <c r="L191" s="74">
        <v>136</v>
      </c>
    </row>
    <row r="192" spans="1:12" s="301" customFormat="1" ht="7.5" customHeight="1"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7"/>
    </row>
    <row r="193" spans="1:12" s="301" customFormat="1" ht="9" customHeight="1">
      <c r="A193" s="321">
        <v>2000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</row>
    <row r="194" spans="1:12" s="301" customFormat="1" ht="9" customHeight="1">
      <c r="A194" s="321" t="s">
        <v>36</v>
      </c>
      <c r="B194" s="362">
        <v>23195.795699999999</v>
      </c>
      <c r="C194" s="363"/>
      <c r="D194" s="362">
        <v>2054324.1792000004</v>
      </c>
      <c r="E194" s="364" t="s">
        <v>347</v>
      </c>
      <c r="F194" s="362">
        <v>10354.786799999998</v>
      </c>
      <c r="G194" s="365"/>
      <c r="H194" s="362">
        <v>469.44539999999989</v>
      </c>
      <c r="I194" s="362">
        <v>1036.27</v>
      </c>
      <c r="J194" s="366">
        <v>299.09930000000003</v>
      </c>
      <c r="K194" s="343">
        <v>4.4800000000000004</v>
      </c>
      <c r="L194" s="367">
        <v>3418369</v>
      </c>
    </row>
    <row r="195" spans="1:12" s="301" customFormat="1" ht="2.25" customHeight="1">
      <c r="A195" s="321"/>
      <c r="B195" s="366"/>
      <c r="C195" s="363"/>
      <c r="D195" s="362"/>
      <c r="E195" s="343"/>
      <c r="F195" s="362"/>
      <c r="G195" s="365"/>
      <c r="H195" s="365"/>
      <c r="I195" s="362"/>
      <c r="J195" s="362"/>
      <c r="K195" s="362"/>
      <c r="L195" s="367"/>
    </row>
    <row r="196" spans="1:12" s="301" customFormat="1" ht="9" customHeight="1">
      <c r="A196" s="301" t="s">
        <v>2</v>
      </c>
      <c r="B196" s="340">
        <v>0.60499999999999998</v>
      </c>
      <c r="C196" s="368"/>
      <c r="D196" s="340">
        <v>305.31099999999998</v>
      </c>
      <c r="E196" s="340">
        <v>0</v>
      </c>
      <c r="F196" s="340">
        <v>0.4</v>
      </c>
      <c r="G196" s="340"/>
      <c r="H196" s="340">
        <v>0</v>
      </c>
      <c r="I196" s="340">
        <v>0</v>
      </c>
      <c r="J196" s="340">
        <v>0</v>
      </c>
      <c r="K196" s="340">
        <v>0</v>
      </c>
      <c r="L196" s="339">
        <v>155</v>
      </c>
    </row>
    <row r="197" spans="1:12" s="301" customFormat="1" ht="9" customHeight="1">
      <c r="A197" s="301" t="s">
        <v>3</v>
      </c>
      <c r="B197" s="340">
        <v>365.2937</v>
      </c>
      <c r="C197" s="368"/>
      <c r="D197" s="340">
        <v>88919.843900000007</v>
      </c>
      <c r="E197" s="340">
        <v>0</v>
      </c>
      <c r="F197" s="340">
        <v>4.9425999999999997</v>
      </c>
      <c r="G197" s="340"/>
      <c r="H197" s="340">
        <v>0</v>
      </c>
      <c r="I197" s="340">
        <v>0</v>
      </c>
      <c r="J197" s="340">
        <v>72.661900000000003</v>
      </c>
      <c r="K197" s="340">
        <v>0</v>
      </c>
      <c r="L197" s="339">
        <v>489913</v>
      </c>
    </row>
    <row r="198" spans="1:12" s="301" customFormat="1" ht="9" customHeight="1">
      <c r="A198" s="301" t="s">
        <v>4</v>
      </c>
      <c r="B198" s="340">
        <v>1.7693000000000001</v>
      </c>
      <c r="C198" s="368"/>
      <c r="D198" s="340">
        <v>26932.307799999999</v>
      </c>
      <c r="E198" s="340">
        <v>0</v>
      </c>
      <c r="F198" s="340">
        <v>1.8126</v>
      </c>
      <c r="G198" s="340"/>
      <c r="H198" s="340">
        <v>0</v>
      </c>
      <c r="I198" s="340">
        <v>0</v>
      </c>
      <c r="J198" s="340">
        <v>0</v>
      </c>
      <c r="K198" s="340">
        <v>0</v>
      </c>
      <c r="L198" s="339">
        <v>25</v>
      </c>
    </row>
    <row r="199" spans="1:12" s="301" customFormat="1" ht="9" customHeight="1">
      <c r="A199" s="31" t="s">
        <v>5</v>
      </c>
      <c r="B199" s="75">
        <v>0.57320000000000004</v>
      </c>
      <c r="C199" s="76"/>
      <c r="D199" s="75">
        <v>152.3245</v>
      </c>
      <c r="E199" s="75">
        <v>0</v>
      </c>
      <c r="F199" s="75">
        <v>11.356999999999999</v>
      </c>
      <c r="G199" s="75"/>
      <c r="H199" s="75">
        <v>0</v>
      </c>
      <c r="I199" s="75">
        <v>0</v>
      </c>
      <c r="J199" s="75">
        <v>0</v>
      </c>
      <c r="K199" s="75">
        <v>0</v>
      </c>
      <c r="L199" s="74">
        <v>5</v>
      </c>
    </row>
    <row r="200" spans="1:12" s="301" customFormat="1" ht="9" customHeight="1">
      <c r="A200" s="301" t="s">
        <v>6</v>
      </c>
      <c r="B200" s="340">
        <v>21.230799999999999</v>
      </c>
      <c r="C200" s="368"/>
      <c r="D200" s="340">
        <v>12645.5054</v>
      </c>
      <c r="E200" s="340">
        <v>0</v>
      </c>
      <c r="F200" s="340">
        <v>5.6000000000000001E-2</v>
      </c>
      <c r="G200" s="340"/>
      <c r="H200" s="340">
        <v>0</v>
      </c>
      <c r="I200" s="340">
        <v>0</v>
      </c>
      <c r="J200" s="340">
        <v>0.4405</v>
      </c>
      <c r="K200" s="340">
        <v>0</v>
      </c>
      <c r="L200" s="339">
        <v>546</v>
      </c>
    </row>
    <row r="201" spans="1:12" s="301" customFormat="1" ht="9" customHeight="1">
      <c r="A201" s="301" t="s">
        <v>7</v>
      </c>
      <c r="B201" s="340">
        <v>77.3553</v>
      </c>
      <c r="C201" s="368"/>
      <c r="D201" s="340">
        <v>1905.6043</v>
      </c>
      <c r="E201" s="340">
        <v>0</v>
      </c>
      <c r="F201" s="340">
        <v>22.26</v>
      </c>
      <c r="G201" s="340"/>
      <c r="H201" s="340">
        <v>20.8827</v>
      </c>
      <c r="I201" s="340">
        <v>0</v>
      </c>
      <c r="J201" s="340" t="s">
        <v>347</v>
      </c>
      <c r="K201" s="340">
        <v>0</v>
      </c>
      <c r="L201" s="339">
        <v>38880</v>
      </c>
    </row>
    <row r="202" spans="1:12" s="301" customFormat="1" ht="9" customHeight="1">
      <c r="A202" s="301" t="s">
        <v>8</v>
      </c>
      <c r="B202" s="340">
        <v>1319.567</v>
      </c>
      <c r="C202" s="368"/>
      <c r="D202" s="340">
        <v>124.56610000000001</v>
      </c>
      <c r="E202" s="340" t="s">
        <v>347</v>
      </c>
      <c r="F202" s="340">
        <v>1.7895000000000001</v>
      </c>
      <c r="G202" s="340"/>
      <c r="H202" s="340">
        <v>0.71199999999999997</v>
      </c>
      <c r="I202" s="340" t="s">
        <v>347</v>
      </c>
      <c r="J202" s="340">
        <v>2.278</v>
      </c>
      <c r="K202" s="340">
        <v>0</v>
      </c>
      <c r="L202" s="339">
        <v>27</v>
      </c>
    </row>
    <row r="203" spans="1:12" s="301" customFormat="1" ht="9" customHeight="1">
      <c r="A203" s="31" t="s">
        <v>9</v>
      </c>
      <c r="B203" s="75">
        <v>159.56190000000001</v>
      </c>
      <c r="C203" s="76"/>
      <c r="D203" s="75">
        <v>182027.26139999999</v>
      </c>
      <c r="E203" s="75">
        <v>0</v>
      </c>
      <c r="F203" s="75">
        <v>419.65390000000002</v>
      </c>
      <c r="G203" s="75"/>
      <c r="H203" s="75">
        <v>5.585</v>
      </c>
      <c r="I203" s="75">
        <v>19.82</v>
      </c>
      <c r="J203" s="75">
        <v>15.164400000000001</v>
      </c>
      <c r="K203" s="75">
        <v>0</v>
      </c>
      <c r="L203" s="74">
        <v>68703</v>
      </c>
    </row>
    <row r="204" spans="1:12" s="301" customFormat="1" ht="9" customHeight="1">
      <c r="A204" s="301" t="s">
        <v>236</v>
      </c>
      <c r="B204" s="340">
        <v>288.22219999999999</v>
      </c>
      <c r="C204" s="368"/>
      <c r="D204" s="340">
        <v>9514.7749999999996</v>
      </c>
      <c r="E204" s="340">
        <v>0</v>
      </c>
      <c r="F204" s="340" t="s">
        <v>347</v>
      </c>
      <c r="G204" s="340"/>
      <c r="H204" s="340">
        <v>47.368400000000001</v>
      </c>
      <c r="I204" s="340">
        <v>0</v>
      </c>
      <c r="J204" s="340">
        <v>28.198</v>
      </c>
      <c r="K204" s="340">
        <v>4.4800000000000004</v>
      </c>
      <c r="L204" s="339">
        <v>41093</v>
      </c>
    </row>
    <row r="205" spans="1:12" s="301" customFormat="1" ht="9" customHeight="1">
      <c r="A205" s="301" t="s">
        <v>10</v>
      </c>
      <c r="B205" s="340">
        <v>57.203400000000002</v>
      </c>
      <c r="C205" s="368"/>
      <c r="D205" s="340">
        <v>180756.3052</v>
      </c>
      <c r="E205" s="340">
        <v>0</v>
      </c>
      <c r="F205" s="340">
        <v>721.58399999999995</v>
      </c>
      <c r="G205" s="340"/>
      <c r="H205" s="340">
        <v>33.703000000000003</v>
      </c>
      <c r="I205" s="340">
        <v>83.14</v>
      </c>
      <c r="J205" s="340">
        <v>4.6947999999999999</v>
      </c>
      <c r="K205" s="340">
        <v>0</v>
      </c>
      <c r="L205" s="339">
        <v>450</v>
      </c>
    </row>
    <row r="206" spans="1:12" s="301" customFormat="1" ht="9" customHeight="1">
      <c r="A206" s="301" t="s">
        <v>11</v>
      </c>
      <c r="B206" s="340">
        <v>9.4821000000000009</v>
      </c>
      <c r="C206" s="368"/>
      <c r="D206" s="340">
        <v>1015.3628</v>
      </c>
      <c r="E206" s="340">
        <v>0</v>
      </c>
      <c r="F206" s="340" t="s">
        <v>347</v>
      </c>
      <c r="G206" s="340"/>
      <c r="H206" s="340">
        <v>0</v>
      </c>
      <c r="I206" s="340">
        <v>0</v>
      </c>
      <c r="J206" s="340">
        <v>8.5000000000000006E-2</v>
      </c>
      <c r="K206" s="340">
        <v>0</v>
      </c>
      <c r="L206" s="339">
        <v>420</v>
      </c>
    </row>
    <row r="207" spans="1:12" s="301" customFormat="1" ht="9" customHeight="1">
      <c r="A207" s="31" t="s">
        <v>12</v>
      </c>
      <c r="B207" s="75">
        <v>2782.547</v>
      </c>
      <c r="C207" s="76"/>
      <c r="D207" s="75">
        <v>73889.338499999998</v>
      </c>
      <c r="E207" s="75">
        <v>0</v>
      </c>
      <c r="F207" s="75">
        <v>911.0317</v>
      </c>
      <c r="G207" s="75"/>
      <c r="H207" s="75">
        <v>127.8048</v>
      </c>
      <c r="I207" s="75">
        <v>423.92</v>
      </c>
      <c r="J207" s="75">
        <v>0.39700000000000002</v>
      </c>
      <c r="K207" s="75">
        <v>0</v>
      </c>
      <c r="L207" s="74">
        <v>31</v>
      </c>
    </row>
    <row r="208" spans="1:12" s="301" customFormat="1" ht="9" customHeight="1">
      <c r="A208" s="301" t="s">
        <v>13</v>
      </c>
      <c r="B208" s="340">
        <v>0.4491</v>
      </c>
      <c r="C208" s="368"/>
      <c r="D208" s="340">
        <v>1167.8320000000001</v>
      </c>
      <c r="E208" s="340">
        <v>0</v>
      </c>
      <c r="F208" s="340">
        <v>0</v>
      </c>
      <c r="G208" s="340"/>
      <c r="H208" s="340">
        <v>0</v>
      </c>
      <c r="I208" s="340">
        <v>0</v>
      </c>
      <c r="J208" s="340">
        <v>0</v>
      </c>
      <c r="K208" s="340">
        <v>0</v>
      </c>
      <c r="L208" s="339">
        <v>16</v>
      </c>
    </row>
    <row r="209" spans="1:12" s="301" customFormat="1" ht="9" customHeight="1">
      <c r="A209" s="301" t="s">
        <v>14</v>
      </c>
      <c r="B209" s="340">
        <v>92.836399999999998</v>
      </c>
      <c r="C209" s="368"/>
      <c r="D209" s="340">
        <v>127534.11780000001</v>
      </c>
      <c r="E209" s="340">
        <v>0</v>
      </c>
      <c r="F209" s="340">
        <v>191.61179999999999</v>
      </c>
      <c r="G209" s="340"/>
      <c r="H209" s="340">
        <v>20.143000000000001</v>
      </c>
      <c r="I209" s="340">
        <v>11.31</v>
      </c>
      <c r="J209" s="340">
        <v>2.7402000000000002</v>
      </c>
      <c r="K209" s="340">
        <v>0</v>
      </c>
      <c r="L209" s="339">
        <v>167129</v>
      </c>
    </row>
    <row r="210" spans="1:12" s="301" customFormat="1" ht="9" customHeight="1">
      <c r="A210" s="301" t="s">
        <v>15</v>
      </c>
      <c r="B210" s="340">
        <v>316.01400000000001</v>
      </c>
      <c r="C210" s="368"/>
      <c r="D210" s="340">
        <v>4412.0325000000003</v>
      </c>
      <c r="E210" s="340">
        <v>0</v>
      </c>
      <c r="F210" s="340">
        <v>20.008500000000002</v>
      </c>
      <c r="G210" s="340"/>
      <c r="H210" s="340">
        <v>0</v>
      </c>
      <c r="I210" s="340">
        <v>0.3</v>
      </c>
      <c r="J210" s="340">
        <v>0</v>
      </c>
      <c r="K210" s="340">
        <v>0</v>
      </c>
      <c r="L210" s="339">
        <v>586</v>
      </c>
    </row>
    <row r="211" spans="1:12" s="301" customFormat="1" ht="9" customHeight="1">
      <c r="A211" s="31" t="s">
        <v>16</v>
      </c>
      <c r="B211" s="75">
        <v>2747.8530999999998</v>
      </c>
      <c r="C211" s="76"/>
      <c r="D211" s="75">
        <v>148920.698</v>
      </c>
      <c r="E211" s="75">
        <v>0</v>
      </c>
      <c r="F211" s="75">
        <v>1247.6348</v>
      </c>
      <c r="G211" s="75"/>
      <c r="H211" s="75">
        <v>24.509799999999998</v>
      </c>
      <c r="I211" s="75">
        <v>5.5</v>
      </c>
      <c r="J211" s="75">
        <v>10.176299999999999</v>
      </c>
      <c r="K211" s="75">
        <v>0</v>
      </c>
      <c r="L211" s="74">
        <v>982178</v>
      </c>
    </row>
    <row r="212" spans="1:12" s="301" customFormat="1" ht="9" customHeight="1">
      <c r="A212" s="301" t="s">
        <v>17</v>
      </c>
      <c r="B212" s="340">
        <v>1413.7868000000001</v>
      </c>
      <c r="C212" s="368"/>
      <c r="D212" s="340">
        <v>6893.2232000000004</v>
      </c>
      <c r="E212" s="340">
        <v>0</v>
      </c>
      <c r="F212" s="340">
        <v>0</v>
      </c>
      <c r="G212" s="340"/>
      <c r="H212" s="340">
        <v>0</v>
      </c>
      <c r="I212" s="340">
        <v>0</v>
      </c>
      <c r="J212" s="340">
        <v>0</v>
      </c>
      <c r="K212" s="340">
        <v>0</v>
      </c>
      <c r="L212" s="339">
        <v>150</v>
      </c>
    </row>
    <row r="213" spans="1:12" s="301" customFormat="1" ht="9" customHeight="1">
      <c r="A213" s="301" t="s">
        <v>18</v>
      </c>
      <c r="B213" s="340">
        <v>203.99289999999999</v>
      </c>
      <c r="C213" s="368"/>
      <c r="D213" s="340">
        <v>62306.178500000002</v>
      </c>
      <c r="E213" s="340">
        <v>0</v>
      </c>
      <c r="F213" s="340">
        <v>87.214200000000005</v>
      </c>
      <c r="G213" s="340"/>
      <c r="H213" s="340">
        <v>34.875999999999998</v>
      </c>
      <c r="I213" s="340">
        <v>21.5</v>
      </c>
      <c r="J213" s="340">
        <v>0.55069999999999997</v>
      </c>
      <c r="K213" s="340">
        <v>0</v>
      </c>
      <c r="L213" s="339">
        <v>5038</v>
      </c>
    </row>
    <row r="214" spans="1:12" s="301" customFormat="1" ht="9" customHeight="1">
      <c r="A214" s="301" t="s">
        <v>19</v>
      </c>
      <c r="B214" s="340">
        <v>64.180000000000007</v>
      </c>
      <c r="C214" s="368"/>
      <c r="D214" s="340">
        <v>57069.862500000003</v>
      </c>
      <c r="E214" s="340">
        <v>0</v>
      </c>
      <c r="F214" s="340">
        <v>84.055000000000007</v>
      </c>
      <c r="G214" s="340"/>
      <c r="H214" s="340">
        <v>0</v>
      </c>
      <c r="I214" s="340">
        <v>0</v>
      </c>
      <c r="J214" s="340">
        <v>2.1970000000000001</v>
      </c>
      <c r="K214" s="340">
        <v>0</v>
      </c>
      <c r="L214" s="339">
        <v>823</v>
      </c>
    </row>
    <row r="215" spans="1:12" s="301" customFormat="1" ht="9" customHeight="1">
      <c r="A215" s="31" t="s">
        <v>20</v>
      </c>
      <c r="B215" s="75">
        <v>235.59299999999999</v>
      </c>
      <c r="C215" s="76"/>
      <c r="D215" s="75">
        <v>161817.63649999999</v>
      </c>
      <c r="E215" s="75">
        <v>0</v>
      </c>
      <c r="F215" s="75">
        <v>4070.39</v>
      </c>
      <c r="G215" s="75"/>
      <c r="H215" s="75">
        <v>66.152000000000001</v>
      </c>
      <c r="I215" s="75">
        <v>370.85</v>
      </c>
      <c r="J215" s="75">
        <v>0.68400000000000005</v>
      </c>
      <c r="K215" s="75">
        <v>0</v>
      </c>
      <c r="L215" s="74">
        <v>0</v>
      </c>
    </row>
    <row r="216" spans="1:12" s="301" customFormat="1" ht="9" customHeight="1">
      <c r="A216" s="301" t="s">
        <v>21</v>
      </c>
      <c r="B216" s="340" t="s">
        <v>347</v>
      </c>
      <c r="C216" s="368"/>
      <c r="D216" s="340">
        <v>1155.3399999999999</v>
      </c>
      <c r="E216" s="340">
        <v>0</v>
      </c>
      <c r="F216" s="340">
        <v>0</v>
      </c>
      <c r="G216" s="340"/>
      <c r="H216" s="340">
        <v>0</v>
      </c>
      <c r="I216" s="340">
        <v>0</v>
      </c>
      <c r="J216" s="340">
        <v>0.12</v>
      </c>
      <c r="K216" s="340">
        <v>0</v>
      </c>
      <c r="L216" s="339">
        <v>40</v>
      </c>
    </row>
    <row r="217" spans="1:12" s="301" customFormat="1" ht="9" customHeight="1">
      <c r="A217" s="301" t="s">
        <v>22</v>
      </c>
      <c r="B217" s="340">
        <v>11.9146</v>
      </c>
      <c r="C217" s="368"/>
      <c r="D217" s="340">
        <v>400.61810000000003</v>
      </c>
      <c r="E217" s="340">
        <v>0</v>
      </c>
      <c r="F217" s="340">
        <v>0</v>
      </c>
      <c r="G217" s="340"/>
      <c r="H217" s="340">
        <v>0</v>
      </c>
      <c r="I217" s="340">
        <v>0</v>
      </c>
      <c r="J217" s="340">
        <v>2.2010000000000001</v>
      </c>
      <c r="K217" s="340">
        <v>0</v>
      </c>
      <c r="L217" s="339">
        <v>505</v>
      </c>
    </row>
    <row r="218" spans="1:12" s="301" customFormat="1" ht="9" customHeight="1">
      <c r="A218" s="301" t="s">
        <v>23</v>
      </c>
      <c r="B218" s="340">
        <v>1254.3108</v>
      </c>
      <c r="C218" s="368"/>
      <c r="D218" s="340">
        <v>358.95139999999998</v>
      </c>
      <c r="E218" s="340">
        <v>0</v>
      </c>
      <c r="F218" s="340">
        <v>6.2435999999999998</v>
      </c>
      <c r="G218" s="340"/>
      <c r="H218" s="340">
        <v>0</v>
      </c>
      <c r="I218" s="340">
        <v>0</v>
      </c>
      <c r="J218" s="340">
        <v>0.62890000000000001</v>
      </c>
      <c r="K218" s="340">
        <v>0</v>
      </c>
      <c r="L218" s="339">
        <v>388</v>
      </c>
    </row>
    <row r="219" spans="1:12" s="301" customFormat="1" ht="9" customHeight="1">
      <c r="A219" s="31" t="s">
        <v>24</v>
      </c>
      <c r="B219" s="75">
        <v>370.87909999999999</v>
      </c>
      <c r="C219" s="76"/>
      <c r="D219" s="75">
        <v>53916.4395</v>
      </c>
      <c r="E219" s="75">
        <v>0</v>
      </c>
      <c r="F219" s="75">
        <v>0</v>
      </c>
      <c r="G219" s="75"/>
      <c r="H219" s="75">
        <v>0</v>
      </c>
      <c r="I219" s="75">
        <v>0</v>
      </c>
      <c r="J219" s="75">
        <v>34.696899999999999</v>
      </c>
      <c r="K219" s="75">
        <v>0</v>
      </c>
      <c r="L219" s="74">
        <v>82550</v>
      </c>
    </row>
    <row r="220" spans="1:12" s="301" customFormat="1" ht="9" customHeight="1">
      <c r="A220" s="301" t="s">
        <v>25</v>
      </c>
      <c r="B220" s="340">
        <v>4477.5141000000003</v>
      </c>
      <c r="C220" s="368"/>
      <c r="D220" s="340">
        <v>395288.16389999999</v>
      </c>
      <c r="E220" s="340">
        <v>0</v>
      </c>
      <c r="F220" s="340">
        <v>2423.9511000000002</v>
      </c>
      <c r="G220" s="340"/>
      <c r="H220" s="340">
        <v>72.819999999999993</v>
      </c>
      <c r="I220" s="340">
        <v>91.9</v>
      </c>
      <c r="J220" s="340">
        <v>55.319400000000002</v>
      </c>
      <c r="K220" s="340">
        <v>0</v>
      </c>
      <c r="L220" s="339">
        <v>1451587</v>
      </c>
    </row>
    <row r="221" spans="1:12" s="301" customFormat="1" ht="9" customHeight="1">
      <c r="A221" s="301" t="s">
        <v>26</v>
      </c>
      <c r="B221" s="340">
        <v>2406.3490999999999</v>
      </c>
      <c r="C221" s="368"/>
      <c r="D221" s="340">
        <v>257538.8812</v>
      </c>
      <c r="E221" s="340">
        <v>0</v>
      </c>
      <c r="F221" s="340">
        <v>114.86</v>
      </c>
      <c r="G221" s="340"/>
      <c r="H221" s="340">
        <v>0.42599999999999999</v>
      </c>
      <c r="I221" s="340">
        <v>2.75</v>
      </c>
      <c r="J221" s="340">
        <v>26.373899999999999</v>
      </c>
      <c r="K221" s="340">
        <v>0</v>
      </c>
      <c r="L221" s="339">
        <v>85388</v>
      </c>
    </row>
    <row r="222" spans="1:12" s="301" customFormat="1" ht="9" customHeight="1">
      <c r="A222" s="301" t="s">
        <v>27</v>
      </c>
      <c r="B222" s="340">
        <v>2.4266999999999999</v>
      </c>
      <c r="C222" s="368"/>
      <c r="D222" s="340">
        <v>318.56079999999997</v>
      </c>
      <c r="E222" s="340">
        <v>0</v>
      </c>
      <c r="F222" s="340">
        <v>0.5</v>
      </c>
      <c r="G222" s="340"/>
      <c r="H222" s="340">
        <v>0</v>
      </c>
      <c r="I222" s="340">
        <v>0</v>
      </c>
      <c r="J222" s="340">
        <v>0</v>
      </c>
      <c r="K222" s="340">
        <v>0</v>
      </c>
      <c r="L222" s="339">
        <v>0</v>
      </c>
    </row>
    <row r="223" spans="1:12" s="301" customFormat="1" ht="9" customHeight="1">
      <c r="A223" s="31" t="s">
        <v>28</v>
      </c>
      <c r="B223" s="75">
        <v>268.13990000000001</v>
      </c>
      <c r="C223" s="76"/>
      <c r="D223" s="75">
        <v>128497.1087</v>
      </c>
      <c r="E223" s="75">
        <v>0</v>
      </c>
      <c r="F223" s="75">
        <v>0.20349999999999999</v>
      </c>
      <c r="G223" s="75"/>
      <c r="H223" s="75">
        <v>9.1859999999999999</v>
      </c>
      <c r="I223" s="75">
        <v>0</v>
      </c>
      <c r="J223" s="75">
        <v>12.1294</v>
      </c>
      <c r="K223" s="75">
        <v>0</v>
      </c>
      <c r="L223" s="74">
        <v>612</v>
      </c>
    </row>
    <row r="224" spans="1:12" s="301" customFormat="1" ht="9" customHeight="1">
      <c r="A224" s="301" t="s">
        <v>29</v>
      </c>
      <c r="B224" s="340" t="s">
        <v>347</v>
      </c>
      <c r="C224" s="368"/>
      <c r="D224" s="340">
        <v>4.9423000000000004</v>
      </c>
      <c r="E224" s="340">
        <v>0</v>
      </c>
      <c r="F224" s="340">
        <v>0</v>
      </c>
      <c r="G224" s="340"/>
      <c r="H224" s="340">
        <v>0</v>
      </c>
      <c r="I224" s="340">
        <v>0</v>
      </c>
      <c r="J224" s="340">
        <v>0</v>
      </c>
      <c r="K224" s="340">
        <v>0</v>
      </c>
      <c r="L224" s="339">
        <v>0</v>
      </c>
    </row>
    <row r="225" spans="1:12" s="301" customFormat="1" ht="9" customHeight="1">
      <c r="A225" s="301" t="s">
        <v>30</v>
      </c>
      <c r="B225" s="340">
        <v>3443.12</v>
      </c>
      <c r="C225" s="368"/>
      <c r="D225" s="340">
        <v>8000.4781999999996</v>
      </c>
      <c r="E225" s="340">
        <v>0</v>
      </c>
      <c r="F225" s="340">
        <v>7.82</v>
      </c>
      <c r="G225" s="340"/>
      <c r="H225" s="340">
        <v>5.2766999999999999</v>
      </c>
      <c r="I225" s="340">
        <v>0.28000000000000003</v>
      </c>
      <c r="J225" s="340">
        <v>0</v>
      </c>
      <c r="K225" s="340">
        <v>0</v>
      </c>
      <c r="L225" s="339">
        <v>935</v>
      </c>
    </row>
    <row r="226" spans="1:12" s="301" customFormat="1" ht="9" customHeight="1">
      <c r="A226" s="301" t="s">
        <v>31</v>
      </c>
      <c r="B226" s="340">
        <v>1.1758999999999999</v>
      </c>
      <c r="C226" s="368"/>
      <c r="D226" s="340">
        <v>43.04</v>
      </c>
      <c r="E226" s="340">
        <v>0</v>
      </c>
      <c r="F226" s="340">
        <v>0</v>
      </c>
      <c r="G226" s="340"/>
      <c r="H226" s="340">
        <v>0</v>
      </c>
      <c r="I226" s="340">
        <v>0</v>
      </c>
      <c r="J226" s="340">
        <v>0</v>
      </c>
      <c r="K226" s="340">
        <v>0</v>
      </c>
      <c r="L226" s="339">
        <v>60</v>
      </c>
    </row>
    <row r="227" spans="1:12" s="301" customFormat="1" ht="9" customHeight="1">
      <c r="A227" s="31" t="s">
        <v>32</v>
      </c>
      <c r="B227" s="75">
        <v>801.84929999999997</v>
      </c>
      <c r="C227" s="76"/>
      <c r="D227" s="75">
        <v>60491.568200000002</v>
      </c>
      <c r="E227" s="75">
        <v>0</v>
      </c>
      <c r="F227" s="75">
        <v>5.407</v>
      </c>
      <c r="G227" s="75"/>
      <c r="H227" s="75">
        <v>0</v>
      </c>
      <c r="I227" s="75">
        <v>5</v>
      </c>
      <c r="J227" s="75">
        <v>27.361999999999998</v>
      </c>
      <c r="K227" s="75">
        <v>0</v>
      </c>
      <c r="L227" s="74">
        <v>136</v>
      </c>
    </row>
    <row r="228" spans="1:12" s="301" customFormat="1" ht="3.75" customHeight="1"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7"/>
    </row>
    <row r="229" spans="1:12" s="301" customFormat="1" ht="9" customHeight="1">
      <c r="A229" s="327" t="s">
        <v>106</v>
      </c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7"/>
    </row>
    <row r="230" spans="1:12" s="301" customFormat="1" ht="9" customHeight="1">
      <c r="A230" s="321">
        <v>2001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</row>
    <row r="231" spans="1:12" s="301" customFormat="1" ht="9" customHeight="1">
      <c r="A231" s="321" t="s">
        <v>36</v>
      </c>
      <c r="B231" s="362">
        <v>30040.364000000009</v>
      </c>
      <c r="C231" s="363"/>
      <c r="D231" s="362">
        <v>1841284.3144</v>
      </c>
      <c r="E231" s="364">
        <v>29.45</v>
      </c>
      <c r="F231" s="362">
        <v>7660.9079000000002</v>
      </c>
      <c r="G231" s="365"/>
      <c r="H231" s="362">
        <v>516.51900000000012</v>
      </c>
      <c r="I231" s="362">
        <v>1028.0409999999997</v>
      </c>
      <c r="J231" s="366">
        <v>269.60140000000001</v>
      </c>
      <c r="K231" s="343">
        <v>0.53949999999999998</v>
      </c>
      <c r="L231" s="367">
        <v>8350246</v>
      </c>
    </row>
    <row r="232" spans="1:12" s="301" customFormat="1" ht="3" customHeight="1">
      <c r="A232" s="321"/>
      <c r="B232" s="366"/>
      <c r="C232" s="363"/>
      <c r="D232" s="362"/>
      <c r="E232" s="343"/>
      <c r="F232" s="362"/>
      <c r="G232" s="365"/>
      <c r="H232" s="365"/>
      <c r="I232" s="362"/>
      <c r="J232" s="362"/>
      <c r="K232" s="362"/>
      <c r="L232" s="367"/>
    </row>
    <row r="233" spans="1:12" s="301" customFormat="1" ht="9" customHeight="1">
      <c r="A233" s="301" t="s">
        <v>2</v>
      </c>
      <c r="B233" s="340" t="s">
        <v>347</v>
      </c>
      <c r="C233" s="368"/>
      <c r="D233" s="340">
        <v>427.24950000000001</v>
      </c>
      <c r="E233" s="340">
        <v>0</v>
      </c>
      <c r="F233" s="340">
        <v>0</v>
      </c>
      <c r="G233" s="340"/>
      <c r="H233" s="340">
        <v>0</v>
      </c>
      <c r="I233" s="340">
        <v>0</v>
      </c>
      <c r="J233" s="340">
        <v>0</v>
      </c>
      <c r="K233" s="340">
        <v>0</v>
      </c>
      <c r="L233" s="339">
        <v>444</v>
      </c>
    </row>
    <row r="234" spans="1:12" s="301" customFormat="1" ht="9" customHeight="1">
      <c r="A234" s="301" t="s">
        <v>3</v>
      </c>
      <c r="B234" s="340">
        <v>820.10320000000002</v>
      </c>
      <c r="C234" s="368"/>
      <c r="D234" s="340">
        <v>133588.15040000001</v>
      </c>
      <c r="E234" s="340">
        <v>0</v>
      </c>
      <c r="F234" s="340">
        <v>7.7949999999999999</v>
      </c>
      <c r="G234" s="340"/>
      <c r="H234" s="340">
        <v>0</v>
      </c>
      <c r="I234" s="340">
        <v>0</v>
      </c>
      <c r="J234" s="340">
        <v>63.371699999999997</v>
      </c>
      <c r="K234" s="340">
        <v>0</v>
      </c>
      <c r="L234" s="339">
        <v>6146387</v>
      </c>
    </row>
    <row r="235" spans="1:12" s="301" customFormat="1" ht="9" customHeight="1">
      <c r="A235" s="301" t="s">
        <v>4</v>
      </c>
      <c r="B235" s="340">
        <v>12.9322</v>
      </c>
      <c r="C235" s="368"/>
      <c r="D235" s="340">
        <v>35306.5579</v>
      </c>
      <c r="E235" s="340" t="s">
        <v>347</v>
      </c>
      <c r="F235" s="340">
        <v>0</v>
      </c>
      <c r="G235" s="340"/>
      <c r="H235" s="340">
        <v>0</v>
      </c>
      <c r="I235" s="340">
        <v>0</v>
      </c>
      <c r="J235" s="340">
        <v>0</v>
      </c>
      <c r="K235" s="340">
        <v>0</v>
      </c>
      <c r="L235" s="339">
        <v>226</v>
      </c>
    </row>
    <row r="236" spans="1:12" s="301" customFormat="1" ht="9" customHeight="1">
      <c r="A236" s="31" t="s">
        <v>5</v>
      </c>
      <c r="B236" s="75">
        <v>595.81939999999997</v>
      </c>
      <c r="C236" s="76"/>
      <c r="D236" s="75">
        <v>200.41929999999999</v>
      </c>
      <c r="E236" s="75">
        <v>0</v>
      </c>
      <c r="F236" s="75">
        <v>12.02</v>
      </c>
      <c r="G236" s="75"/>
      <c r="H236" s="75">
        <v>0</v>
      </c>
      <c r="I236" s="75">
        <v>0</v>
      </c>
      <c r="J236" s="75">
        <v>0</v>
      </c>
      <c r="K236" s="75">
        <v>0</v>
      </c>
      <c r="L236" s="74">
        <v>0</v>
      </c>
    </row>
    <row r="237" spans="1:12" s="301" customFormat="1" ht="9" customHeight="1">
      <c r="A237" s="301" t="s">
        <v>6</v>
      </c>
      <c r="B237" s="340">
        <v>16.4785</v>
      </c>
      <c r="C237" s="368"/>
      <c r="D237" s="340">
        <v>13344.8338</v>
      </c>
      <c r="E237" s="340">
        <v>0</v>
      </c>
      <c r="F237" s="340">
        <v>1.3369</v>
      </c>
      <c r="G237" s="340"/>
      <c r="H237" s="340">
        <v>0</v>
      </c>
      <c r="I237" s="340">
        <v>0</v>
      </c>
      <c r="J237" s="340" t="s">
        <v>347</v>
      </c>
      <c r="K237" s="340">
        <v>0</v>
      </c>
      <c r="L237" s="339">
        <v>168</v>
      </c>
    </row>
    <row r="238" spans="1:12" s="301" customFormat="1" ht="9" customHeight="1">
      <c r="A238" s="301" t="s">
        <v>7</v>
      </c>
      <c r="B238" s="340">
        <v>14630.760200000001</v>
      </c>
      <c r="C238" s="368"/>
      <c r="D238" s="340">
        <v>894.79510000000005</v>
      </c>
      <c r="E238" s="340">
        <v>0</v>
      </c>
      <c r="F238" s="340">
        <v>8.15</v>
      </c>
      <c r="G238" s="340"/>
      <c r="H238" s="340">
        <v>0</v>
      </c>
      <c r="I238" s="340">
        <v>0</v>
      </c>
      <c r="J238" s="340">
        <v>6.7599999999999993E-2</v>
      </c>
      <c r="K238" s="340">
        <v>0</v>
      </c>
      <c r="L238" s="339">
        <v>103</v>
      </c>
    </row>
    <row r="239" spans="1:12" s="301" customFormat="1" ht="9" customHeight="1">
      <c r="A239" s="301" t="s">
        <v>8</v>
      </c>
      <c r="B239" s="340">
        <v>391.64609999999999</v>
      </c>
      <c r="C239" s="368"/>
      <c r="D239" s="340">
        <v>1737.3486</v>
      </c>
      <c r="E239" s="340">
        <v>0</v>
      </c>
      <c r="F239" s="340">
        <v>26.5</v>
      </c>
      <c r="G239" s="340"/>
      <c r="H239" s="340">
        <v>0</v>
      </c>
      <c r="I239" s="340" t="s">
        <v>347</v>
      </c>
      <c r="J239" s="340">
        <v>0</v>
      </c>
      <c r="K239" s="340">
        <v>0</v>
      </c>
      <c r="L239" s="339">
        <v>0</v>
      </c>
    </row>
    <row r="240" spans="1:12" s="301" customFormat="1" ht="9" customHeight="1">
      <c r="A240" s="31" t="s">
        <v>9</v>
      </c>
      <c r="B240" s="75">
        <v>95.480400000000003</v>
      </c>
      <c r="C240" s="76"/>
      <c r="D240" s="75">
        <v>166785.962</v>
      </c>
      <c r="E240" s="75">
        <v>0</v>
      </c>
      <c r="F240" s="75">
        <v>295.98</v>
      </c>
      <c r="G240" s="75"/>
      <c r="H240" s="75">
        <v>51.488999999999997</v>
      </c>
      <c r="I240" s="75">
        <v>25.14</v>
      </c>
      <c r="J240" s="75">
        <v>14.2767</v>
      </c>
      <c r="K240" s="75">
        <v>0</v>
      </c>
      <c r="L240" s="74">
        <v>56</v>
      </c>
    </row>
    <row r="241" spans="1:12" s="301" customFormat="1" ht="9" customHeight="1">
      <c r="A241" s="301" t="s">
        <v>236</v>
      </c>
      <c r="B241" s="340">
        <v>300.22210000000001</v>
      </c>
      <c r="C241" s="368"/>
      <c r="D241" s="340">
        <v>289.3691</v>
      </c>
      <c r="E241" s="340" t="s">
        <v>347</v>
      </c>
      <c r="F241" s="340">
        <v>0.59940000000000004</v>
      </c>
      <c r="G241" s="340"/>
      <c r="H241" s="340">
        <v>4.7969999999999997</v>
      </c>
      <c r="I241" s="340">
        <v>0</v>
      </c>
      <c r="J241" s="340">
        <v>34.311599999999999</v>
      </c>
      <c r="K241" s="340">
        <v>0</v>
      </c>
      <c r="L241" s="339">
        <v>25337</v>
      </c>
    </row>
    <row r="242" spans="1:12" s="301" customFormat="1" ht="9" customHeight="1">
      <c r="A242" s="301" t="s">
        <v>10</v>
      </c>
      <c r="B242" s="340">
        <v>193.21629999999999</v>
      </c>
      <c r="C242" s="368"/>
      <c r="D242" s="340">
        <v>176836.3579</v>
      </c>
      <c r="E242" s="340">
        <v>0</v>
      </c>
      <c r="F242" s="340">
        <v>1807.35</v>
      </c>
      <c r="G242" s="340"/>
      <c r="H242" s="340">
        <v>13.125</v>
      </c>
      <c r="I242" s="340">
        <v>225.125</v>
      </c>
      <c r="J242" s="340">
        <v>2.7149999999999999</v>
      </c>
      <c r="K242" s="340">
        <v>0</v>
      </c>
      <c r="L242" s="339">
        <v>78</v>
      </c>
    </row>
    <row r="243" spans="1:12" s="301" customFormat="1" ht="9" customHeight="1">
      <c r="A243" s="301" t="s">
        <v>11</v>
      </c>
      <c r="B243" s="340">
        <v>2.1513</v>
      </c>
      <c r="C243" s="368"/>
      <c r="D243" s="340">
        <v>6815.9785000000002</v>
      </c>
      <c r="E243" s="340">
        <v>0</v>
      </c>
      <c r="F243" s="340">
        <v>6.1499999999999999E-2</v>
      </c>
      <c r="G243" s="340"/>
      <c r="H243" s="340">
        <v>0</v>
      </c>
      <c r="I243" s="340">
        <v>0</v>
      </c>
      <c r="J243" s="340">
        <v>0.75249999999999995</v>
      </c>
      <c r="K243" s="340">
        <v>0</v>
      </c>
      <c r="L243" s="339">
        <v>345</v>
      </c>
    </row>
    <row r="244" spans="1:12" s="301" customFormat="1" ht="9" customHeight="1">
      <c r="A244" s="31" t="s">
        <v>12</v>
      </c>
      <c r="B244" s="75">
        <v>1146.4719</v>
      </c>
      <c r="C244" s="76"/>
      <c r="D244" s="75">
        <v>30226.4179</v>
      </c>
      <c r="E244" s="75" t="s">
        <v>347</v>
      </c>
      <c r="F244" s="75">
        <v>425.75</v>
      </c>
      <c r="G244" s="75"/>
      <c r="H244" s="75">
        <v>95.682000000000002</v>
      </c>
      <c r="I244" s="75">
        <v>153.63</v>
      </c>
      <c r="J244" s="75">
        <v>3.8</v>
      </c>
      <c r="K244" s="75">
        <v>0</v>
      </c>
      <c r="L244" s="74">
        <v>0</v>
      </c>
    </row>
    <row r="245" spans="1:12" s="301" customFormat="1" ht="9" customHeight="1">
      <c r="A245" s="301" t="s">
        <v>13</v>
      </c>
      <c r="B245" s="340" t="s">
        <v>347</v>
      </c>
      <c r="C245" s="368"/>
      <c r="D245" s="340">
        <v>2934.4279999999999</v>
      </c>
      <c r="E245" s="340">
        <v>0</v>
      </c>
      <c r="F245" s="340">
        <v>0</v>
      </c>
      <c r="G245" s="340"/>
      <c r="H245" s="340">
        <v>0</v>
      </c>
      <c r="I245" s="340">
        <v>0</v>
      </c>
      <c r="J245" s="340">
        <v>0</v>
      </c>
      <c r="K245" s="340">
        <v>0</v>
      </c>
      <c r="L245" s="339">
        <v>6</v>
      </c>
    </row>
    <row r="246" spans="1:12" s="301" customFormat="1" ht="9" customHeight="1">
      <c r="A246" s="301" t="s">
        <v>14</v>
      </c>
      <c r="B246" s="340">
        <v>479.6474</v>
      </c>
      <c r="C246" s="368"/>
      <c r="D246" s="340">
        <v>75379.401700000002</v>
      </c>
      <c r="E246" s="340">
        <v>29.45</v>
      </c>
      <c r="F246" s="340">
        <v>232.77799999999999</v>
      </c>
      <c r="G246" s="340"/>
      <c r="H246" s="340">
        <v>125.358</v>
      </c>
      <c r="I246" s="340" t="s">
        <v>347</v>
      </c>
      <c r="J246" s="340">
        <v>0.41</v>
      </c>
      <c r="K246" s="340">
        <v>0</v>
      </c>
      <c r="L246" s="339">
        <v>1720475</v>
      </c>
    </row>
    <row r="247" spans="1:12" s="301" customFormat="1" ht="9" customHeight="1">
      <c r="A247" s="301" t="s">
        <v>15</v>
      </c>
      <c r="B247" s="340">
        <v>233.0043</v>
      </c>
      <c r="C247" s="368"/>
      <c r="D247" s="340">
        <v>1543.7090000000001</v>
      </c>
      <c r="E247" s="340">
        <v>0</v>
      </c>
      <c r="F247" s="340">
        <v>11.516500000000001</v>
      </c>
      <c r="G247" s="340"/>
      <c r="H247" s="340">
        <v>29.95</v>
      </c>
      <c r="I247" s="340">
        <v>25</v>
      </c>
      <c r="J247" s="340">
        <v>0</v>
      </c>
      <c r="K247" s="340">
        <v>0</v>
      </c>
      <c r="L247" s="339">
        <v>839</v>
      </c>
    </row>
    <row r="248" spans="1:12" s="301" customFormat="1" ht="9" customHeight="1">
      <c r="A248" s="31" t="s">
        <v>16</v>
      </c>
      <c r="B248" s="75">
        <v>11.8079</v>
      </c>
      <c r="C248" s="76"/>
      <c r="D248" s="75">
        <v>105995.9388</v>
      </c>
      <c r="E248" s="75" t="s">
        <v>347</v>
      </c>
      <c r="F248" s="75">
        <v>797.1798</v>
      </c>
      <c r="G248" s="75"/>
      <c r="H248" s="75">
        <v>47.940199999999997</v>
      </c>
      <c r="I248" s="75">
        <v>0.72699999999999998</v>
      </c>
      <c r="J248" s="75">
        <v>11.0901</v>
      </c>
      <c r="K248" s="75">
        <v>0</v>
      </c>
      <c r="L248" s="74">
        <v>1193</v>
      </c>
    </row>
    <row r="249" spans="1:12" s="301" customFormat="1" ht="9" customHeight="1">
      <c r="A249" s="301" t="s">
        <v>17</v>
      </c>
      <c r="B249" s="340">
        <v>5.1755000000000004</v>
      </c>
      <c r="C249" s="368"/>
      <c r="D249" s="340">
        <v>277.97730000000001</v>
      </c>
      <c r="E249" s="340">
        <v>0</v>
      </c>
      <c r="F249" s="340">
        <v>0</v>
      </c>
      <c r="G249" s="340"/>
      <c r="H249" s="340">
        <v>0</v>
      </c>
      <c r="I249" s="340" t="s">
        <v>347</v>
      </c>
      <c r="J249" s="340">
        <v>0</v>
      </c>
      <c r="K249" s="340">
        <v>0</v>
      </c>
      <c r="L249" s="339">
        <v>5</v>
      </c>
    </row>
    <row r="250" spans="1:12" s="301" customFormat="1" ht="9" customHeight="1">
      <c r="A250" s="301" t="s">
        <v>18</v>
      </c>
      <c r="B250" s="340">
        <v>121.5134</v>
      </c>
      <c r="C250" s="368"/>
      <c r="D250" s="340">
        <v>22130.500499999998</v>
      </c>
      <c r="E250" s="340">
        <v>0</v>
      </c>
      <c r="F250" s="340">
        <v>140.44999999999999</v>
      </c>
      <c r="G250" s="340"/>
      <c r="H250" s="340">
        <v>22.34</v>
      </c>
      <c r="I250" s="340">
        <v>23.15</v>
      </c>
      <c r="J250" s="340">
        <v>9.7000000000000003E-3</v>
      </c>
      <c r="K250" s="340">
        <v>0</v>
      </c>
      <c r="L250" s="339">
        <v>10</v>
      </c>
    </row>
    <row r="251" spans="1:12" s="301" customFormat="1" ht="9" customHeight="1">
      <c r="A251" s="301" t="s">
        <v>19</v>
      </c>
      <c r="B251" s="340">
        <v>203.089</v>
      </c>
      <c r="C251" s="368"/>
      <c r="D251" s="340">
        <v>64823.067999999999</v>
      </c>
      <c r="E251" s="340">
        <v>0</v>
      </c>
      <c r="F251" s="340">
        <v>1</v>
      </c>
      <c r="G251" s="340"/>
      <c r="H251" s="340">
        <v>30.85</v>
      </c>
      <c r="I251" s="340">
        <v>0</v>
      </c>
      <c r="J251" s="340">
        <v>0</v>
      </c>
      <c r="K251" s="340">
        <v>0</v>
      </c>
      <c r="L251" s="339">
        <v>4544</v>
      </c>
    </row>
    <row r="252" spans="1:12" s="301" customFormat="1" ht="9" customHeight="1">
      <c r="A252" s="31" t="s">
        <v>20</v>
      </c>
      <c r="B252" s="75">
        <v>5156.4366</v>
      </c>
      <c r="C252" s="76"/>
      <c r="D252" s="75">
        <v>20101.8076</v>
      </c>
      <c r="E252" s="75">
        <v>0</v>
      </c>
      <c r="F252" s="75">
        <v>746.4085</v>
      </c>
      <c r="G252" s="75"/>
      <c r="H252" s="75">
        <v>0.7782</v>
      </c>
      <c r="I252" s="75">
        <v>317.54199999999997</v>
      </c>
      <c r="J252" s="75">
        <v>1.0093000000000001</v>
      </c>
      <c r="K252" s="75">
        <v>0.53949999999999998</v>
      </c>
      <c r="L252" s="74">
        <v>25</v>
      </c>
    </row>
    <row r="253" spans="1:12" s="301" customFormat="1" ht="9" customHeight="1">
      <c r="A253" s="301" t="s">
        <v>21</v>
      </c>
      <c r="B253" s="340">
        <v>0.105</v>
      </c>
      <c r="C253" s="368"/>
      <c r="D253" s="340">
        <v>1565.8911000000001</v>
      </c>
      <c r="E253" s="340">
        <v>0</v>
      </c>
      <c r="F253" s="340">
        <v>8.6</v>
      </c>
      <c r="G253" s="340"/>
      <c r="H253" s="340">
        <v>0</v>
      </c>
      <c r="I253" s="340">
        <v>0</v>
      </c>
      <c r="J253" s="340">
        <v>0</v>
      </c>
      <c r="K253" s="340">
        <v>0</v>
      </c>
      <c r="L253" s="339">
        <v>126</v>
      </c>
    </row>
    <row r="254" spans="1:12" s="301" customFormat="1" ht="9" customHeight="1">
      <c r="A254" s="301" t="s">
        <v>22</v>
      </c>
      <c r="B254" s="340">
        <v>37.320799999999998</v>
      </c>
      <c r="C254" s="368"/>
      <c r="D254" s="340">
        <v>5589.0218000000004</v>
      </c>
      <c r="E254" s="340">
        <v>0</v>
      </c>
      <c r="F254" s="340">
        <v>0</v>
      </c>
      <c r="G254" s="340"/>
      <c r="H254" s="340">
        <v>0</v>
      </c>
      <c r="I254" s="340">
        <v>0</v>
      </c>
      <c r="J254" s="340">
        <v>17.0396</v>
      </c>
      <c r="K254" s="340">
        <v>0</v>
      </c>
      <c r="L254" s="339">
        <v>180</v>
      </c>
    </row>
    <row r="255" spans="1:12" s="301" customFormat="1" ht="9" customHeight="1">
      <c r="A255" s="301" t="s">
        <v>23</v>
      </c>
      <c r="B255" s="340">
        <v>2196.049</v>
      </c>
      <c r="C255" s="368"/>
      <c r="D255" s="340">
        <v>1009.1212</v>
      </c>
      <c r="E255" s="340">
        <v>0</v>
      </c>
      <c r="F255" s="340">
        <v>1.5004</v>
      </c>
      <c r="G255" s="340"/>
      <c r="H255" s="340">
        <v>0</v>
      </c>
      <c r="I255" s="340">
        <v>0</v>
      </c>
      <c r="J255" s="340">
        <v>0</v>
      </c>
      <c r="K255" s="340">
        <v>0</v>
      </c>
      <c r="L255" s="339">
        <v>1006</v>
      </c>
    </row>
    <row r="256" spans="1:12" s="301" customFormat="1" ht="9" customHeight="1">
      <c r="A256" s="31" t="s">
        <v>24</v>
      </c>
      <c r="B256" s="75">
        <v>28.000800000000002</v>
      </c>
      <c r="C256" s="76"/>
      <c r="D256" s="75">
        <v>34825.430999999997</v>
      </c>
      <c r="E256" s="75">
        <v>0</v>
      </c>
      <c r="F256" s="75">
        <v>9.4859000000000009</v>
      </c>
      <c r="G256" s="75"/>
      <c r="H256" s="75">
        <v>0</v>
      </c>
      <c r="I256" s="75">
        <v>0</v>
      </c>
      <c r="J256" s="75">
        <v>56.68</v>
      </c>
      <c r="K256" s="75">
        <v>0</v>
      </c>
      <c r="L256" s="74">
        <v>1035</v>
      </c>
    </row>
    <row r="257" spans="1:12" s="301" customFormat="1" ht="9" customHeight="1">
      <c r="A257" s="301" t="s">
        <v>25</v>
      </c>
      <c r="B257" s="340">
        <v>1408.4498000000001</v>
      </c>
      <c r="C257" s="368"/>
      <c r="D257" s="340">
        <v>433185.4008</v>
      </c>
      <c r="E257" s="340">
        <v>0</v>
      </c>
      <c r="F257" s="340">
        <v>2919.9886999999999</v>
      </c>
      <c r="G257" s="340"/>
      <c r="H257" s="340">
        <v>48.4666</v>
      </c>
      <c r="I257" s="340">
        <v>247.477</v>
      </c>
      <c r="J257" s="340">
        <v>8.3033999999999999</v>
      </c>
      <c r="K257" s="340">
        <v>0</v>
      </c>
      <c r="L257" s="339">
        <v>180752</v>
      </c>
    </row>
    <row r="258" spans="1:12" s="301" customFormat="1" ht="9" customHeight="1">
      <c r="A258" s="301" t="s">
        <v>26</v>
      </c>
      <c r="B258" s="340">
        <v>1063.6503</v>
      </c>
      <c r="C258" s="368"/>
      <c r="D258" s="340">
        <v>347714.67070000002</v>
      </c>
      <c r="E258" s="340">
        <v>0</v>
      </c>
      <c r="F258" s="340">
        <v>166.44399999999999</v>
      </c>
      <c r="G258" s="340"/>
      <c r="H258" s="340">
        <v>45.743000000000002</v>
      </c>
      <c r="I258" s="340">
        <v>0.25</v>
      </c>
      <c r="J258" s="340">
        <v>48.030099999999997</v>
      </c>
      <c r="K258" s="340">
        <v>0</v>
      </c>
      <c r="L258" s="339">
        <v>263045</v>
      </c>
    </row>
    <row r="259" spans="1:12" s="301" customFormat="1" ht="9" customHeight="1">
      <c r="A259" s="301" t="s">
        <v>27</v>
      </c>
      <c r="B259" s="340">
        <v>75.190700000000007</v>
      </c>
      <c r="C259" s="368"/>
      <c r="D259" s="340">
        <v>134.4879</v>
      </c>
      <c r="E259" s="340">
        <v>0</v>
      </c>
      <c r="F259" s="340">
        <v>1</v>
      </c>
      <c r="G259" s="340"/>
      <c r="H259" s="340">
        <v>0</v>
      </c>
      <c r="I259" s="340">
        <v>0</v>
      </c>
      <c r="J259" s="340">
        <v>0</v>
      </c>
      <c r="K259" s="340">
        <v>0</v>
      </c>
      <c r="L259" s="339">
        <v>0</v>
      </c>
    </row>
    <row r="260" spans="1:12" s="301" customFormat="1" ht="9" customHeight="1">
      <c r="A260" s="31" t="s">
        <v>28</v>
      </c>
      <c r="B260" s="75">
        <v>213.99449999999999</v>
      </c>
      <c r="C260" s="76"/>
      <c r="D260" s="75">
        <v>112029.74</v>
      </c>
      <c r="E260" s="75">
        <v>0</v>
      </c>
      <c r="F260" s="75">
        <v>36.5</v>
      </c>
      <c r="G260" s="75"/>
      <c r="H260" s="75" t="s">
        <v>347</v>
      </c>
      <c r="I260" s="75">
        <v>10</v>
      </c>
      <c r="J260" s="75">
        <v>0.87409999999999999</v>
      </c>
      <c r="K260" s="75">
        <v>0</v>
      </c>
      <c r="L260" s="74">
        <v>435</v>
      </c>
    </row>
    <row r="261" spans="1:12" s="301" customFormat="1" ht="9" customHeight="1">
      <c r="A261" s="301" t="s">
        <v>29</v>
      </c>
      <c r="B261" s="340">
        <v>0</v>
      </c>
      <c r="C261" s="368"/>
      <c r="D261" s="340">
        <v>0.28100000000000003</v>
      </c>
      <c r="E261" s="340">
        <v>0</v>
      </c>
      <c r="F261" s="340" t="s">
        <v>347</v>
      </c>
      <c r="G261" s="340"/>
      <c r="H261" s="340">
        <v>0</v>
      </c>
      <c r="I261" s="340">
        <v>0</v>
      </c>
      <c r="J261" s="340">
        <v>0</v>
      </c>
      <c r="K261" s="340">
        <v>0</v>
      </c>
      <c r="L261" s="339">
        <v>10</v>
      </c>
    </row>
    <row r="262" spans="1:12" s="301" customFormat="1" ht="9" customHeight="1">
      <c r="A262" s="301" t="s">
        <v>30</v>
      </c>
      <c r="B262" s="340">
        <v>302.80250000000001</v>
      </c>
      <c r="C262" s="368"/>
      <c r="D262" s="340">
        <v>8826.1762999999992</v>
      </c>
      <c r="E262" s="340">
        <v>0</v>
      </c>
      <c r="F262" s="340">
        <v>0.06</v>
      </c>
      <c r="G262" s="340"/>
      <c r="H262" s="340">
        <v>0</v>
      </c>
      <c r="I262" s="340">
        <v>0</v>
      </c>
      <c r="J262" s="340">
        <v>0</v>
      </c>
      <c r="K262" s="340">
        <v>0</v>
      </c>
      <c r="L262" s="339">
        <v>188</v>
      </c>
    </row>
    <row r="263" spans="1:12" s="301" customFormat="1" ht="9" customHeight="1">
      <c r="A263" s="301" t="s">
        <v>31</v>
      </c>
      <c r="B263" s="340">
        <v>4.907</v>
      </c>
      <c r="C263" s="368"/>
      <c r="D263" s="340">
        <v>375.55290000000002</v>
      </c>
      <c r="E263" s="340">
        <v>0</v>
      </c>
      <c r="F263" s="340">
        <v>1.9530000000000001</v>
      </c>
      <c r="G263" s="340"/>
      <c r="H263" s="340">
        <v>0</v>
      </c>
      <c r="I263" s="340">
        <v>0</v>
      </c>
      <c r="J263" s="340">
        <v>0</v>
      </c>
      <c r="K263" s="340">
        <v>0</v>
      </c>
      <c r="L263" s="339">
        <v>598</v>
      </c>
    </row>
    <row r="264" spans="1:12" s="301" customFormat="1" ht="9" customHeight="1">
      <c r="A264" s="31" t="s">
        <v>32</v>
      </c>
      <c r="B264" s="75">
        <v>293.93790000000001</v>
      </c>
      <c r="C264" s="76"/>
      <c r="D264" s="75">
        <v>36388.268799999998</v>
      </c>
      <c r="E264" s="75">
        <v>0</v>
      </c>
      <c r="F264" s="75">
        <v>0.50029999999999997</v>
      </c>
      <c r="G264" s="75"/>
      <c r="H264" s="75">
        <v>0</v>
      </c>
      <c r="I264" s="75">
        <v>0</v>
      </c>
      <c r="J264" s="75">
        <v>6.86</v>
      </c>
      <c r="K264" s="75">
        <v>0</v>
      </c>
      <c r="L264" s="74">
        <v>2630</v>
      </c>
    </row>
    <row r="265" spans="1:12" s="301" customFormat="1" ht="8.25" customHeight="1">
      <c r="B265" s="370"/>
      <c r="C265" s="370"/>
      <c r="D265" s="370"/>
      <c r="E265" s="370"/>
      <c r="F265" s="370"/>
      <c r="G265" s="370"/>
      <c r="H265" s="370"/>
      <c r="I265" s="370"/>
      <c r="J265" s="370"/>
      <c r="K265" s="370"/>
      <c r="L265" s="377"/>
    </row>
    <row r="266" spans="1:12" s="301" customFormat="1" ht="9" customHeight="1">
      <c r="A266" s="321">
        <v>2002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</row>
    <row r="267" spans="1:12" s="301" customFormat="1" ht="9" customHeight="1">
      <c r="A267" s="321" t="s">
        <v>36</v>
      </c>
      <c r="B267" s="362">
        <v>12639.0535</v>
      </c>
      <c r="C267" s="363"/>
      <c r="D267" s="362">
        <v>1635234.6927000002</v>
      </c>
      <c r="E267" s="364" t="s">
        <v>347</v>
      </c>
      <c r="F267" s="362">
        <v>10214.4148</v>
      </c>
      <c r="G267" s="365"/>
      <c r="H267" s="362">
        <v>309.90230000000003</v>
      </c>
      <c r="I267" s="362">
        <v>853.63490000000002</v>
      </c>
      <c r="J267" s="366">
        <v>282.66149999999999</v>
      </c>
      <c r="K267" s="343" t="s">
        <v>1</v>
      </c>
      <c r="L267" s="367">
        <v>5343064</v>
      </c>
    </row>
    <row r="268" spans="1:12" s="301" customFormat="1" ht="3" customHeight="1">
      <c r="A268" s="321"/>
      <c r="B268" s="366"/>
      <c r="C268" s="363"/>
      <c r="D268" s="362"/>
      <c r="E268" s="343"/>
      <c r="F268" s="362"/>
      <c r="G268" s="365"/>
      <c r="H268" s="365"/>
      <c r="I268" s="362"/>
      <c r="J268" s="362"/>
      <c r="K268" s="362"/>
      <c r="L268" s="367"/>
    </row>
    <row r="269" spans="1:12" s="301" customFormat="1" ht="9" customHeight="1">
      <c r="A269" s="301" t="s">
        <v>2</v>
      </c>
      <c r="B269" s="340">
        <v>58.612299999999998</v>
      </c>
      <c r="C269" s="368"/>
      <c r="D269" s="340">
        <v>175.9699</v>
      </c>
      <c r="E269" s="340">
        <v>0</v>
      </c>
      <c r="F269" s="340">
        <v>0</v>
      </c>
      <c r="G269" s="340"/>
      <c r="H269" s="340">
        <v>0</v>
      </c>
      <c r="I269" s="340">
        <v>0</v>
      </c>
      <c r="J269" s="340">
        <v>0</v>
      </c>
      <c r="K269" s="340">
        <v>0</v>
      </c>
      <c r="L269" s="339">
        <v>8</v>
      </c>
    </row>
    <row r="270" spans="1:12" s="301" customFormat="1" ht="9" customHeight="1">
      <c r="A270" s="301" t="s">
        <v>3</v>
      </c>
      <c r="B270" s="340">
        <v>1158.4235000000001</v>
      </c>
      <c r="C270" s="368"/>
      <c r="D270" s="340">
        <v>66393.749400000001</v>
      </c>
      <c r="E270" s="340">
        <v>0</v>
      </c>
      <c r="F270" s="340">
        <v>42.167000000000002</v>
      </c>
      <c r="G270" s="340"/>
      <c r="H270" s="340">
        <v>4.9409999999999998</v>
      </c>
      <c r="I270" s="340">
        <v>0</v>
      </c>
      <c r="J270" s="340">
        <v>13.319599999999999</v>
      </c>
      <c r="K270" s="340">
        <v>0</v>
      </c>
      <c r="L270" s="339">
        <v>4491695</v>
      </c>
    </row>
    <row r="271" spans="1:12" s="301" customFormat="1" ht="9" customHeight="1">
      <c r="A271" s="301" t="s">
        <v>4</v>
      </c>
      <c r="B271" s="340">
        <v>3.1151</v>
      </c>
      <c r="C271" s="368"/>
      <c r="D271" s="340">
        <v>24100.446</v>
      </c>
      <c r="E271" s="340">
        <v>0</v>
      </c>
      <c r="F271" s="340">
        <v>4.6500000000000004</v>
      </c>
      <c r="G271" s="340"/>
      <c r="H271" s="340">
        <v>0</v>
      </c>
      <c r="I271" s="340">
        <v>0</v>
      </c>
      <c r="J271" s="340">
        <v>0</v>
      </c>
      <c r="K271" s="340">
        <v>0</v>
      </c>
      <c r="L271" s="339">
        <v>110</v>
      </c>
    </row>
    <row r="272" spans="1:12" s="301" customFormat="1" ht="9" customHeight="1">
      <c r="A272" s="31" t="s">
        <v>5</v>
      </c>
      <c r="B272" s="75">
        <v>2.1977000000000002</v>
      </c>
      <c r="C272" s="76"/>
      <c r="D272" s="75">
        <v>361.65949999999998</v>
      </c>
      <c r="E272" s="75">
        <v>0</v>
      </c>
      <c r="F272" s="75">
        <v>2.2532999999999999</v>
      </c>
      <c r="G272" s="75"/>
      <c r="H272" s="75">
        <v>0</v>
      </c>
      <c r="I272" s="75">
        <v>0</v>
      </c>
      <c r="J272" s="75">
        <v>0</v>
      </c>
      <c r="K272" s="75">
        <v>0</v>
      </c>
      <c r="L272" s="74">
        <v>159</v>
      </c>
    </row>
    <row r="273" spans="1:12" s="301" customFormat="1" ht="9" customHeight="1">
      <c r="A273" s="301" t="s">
        <v>6</v>
      </c>
      <c r="B273" s="340">
        <v>2.5781000000000001</v>
      </c>
      <c r="C273" s="368"/>
      <c r="D273" s="340">
        <v>18345.3887</v>
      </c>
      <c r="E273" s="340">
        <v>0</v>
      </c>
      <c r="F273" s="340">
        <v>1.55</v>
      </c>
      <c r="G273" s="340"/>
      <c r="H273" s="340">
        <v>0</v>
      </c>
      <c r="I273" s="340">
        <v>1.5</v>
      </c>
      <c r="J273" s="340">
        <v>1.3976999999999999</v>
      </c>
      <c r="K273" s="340">
        <v>0</v>
      </c>
      <c r="L273" s="339">
        <v>190</v>
      </c>
    </row>
    <row r="274" spans="1:12" s="301" customFormat="1" ht="9" customHeight="1">
      <c r="A274" s="301" t="s">
        <v>7</v>
      </c>
      <c r="B274" s="340">
        <v>153.35</v>
      </c>
      <c r="C274" s="368"/>
      <c r="D274" s="340">
        <v>379.733</v>
      </c>
      <c r="E274" s="340">
        <v>0</v>
      </c>
      <c r="F274" s="340">
        <v>5.1349999999999998</v>
      </c>
      <c r="G274" s="340"/>
      <c r="H274" s="340">
        <v>0</v>
      </c>
      <c r="I274" s="340">
        <v>0</v>
      </c>
      <c r="J274" s="340">
        <v>2.5510000000000002</v>
      </c>
      <c r="K274" s="340">
        <v>0</v>
      </c>
      <c r="L274" s="339">
        <v>0</v>
      </c>
    </row>
    <row r="275" spans="1:12" s="301" customFormat="1" ht="9" customHeight="1">
      <c r="A275" s="301" t="s">
        <v>8</v>
      </c>
      <c r="B275" s="340">
        <v>969.97299999999996</v>
      </c>
      <c r="C275" s="368"/>
      <c r="D275" s="340">
        <v>1080.3459</v>
      </c>
      <c r="E275" s="340">
        <v>0</v>
      </c>
      <c r="F275" s="340">
        <v>85.65</v>
      </c>
      <c r="G275" s="340"/>
      <c r="H275" s="340">
        <v>3.63</v>
      </c>
      <c r="I275" s="340">
        <v>0</v>
      </c>
      <c r="J275" s="340">
        <v>5.1130000000000004</v>
      </c>
      <c r="K275" s="340">
        <v>0</v>
      </c>
      <c r="L275" s="339">
        <v>1440</v>
      </c>
    </row>
    <row r="276" spans="1:12" s="301" customFormat="1" ht="9" customHeight="1">
      <c r="A276" s="31" t="s">
        <v>9</v>
      </c>
      <c r="B276" s="75">
        <v>5.5594999999999999</v>
      </c>
      <c r="C276" s="76"/>
      <c r="D276" s="75">
        <v>161564.43059999999</v>
      </c>
      <c r="E276" s="75">
        <v>0</v>
      </c>
      <c r="F276" s="75">
        <v>802.57100000000003</v>
      </c>
      <c r="G276" s="75"/>
      <c r="H276" s="75">
        <v>4.2649999999999997</v>
      </c>
      <c r="I276" s="75">
        <v>150.756</v>
      </c>
      <c r="J276" s="75">
        <v>8.9200000000000002E-2</v>
      </c>
      <c r="K276" s="75">
        <v>0</v>
      </c>
      <c r="L276" s="74">
        <v>17211</v>
      </c>
    </row>
    <row r="277" spans="1:12" s="301" customFormat="1" ht="9" customHeight="1">
      <c r="A277" s="301" t="s">
        <v>236</v>
      </c>
      <c r="B277" s="340">
        <v>364.80149999999998</v>
      </c>
      <c r="C277" s="368"/>
      <c r="D277" s="340">
        <v>104.74509999999999</v>
      </c>
      <c r="E277" s="340">
        <v>0</v>
      </c>
      <c r="F277" s="340">
        <v>1.2</v>
      </c>
      <c r="G277" s="340"/>
      <c r="H277" s="340">
        <v>10.221299999999999</v>
      </c>
      <c r="I277" s="340">
        <v>0</v>
      </c>
      <c r="J277" s="340">
        <v>25.873200000000001</v>
      </c>
      <c r="K277" s="340">
        <v>0</v>
      </c>
      <c r="L277" s="339">
        <v>1229</v>
      </c>
    </row>
    <row r="278" spans="1:12" s="301" customFormat="1" ht="9" customHeight="1">
      <c r="A278" s="301" t="s">
        <v>10</v>
      </c>
      <c r="B278" s="340">
        <v>0.78449999999999998</v>
      </c>
      <c r="C278" s="368"/>
      <c r="D278" s="340">
        <v>212965.35990000001</v>
      </c>
      <c r="E278" s="340" t="s">
        <v>347</v>
      </c>
      <c r="F278" s="340">
        <v>2208.0432000000001</v>
      </c>
      <c r="G278" s="340"/>
      <c r="H278" s="340">
        <v>5.9710000000000001</v>
      </c>
      <c r="I278" s="340">
        <v>249.74</v>
      </c>
      <c r="J278" s="340">
        <v>0</v>
      </c>
      <c r="K278" s="340">
        <v>0</v>
      </c>
      <c r="L278" s="339">
        <v>235</v>
      </c>
    </row>
    <row r="279" spans="1:12" s="301" customFormat="1" ht="9" customHeight="1">
      <c r="A279" s="301" t="s">
        <v>11</v>
      </c>
      <c r="B279" s="340">
        <v>500.14030000000002</v>
      </c>
      <c r="C279" s="368"/>
      <c r="D279" s="340">
        <v>14008.446900000001</v>
      </c>
      <c r="E279" s="340">
        <v>0</v>
      </c>
      <c r="F279" s="340">
        <v>0.12</v>
      </c>
      <c r="G279" s="340"/>
      <c r="H279" s="340">
        <v>0</v>
      </c>
      <c r="I279" s="340">
        <v>0</v>
      </c>
      <c r="J279" s="340">
        <v>0</v>
      </c>
      <c r="K279" s="340">
        <v>0</v>
      </c>
      <c r="L279" s="339">
        <v>701</v>
      </c>
    </row>
    <row r="280" spans="1:12" s="301" customFormat="1" ht="9" customHeight="1">
      <c r="A280" s="31" t="s">
        <v>12</v>
      </c>
      <c r="B280" s="75">
        <v>65.589500000000001</v>
      </c>
      <c r="C280" s="76"/>
      <c r="D280" s="75">
        <v>83021.2405</v>
      </c>
      <c r="E280" s="75">
        <v>0</v>
      </c>
      <c r="F280" s="75">
        <v>671.428</v>
      </c>
      <c r="G280" s="75"/>
      <c r="H280" s="75">
        <v>48.436999999999998</v>
      </c>
      <c r="I280" s="75">
        <v>207.7039</v>
      </c>
      <c r="J280" s="75" t="s">
        <v>347</v>
      </c>
      <c r="K280" s="75">
        <v>0</v>
      </c>
      <c r="L280" s="74">
        <v>12</v>
      </c>
    </row>
    <row r="281" spans="1:12" s="301" customFormat="1" ht="9" customHeight="1">
      <c r="A281" s="301" t="s">
        <v>13</v>
      </c>
      <c r="B281" s="340">
        <v>61.655000000000001</v>
      </c>
      <c r="C281" s="368"/>
      <c r="D281" s="340">
        <v>153.1</v>
      </c>
      <c r="E281" s="340">
        <v>0</v>
      </c>
      <c r="F281" s="340">
        <v>0</v>
      </c>
      <c r="G281" s="340"/>
      <c r="H281" s="340">
        <v>0</v>
      </c>
      <c r="I281" s="340">
        <v>0</v>
      </c>
      <c r="J281" s="340">
        <v>0</v>
      </c>
      <c r="K281" s="340">
        <v>0</v>
      </c>
      <c r="L281" s="339">
        <v>10</v>
      </c>
    </row>
    <row r="282" spans="1:12" s="301" customFormat="1" ht="9" customHeight="1">
      <c r="A282" s="301" t="s">
        <v>14</v>
      </c>
      <c r="B282" s="340">
        <v>595.24919999999997</v>
      </c>
      <c r="C282" s="368"/>
      <c r="D282" s="340">
        <v>104233.7175</v>
      </c>
      <c r="E282" s="340">
        <v>0</v>
      </c>
      <c r="F282" s="340">
        <v>512.62</v>
      </c>
      <c r="G282" s="340"/>
      <c r="H282" s="340">
        <v>68.7</v>
      </c>
      <c r="I282" s="340">
        <v>0</v>
      </c>
      <c r="J282" s="340">
        <v>3.3260000000000001</v>
      </c>
      <c r="K282" s="340">
        <v>0</v>
      </c>
      <c r="L282" s="339">
        <v>430939</v>
      </c>
    </row>
    <row r="283" spans="1:12" s="301" customFormat="1" ht="9" customHeight="1">
      <c r="A283" s="301" t="s">
        <v>15</v>
      </c>
      <c r="B283" s="340">
        <v>20.7637</v>
      </c>
      <c r="C283" s="368"/>
      <c r="D283" s="340">
        <v>1273.0929000000001</v>
      </c>
      <c r="E283" s="340">
        <v>0</v>
      </c>
      <c r="F283" s="340">
        <v>61.91</v>
      </c>
      <c r="G283" s="340"/>
      <c r="H283" s="340">
        <v>0</v>
      </c>
      <c r="I283" s="340">
        <v>0</v>
      </c>
      <c r="J283" s="340">
        <v>0</v>
      </c>
      <c r="K283" s="340">
        <v>0</v>
      </c>
      <c r="L283" s="339">
        <v>283</v>
      </c>
    </row>
    <row r="284" spans="1:12" s="301" customFormat="1" ht="9" customHeight="1">
      <c r="A284" s="31" t="s">
        <v>16</v>
      </c>
      <c r="B284" s="75">
        <v>13.558299999999999</v>
      </c>
      <c r="C284" s="76"/>
      <c r="D284" s="75">
        <v>133780.1661</v>
      </c>
      <c r="E284" s="75">
        <v>0</v>
      </c>
      <c r="F284" s="75">
        <v>1468.6047000000001</v>
      </c>
      <c r="G284" s="75"/>
      <c r="H284" s="75">
        <v>17.329999999999998</v>
      </c>
      <c r="I284" s="75">
        <v>1.7</v>
      </c>
      <c r="J284" s="75">
        <v>18.036899999999999</v>
      </c>
      <c r="K284" s="75" t="s">
        <v>347</v>
      </c>
      <c r="L284" s="74">
        <v>112859</v>
      </c>
    </row>
    <row r="285" spans="1:12" s="301" customFormat="1" ht="9" customHeight="1">
      <c r="A285" s="301" t="s">
        <v>17</v>
      </c>
      <c r="B285" s="340">
        <v>0.53720000000000001</v>
      </c>
      <c r="C285" s="368"/>
      <c r="D285" s="340">
        <v>768.23400000000004</v>
      </c>
      <c r="E285" s="340">
        <v>0</v>
      </c>
      <c r="F285" s="340" t="s">
        <v>347</v>
      </c>
      <c r="G285" s="340"/>
      <c r="H285" s="340">
        <v>0.67500000000000004</v>
      </c>
      <c r="I285" s="340">
        <v>0</v>
      </c>
      <c r="J285" s="340">
        <v>0</v>
      </c>
      <c r="K285" s="340">
        <v>0</v>
      </c>
      <c r="L285" s="339">
        <v>0</v>
      </c>
    </row>
    <row r="286" spans="1:12" s="301" customFormat="1" ht="9" customHeight="1">
      <c r="A286" s="301" t="s">
        <v>18</v>
      </c>
      <c r="B286" s="340">
        <v>68.108599999999996</v>
      </c>
      <c r="C286" s="368"/>
      <c r="D286" s="340">
        <v>21527.734899999999</v>
      </c>
      <c r="E286" s="340">
        <v>0</v>
      </c>
      <c r="F286" s="340">
        <v>209.63</v>
      </c>
      <c r="G286" s="340"/>
      <c r="H286" s="340">
        <v>1.4</v>
      </c>
      <c r="I286" s="340">
        <v>13.8</v>
      </c>
      <c r="J286" s="340">
        <v>7.5419999999999998</v>
      </c>
      <c r="K286" s="340">
        <v>0</v>
      </c>
      <c r="L286" s="339">
        <v>0</v>
      </c>
    </row>
    <row r="287" spans="1:12" s="301" customFormat="1" ht="9" customHeight="1">
      <c r="A287" s="301" t="s">
        <v>19</v>
      </c>
      <c r="B287" s="340">
        <v>107.6109</v>
      </c>
      <c r="C287" s="368"/>
      <c r="D287" s="340">
        <v>29285.141299999999</v>
      </c>
      <c r="E287" s="340">
        <v>0</v>
      </c>
      <c r="F287" s="340">
        <v>14</v>
      </c>
      <c r="G287" s="340"/>
      <c r="H287" s="340">
        <v>36.04</v>
      </c>
      <c r="I287" s="340">
        <v>0</v>
      </c>
      <c r="J287" s="340">
        <v>7.4326999999999996</v>
      </c>
      <c r="K287" s="340">
        <v>0</v>
      </c>
      <c r="L287" s="339">
        <v>11926</v>
      </c>
    </row>
    <row r="288" spans="1:12" s="301" customFormat="1" ht="9" customHeight="1">
      <c r="A288" s="31" t="s">
        <v>20</v>
      </c>
      <c r="B288" s="75">
        <v>605.10050000000001</v>
      </c>
      <c r="C288" s="76"/>
      <c r="D288" s="75">
        <v>48120.940699999999</v>
      </c>
      <c r="E288" s="75">
        <v>0</v>
      </c>
      <c r="F288" s="75">
        <v>773.24300000000005</v>
      </c>
      <c r="G288" s="75"/>
      <c r="H288" s="75">
        <v>0</v>
      </c>
      <c r="I288" s="75">
        <v>108.25</v>
      </c>
      <c r="J288" s="75" t="s">
        <v>347</v>
      </c>
      <c r="K288" s="75">
        <v>0</v>
      </c>
      <c r="L288" s="74">
        <v>1</v>
      </c>
    </row>
    <row r="289" spans="1:12" s="301" customFormat="1" ht="9" customHeight="1">
      <c r="A289" s="301" t="s">
        <v>21</v>
      </c>
      <c r="B289" s="340">
        <v>0.26119999999999999</v>
      </c>
      <c r="C289" s="368"/>
      <c r="D289" s="340">
        <v>88.177300000000002</v>
      </c>
      <c r="E289" s="340">
        <v>0</v>
      </c>
      <c r="F289" s="340">
        <v>1.55</v>
      </c>
      <c r="G289" s="340"/>
      <c r="H289" s="340">
        <v>0</v>
      </c>
      <c r="I289" s="340">
        <v>0</v>
      </c>
      <c r="J289" s="340">
        <v>0</v>
      </c>
      <c r="K289" s="340">
        <v>0</v>
      </c>
      <c r="L289" s="339">
        <v>0</v>
      </c>
    </row>
    <row r="290" spans="1:12" s="301" customFormat="1" ht="9" customHeight="1">
      <c r="A290" s="301" t="s">
        <v>22</v>
      </c>
      <c r="B290" s="340">
        <v>169.36259999999999</v>
      </c>
      <c r="C290" s="368"/>
      <c r="D290" s="340">
        <v>7204.5047000000004</v>
      </c>
      <c r="E290" s="340">
        <v>0</v>
      </c>
      <c r="F290" s="340">
        <v>0</v>
      </c>
      <c r="G290" s="340"/>
      <c r="H290" s="340">
        <v>82.73</v>
      </c>
      <c r="I290" s="340">
        <v>0</v>
      </c>
      <c r="J290" s="340">
        <v>10.664999999999999</v>
      </c>
      <c r="K290" s="340">
        <v>0</v>
      </c>
      <c r="L290" s="339">
        <v>6538</v>
      </c>
    </row>
    <row r="291" spans="1:12" s="301" customFormat="1" ht="9" customHeight="1">
      <c r="A291" s="301" t="s">
        <v>23</v>
      </c>
      <c r="B291" s="340">
        <v>3236.027</v>
      </c>
      <c r="C291" s="368"/>
      <c r="D291" s="340">
        <v>386.4597</v>
      </c>
      <c r="E291" s="340">
        <v>0</v>
      </c>
      <c r="F291" s="340" t="s">
        <v>347</v>
      </c>
      <c r="G291" s="340"/>
      <c r="H291" s="340">
        <v>0</v>
      </c>
      <c r="I291" s="340">
        <v>0</v>
      </c>
      <c r="J291" s="340">
        <v>9.5022000000000002</v>
      </c>
      <c r="K291" s="340">
        <v>0</v>
      </c>
      <c r="L291" s="339">
        <v>14092</v>
      </c>
    </row>
    <row r="292" spans="1:12" s="301" customFormat="1" ht="9" customHeight="1">
      <c r="A292" s="31" t="s">
        <v>24</v>
      </c>
      <c r="B292" s="75">
        <v>114.13339999999999</v>
      </c>
      <c r="C292" s="76"/>
      <c r="D292" s="75">
        <v>14594.259899999999</v>
      </c>
      <c r="E292" s="75">
        <v>0</v>
      </c>
      <c r="F292" s="75">
        <v>0</v>
      </c>
      <c r="G292" s="75"/>
      <c r="H292" s="75">
        <v>0</v>
      </c>
      <c r="I292" s="75">
        <v>0</v>
      </c>
      <c r="J292" s="75">
        <v>12.89</v>
      </c>
      <c r="K292" s="75">
        <v>0</v>
      </c>
      <c r="L292" s="74">
        <v>0</v>
      </c>
    </row>
    <row r="293" spans="1:12" s="301" customFormat="1" ht="9" customHeight="1">
      <c r="A293" s="301" t="s">
        <v>25</v>
      </c>
      <c r="B293" s="340">
        <v>33.226799999999997</v>
      </c>
      <c r="C293" s="368"/>
      <c r="D293" s="340">
        <v>383157.39039999997</v>
      </c>
      <c r="E293" s="340">
        <v>0</v>
      </c>
      <c r="F293" s="340">
        <v>2853.9848000000002</v>
      </c>
      <c r="G293" s="340"/>
      <c r="H293" s="340">
        <v>6.2619999999999996</v>
      </c>
      <c r="I293" s="340">
        <v>110.605</v>
      </c>
      <c r="J293" s="340">
        <v>0.41160000000000002</v>
      </c>
      <c r="K293" s="340">
        <v>0</v>
      </c>
      <c r="L293" s="339">
        <v>130563</v>
      </c>
    </row>
    <row r="294" spans="1:12" s="301" customFormat="1" ht="9" customHeight="1">
      <c r="A294" s="301" t="s">
        <v>26</v>
      </c>
      <c r="B294" s="340">
        <v>1967.3285000000001</v>
      </c>
      <c r="C294" s="368"/>
      <c r="D294" s="340">
        <v>258515.6427</v>
      </c>
      <c r="E294" s="340">
        <v>0</v>
      </c>
      <c r="F294" s="340">
        <v>434.6148</v>
      </c>
      <c r="G294" s="340"/>
      <c r="H294" s="340">
        <v>19.3</v>
      </c>
      <c r="I294" s="340">
        <v>9.58</v>
      </c>
      <c r="J294" s="340">
        <v>164.51140000000001</v>
      </c>
      <c r="K294" s="340">
        <v>0</v>
      </c>
      <c r="L294" s="339">
        <v>120853</v>
      </c>
    </row>
    <row r="295" spans="1:12" s="301" customFormat="1" ht="9" customHeight="1">
      <c r="A295" s="301" t="s">
        <v>27</v>
      </c>
      <c r="B295" s="340">
        <v>1618.5655999999999</v>
      </c>
      <c r="C295" s="368"/>
      <c r="D295" s="340">
        <v>1280.1801</v>
      </c>
      <c r="E295" s="340">
        <v>0</v>
      </c>
      <c r="F295" s="340">
        <v>1.363</v>
      </c>
      <c r="G295" s="340"/>
      <c r="H295" s="340">
        <v>0</v>
      </c>
      <c r="I295" s="340">
        <v>0</v>
      </c>
      <c r="J295" s="340">
        <v>0</v>
      </c>
      <c r="K295" s="340">
        <v>0</v>
      </c>
      <c r="L295" s="339">
        <v>58</v>
      </c>
    </row>
    <row r="296" spans="1:12" s="301" customFormat="1" ht="9" customHeight="1">
      <c r="A296" s="31" t="s">
        <v>28</v>
      </c>
      <c r="B296" s="75">
        <v>44.208500000000001</v>
      </c>
      <c r="C296" s="76"/>
      <c r="D296" s="75">
        <v>35816.372499999998</v>
      </c>
      <c r="E296" s="75">
        <v>0</v>
      </c>
      <c r="F296" s="75">
        <v>12</v>
      </c>
      <c r="G296" s="75"/>
      <c r="H296" s="75">
        <v>0</v>
      </c>
      <c r="I296" s="75">
        <v>0</v>
      </c>
      <c r="J296" s="75">
        <v>0</v>
      </c>
      <c r="K296" s="75">
        <v>0</v>
      </c>
      <c r="L296" s="74">
        <v>152</v>
      </c>
    </row>
    <row r="297" spans="1:12" s="301" customFormat="1" ht="9" customHeight="1">
      <c r="A297" s="301" t="s">
        <v>29</v>
      </c>
      <c r="B297" s="340">
        <v>0</v>
      </c>
      <c r="C297" s="368"/>
      <c r="D297" s="340">
        <v>0</v>
      </c>
      <c r="E297" s="340">
        <v>0</v>
      </c>
      <c r="F297" s="340">
        <v>0</v>
      </c>
      <c r="G297" s="340"/>
      <c r="H297" s="340">
        <v>0</v>
      </c>
      <c r="I297" s="340">
        <v>0</v>
      </c>
      <c r="J297" s="340">
        <v>0</v>
      </c>
      <c r="K297" s="340">
        <v>0</v>
      </c>
      <c r="L297" s="339">
        <v>0</v>
      </c>
    </row>
    <row r="298" spans="1:12" s="301" customFormat="1" ht="9" customHeight="1">
      <c r="A298" s="301" t="s">
        <v>30</v>
      </c>
      <c r="B298" s="340">
        <v>342.93669999999997</v>
      </c>
      <c r="C298" s="368"/>
      <c r="D298" s="340">
        <v>647.19929999999999</v>
      </c>
      <c r="E298" s="340">
        <v>0</v>
      </c>
      <c r="F298" s="340">
        <v>10.25</v>
      </c>
      <c r="G298" s="340"/>
      <c r="H298" s="340">
        <v>0</v>
      </c>
      <c r="I298" s="340">
        <v>0</v>
      </c>
      <c r="J298" s="340">
        <v>0</v>
      </c>
      <c r="K298" s="340">
        <v>0</v>
      </c>
      <c r="L298" s="339">
        <v>46</v>
      </c>
    </row>
    <row r="299" spans="1:12" s="301" customFormat="1" ht="9" customHeight="1">
      <c r="A299" s="301" t="s">
        <v>31</v>
      </c>
      <c r="B299" s="340">
        <v>1.3199000000000001</v>
      </c>
      <c r="C299" s="368"/>
      <c r="D299" s="340">
        <v>590.36</v>
      </c>
      <c r="E299" s="340">
        <v>0</v>
      </c>
      <c r="F299" s="340">
        <v>7.6550000000000002</v>
      </c>
      <c r="G299" s="340"/>
      <c r="H299" s="340">
        <v>0</v>
      </c>
      <c r="I299" s="340">
        <v>0</v>
      </c>
      <c r="J299" s="340">
        <v>0</v>
      </c>
      <c r="K299" s="340">
        <v>0</v>
      </c>
      <c r="L299" s="339">
        <v>1</v>
      </c>
    </row>
    <row r="300" spans="1:12" s="301" customFormat="1" ht="9" customHeight="1">
      <c r="A300" s="31" t="s">
        <v>32</v>
      </c>
      <c r="B300" s="75">
        <v>353.97489999999999</v>
      </c>
      <c r="C300" s="76"/>
      <c r="D300" s="75">
        <v>11310.5033</v>
      </c>
      <c r="E300" s="75">
        <v>0</v>
      </c>
      <c r="F300" s="75">
        <v>28.222000000000001</v>
      </c>
      <c r="G300" s="75"/>
      <c r="H300" s="75">
        <v>0</v>
      </c>
      <c r="I300" s="75">
        <v>0</v>
      </c>
      <c r="J300" s="75">
        <v>0</v>
      </c>
      <c r="K300" s="75">
        <v>0</v>
      </c>
      <c r="L300" s="74">
        <v>1753</v>
      </c>
    </row>
    <row r="301" spans="1:12" s="301" customFormat="1" ht="3.75" customHeight="1"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9"/>
    </row>
    <row r="302" spans="1:12" s="301" customFormat="1" ht="9" customHeight="1">
      <c r="A302" s="327" t="s">
        <v>106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7"/>
    </row>
    <row r="303" spans="1:12" s="301" customFormat="1" ht="9" customHeight="1">
      <c r="A303" s="321">
        <v>2003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</row>
    <row r="304" spans="1:12" s="301" customFormat="1" ht="9" customHeight="1">
      <c r="A304" s="321" t="s">
        <v>36</v>
      </c>
      <c r="B304" s="362">
        <v>21157.8809</v>
      </c>
      <c r="C304" s="363"/>
      <c r="D304" s="362">
        <v>2248172.1618000008</v>
      </c>
      <c r="E304" s="366">
        <v>1.0740000000000001</v>
      </c>
      <c r="F304" s="362">
        <v>14123.887400000001</v>
      </c>
      <c r="G304" s="365"/>
      <c r="H304" s="362">
        <v>198.48870000000005</v>
      </c>
      <c r="I304" s="362">
        <v>1411.145</v>
      </c>
      <c r="J304" s="366">
        <v>306.24</v>
      </c>
      <c r="K304" s="343">
        <v>0</v>
      </c>
      <c r="L304" s="367">
        <v>8894604</v>
      </c>
    </row>
    <row r="305" spans="1:12" s="301" customFormat="1" ht="3" customHeight="1">
      <c r="A305" s="321"/>
      <c r="B305" s="366"/>
      <c r="C305" s="363"/>
      <c r="D305" s="362"/>
      <c r="E305" s="343"/>
      <c r="F305" s="362"/>
      <c r="G305" s="365"/>
      <c r="H305" s="365"/>
      <c r="I305" s="362"/>
      <c r="J305" s="362"/>
      <c r="K305" s="362"/>
      <c r="L305" s="367"/>
    </row>
    <row r="306" spans="1:12" s="301" customFormat="1" ht="9" customHeight="1">
      <c r="A306" s="301" t="s">
        <v>2</v>
      </c>
      <c r="B306" s="340">
        <v>2069.0740000000001</v>
      </c>
      <c r="C306" s="368"/>
      <c r="D306" s="340">
        <v>219.4734</v>
      </c>
      <c r="E306" s="340">
        <v>0</v>
      </c>
      <c r="F306" s="340">
        <v>0</v>
      </c>
      <c r="G306" s="340"/>
      <c r="H306" s="340">
        <v>0</v>
      </c>
      <c r="I306" s="340">
        <v>0</v>
      </c>
      <c r="J306" s="340">
        <v>0</v>
      </c>
      <c r="K306" s="340">
        <v>0</v>
      </c>
      <c r="L306" s="339">
        <v>1787</v>
      </c>
    </row>
    <row r="307" spans="1:12" s="301" customFormat="1" ht="9" customHeight="1">
      <c r="A307" s="301" t="s">
        <v>3</v>
      </c>
      <c r="B307" s="340">
        <v>1042.3652999999999</v>
      </c>
      <c r="C307" s="368"/>
      <c r="D307" s="340">
        <v>69849.809599999993</v>
      </c>
      <c r="E307" s="340" t="s">
        <v>347</v>
      </c>
      <c r="F307" s="340">
        <v>30.684999999999999</v>
      </c>
      <c r="G307" s="340"/>
      <c r="H307" s="340">
        <v>8</v>
      </c>
      <c r="I307" s="340">
        <v>2.1</v>
      </c>
      <c r="J307" s="340">
        <v>25.9422</v>
      </c>
      <c r="K307" s="340">
        <v>0</v>
      </c>
      <c r="L307" s="339">
        <v>817638</v>
      </c>
    </row>
    <row r="308" spans="1:12" s="301" customFormat="1" ht="9" customHeight="1">
      <c r="A308" s="301" t="s">
        <v>4</v>
      </c>
      <c r="B308" s="340">
        <v>0.83530000000000004</v>
      </c>
      <c r="C308" s="368"/>
      <c r="D308" s="340">
        <v>12237.0766</v>
      </c>
      <c r="E308" s="340">
        <v>0.996</v>
      </c>
      <c r="F308" s="340">
        <v>0.23180000000000001</v>
      </c>
      <c r="G308" s="340"/>
      <c r="H308" s="340">
        <v>1.0794999999999999</v>
      </c>
      <c r="I308" s="340">
        <v>0</v>
      </c>
      <c r="J308" s="340">
        <v>0</v>
      </c>
      <c r="K308" s="340">
        <v>0</v>
      </c>
      <c r="L308" s="339">
        <v>272</v>
      </c>
    </row>
    <row r="309" spans="1:12" s="301" customFormat="1" ht="9" customHeight="1">
      <c r="A309" s="31" t="s">
        <v>5</v>
      </c>
      <c r="B309" s="75">
        <v>986.12929999999994</v>
      </c>
      <c r="C309" s="76"/>
      <c r="D309" s="75">
        <v>249.36859999999999</v>
      </c>
      <c r="E309" s="75">
        <v>0</v>
      </c>
      <c r="F309" s="75">
        <v>6.8815</v>
      </c>
      <c r="G309" s="75"/>
      <c r="H309" s="75">
        <v>0</v>
      </c>
      <c r="I309" s="75">
        <v>0</v>
      </c>
      <c r="J309" s="75">
        <v>0</v>
      </c>
      <c r="K309" s="75">
        <v>0</v>
      </c>
      <c r="L309" s="74">
        <v>94</v>
      </c>
    </row>
    <row r="310" spans="1:12" s="301" customFormat="1" ht="9" customHeight="1">
      <c r="A310" s="301" t="s">
        <v>6</v>
      </c>
      <c r="B310" s="340">
        <v>42.011699999999998</v>
      </c>
      <c r="C310" s="368"/>
      <c r="D310" s="340">
        <v>25374.015500000001</v>
      </c>
      <c r="E310" s="340">
        <v>0</v>
      </c>
      <c r="F310" s="340">
        <v>3.75</v>
      </c>
      <c r="G310" s="340"/>
      <c r="H310" s="340">
        <v>0</v>
      </c>
      <c r="I310" s="340">
        <v>0</v>
      </c>
      <c r="J310" s="340">
        <v>4.2733999999999996</v>
      </c>
      <c r="K310" s="340">
        <v>0</v>
      </c>
      <c r="L310" s="339">
        <v>543</v>
      </c>
    </row>
    <row r="311" spans="1:12" s="301" customFormat="1" ht="9" customHeight="1">
      <c r="A311" s="301" t="s">
        <v>7</v>
      </c>
      <c r="B311" s="340">
        <v>3155.2469999999998</v>
      </c>
      <c r="C311" s="368"/>
      <c r="D311" s="340">
        <v>13450.0978</v>
      </c>
      <c r="E311" s="340">
        <v>0</v>
      </c>
      <c r="F311" s="340">
        <v>30</v>
      </c>
      <c r="G311" s="340"/>
      <c r="H311" s="340">
        <v>0</v>
      </c>
      <c r="I311" s="340">
        <v>0</v>
      </c>
      <c r="J311" s="340">
        <v>0.16750000000000001</v>
      </c>
      <c r="K311" s="340">
        <v>0</v>
      </c>
      <c r="L311" s="339">
        <v>21</v>
      </c>
    </row>
    <row r="312" spans="1:12" s="301" customFormat="1" ht="9" customHeight="1">
      <c r="A312" s="301" t="s">
        <v>8</v>
      </c>
      <c r="B312" s="340">
        <v>2642.7550999999999</v>
      </c>
      <c r="C312" s="368"/>
      <c r="D312" s="340">
        <v>1461.6376</v>
      </c>
      <c r="E312" s="340">
        <v>0</v>
      </c>
      <c r="F312" s="340">
        <v>24.72</v>
      </c>
      <c r="G312" s="340"/>
      <c r="H312" s="340">
        <v>0</v>
      </c>
      <c r="I312" s="340">
        <v>0.9</v>
      </c>
      <c r="J312" s="340">
        <v>7.2556000000000003</v>
      </c>
      <c r="K312" s="340">
        <v>0</v>
      </c>
      <c r="L312" s="339">
        <v>43</v>
      </c>
    </row>
    <row r="313" spans="1:12" s="301" customFormat="1" ht="9" customHeight="1">
      <c r="A313" s="31" t="s">
        <v>9</v>
      </c>
      <c r="B313" s="75">
        <v>160.14949999999999</v>
      </c>
      <c r="C313" s="76"/>
      <c r="D313" s="75">
        <v>253642.3377</v>
      </c>
      <c r="E313" s="75">
        <v>0</v>
      </c>
      <c r="F313" s="75">
        <v>2978.3850000000002</v>
      </c>
      <c r="G313" s="75"/>
      <c r="H313" s="75">
        <v>20.545000000000002</v>
      </c>
      <c r="I313" s="75">
        <v>173.72</v>
      </c>
      <c r="J313" s="75">
        <v>1.2997000000000001</v>
      </c>
      <c r="K313" s="75">
        <v>0</v>
      </c>
      <c r="L313" s="74">
        <v>15073</v>
      </c>
    </row>
    <row r="314" spans="1:12" s="301" customFormat="1" ht="9" customHeight="1">
      <c r="A314" s="301" t="s">
        <v>236</v>
      </c>
      <c r="B314" s="340">
        <v>321.1875</v>
      </c>
      <c r="C314" s="368"/>
      <c r="D314" s="340">
        <v>2315.6448999999998</v>
      </c>
      <c r="E314" s="340">
        <v>0</v>
      </c>
      <c r="F314" s="340" t="s">
        <v>347</v>
      </c>
      <c r="G314" s="340"/>
      <c r="H314" s="340">
        <v>0.7046</v>
      </c>
      <c r="I314" s="340">
        <v>0</v>
      </c>
      <c r="J314" s="340">
        <v>140.06790000000001</v>
      </c>
      <c r="K314" s="340">
        <v>0</v>
      </c>
      <c r="L314" s="339">
        <v>4829171</v>
      </c>
    </row>
    <row r="315" spans="1:12" s="301" customFormat="1" ht="9" customHeight="1">
      <c r="A315" s="301" t="s">
        <v>10</v>
      </c>
      <c r="B315" s="340">
        <v>0.48230000000000001</v>
      </c>
      <c r="C315" s="368"/>
      <c r="D315" s="340">
        <v>502083.02740000002</v>
      </c>
      <c r="E315" s="340">
        <v>0</v>
      </c>
      <c r="F315" s="340">
        <v>3333.2220000000002</v>
      </c>
      <c r="G315" s="340"/>
      <c r="H315" s="340">
        <v>3.552</v>
      </c>
      <c r="I315" s="340">
        <v>421.25</v>
      </c>
      <c r="J315" s="340">
        <v>0</v>
      </c>
      <c r="K315" s="340">
        <v>0</v>
      </c>
      <c r="L315" s="339">
        <v>45</v>
      </c>
    </row>
    <row r="316" spans="1:12" s="301" customFormat="1" ht="9" customHeight="1">
      <c r="A316" s="301" t="s">
        <v>11</v>
      </c>
      <c r="B316" s="340">
        <v>29.1983</v>
      </c>
      <c r="C316" s="368"/>
      <c r="D316" s="340">
        <v>328.54750000000001</v>
      </c>
      <c r="E316" s="340">
        <v>0</v>
      </c>
      <c r="F316" s="340" t="s">
        <v>347</v>
      </c>
      <c r="G316" s="340"/>
      <c r="H316" s="340">
        <v>0</v>
      </c>
      <c r="I316" s="340">
        <v>0</v>
      </c>
      <c r="J316" s="340">
        <v>1.7</v>
      </c>
      <c r="K316" s="340">
        <v>0</v>
      </c>
      <c r="L316" s="339">
        <v>79466</v>
      </c>
    </row>
    <row r="317" spans="1:12" s="301" customFormat="1" ht="9" customHeight="1">
      <c r="A317" s="31" t="s">
        <v>12</v>
      </c>
      <c r="B317" s="75">
        <v>0.75439999999999996</v>
      </c>
      <c r="C317" s="76"/>
      <c r="D317" s="75">
        <v>83581.5334</v>
      </c>
      <c r="E317" s="75">
        <v>0</v>
      </c>
      <c r="F317" s="75">
        <v>692.02</v>
      </c>
      <c r="G317" s="75"/>
      <c r="H317" s="75">
        <v>143.26570000000001</v>
      </c>
      <c r="I317" s="75">
        <v>376.02</v>
      </c>
      <c r="J317" s="75">
        <v>0.755</v>
      </c>
      <c r="K317" s="75">
        <v>0</v>
      </c>
      <c r="L317" s="74">
        <v>0</v>
      </c>
    </row>
    <row r="318" spans="1:12" s="301" customFormat="1" ht="9" customHeight="1">
      <c r="A318" s="301" t="s">
        <v>13</v>
      </c>
      <c r="B318" s="340">
        <v>6.0400000000000002E-2</v>
      </c>
      <c r="C318" s="368"/>
      <c r="D318" s="340">
        <v>10.218500000000001</v>
      </c>
      <c r="E318" s="340">
        <v>0</v>
      </c>
      <c r="F318" s="340">
        <v>0</v>
      </c>
      <c r="G318" s="340"/>
      <c r="H318" s="340">
        <v>0</v>
      </c>
      <c r="I318" s="340">
        <v>0</v>
      </c>
      <c r="J318" s="340">
        <v>0</v>
      </c>
      <c r="K318" s="340">
        <v>0</v>
      </c>
      <c r="L318" s="339">
        <v>22</v>
      </c>
    </row>
    <row r="319" spans="1:12" s="301" customFormat="1" ht="9" customHeight="1">
      <c r="A319" s="301" t="s">
        <v>14</v>
      </c>
      <c r="B319" s="340">
        <v>443.59859999999998</v>
      </c>
      <c r="C319" s="368"/>
      <c r="D319" s="340">
        <v>108941.42600000001</v>
      </c>
      <c r="E319" s="340">
        <v>0</v>
      </c>
      <c r="F319" s="340">
        <v>520.98419999999999</v>
      </c>
      <c r="G319" s="340"/>
      <c r="H319" s="340">
        <v>0</v>
      </c>
      <c r="I319" s="340">
        <v>2</v>
      </c>
      <c r="J319" s="340">
        <v>11.843999999999999</v>
      </c>
      <c r="K319" s="340">
        <v>0</v>
      </c>
      <c r="L319" s="339">
        <v>151482</v>
      </c>
    </row>
    <row r="320" spans="1:12" s="301" customFormat="1" ht="9" customHeight="1">
      <c r="A320" s="301" t="s">
        <v>15</v>
      </c>
      <c r="B320" s="340">
        <v>0.42849999999999999</v>
      </c>
      <c r="C320" s="368"/>
      <c r="D320" s="340">
        <v>565.36699999999996</v>
      </c>
      <c r="E320" s="340">
        <v>0</v>
      </c>
      <c r="F320" s="340">
        <v>22.75</v>
      </c>
      <c r="G320" s="340"/>
      <c r="H320" s="340">
        <v>0</v>
      </c>
      <c r="I320" s="340">
        <v>0</v>
      </c>
      <c r="J320" s="340">
        <v>0</v>
      </c>
      <c r="K320" s="340">
        <v>0</v>
      </c>
      <c r="L320" s="339">
        <v>189</v>
      </c>
    </row>
    <row r="321" spans="1:12" s="301" customFormat="1" ht="9" customHeight="1">
      <c r="A321" s="31" t="s">
        <v>16</v>
      </c>
      <c r="B321" s="75">
        <v>19.7789</v>
      </c>
      <c r="C321" s="76"/>
      <c r="D321" s="75">
        <v>147884.22080000001</v>
      </c>
      <c r="E321" s="75">
        <v>0</v>
      </c>
      <c r="F321" s="75">
        <v>1855.9484</v>
      </c>
      <c r="G321" s="75"/>
      <c r="H321" s="75">
        <v>0.1055</v>
      </c>
      <c r="I321" s="75">
        <v>2.3250000000000002</v>
      </c>
      <c r="J321" s="75">
        <v>39.956499999999998</v>
      </c>
      <c r="K321" s="75">
        <v>0</v>
      </c>
      <c r="L321" s="74">
        <v>29489</v>
      </c>
    </row>
    <row r="322" spans="1:12" s="301" customFormat="1" ht="9" customHeight="1">
      <c r="A322" s="301" t="s">
        <v>17</v>
      </c>
      <c r="B322" s="340">
        <v>0.22470000000000001</v>
      </c>
      <c r="C322" s="368"/>
      <c r="D322" s="340">
        <v>5166.0367999999999</v>
      </c>
      <c r="E322" s="340">
        <v>0</v>
      </c>
      <c r="F322" s="340">
        <v>1.8</v>
      </c>
      <c r="G322" s="340"/>
      <c r="H322" s="340">
        <v>0.5</v>
      </c>
      <c r="I322" s="340">
        <v>0</v>
      </c>
      <c r="J322" s="340">
        <v>0</v>
      </c>
      <c r="K322" s="340">
        <v>0</v>
      </c>
      <c r="L322" s="339">
        <v>55</v>
      </c>
    </row>
    <row r="323" spans="1:12" s="301" customFormat="1" ht="9" customHeight="1">
      <c r="A323" s="301" t="s">
        <v>18</v>
      </c>
      <c r="B323" s="340">
        <v>73.388300000000001</v>
      </c>
      <c r="C323" s="368"/>
      <c r="D323" s="340">
        <v>47647.076300000001</v>
      </c>
      <c r="E323" s="340">
        <v>0</v>
      </c>
      <c r="F323" s="340">
        <v>344.02</v>
      </c>
      <c r="G323" s="340"/>
      <c r="H323" s="340">
        <v>1</v>
      </c>
      <c r="I323" s="340">
        <v>62</v>
      </c>
      <c r="J323" s="340" t="s">
        <v>347</v>
      </c>
      <c r="K323" s="340">
        <v>0</v>
      </c>
      <c r="L323" s="339">
        <v>185396</v>
      </c>
    </row>
    <row r="324" spans="1:12" s="301" customFormat="1" ht="9" customHeight="1">
      <c r="A324" s="301" t="s">
        <v>19</v>
      </c>
      <c r="B324" s="340">
        <v>109.9188</v>
      </c>
      <c r="C324" s="368"/>
      <c r="D324" s="340">
        <v>32981.567300000002</v>
      </c>
      <c r="E324" s="340">
        <v>0</v>
      </c>
      <c r="F324" s="340">
        <v>0.5111</v>
      </c>
      <c r="G324" s="340"/>
      <c r="H324" s="340">
        <v>0</v>
      </c>
      <c r="I324" s="340">
        <v>0</v>
      </c>
      <c r="J324" s="340">
        <v>6.3712999999999997</v>
      </c>
      <c r="K324" s="340">
        <v>0</v>
      </c>
      <c r="L324" s="339">
        <v>764</v>
      </c>
    </row>
    <row r="325" spans="1:12" s="301" customFormat="1" ht="9" customHeight="1">
      <c r="A325" s="31" t="s">
        <v>20</v>
      </c>
      <c r="B325" s="75">
        <v>1366.7725</v>
      </c>
      <c r="C325" s="76"/>
      <c r="D325" s="75">
        <v>53625.354599999999</v>
      </c>
      <c r="E325" s="75">
        <v>0</v>
      </c>
      <c r="F325" s="75">
        <v>857.79600000000005</v>
      </c>
      <c r="G325" s="75"/>
      <c r="H325" s="75">
        <v>0.27</v>
      </c>
      <c r="I325" s="75">
        <v>112.25</v>
      </c>
      <c r="J325" s="75" t="s">
        <v>347</v>
      </c>
      <c r="K325" s="75">
        <v>0</v>
      </c>
      <c r="L325" s="74">
        <v>6</v>
      </c>
    </row>
    <row r="326" spans="1:12" s="301" customFormat="1" ht="9" customHeight="1">
      <c r="A326" s="301" t="s">
        <v>21</v>
      </c>
      <c r="B326" s="340">
        <v>0.28029999999999999</v>
      </c>
      <c r="C326" s="368"/>
      <c r="D326" s="340">
        <v>221.97839999999999</v>
      </c>
      <c r="E326" s="340">
        <v>0</v>
      </c>
      <c r="F326" s="340">
        <v>0.2</v>
      </c>
      <c r="G326" s="340"/>
      <c r="H326" s="340" t="s">
        <v>347</v>
      </c>
      <c r="I326" s="340">
        <v>0</v>
      </c>
      <c r="J326" s="340" t="s">
        <v>347</v>
      </c>
      <c r="K326" s="340">
        <v>0</v>
      </c>
      <c r="L326" s="339">
        <v>164</v>
      </c>
    </row>
    <row r="327" spans="1:12" s="301" customFormat="1" ht="9" customHeight="1">
      <c r="A327" s="301" t="s">
        <v>22</v>
      </c>
      <c r="B327" s="340">
        <v>1.7665999999999999</v>
      </c>
      <c r="C327" s="368"/>
      <c r="D327" s="340">
        <v>8122.2260999999999</v>
      </c>
      <c r="E327" s="340">
        <v>0</v>
      </c>
      <c r="F327" s="340">
        <v>0.8</v>
      </c>
      <c r="G327" s="340"/>
      <c r="H327" s="340">
        <v>0</v>
      </c>
      <c r="I327" s="340">
        <v>0</v>
      </c>
      <c r="J327" s="340" t="s">
        <v>347</v>
      </c>
      <c r="K327" s="340">
        <v>0</v>
      </c>
      <c r="L327" s="339">
        <v>618</v>
      </c>
    </row>
    <row r="328" spans="1:12" s="301" customFormat="1" ht="9" customHeight="1">
      <c r="A328" s="301" t="s">
        <v>23</v>
      </c>
      <c r="B328" s="340">
        <v>2833.1329999999998</v>
      </c>
      <c r="C328" s="368"/>
      <c r="D328" s="340">
        <v>369.3322</v>
      </c>
      <c r="E328" s="340">
        <v>0</v>
      </c>
      <c r="F328" s="340" t="s">
        <v>347</v>
      </c>
      <c r="G328" s="340"/>
      <c r="H328" s="340">
        <v>0</v>
      </c>
      <c r="I328" s="340">
        <v>0</v>
      </c>
      <c r="J328" s="340">
        <v>24.5898</v>
      </c>
      <c r="K328" s="340">
        <v>0</v>
      </c>
      <c r="L328" s="339">
        <v>674</v>
      </c>
    </row>
    <row r="329" spans="1:12" s="301" customFormat="1" ht="9" customHeight="1">
      <c r="A329" s="31" t="s">
        <v>24</v>
      </c>
      <c r="B329" s="75">
        <v>1.5405</v>
      </c>
      <c r="C329" s="76"/>
      <c r="D329" s="75">
        <v>9767.3053999999993</v>
      </c>
      <c r="E329" s="75">
        <v>0</v>
      </c>
      <c r="F329" s="75">
        <v>0.20399999999999999</v>
      </c>
      <c r="G329" s="75"/>
      <c r="H329" s="75">
        <v>0</v>
      </c>
      <c r="I329" s="75">
        <v>0</v>
      </c>
      <c r="J329" s="75">
        <v>0</v>
      </c>
      <c r="K329" s="75">
        <v>0</v>
      </c>
      <c r="L329" s="74">
        <v>505503</v>
      </c>
    </row>
    <row r="330" spans="1:12" s="301" customFormat="1" ht="9" customHeight="1">
      <c r="A330" s="301" t="s">
        <v>25</v>
      </c>
      <c r="B330" s="340">
        <v>74.690100000000001</v>
      </c>
      <c r="C330" s="368"/>
      <c r="D330" s="340">
        <v>543478.58290000004</v>
      </c>
      <c r="E330" s="340">
        <v>0</v>
      </c>
      <c r="F330" s="340">
        <v>2827.0162</v>
      </c>
      <c r="G330" s="340"/>
      <c r="H330" s="340">
        <v>5.1963999999999997</v>
      </c>
      <c r="I330" s="340">
        <v>254.52</v>
      </c>
      <c r="J330" s="340">
        <v>1.0943000000000001</v>
      </c>
      <c r="K330" s="340">
        <v>0</v>
      </c>
      <c r="L330" s="339">
        <v>1404710</v>
      </c>
    </row>
    <row r="331" spans="1:12" s="301" customFormat="1" ht="9" customHeight="1">
      <c r="A331" s="301" t="s">
        <v>26</v>
      </c>
      <c r="B331" s="340">
        <v>1800.5083999999999</v>
      </c>
      <c r="C331" s="368"/>
      <c r="D331" s="340">
        <v>260845.3077</v>
      </c>
      <c r="E331" s="340">
        <v>0</v>
      </c>
      <c r="F331" s="340">
        <v>453.5831</v>
      </c>
      <c r="G331" s="340"/>
      <c r="H331" s="340">
        <v>14.27</v>
      </c>
      <c r="I331" s="340">
        <v>1</v>
      </c>
      <c r="J331" s="340">
        <v>39.769799999999996</v>
      </c>
      <c r="K331" s="340">
        <v>0</v>
      </c>
      <c r="L331" s="339">
        <v>856619</v>
      </c>
    </row>
    <row r="332" spans="1:12" s="301" customFormat="1" ht="9" customHeight="1">
      <c r="A332" s="301" t="s">
        <v>27</v>
      </c>
      <c r="B332" s="340">
        <v>809.47360000000003</v>
      </c>
      <c r="C332" s="368"/>
      <c r="D332" s="340">
        <v>121.3985</v>
      </c>
      <c r="E332" s="340">
        <v>0</v>
      </c>
      <c r="F332" s="340">
        <v>0.25</v>
      </c>
      <c r="G332" s="340"/>
      <c r="H332" s="340">
        <v>0</v>
      </c>
      <c r="I332" s="340">
        <v>0</v>
      </c>
      <c r="J332" s="340">
        <v>0</v>
      </c>
      <c r="K332" s="340">
        <v>0</v>
      </c>
      <c r="L332" s="339">
        <v>23</v>
      </c>
    </row>
    <row r="333" spans="1:12" s="301" customFormat="1" ht="9" customHeight="1">
      <c r="A333" s="31" t="s">
        <v>28</v>
      </c>
      <c r="B333" s="75">
        <v>81.092100000000002</v>
      </c>
      <c r="C333" s="76"/>
      <c r="D333" s="75">
        <v>36497.513700000003</v>
      </c>
      <c r="E333" s="75">
        <v>0</v>
      </c>
      <c r="F333" s="75">
        <v>1.2350000000000001</v>
      </c>
      <c r="G333" s="75"/>
      <c r="H333" s="75">
        <v>0</v>
      </c>
      <c r="I333" s="75">
        <v>0</v>
      </c>
      <c r="J333" s="75">
        <v>1.0529999999999999</v>
      </c>
      <c r="K333" s="75">
        <v>0</v>
      </c>
      <c r="L333" s="74">
        <v>3230</v>
      </c>
    </row>
    <row r="334" spans="1:12" s="301" customFormat="1" ht="9" customHeight="1">
      <c r="A334" s="301" t="s">
        <v>29</v>
      </c>
      <c r="B334" s="340">
        <v>0.377</v>
      </c>
      <c r="C334" s="368"/>
      <c r="D334" s="340">
        <v>523.66489999999999</v>
      </c>
      <c r="E334" s="340">
        <v>0</v>
      </c>
      <c r="F334" s="340">
        <v>0</v>
      </c>
      <c r="G334" s="340"/>
      <c r="H334" s="340">
        <v>0</v>
      </c>
      <c r="I334" s="340">
        <v>0</v>
      </c>
      <c r="J334" s="340">
        <v>0</v>
      </c>
      <c r="K334" s="340">
        <v>0</v>
      </c>
      <c r="L334" s="339">
        <v>9944</v>
      </c>
    </row>
    <row r="335" spans="1:12" s="301" customFormat="1" ht="9" customHeight="1">
      <c r="A335" s="301" t="s">
        <v>30</v>
      </c>
      <c r="B335" s="340">
        <v>1380.2261000000001</v>
      </c>
      <c r="C335" s="368"/>
      <c r="D335" s="340">
        <v>1929.5971999999999</v>
      </c>
      <c r="E335" s="340">
        <v>0</v>
      </c>
      <c r="F335" s="340">
        <v>2.4540999999999999</v>
      </c>
      <c r="G335" s="340"/>
      <c r="H335" s="340">
        <v>0</v>
      </c>
      <c r="I335" s="340">
        <v>3.06</v>
      </c>
      <c r="J335" s="340">
        <v>0</v>
      </c>
      <c r="K335" s="340">
        <v>0</v>
      </c>
      <c r="L335" s="339">
        <v>680</v>
      </c>
    </row>
    <row r="336" spans="1:12" s="301" customFormat="1" ht="9" customHeight="1">
      <c r="A336" s="301" t="s">
        <v>31</v>
      </c>
      <c r="B336" s="340">
        <v>1693.7414000000001</v>
      </c>
      <c r="C336" s="368"/>
      <c r="D336" s="340">
        <v>15.5326</v>
      </c>
      <c r="E336" s="340">
        <v>0</v>
      </c>
      <c r="F336" s="340">
        <v>0.79</v>
      </c>
      <c r="G336" s="340"/>
      <c r="H336" s="340">
        <v>0</v>
      </c>
      <c r="I336" s="340">
        <v>0</v>
      </c>
      <c r="J336" s="340">
        <v>0</v>
      </c>
      <c r="K336" s="340">
        <v>0</v>
      </c>
      <c r="L336" s="339">
        <v>0</v>
      </c>
    </row>
    <row r="337" spans="1:12" s="301" customFormat="1" ht="9" customHeight="1">
      <c r="A337" s="31" t="s">
        <v>32</v>
      </c>
      <c r="B337" s="75">
        <v>16.691400000000002</v>
      </c>
      <c r="C337" s="76"/>
      <c r="D337" s="75">
        <v>24665.884900000001</v>
      </c>
      <c r="E337" s="75">
        <v>7.8E-2</v>
      </c>
      <c r="F337" s="75">
        <v>133.55000000000001</v>
      </c>
      <c r="G337" s="75"/>
      <c r="H337" s="75">
        <v>0</v>
      </c>
      <c r="I337" s="75">
        <v>0</v>
      </c>
      <c r="J337" s="75">
        <v>0</v>
      </c>
      <c r="K337" s="75">
        <v>0</v>
      </c>
      <c r="L337" s="74">
        <v>883</v>
      </c>
    </row>
    <row r="338" spans="1:12" s="301" customFormat="1" ht="6.75" customHeight="1"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7"/>
    </row>
    <row r="339" spans="1:12" s="301" customFormat="1" ht="9" customHeight="1">
      <c r="A339" s="321">
        <v>2004</v>
      </c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</row>
    <row r="340" spans="1:12" s="301" customFormat="1" ht="9" customHeight="1">
      <c r="A340" s="321" t="s">
        <v>36</v>
      </c>
      <c r="B340" s="362">
        <v>26849.206699999999</v>
      </c>
      <c r="C340" s="363"/>
      <c r="D340" s="362">
        <v>2212805.1984000001</v>
      </c>
      <c r="E340" s="366">
        <v>0.2203</v>
      </c>
      <c r="F340" s="362">
        <v>14221.705100000001</v>
      </c>
      <c r="G340" s="365"/>
      <c r="H340" s="362">
        <v>464.74029999999999</v>
      </c>
      <c r="I340" s="362">
        <v>2028.6580000000001</v>
      </c>
      <c r="J340" s="366">
        <v>303.07050000000004</v>
      </c>
      <c r="K340" s="343" t="s">
        <v>347</v>
      </c>
      <c r="L340" s="367">
        <v>21834732</v>
      </c>
    </row>
    <row r="341" spans="1:12" s="301" customFormat="1" ht="3" customHeight="1">
      <c r="A341" s="321"/>
      <c r="B341" s="366"/>
      <c r="C341" s="363"/>
      <c r="D341" s="362"/>
      <c r="E341" s="343"/>
      <c r="F341" s="362"/>
      <c r="G341" s="365"/>
      <c r="H341" s="365"/>
      <c r="I341" s="362"/>
      <c r="J341" s="362"/>
      <c r="K341" s="362"/>
      <c r="L341" s="367"/>
    </row>
    <row r="342" spans="1:12" s="301" customFormat="1" ht="9" customHeight="1">
      <c r="A342" s="301" t="s">
        <v>2</v>
      </c>
      <c r="B342" s="340">
        <v>0.2203</v>
      </c>
      <c r="C342" s="368"/>
      <c r="D342" s="340">
        <v>191.93899999999999</v>
      </c>
      <c r="E342" s="340">
        <v>0</v>
      </c>
      <c r="F342" s="340">
        <v>1</v>
      </c>
      <c r="G342" s="340"/>
      <c r="H342" s="340">
        <v>0</v>
      </c>
      <c r="I342" s="340">
        <v>0</v>
      </c>
      <c r="J342" s="340">
        <v>0</v>
      </c>
      <c r="K342" s="340">
        <v>0</v>
      </c>
      <c r="L342" s="339">
        <v>102</v>
      </c>
    </row>
    <row r="343" spans="1:12" s="301" customFormat="1" ht="9" customHeight="1">
      <c r="A343" s="301" t="s">
        <v>3</v>
      </c>
      <c r="B343" s="340">
        <v>341.77300000000002</v>
      </c>
      <c r="C343" s="368"/>
      <c r="D343" s="340">
        <v>66048.731100000005</v>
      </c>
      <c r="E343" s="340">
        <v>0</v>
      </c>
      <c r="F343" s="340">
        <v>34.479999999999997</v>
      </c>
      <c r="G343" s="340"/>
      <c r="H343" s="340">
        <v>0</v>
      </c>
      <c r="I343" s="340">
        <v>0.25</v>
      </c>
      <c r="J343" s="340">
        <v>43.317700000000002</v>
      </c>
      <c r="K343" s="340">
        <v>0</v>
      </c>
      <c r="L343" s="339">
        <v>288833</v>
      </c>
    </row>
    <row r="344" spans="1:12" s="301" customFormat="1" ht="9" customHeight="1">
      <c r="A344" s="301" t="s">
        <v>4</v>
      </c>
      <c r="B344" s="340">
        <v>646.40440000000001</v>
      </c>
      <c r="C344" s="368"/>
      <c r="D344" s="340">
        <v>19905.1479</v>
      </c>
      <c r="E344" s="340">
        <v>0</v>
      </c>
      <c r="F344" s="340">
        <v>8</v>
      </c>
      <c r="G344" s="340"/>
      <c r="H344" s="340">
        <v>0.99180000000000001</v>
      </c>
      <c r="I344" s="340">
        <v>0</v>
      </c>
      <c r="J344" s="340">
        <v>0</v>
      </c>
      <c r="K344" s="340">
        <v>0</v>
      </c>
      <c r="L344" s="339">
        <v>62</v>
      </c>
    </row>
    <row r="345" spans="1:12" s="301" customFormat="1" ht="9" customHeight="1">
      <c r="A345" s="31" t="s">
        <v>5</v>
      </c>
      <c r="B345" s="75">
        <v>0.66479999999999995</v>
      </c>
      <c r="C345" s="76"/>
      <c r="D345" s="75">
        <v>169.7381</v>
      </c>
      <c r="E345" s="75">
        <v>0</v>
      </c>
      <c r="F345" s="75">
        <v>1.8241000000000001</v>
      </c>
      <c r="G345" s="75"/>
      <c r="H345" s="75">
        <v>0</v>
      </c>
      <c r="I345" s="75">
        <v>0</v>
      </c>
      <c r="J345" s="75">
        <v>0</v>
      </c>
      <c r="K345" s="75">
        <v>0</v>
      </c>
      <c r="L345" s="74">
        <v>70</v>
      </c>
    </row>
    <row r="346" spans="1:12" s="301" customFormat="1" ht="9" customHeight="1">
      <c r="A346" s="301" t="s">
        <v>6</v>
      </c>
      <c r="B346" s="340">
        <v>32.777200000000001</v>
      </c>
      <c r="C346" s="368"/>
      <c r="D346" s="340">
        <v>25096.457600000002</v>
      </c>
      <c r="E346" s="340">
        <v>0</v>
      </c>
      <c r="F346" s="340">
        <v>14.7</v>
      </c>
      <c r="G346" s="340"/>
      <c r="H346" s="340">
        <v>0</v>
      </c>
      <c r="I346" s="340">
        <v>1.2</v>
      </c>
      <c r="J346" s="340">
        <v>5.3769999999999998</v>
      </c>
      <c r="K346" s="340">
        <v>0</v>
      </c>
      <c r="L346" s="339">
        <v>48</v>
      </c>
    </row>
    <row r="347" spans="1:12" s="301" customFormat="1" ht="9" customHeight="1">
      <c r="A347" s="301" t="s">
        <v>7</v>
      </c>
      <c r="B347" s="340">
        <v>6218.2259000000004</v>
      </c>
      <c r="C347" s="368"/>
      <c r="D347" s="340">
        <v>4666.7847000000002</v>
      </c>
      <c r="E347" s="340">
        <v>0</v>
      </c>
      <c r="F347" s="340">
        <v>28.145</v>
      </c>
      <c r="G347" s="340"/>
      <c r="H347" s="340">
        <v>0</v>
      </c>
      <c r="I347" s="340">
        <v>0</v>
      </c>
      <c r="J347" s="340">
        <v>0</v>
      </c>
      <c r="K347" s="340">
        <v>0</v>
      </c>
      <c r="L347" s="339">
        <v>11264000</v>
      </c>
    </row>
    <row r="348" spans="1:12" s="301" customFormat="1" ht="9" customHeight="1">
      <c r="A348" s="301" t="s">
        <v>8</v>
      </c>
      <c r="B348" s="340">
        <v>2579.0068000000001</v>
      </c>
      <c r="C348" s="368"/>
      <c r="D348" s="340">
        <v>297.40100000000001</v>
      </c>
      <c r="E348" s="340">
        <v>0</v>
      </c>
      <c r="F348" s="340">
        <v>7.5453999999999999</v>
      </c>
      <c r="G348" s="340"/>
      <c r="H348" s="340">
        <v>0.85</v>
      </c>
      <c r="I348" s="340">
        <v>0.45</v>
      </c>
      <c r="J348" s="340">
        <v>21.321899999999999</v>
      </c>
      <c r="K348" s="340">
        <v>0</v>
      </c>
      <c r="L348" s="339">
        <v>0</v>
      </c>
    </row>
    <row r="349" spans="1:12" s="301" customFormat="1" ht="9" customHeight="1">
      <c r="A349" s="31" t="s">
        <v>9</v>
      </c>
      <c r="B349" s="75">
        <v>8.0440000000000005</v>
      </c>
      <c r="C349" s="76"/>
      <c r="D349" s="75">
        <v>291253.20140000002</v>
      </c>
      <c r="E349" s="75">
        <v>0</v>
      </c>
      <c r="F349" s="75">
        <v>2283.3123000000001</v>
      </c>
      <c r="G349" s="75"/>
      <c r="H349" s="75">
        <v>5.16</v>
      </c>
      <c r="I349" s="75">
        <v>422.07400000000001</v>
      </c>
      <c r="J349" s="75">
        <v>1.7359</v>
      </c>
      <c r="K349" s="75">
        <v>0</v>
      </c>
      <c r="L349" s="74">
        <v>62144</v>
      </c>
    </row>
    <row r="350" spans="1:12" s="301" customFormat="1" ht="9" customHeight="1">
      <c r="A350" s="301" t="s">
        <v>236</v>
      </c>
      <c r="B350" s="340">
        <v>2208.4090000000001</v>
      </c>
      <c r="C350" s="368"/>
      <c r="D350" s="340">
        <v>1986.3833999999999</v>
      </c>
      <c r="E350" s="340">
        <v>0</v>
      </c>
      <c r="F350" s="340">
        <v>2.9999999999999997E-4</v>
      </c>
      <c r="G350" s="340"/>
      <c r="H350" s="340">
        <v>0</v>
      </c>
      <c r="I350" s="340">
        <v>0</v>
      </c>
      <c r="J350" s="340">
        <v>30.561800000000002</v>
      </c>
      <c r="K350" s="340">
        <v>0</v>
      </c>
      <c r="L350" s="339">
        <v>5167457</v>
      </c>
    </row>
    <row r="351" spans="1:12" s="301" customFormat="1" ht="9" customHeight="1">
      <c r="A351" s="301" t="s">
        <v>10</v>
      </c>
      <c r="B351" s="340">
        <v>1.6933</v>
      </c>
      <c r="C351" s="368"/>
      <c r="D351" s="340">
        <v>357162.50599999999</v>
      </c>
      <c r="E351" s="340">
        <v>0</v>
      </c>
      <c r="F351" s="340">
        <v>3892.6176</v>
      </c>
      <c r="G351" s="340"/>
      <c r="H351" s="340">
        <v>26.306799999999999</v>
      </c>
      <c r="I351" s="340">
        <v>842.65099999999995</v>
      </c>
      <c r="J351" s="340">
        <v>0</v>
      </c>
      <c r="K351" s="340">
        <v>0</v>
      </c>
      <c r="L351" s="339">
        <v>228518</v>
      </c>
    </row>
    <row r="352" spans="1:12" s="301" customFormat="1" ht="9" customHeight="1">
      <c r="A352" s="301" t="s">
        <v>11</v>
      </c>
      <c r="B352" s="340">
        <v>2.9962</v>
      </c>
      <c r="C352" s="368"/>
      <c r="D352" s="340">
        <v>4253.9575000000004</v>
      </c>
      <c r="E352" s="340">
        <v>0</v>
      </c>
      <c r="F352" s="340">
        <v>0</v>
      </c>
      <c r="G352" s="340"/>
      <c r="H352" s="340">
        <v>0</v>
      </c>
      <c r="I352" s="340">
        <v>0</v>
      </c>
      <c r="J352" s="340">
        <v>1E-4</v>
      </c>
      <c r="K352" s="340">
        <v>0</v>
      </c>
      <c r="L352" s="339">
        <v>1490</v>
      </c>
    </row>
    <row r="353" spans="1:12" s="301" customFormat="1" ht="9" customHeight="1">
      <c r="A353" s="31" t="s">
        <v>12</v>
      </c>
      <c r="B353" s="75">
        <v>5765.6677</v>
      </c>
      <c r="C353" s="76"/>
      <c r="D353" s="75">
        <v>227666.39079999999</v>
      </c>
      <c r="E353" s="75">
        <v>0</v>
      </c>
      <c r="F353" s="75">
        <v>1849.08</v>
      </c>
      <c r="G353" s="75"/>
      <c r="H353" s="75">
        <v>332.23899999999998</v>
      </c>
      <c r="I353" s="75">
        <v>485.23</v>
      </c>
      <c r="J353" s="75">
        <v>0</v>
      </c>
      <c r="K353" s="75">
        <v>0</v>
      </c>
      <c r="L353" s="74">
        <v>285140</v>
      </c>
    </row>
    <row r="354" spans="1:12" s="301" customFormat="1" ht="9" customHeight="1">
      <c r="A354" s="301" t="s">
        <v>13</v>
      </c>
      <c r="B354" s="340" t="s">
        <v>347</v>
      </c>
      <c r="C354" s="368"/>
      <c r="D354" s="340">
        <v>1.8463000000000001</v>
      </c>
      <c r="E354" s="340">
        <v>0</v>
      </c>
      <c r="F354" s="340">
        <v>0</v>
      </c>
      <c r="G354" s="340"/>
      <c r="H354" s="340">
        <v>0</v>
      </c>
      <c r="I354" s="340">
        <v>0</v>
      </c>
      <c r="J354" s="340">
        <v>0</v>
      </c>
      <c r="K354" s="340">
        <v>0</v>
      </c>
      <c r="L354" s="339">
        <v>18</v>
      </c>
    </row>
    <row r="355" spans="1:12" s="301" customFormat="1" ht="9" customHeight="1">
      <c r="A355" s="301" t="s">
        <v>14</v>
      </c>
      <c r="B355" s="340">
        <v>20.8216</v>
      </c>
      <c r="C355" s="368"/>
      <c r="D355" s="340">
        <v>128418.0748</v>
      </c>
      <c r="E355" s="340" t="s">
        <v>347</v>
      </c>
      <c r="F355" s="340">
        <v>992.60289999999998</v>
      </c>
      <c r="G355" s="340"/>
      <c r="H355" s="340">
        <v>62.5047</v>
      </c>
      <c r="I355" s="340">
        <v>2.5</v>
      </c>
      <c r="J355" s="340" t="s">
        <v>347</v>
      </c>
      <c r="K355" s="340">
        <v>0</v>
      </c>
      <c r="L355" s="339">
        <v>21405</v>
      </c>
    </row>
    <row r="356" spans="1:12" s="301" customFormat="1" ht="9" customHeight="1">
      <c r="A356" s="301" t="s">
        <v>15</v>
      </c>
      <c r="B356" s="340">
        <v>152.64689999999999</v>
      </c>
      <c r="C356" s="368"/>
      <c r="D356" s="340">
        <v>2456.0785000000001</v>
      </c>
      <c r="E356" s="340">
        <v>0</v>
      </c>
      <c r="F356" s="340">
        <v>22.3033</v>
      </c>
      <c r="G356" s="340"/>
      <c r="H356" s="340">
        <v>0</v>
      </c>
      <c r="I356" s="340">
        <v>0</v>
      </c>
      <c r="J356" s="340">
        <v>0</v>
      </c>
      <c r="K356" s="340">
        <v>0</v>
      </c>
      <c r="L356" s="339">
        <v>228856</v>
      </c>
    </row>
    <row r="357" spans="1:12" s="301" customFormat="1" ht="9" customHeight="1">
      <c r="A357" s="31" t="s">
        <v>16</v>
      </c>
      <c r="B357" s="75">
        <v>60.877099999999999</v>
      </c>
      <c r="C357" s="76"/>
      <c r="D357" s="75">
        <v>192594.42079999999</v>
      </c>
      <c r="E357" s="75">
        <v>0</v>
      </c>
      <c r="F357" s="75">
        <v>1009.2841</v>
      </c>
      <c r="G357" s="75"/>
      <c r="H357" s="75">
        <v>9.1999999999999993</v>
      </c>
      <c r="I357" s="75">
        <v>3</v>
      </c>
      <c r="J357" s="75">
        <v>5.1400000000000001E-2</v>
      </c>
      <c r="K357" s="75">
        <v>0</v>
      </c>
      <c r="L357" s="74">
        <v>788590</v>
      </c>
    </row>
    <row r="358" spans="1:12" s="301" customFormat="1" ht="9" customHeight="1">
      <c r="A358" s="301" t="s">
        <v>17</v>
      </c>
      <c r="B358" s="340">
        <v>31.117599999999999</v>
      </c>
      <c r="C358" s="368"/>
      <c r="D358" s="340">
        <v>1802.0609999999999</v>
      </c>
      <c r="E358" s="340">
        <v>0</v>
      </c>
      <c r="F358" s="340">
        <v>0</v>
      </c>
      <c r="G358" s="340"/>
      <c r="H358" s="340">
        <v>0</v>
      </c>
      <c r="I358" s="340">
        <v>0</v>
      </c>
      <c r="J358" s="340">
        <v>8.2500000000000004E-2</v>
      </c>
      <c r="K358" s="340">
        <v>0</v>
      </c>
      <c r="L358" s="339">
        <v>326</v>
      </c>
    </row>
    <row r="359" spans="1:12" s="301" customFormat="1" ht="9" customHeight="1">
      <c r="A359" s="301" t="s">
        <v>18</v>
      </c>
      <c r="B359" s="340">
        <v>5.7922000000000002</v>
      </c>
      <c r="C359" s="368"/>
      <c r="D359" s="340">
        <v>22940.8128</v>
      </c>
      <c r="E359" s="340">
        <v>2.9999999999999997E-4</v>
      </c>
      <c r="F359" s="340">
        <v>206.27600000000001</v>
      </c>
      <c r="G359" s="340"/>
      <c r="H359" s="340">
        <v>9.4629999999999992</v>
      </c>
      <c r="I359" s="340">
        <v>76</v>
      </c>
      <c r="J359" s="340">
        <v>0.39939999999999998</v>
      </c>
      <c r="K359" s="340">
        <v>0</v>
      </c>
      <c r="L359" s="339">
        <v>527</v>
      </c>
    </row>
    <row r="360" spans="1:12" s="301" customFormat="1" ht="9" customHeight="1">
      <c r="A360" s="301" t="s">
        <v>19</v>
      </c>
      <c r="B360" s="340">
        <v>523.73419999999999</v>
      </c>
      <c r="C360" s="368"/>
      <c r="D360" s="340">
        <v>29074.279600000002</v>
      </c>
      <c r="E360" s="340">
        <v>0</v>
      </c>
      <c r="F360" s="340">
        <v>0</v>
      </c>
      <c r="G360" s="340"/>
      <c r="H360" s="340">
        <v>13.515000000000001</v>
      </c>
      <c r="I360" s="340">
        <v>0</v>
      </c>
      <c r="J360" s="340">
        <v>0</v>
      </c>
      <c r="K360" s="340">
        <v>0</v>
      </c>
      <c r="L360" s="339">
        <v>305</v>
      </c>
    </row>
    <row r="361" spans="1:12" s="301" customFormat="1" ht="9" customHeight="1">
      <c r="A361" s="31" t="s">
        <v>20</v>
      </c>
      <c r="B361" s="75">
        <v>73.499899999999997</v>
      </c>
      <c r="C361" s="76"/>
      <c r="D361" s="75">
        <v>74588.648000000001</v>
      </c>
      <c r="E361" s="75" t="s">
        <v>347</v>
      </c>
      <c r="F361" s="75">
        <v>810.69200000000001</v>
      </c>
      <c r="G361" s="75"/>
      <c r="H361" s="75">
        <v>1.96</v>
      </c>
      <c r="I361" s="75">
        <v>145.94</v>
      </c>
      <c r="J361" s="75">
        <v>0.35439999999999999</v>
      </c>
      <c r="K361" s="75">
        <v>0</v>
      </c>
      <c r="L361" s="74">
        <v>138</v>
      </c>
    </row>
    <row r="362" spans="1:12" s="301" customFormat="1" ht="9" customHeight="1">
      <c r="A362" s="301" t="s">
        <v>21</v>
      </c>
      <c r="B362" s="340">
        <v>1.468</v>
      </c>
      <c r="C362" s="368"/>
      <c r="D362" s="340">
        <v>908.51859999999999</v>
      </c>
      <c r="E362" s="340">
        <v>0</v>
      </c>
      <c r="F362" s="340">
        <v>1E-4</v>
      </c>
      <c r="G362" s="340"/>
      <c r="H362" s="340">
        <v>0</v>
      </c>
      <c r="I362" s="340">
        <v>0</v>
      </c>
      <c r="J362" s="340" t="s">
        <v>347</v>
      </c>
      <c r="K362" s="340">
        <v>0</v>
      </c>
      <c r="L362" s="339">
        <v>2329</v>
      </c>
    </row>
    <row r="363" spans="1:12" s="301" customFormat="1" ht="9" customHeight="1">
      <c r="A363" s="301" t="s">
        <v>22</v>
      </c>
      <c r="B363" s="340">
        <v>0.21879999999999999</v>
      </c>
      <c r="C363" s="368"/>
      <c r="D363" s="340">
        <v>2.2509000000000001</v>
      </c>
      <c r="E363" s="340">
        <v>0</v>
      </c>
      <c r="F363" s="340">
        <v>0</v>
      </c>
      <c r="G363" s="340"/>
      <c r="H363" s="340">
        <v>0</v>
      </c>
      <c r="I363" s="340">
        <v>0</v>
      </c>
      <c r="J363" s="340">
        <v>0</v>
      </c>
      <c r="K363" s="340">
        <v>0</v>
      </c>
      <c r="L363" s="339">
        <v>949</v>
      </c>
    </row>
    <row r="364" spans="1:12" s="301" customFormat="1" ht="9" customHeight="1">
      <c r="A364" s="301" t="s">
        <v>23</v>
      </c>
      <c r="B364" s="340">
        <v>1732.9698000000001</v>
      </c>
      <c r="C364" s="368"/>
      <c r="D364" s="340">
        <v>990.96040000000005</v>
      </c>
      <c r="E364" s="340">
        <v>0</v>
      </c>
      <c r="F364" s="340">
        <v>9.3519000000000005</v>
      </c>
      <c r="G364" s="340"/>
      <c r="H364" s="340">
        <v>0</v>
      </c>
      <c r="I364" s="340">
        <v>0</v>
      </c>
      <c r="J364" s="340">
        <v>8.5884999999999998</v>
      </c>
      <c r="K364" s="340">
        <v>0</v>
      </c>
      <c r="L364" s="339">
        <v>10</v>
      </c>
    </row>
    <row r="365" spans="1:12" s="301" customFormat="1" ht="9" customHeight="1">
      <c r="A365" s="31" t="s">
        <v>24</v>
      </c>
      <c r="B365" s="75">
        <v>3.8548</v>
      </c>
      <c r="C365" s="76"/>
      <c r="D365" s="75">
        <v>19271.843199999999</v>
      </c>
      <c r="E365" s="75">
        <v>0</v>
      </c>
      <c r="F365" s="75">
        <v>12</v>
      </c>
      <c r="G365" s="75"/>
      <c r="H365" s="75">
        <v>0</v>
      </c>
      <c r="I365" s="75">
        <v>0</v>
      </c>
      <c r="J365" s="75">
        <v>0</v>
      </c>
      <c r="K365" s="75">
        <v>0</v>
      </c>
      <c r="L365" s="74">
        <v>0</v>
      </c>
    </row>
    <row r="366" spans="1:12" s="301" customFormat="1" ht="9" customHeight="1">
      <c r="A366" s="301" t="s">
        <v>25</v>
      </c>
      <c r="B366" s="340">
        <v>464.22359999999998</v>
      </c>
      <c r="C366" s="368"/>
      <c r="D366" s="340">
        <v>424795.21149999998</v>
      </c>
      <c r="E366" s="340" t="s">
        <v>347</v>
      </c>
      <c r="F366" s="340">
        <v>2565.2568000000001</v>
      </c>
      <c r="G366" s="340"/>
      <c r="H366" s="340">
        <v>2.5499999999999998</v>
      </c>
      <c r="I366" s="340">
        <v>43.363</v>
      </c>
      <c r="J366" s="340">
        <v>28.101299999999998</v>
      </c>
      <c r="K366" s="340">
        <v>0</v>
      </c>
      <c r="L366" s="339">
        <v>2780224</v>
      </c>
    </row>
    <row r="367" spans="1:12" s="301" customFormat="1" ht="9" customHeight="1">
      <c r="A367" s="301" t="s">
        <v>26</v>
      </c>
      <c r="B367" s="340">
        <v>1757.3291999999999</v>
      </c>
      <c r="C367" s="368"/>
      <c r="D367" s="340">
        <v>248466.7531</v>
      </c>
      <c r="E367" s="340">
        <v>0</v>
      </c>
      <c r="F367" s="340">
        <v>375.93189999999998</v>
      </c>
      <c r="G367" s="340"/>
      <c r="H367" s="340">
        <v>0</v>
      </c>
      <c r="I367" s="340">
        <v>6</v>
      </c>
      <c r="J367" s="340">
        <v>162.1977</v>
      </c>
      <c r="K367" s="340" t="s">
        <v>347</v>
      </c>
      <c r="L367" s="339">
        <v>712084</v>
      </c>
    </row>
    <row r="368" spans="1:12" s="301" customFormat="1" ht="9" customHeight="1">
      <c r="A368" s="301" t="s">
        <v>27</v>
      </c>
      <c r="B368" s="340">
        <v>2094.6527999999998</v>
      </c>
      <c r="C368" s="368"/>
      <c r="D368" s="340">
        <v>61.184399999999997</v>
      </c>
      <c r="E368" s="340">
        <v>0</v>
      </c>
      <c r="F368" s="340">
        <v>0</v>
      </c>
      <c r="G368" s="340"/>
      <c r="H368" s="340">
        <v>0</v>
      </c>
      <c r="I368" s="340">
        <v>0</v>
      </c>
      <c r="J368" s="340">
        <v>0</v>
      </c>
      <c r="K368" s="340">
        <v>0</v>
      </c>
      <c r="L368" s="339">
        <v>64</v>
      </c>
    </row>
    <row r="369" spans="1:12" s="301" customFormat="1" ht="9" customHeight="1">
      <c r="A369" s="31" t="s">
        <v>28</v>
      </c>
      <c r="B369" s="75">
        <v>782.37670000000003</v>
      </c>
      <c r="C369" s="76"/>
      <c r="D369" s="75">
        <v>32718.168300000001</v>
      </c>
      <c r="E369" s="75">
        <v>0</v>
      </c>
      <c r="F369" s="75">
        <v>6.5799999999999997E-2</v>
      </c>
      <c r="G369" s="75"/>
      <c r="H369" s="75">
        <v>0</v>
      </c>
      <c r="I369" s="75">
        <v>0</v>
      </c>
      <c r="J369" s="75">
        <v>0.98089999999999999</v>
      </c>
      <c r="K369" s="75">
        <v>0</v>
      </c>
      <c r="L369" s="74">
        <v>70</v>
      </c>
    </row>
    <row r="370" spans="1:12" s="301" customFormat="1" ht="9" customHeight="1">
      <c r="A370" s="301" t="s">
        <v>29</v>
      </c>
      <c r="B370" s="340">
        <v>0.29680000000000001</v>
      </c>
      <c r="C370" s="368"/>
      <c r="D370" s="340">
        <v>1.8324</v>
      </c>
      <c r="E370" s="340">
        <v>0</v>
      </c>
      <c r="F370" s="340">
        <v>0</v>
      </c>
      <c r="G370" s="340"/>
      <c r="H370" s="340">
        <v>0</v>
      </c>
      <c r="I370" s="340">
        <v>0</v>
      </c>
      <c r="J370" s="340">
        <v>0</v>
      </c>
      <c r="K370" s="340">
        <v>0</v>
      </c>
      <c r="L370" s="339">
        <v>0</v>
      </c>
    </row>
    <row r="371" spans="1:12" s="301" customFormat="1" ht="9" customHeight="1">
      <c r="A371" s="301" t="s">
        <v>30</v>
      </c>
      <c r="B371" s="340">
        <v>1204.7299</v>
      </c>
      <c r="C371" s="368"/>
      <c r="D371" s="340">
        <v>1211.3303000000001</v>
      </c>
      <c r="E371" s="340">
        <v>0</v>
      </c>
      <c r="F371" s="340">
        <v>25.2437</v>
      </c>
      <c r="G371" s="340"/>
      <c r="H371" s="340">
        <v>0</v>
      </c>
      <c r="I371" s="340">
        <v>0</v>
      </c>
      <c r="J371" s="340">
        <v>0</v>
      </c>
      <c r="K371" s="340">
        <v>0</v>
      </c>
      <c r="L371" s="339">
        <v>648</v>
      </c>
    </row>
    <row r="372" spans="1:12" s="301" customFormat="1" ht="9" customHeight="1">
      <c r="A372" s="301" t="s">
        <v>31</v>
      </c>
      <c r="B372" s="340" t="s">
        <v>347</v>
      </c>
      <c r="C372" s="368"/>
      <c r="D372" s="340">
        <v>335.94659999999999</v>
      </c>
      <c r="E372" s="340">
        <v>0</v>
      </c>
      <c r="F372" s="340">
        <v>0.75819999999999999</v>
      </c>
      <c r="G372" s="340"/>
      <c r="H372" s="340">
        <v>0</v>
      </c>
      <c r="I372" s="340">
        <v>0</v>
      </c>
      <c r="J372" s="340">
        <v>0</v>
      </c>
      <c r="K372" s="340">
        <v>0</v>
      </c>
      <c r="L372" s="339">
        <v>128</v>
      </c>
    </row>
    <row r="373" spans="1:12" s="301" customFormat="1" ht="9" customHeight="1">
      <c r="A373" s="31" t="s">
        <v>32</v>
      </c>
      <c r="B373" s="75">
        <v>132.61420000000001</v>
      </c>
      <c r="C373" s="76"/>
      <c r="D373" s="75">
        <v>33466.338400000001</v>
      </c>
      <c r="E373" s="75">
        <v>0.22</v>
      </c>
      <c r="F373" s="75">
        <v>71.233699999999999</v>
      </c>
      <c r="G373" s="75"/>
      <c r="H373" s="75">
        <v>0</v>
      </c>
      <c r="I373" s="75">
        <v>0</v>
      </c>
      <c r="J373" s="75">
        <v>0</v>
      </c>
      <c r="K373" s="75">
        <v>0</v>
      </c>
      <c r="L373" s="74">
        <v>197</v>
      </c>
    </row>
    <row r="374" spans="1:12" s="301" customFormat="1" ht="3.75" customHeight="1"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9"/>
    </row>
    <row r="375" spans="1:12" s="301" customFormat="1" ht="9" customHeight="1">
      <c r="A375" s="327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7"/>
    </row>
    <row r="376" spans="1:12" s="301" customFormat="1" ht="9" customHeight="1">
      <c r="A376" s="321">
        <v>2005</v>
      </c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</row>
    <row r="377" spans="1:12" s="301" customFormat="1" ht="9" customHeight="1">
      <c r="A377" s="321" t="s">
        <v>36</v>
      </c>
      <c r="B377" s="362">
        <v>30751.2431</v>
      </c>
      <c r="C377" s="363"/>
      <c r="D377" s="362">
        <v>1795694.698353</v>
      </c>
      <c r="E377" s="366">
        <v>89.336000000000013</v>
      </c>
      <c r="F377" s="362">
        <v>12982.058400000002</v>
      </c>
      <c r="G377" s="365"/>
      <c r="H377" s="362">
        <v>275.959</v>
      </c>
      <c r="I377" s="362">
        <v>2598.319</v>
      </c>
      <c r="J377" s="366">
        <v>461.69537800000006</v>
      </c>
      <c r="K377" s="343">
        <v>0</v>
      </c>
      <c r="L377" s="367">
        <v>11360932.5</v>
      </c>
    </row>
    <row r="378" spans="1:12" s="301" customFormat="1" ht="3" customHeight="1">
      <c r="A378" s="321"/>
      <c r="B378" s="366"/>
      <c r="C378" s="363"/>
      <c r="D378" s="362"/>
      <c r="E378" s="343"/>
      <c r="F378" s="362"/>
      <c r="G378" s="365"/>
      <c r="H378" s="365"/>
      <c r="I378" s="362"/>
      <c r="J378" s="362"/>
      <c r="K378" s="362"/>
      <c r="L378" s="367"/>
    </row>
    <row r="379" spans="1:12" s="301" customFormat="1" ht="9" customHeight="1">
      <c r="A379" s="301" t="s">
        <v>2</v>
      </c>
      <c r="B379" s="340">
        <v>7.6191000000000004</v>
      </c>
      <c r="C379" s="368"/>
      <c r="D379" s="340">
        <v>1207.2965999999999</v>
      </c>
      <c r="E379" s="340">
        <v>0</v>
      </c>
      <c r="F379" s="340">
        <v>0</v>
      </c>
      <c r="G379" s="340"/>
      <c r="H379" s="340">
        <v>0</v>
      </c>
      <c r="I379" s="340">
        <v>0</v>
      </c>
      <c r="J379" s="340">
        <v>0</v>
      </c>
      <c r="K379" s="340">
        <v>0</v>
      </c>
      <c r="L379" s="339">
        <v>95</v>
      </c>
    </row>
    <row r="380" spans="1:12" s="301" customFormat="1" ht="9" customHeight="1">
      <c r="A380" s="301" t="s">
        <v>3</v>
      </c>
      <c r="B380" s="340">
        <v>133.7227</v>
      </c>
      <c r="C380" s="368"/>
      <c r="D380" s="340">
        <v>67838.616200000004</v>
      </c>
      <c r="E380" s="340">
        <v>0</v>
      </c>
      <c r="F380" s="340">
        <v>59.893000000000001</v>
      </c>
      <c r="G380" s="340"/>
      <c r="H380" s="340">
        <v>0</v>
      </c>
      <c r="I380" s="340">
        <v>3.8</v>
      </c>
      <c r="J380" s="340">
        <v>29.641400000000001</v>
      </c>
      <c r="K380" s="340">
        <v>0</v>
      </c>
      <c r="L380" s="339">
        <v>55600</v>
      </c>
    </row>
    <row r="381" spans="1:12" s="301" customFormat="1" ht="9" customHeight="1">
      <c r="A381" s="301" t="s">
        <v>4</v>
      </c>
      <c r="B381" s="340">
        <v>220.06780000000001</v>
      </c>
      <c r="C381" s="368"/>
      <c r="D381" s="340">
        <v>15697.486699999999</v>
      </c>
      <c r="E381" s="340">
        <v>0</v>
      </c>
      <c r="F381" s="340">
        <v>4.8570000000000002</v>
      </c>
      <c r="G381" s="340"/>
      <c r="H381" s="340">
        <v>0</v>
      </c>
      <c r="I381" s="340">
        <v>0</v>
      </c>
      <c r="J381" s="340">
        <v>13.088200000000001</v>
      </c>
      <c r="K381" s="340">
        <v>0</v>
      </c>
      <c r="L381" s="339">
        <v>234</v>
      </c>
    </row>
    <row r="382" spans="1:12" s="301" customFormat="1" ht="9" customHeight="1">
      <c r="A382" s="31" t="s">
        <v>5</v>
      </c>
      <c r="B382" s="75">
        <v>23.815827500000001</v>
      </c>
      <c r="C382" s="76"/>
      <c r="D382" s="75">
        <v>47.571620000000003</v>
      </c>
      <c r="E382" s="75">
        <v>0</v>
      </c>
      <c r="F382" s="75">
        <v>0.13339999999999999</v>
      </c>
      <c r="G382" s="75"/>
      <c r="H382" s="75">
        <v>0</v>
      </c>
      <c r="I382" s="75">
        <v>0</v>
      </c>
      <c r="J382" s="75">
        <v>0</v>
      </c>
      <c r="K382" s="75">
        <v>0</v>
      </c>
      <c r="L382" s="74">
        <v>51</v>
      </c>
    </row>
    <row r="383" spans="1:12" s="301" customFormat="1" ht="9" customHeight="1">
      <c r="A383" s="301" t="s">
        <v>6</v>
      </c>
      <c r="B383" s="340">
        <v>25.799399999999999</v>
      </c>
      <c r="C383" s="368"/>
      <c r="D383" s="340">
        <v>11461.566699999999</v>
      </c>
      <c r="E383" s="340">
        <v>0</v>
      </c>
      <c r="F383" s="340">
        <v>17</v>
      </c>
      <c r="G383" s="340"/>
      <c r="H383" s="340">
        <v>0</v>
      </c>
      <c r="I383" s="340">
        <v>7</v>
      </c>
      <c r="J383" s="340">
        <v>0.77869999999999995</v>
      </c>
      <c r="K383" s="340">
        <v>0</v>
      </c>
      <c r="L383" s="339">
        <v>118</v>
      </c>
    </row>
    <row r="384" spans="1:12" s="301" customFormat="1" ht="9" customHeight="1">
      <c r="A384" s="301" t="s">
        <v>7</v>
      </c>
      <c r="B384" s="340">
        <v>8222.9775000000009</v>
      </c>
      <c r="C384" s="368"/>
      <c r="D384" s="340">
        <v>1470.1892</v>
      </c>
      <c r="E384" s="340">
        <v>0</v>
      </c>
      <c r="F384" s="340">
        <v>1.3543000000000001</v>
      </c>
      <c r="G384" s="340"/>
      <c r="H384" s="340" t="s">
        <v>347</v>
      </c>
      <c r="I384" s="340">
        <v>0</v>
      </c>
      <c r="J384" s="340" t="s">
        <v>347</v>
      </c>
      <c r="K384" s="340">
        <v>0</v>
      </c>
      <c r="L384" s="339">
        <v>5000000</v>
      </c>
    </row>
    <row r="385" spans="1:12" s="301" customFormat="1" ht="9" customHeight="1">
      <c r="A385" s="301" t="s">
        <v>8</v>
      </c>
      <c r="B385" s="340">
        <v>389.19619999999998</v>
      </c>
      <c r="C385" s="368"/>
      <c r="D385" s="340">
        <v>318.89490000000001</v>
      </c>
      <c r="E385" s="340">
        <v>0</v>
      </c>
      <c r="F385" s="340">
        <v>4.2</v>
      </c>
      <c r="G385" s="340"/>
      <c r="H385" s="340">
        <v>0.95299999999999996</v>
      </c>
      <c r="I385" s="340">
        <v>0.3</v>
      </c>
      <c r="J385" s="340">
        <v>43.9084</v>
      </c>
      <c r="K385" s="340">
        <v>0</v>
      </c>
      <c r="L385" s="339">
        <v>612</v>
      </c>
    </row>
    <row r="386" spans="1:12" s="301" customFormat="1" ht="9" customHeight="1">
      <c r="A386" s="31" t="s">
        <v>9</v>
      </c>
      <c r="B386" s="75">
        <v>405.61399999999998</v>
      </c>
      <c r="C386" s="76"/>
      <c r="D386" s="75">
        <v>250513.2427</v>
      </c>
      <c r="E386" s="75">
        <v>0</v>
      </c>
      <c r="F386" s="75">
        <v>1539.45</v>
      </c>
      <c r="G386" s="75"/>
      <c r="H386" s="75">
        <v>4.375</v>
      </c>
      <c r="I386" s="75">
        <v>277.2</v>
      </c>
      <c r="J386" s="75">
        <v>16.0579</v>
      </c>
      <c r="K386" s="75">
        <v>0</v>
      </c>
      <c r="L386" s="74">
        <v>88</v>
      </c>
    </row>
    <row r="387" spans="1:12" s="301" customFormat="1" ht="9" customHeight="1">
      <c r="A387" s="301" t="s">
        <v>236</v>
      </c>
      <c r="B387" s="340">
        <v>1963.0183999999999</v>
      </c>
      <c r="C387" s="368"/>
      <c r="D387" s="340">
        <v>1750.3507999999999</v>
      </c>
      <c r="E387" s="340">
        <v>0</v>
      </c>
      <c r="F387" s="340">
        <v>0.51890000000000003</v>
      </c>
      <c r="G387" s="340"/>
      <c r="H387" s="340">
        <v>0.48199999999999998</v>
      </c>
      <c r="I387" s="340">
        <v>0</v>
      </c>
      <c r="J387" s="340">
        <v>58.129399999999997</v>
      </c>
      <c r="K387" s="340">
        <v>0</v>
      </c>
      <c r="L387" s="339">
        <v>1289319</v>
      </c>
    </row>
    <row r="388" spans="1:12" s="301" customFormat="1" ht="9" customHeight="1">
      <c r="A388" s="301" t="s">
        <v>10</v>
      </c>
      <c r="B388" s="340">
        <v>3.0087999999999999</v>
      </c>
      <c r="C388" s="368"/>
      <c r="D388" s="340">
        <v>381972.09830000001</v>
      </c>
      <c r="E388" s="340">
        <v>0</v>
      </c>
      <c r="F388" s="340">
        <v>4188.3180000000002</v>
      </c>
      <c r="G388" s="340"/>
      <c r="H388" s="340">
        <v>18.518999999999998</v>
      </c>
      <c r="I388" s="340">
        <v>971.94799999999998</v>
      </c>
      <c r="J388" s="340">
        <v>0.49</v>
      </c>
      <c r="K388" s="340">
        <v>0</v>
      </c>
      <c r="L388" s="339">
        <v>0</v>
      </c>
    </row>
    <row r="389" spans="1:12" s="301" customFormat="1" ht="9" customHeight="1">
      <c r="A389" s="301" t="s">
        <v>11</v>
      </c>
      <c r="B389" s="340">
        <v>61.621254999999998</v>
      </c>
      <c r="C389" s="368"/>
      <c r="D389" s="340">
        <v>1348.7539200000001</v>
      </c>
      <c r="E389" s="340">
        <v>0</v>
      </c>
      <c r="F389" s="340">
        <v>2.1</v>
      </c>
      <c r="G389" s="340"/>
      <c r="H389" s="340">
        <v>0</v>
      </c>
      <c r="I389" s="340">
        <v>0</v>
      </c>
      <c r="J389" s="340">
        <v>0.8</v>
      </c>
      <c r="K389" s="340">
        <v>0</v>
      </c>
      <c r="L389" s="339">
        <v>100666</v>
      </c>
    </row>
    <row r="390" spans="1:12" s="301" customFormat="1" ht="9" customHeight="1">
      <c r="A390" s="31" t="s">
        <v>12</v>
      </c>
      <c r="B390" s="75">
        <v>4434.1378000000004</v>
      </c>
      <c r="C390" s="76"/>
      <c r="D390" s="75">
        <v>82181.520199999999</v>
      </c>
      <c r="E390" s="75">
        <v>0</v>
      </c>
      <c r="F390" s="75">
        <v>832.28</v>
      </c>
      <c r="G390" s="75"/>
      <c r="H390" s="75">
        <v>226.53</v>
      </c>
      <c r="I390" s="75">
        <v>541.57849999999996</v>
      </c>
      <c r="J390" s="75">
        <v>1.032</v>
      </c>
      <c r="K390" s="75">
        <v>0</v>
      </c>
      <c r="L390" s="74">
        <v>0</v>
      </c>
    </row>
    <row r="391" spans="1:12" s="301" customFormat="1" ht="9" customHeight="1">
      <c r="A391" s="301" t="s">
        <v>13</v>
      </c>
      <c r="B391" s="340">
        <v>0.46129999999999999</v>
      </c>
      <c r="C391" s="368"/>
      <c r="D391" s="340">
        <v>30.321497999999998</v>
      </c>
      <c r="E391" s="340">
        <v>0</v>
      </c>
      <c r="F391" s="340" t="s">
        <v>347</v>
      </c>
      <c r="G391" s="340"/>
      <c r="H391" s="340">
        <v>0</v>
      </c>
      <c r="I391" s="340">
        <v>0</v>
      </c>
      <c r="J391" s="340">
        <v>0</v>
      </c>
      <c r="K391" s="340">
        <v>0</v>
      </c>
      <c r="L391" s="339">
        <v>0</v>
      </c>
    </row>
    <row r="392" spans="1:12" s="301" customFormat="1" ht="9" customHeight="1">
      <c r="A392" s="301" t="s">
        <v>14</v>
      </c>
      <c r="B392" s="340">
        <v>3676.2680799999998</v>
      </c>
      <c r="C392" s="368"/>
      <c r="D392" s="340">
        <v>91161.153560000006</v>
      </c>
      <c r="E392" s="340" t="s">
        <v>347</v>
      </c>
      <c r="F392" s="340">
        <v>538.46910000000003</v>
      </c>
      <c r="G392" s="340"/>
      <c r="H392" s="340" t="s">
        <v>347</v>
      </c>
      <c r="I392" s="340">
        <v>5.85</v>
      </c>
      <c r="J392" s="340">
        <v>24.5</v>
      </c>
      <c r="K392" s="340">
        <v>0</v>
      </c>
      <c r="L392" s="339">
        <v>894212.5</v>
      </c>
    </row>
    <row r="393" spans="1:12" s="301" customFormat="1" ht="9" customHeight="1">
      <c r="A393" s="301" t="s">
        <v>15</v>
      </c>
      <c r="B393" s="340">
        <v>10.3264</v>
      </c>
      <c r="C393" s="368"/>
      <c r="D393" s="340">
        <v>521.79179999999997</v>
      </c>
      <c r="E393" s="340">
        <v>0</v>
      </c>
      <c r="F393" s="340" t="s">
        <v>347</v>
      </c>
      <c r="G393" s="340"/>
      <c r="H393" s="340">
        <v>0</v>
      </c>
      <c r="I393" s="340">
        <v>0</v>
      </c>
      <c r="J393" s="340">
        <v>0</v>
      </c>
      <c r="K393" s="340">
        <v>0</v>
      </c>
      <c r="L393" s="339">
        <v>188</v>
      </c>
    </row>
    <row r="394" spans="1:12" s="301" customFormat="1" ht="9" customHeight="1">
      <c r="A394" s="31" t="s">
        <v>16</v>
      </c>
      <c r="B394" s="75">
        <v>74.563800000000001</v>
      </c>
      <c r="C394" s="76"/>
      <c r="D394" s="75">
        <v>135081.02557</v>
      </c>
      <c r="E394" s="75">
        <v>0</v>
      </c>
      <c r="F394" s="75">
        <v>1808.8434999999999</v>
      </c>
      <c r="G394" s="75"/>
      <c r="H394" s="75">
        <v>0</v>
      </c>
      <c r="I394" s="75">
        <v>1.0024999999999999</v>
      </c>
      <c r="J394" s="75">
        <v>1.011628</v>
      </c>
      <c r="K394" s="75">
        <v>0</v>
      </c>
      <c r="L394" s="74">
        <v>148802</v>
      </c>
    </row>
    <row r="395" spans="1:12" s="301" customFormat="1" ht="9" customHeight="1">
      <c r="A395" s="301" t="s">
        <v>17</v>
      </c>
      <c r="B395" s="340">
        <v>34.639180000000003</v>
      </c>
      <c r="C395" s="368"/>
      <c r="D395" s="340">
        <v>387.54419999999999</v>
      </c>
      <c r="E395" s="340">
        <v>0</v>
      </c>
      <c r="F395" s="340">
        <v>3.3</v>
      </c>
      <c r="G395" s="340"/>
      <c r="H395" s="340">
        <v>0</v>
      </c>
      <c r="I395" s="340">
        <v>0</v>
      </c>
      <c r="J395" s="340">
        <v>2.7000000000000001E-3</v>
      </c>
      <c r="K395" s="340">
        <v>0</v>
      </c>
      <c r="L395" s="339">
        <v>35</v>
      </c>
    </row>
    <row r="396" spans="1:12" s="301" customFormat="1" ht="9" customHeight="1">
      <c r="A396" s="301" t="s">
        <v>18</v>
      </c>
      <c r="B396" s="340">
        <v>33.274900000000002</v>
      </c>
      <c r="C396" s="368"/>
      <c r="D396" s="340">
        <v>61398.000500000002</v>
      </c>
      <c r="E396" s="340">
        <v>0</v>
      </c>
      <c r="F396" s="340">
        <v>364.00060000000002</v>
      </c>
      <c r="G396" s="340"/>
      <c r="H396" s="340">
        <v>0.93</v>
      </c>
      <c r="I396" s="340">
        <v>61.35</v>
      </c>
      <c r="J396" s="340">
        <v>14.627599999999999</v>
      </c>
      <c r="K396" s="340">
        <v>0</v>
      </c>
      <c r="L396" s="339">
        <v>796680</v>
      </c>
    </row>
    <row r="397" spans="1:12" s="301" customFormat="1" ht="9" customHeight="1">
      <c r="A397" s="301" t="s">
        <v>19</v>
      </c>
      <c r="B397" s="340">
        <v>60.35651</v>
      </c>
      <c r="C397" s="368"/>
      <c r="D397" s="340">
        <v>16823.602999999999</v>
      </c>
      <c r="E397" s="340">
        <v>86.2</v>
      </c>
      <c r="F397" s="340">
        <v>0</v>
      </c>
      <c r="G397" s="340"/>
      <c r="H397" s="340">
        <v>0.1</v>
      </c>
      <c r="I397" s="340">
        <v>0</v>
      </c>
      <c r="J397" s="340">
        <v>6.9000000000000006E-2</v>
      </c>
      <c r="K397" s="340">
        <v>0</v>
      </c>
      <c r="L397" s="339">
        <v>551</v>
      </c>
    </row>
    <row r="398" spans="1:12" s="301" customFormat="1" ht="9" customHeight="1">
      <c r="A398" s="31" t="s">
        <v>20</v>
      </c>
      <c r="B398" s="75">
        <v>572.1327</v>
      </c>
      <c r="C398" s="76"/>
      <c r="D398" s="75">
        <v>70005.431299999997</v>
      </c>
      <c r="E398" s="75">
        <v>1E-3</v>
      </c>
      <c r="F398" s="75">
        <v>893.0367</v>
      </c>
      <c r="G398" s="75"/>
      <c r="H398" s="75">
        <v>5.01</v>
      </c>
      <c r="I398" s="75">
        <v>287.44400000000002</v>
      </c>
      <c r="J398" s="75" t="s">
        <v>347</v>
      </c>
      <c r="K398" s="75">
        <v>0</v>
      </c>
      <c r="L398" s="74">
        <v>15</v>
      </c>
    </row>
    <row r="399" spans="1:12" s="301" customFormat="1" ht="9" customHeight="1">
      <c r="A399" s="301" t="s">
        <v>21</v>
      </c>
      <c r="B399" s="340">
        <v>0.69579999999999997</v>
      </c>
      <c r="C399" s="368"/>
      <c r="D399" s="340">
        <v>83.923100000000005</v>
      </c>
      <c r="E399" s="340">
        <v>0</v>
      </c>
      <c r="F399" s="340">
        <v>0.45</v>
      </c>
      <c r="G399" s="340"/>
      <c r="H399" s="340">
        <v>0</v>
      </c>
      <c r="I399" s="340">
        <v>0</v>
      </c>
      <c r="J399" s="340" t="s">
        <v>347</v>
      </c>
      <c r="K399" s="340">
        <v>0</v>
      </c>
      <c r="L399" s="339">
        <v>17</v>
      </c>
    </row>
    <row r="400" spans="1:12" s="301" customFormat="1" ht="9" customHeight="1">
      <c r="A400" s="301" t="s">
        <v>22</v>
      </c>
      <c r="B400" s="340">
        <v>1.1555</v>
      </c>
      <c r="C400" s="368"/>
      <c r="D400" s="340">
        <v>43.899299999999997</v>
      </c>
      <c r="E400" s="340">
        <v>0</v>
      </c>
      <c r="F400" s="340">
        <v>0</v>
      </c>
      <c r="G400" s="340"/>
      <c r="H400" s="340">
        <v>0</v>
      </c>
      <c r="I400" s="340">
        <v>0</v>
      </c>
      <c r="J400" s="340">
        <v>2.6301000000000001</v>
      </c>
      <c r="K400" s="340">
        <v>0</v>
      </c>
      <c r="L400" s="339">
        <v>330</v>
      </c>
    </row>
    <row r="401" spans="1:12" s="301" customFormat="1" ht="9" customHeight="1">
      <c r="A401" s="301" t="s">
        <v>23</v>
      </c>
      <c r="B401" s="340">
        <v>3097.5148174999999</v>
      </c>
      <c r="C401" s="368"/>
      <c r="D401" s="340">
        <v>216.3</v>
      </c>
      <c r="E401" s="340">
        <v>3.1349999999999998</v>
      </c>
      <c r="F401" s="340">
        <v>8.09E-2</v>
      </c>
      <c r="G401" s="340"/>
      <c r="H401" s="340">
        <v>0</v>
      </c>
      <c r="I401" s="340">
        <v>3.3959999999999999</v>
      </c>
      <c r="J401" s="340">
        <v>0.99760000000000004</v>
      </c>
      <c r="K401" s="340">
        <v>0</v>
      </c>
      <c r="L401" s="339">
        <v>200056</v>
      </c>
    </row>
    <row r="402" spans="1:12" s="301" customFormat="1" ht="9" customHeight="1">
      <c r="A402" s="31" t="s">
        <v>24</v>
      </c>
      <c r="B402" s="75">
        <v>1429.0743</v>
      </c>
      <c r="C402" s="76"/>
      <c r="D402" s="75">
        <v>15953.563599999999</v>
      </c>
      <c r="E402" s="75">
        <v>0</v>
      </c>
      <c r="F402" s="75">
        <v>9.5</v>
      </c>
      <c r="G402" s="75"/>
      <c r="H402" s="75">
        <v>0</v>
      </c>
      <c r="I402" s="75">
        <v>0</v>
      </c>
      <c r="J402" s="75">
        <v>21</v>
      </c>
      <c r="K402" s="75">
        <v>0</v>
      </c>
      <c r="L402" s="74">
        <v>23638</v>
      </c>
    </row>
    <row r="403" spans="1:12" s="301" customFormat="1" ht="9" customHeight="1">
      <c r="A403" s="301" t="s">
        <v>25</v>
      </c>
      <c r="B403" s="340">
        <v>220.9376</v>
      </c>
      <c r="C403" s="368"/>
      <c r="D403" s="340">
        <v>297950.93208</v>
      </c>
      <c r="E403" s="340">
        <v>0</v>
      </c>
      <c r="F403" s="340">
        <v>2183.2019</v>
      </c>
      <c r="G403" s="340"/>
      <c r="H403" s="340">
        <v>19.059999999999999</v>
      </c>
      <c r="I403" s="340">
        <v>435.45</v>
      </c>
      <c r="J403" s="340">
        <v>96.317999999999998</v>
      </c>
      <c r="K403" s="340">
        <v>0</v>
      </c>
      <c r="L403" s="339">
        <v>2846501</v>
      </c>
    </row>
    <row r="404" spans="1:12" s="301" customFormat="1" ht="9" customHeight="1">
      <c r="A404" s="301" t="s">
        <v>26</v>
      </c>
      <c r="B404" s="340">
        <v>1413.2936999999999</v>
      </c>
      <c r="C404" s="368"/>
      <c r="D404" s="340">
        <v>235365.98120000001</v>
      </c>
      <c r="E404" s="340" t="s">
        <v>347</v>
      </c>
      <c r="F404" s="340">
        <v>287.02109999999999</v>
      </c>
      <c r="G404" s="340"/>
      <c r="H404" s="340">
        <v>0</v>
      </c>
      <c r="I404" s="340">
        <v>2</v>
      </c>
      <c r="J404" s="340">
        <v>108.17075</v>
      </c>
      <c r="K404" s="340">
        <v>0</v>
      </c>
      <c r="L404" s="339">
        <v>1744</v>
      </c>
    </row>
    <row r="405" spans="1:12" s="301" customFormat="1" ht="9" customHeight="1">
      <c r="A405" s="301" t="s">
        <v>27</v>
      </c>
      <c r="B405" s="340">
        <v>6.9397000000000002</v>
      </c>
      <c r="C405" s="368"/>
      <c r="D405" s="340">
        <v>59.625900000000001</v>
      </c>
      <c r="E405" s="340">
        <v>0</v>
      </c>
      <c r="F405" s="340">
        <v>0</v>
      </c>
      <c r="G405" s="340"/>
      <c r="H405" s="340">
        <v>0</v>
      </c>
      <c r="I405" s="340">
        <v>0</v>
      </c>
      <c r="J405" s="340">
        <v>0</v>
      </c>
      <c r="K405" s="340">
        <v>0</v>
      </c>
      <c r="L405" s="339">
        <v>0</v>
      </c>
    </row>
    <row r="406" spans="1:12" s="301" customFormat="1" ht="9" customHeight="1">
      <c r="A406" s="31" t="s">
        <v>28</v>
      </c>
      <c r="B406" s="75">
        <v>88.344499999999996</v>
      </c>
      <c r="C406" s="76"/>
      <c r="D406" s="75">
        <v>42858.229399999997</v>
      </c>
      <c r="E406" s="75">
        <v>0</v>
      </c>
      <c r="F406" s="75">
        <v>0</v>
      </c>
      <c r="G406" s="75"/>
      <c r="H406" s="75">
        <v>0</v>
      </c>
      <c r="I406" s="75">
        <v>0</v>
      </c>
      <c r="J406" s="75" t="s">
        <v>347</v>
      </c>
      <c r="K406" s="75">
        <v>0</v>
      </c>
      <c r="L406" s="74">
        <v>158</v>
      </c>
    </row>
    <row r="407" spans="1:12" s="301" customFormat="1" ht="9" customHeight="1">
      <c r="A407" s="301" t="s">
        <v>29</v>
      </c>
      <c r="B407" s="340" t="s">
        <v>347</v>
      </c>
      <c r="C407" s="368"/>
      <c r="D407" s="340">
        <v>0.63470000000000004</v>
      </c>
      <c r="E407" s="340">
        <v>0</v>
      </c>
      <c r="F407" s="340">
        <v>0</v>
      </c>
      <c r="G407" s="340"/>
      <c r="H407" s="340">
        <v>0</v>
      </c>
      <c r="I407" s="340">
        <v>0</v>
      </c>
      <c r="J407" s="340">
        <v>0</v>
      </c>
      <c r="K407" s="340">
        <v>0</v>
      </c>
      <c r="L407" s="339">
        <v>0</v>
      </c>
    </row>
    <row r="408" spans="1:12" s="301" customFormat="1" ht="9" customHeight="1">
      <c r="A408" s="301" t="s">
        <v>30</v>
      </c>
      <c r="B408" s="340">
        <v>2779.5326850000001</v>
      </c>
      <c r="C408" s="368"/>
      <c r="D408" s="340">
        <v>507.792305</v>
      </c>
      <c r="E408" s="340">
        <v>0</v>
      </c>
      <c r="F408" s="340">
        <v>4.3499999999999996</v>
      </c>
      <c r="G408" s="340"/>
      <c r="H408" s="340">
        <v>0</v>
      </c>
      <c r="I408" s="340">
        <v>0</v>
      </c>
      <c r="J408" s="340">
        <v>0</v>
      </c>
      <c r="K408" s="340">
        <v>0</v>
      </c>
      <c r="L408" s="339">
        <v>1040</v>
      </c>
    </row>
    <row r="409" spans="1:12" s="301" customFormat="1" ht="9" customHeight="1">
      <c r="A409" s="301" t="s">
        <v>31</v>
      </c>
      <c r="B409" s="340">
        <v>803.22192500000006</v>
      </c>
      <c r="C409" s="368"/>
      <c r="D409" s="340">
        <v>172.1165</v>
      </c>
      <c r="E409" s="340">
        <v>0</v>
      </c>
      <c r="F409" s="340" t="s">
        <v>347</v>
      </c>
      <c r="G409" s="340"/>
      <c r="H409" s="340">
        <v>0</v>
      </c>
      <c r="I409" s="340">
        <v>0</v>
      </c>
      <c r="J409" s="340">
        <v>0</v>
      </c>
      <c r="K409" s="340">
        <v>0</v>
      </c>
      <c r="L409" s="339">
        <v>129</v>
      </c>
    </row>
    <row r="410" spans="1:12" s="301" customFormat="1" ht="9" customHeight="1">
      <c r="A410" s="31" t="s">
        <v>32</v>
      </c>
      <c r="B410" s="75">
        <v>557.91092000000003</v>
      </c>
      <c r="C410" s="76"/>
      <c r="D410" s="75">
        <v>11265.241</v>
      </c>
      <c r="E410" s="75">
        <v>0</v>
      </c>
      <c r="F410" s="75">
        <v>239.7</v>
      </c>
      <c r="G410" s="75"/>
      <c r="H410" s="75">
        <v>0</v>
      </c>
      <c r="I410" s="75">
        <v>0</v>
      </c>
      <c r="J410" s="75">
        <v>28.442</v>
      </c>
      <c r="K410" s="75">
        <v>0</v>
      </c>
      <c r="L410" s="74">
        <v>53</v>
      </c>
    </row>
    <row r="411" spans="1:12" s="301" customFormat="1" ht="7.5" customHeight="1"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7"/>
    </row>
    <row r="412" spans="1:12" s="301" customFormat="1" ht="9" customHeight="1">
      <c r="A412" s="321">
        <v>2006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</row>
    <row r="413" spans="1:12" s="301" customFormat="1" ht="9" customHeight="1">
      <c r="A413" s="321" t="s">
        <v>36</v>
      </c>
      <c r="B413" s="362">
        <v>21357.205702500003</v>
      </c>
      <c r="C413" s="363"/>
      <c r="D413" s="362">
        <v>1902318.8836140002</v>
      </c>
      <c r="E413" s="366">
        <v>102.179</v>
      </c>
      <c r="F413" s="362">
        <v>12702.117700000001</v>
      </c>
      <c r="G413" s="365"/>
      <c r="H413" s="362">
        <v>123.52786</v>
      </c>
      <c r="I413" s="362">
        <v>1645.4639999999999</v>
      </c>
      <c r="J413" s="366">
        <v>333.82127999999994</v>
      </c>
      <c r="K413" s="343">
        <v>0.9</v>
      </c>
      <c r="L413" s="367">
        <v>3364815</v>
      </c>
    </row>
    <row r="414" spans="1:12" s="301" customFormat="1" ht="3" customHeight="1">
      <c r="A414" s="321"/>
      <c r="B414" s="366"/>
      <c r="C414" s="363"/>
      <c r="D414" s="362"/>
      <c r="E414" s="343"/>
      <c r="F414" s="362"/>
      <c r="G414" s="365"/>
      <c r="H414" s="365"/>
      <c r="I414" s="362"/>
      <c r="J414" s="362"/>
      <c r="K414" s="362"/>
      <c r="L414" s="367"/>
    </row>
    <row r="415" spans="1:12" s="301" customFormat="1" ht="9" customHeight="1">
      <c r="A415" s="301" t="s">
        <v>2</v>
      </c>
      <c r="B415" s="340">
        <v>21.7349</v>
      </c>
      <c r="C415" s="368"/>
      <c r="D415" s="340">
        <v>1118.8579999999999</v>
      </c>
      <c r="E415" s="340">
        <v>0</v>
      </c>
      <c r="F415" s="340">
        <v>0</v>
      </c>
      <c r="G415" s="340"/>
      <c r="H415" s="340">
        <v>0</v>
      </c>
      <c r="I415" s="340">
        <v>0</v>
      </c>
      <c r="J415" s="340">
        <v>0</v>
      </c>
      <c r="K415" s="340">
        <v>0</v>
      </c>
      <c r="L415" s="339">
        <v>840</v>
      </c>
    </row>
    <row r="416" spans="1:12" s="301" customFormat="1" ht="9" customHeight="1">
      <c r="A416" s="301" t="s">
        <v>3</v>
      </c>
      <c r="B416" s="340">
        <v>229.4076</v>
      </c>
      <c r="C416" s="368"/>
      <c r="D416" s="340">
        <v>31827.19699</v>
      </c>
      <c r="E416" s="340">
        <v>0</v>
      </c>
      <c r="F416" s="340">
        <v>33.76</v>
      </c>
      <c r="G416" s="340"/>
      <c r="H416" s="340">
        <v>0</v>
      </c>
      <c r="I416" s="340">
        <v>1</v>
      </c>
      <c r="J416" s="340">
        <v>25.085100000000001</v>
      </c>
      <c r="K416" s="340">
        <v>0</v>
      </c>
      <c r="L416" s="339">
        <v>29799</v>
      </c>
    </row>
    <row r="417" spans="1:12" s="301" customFormat="1" ht="9" customHeight="1">
      <c r="A417" s="301" t="s">
        <v>4</v>
      </c>
      <c r="B417" s="340">
        <v>116.43819999999999</v>
      </c>
      <c r="C417" s="368"/>
      <c r="D417" s="340">
        <v>5354.3598000000002</v>
      </c>
      <c r="E417" s="340">
        <v>0</v>
      </c>
      <c r="F417" s="340">
        <v>0</v>
      </c>
      <c r="G417" s="340"/>
      <c r="H417" s="340">
        <v>0</v>
      </c>
      <c r="I417" s="340">
        <v>0</v>
      </c>
      <c r="J417" s="340">
        <v>0</v>
      </c>
      <c r="K417" s="340">
        <v>0</v>
      </c>
      <c r="L417" s="339">
        <v>26</v>
      </c>
    </row>
    <row r="418" spans="1:12" s="301" customFormat="1" ht="9" customHeight="1">
      <c r="A418" s="31" t="s">
        <v>5</v>
      </c>
      <c r="B418" s="75">
        <v>5201.5</v>
      </c>
      <c r="C418" s="76"/>
      <c r="D418" s="75">
        <v>372.08120000000002</v>
      </c>
      <c r="E418" s="75">
        <v>0</v>
      </c>
      <c r="F418" s="75" t="s">
        <v>347</v>
      </c>
      <c r="G418" s="75"/>
      <c r="H418" s="75">
        <v>0</v>
      </c>
      <c r="I418" s="75">
        <v>0</v>
      </c>
      <c r="J418" s="75">
        <v>0</v>
      </c>
      <c r="K418" s="75">
        <v>0</v>
      </c>
      <c r="L418" s="74">
        <v>2</v>
      </c>
    </row>
    <row r="419" spans="1:12" s="301" customFormat="1" ht="9" customHeight="1">
      <c r="A419" s="301" t="s">
        <v>6</v>
      </c>
      <c r="B419" s="340">
        <v>36.283329999999999</v>
      </c>
      <c r="C419" s="368"/>
      <c r="D419" s="340">
        <v>21788.800279999999</v>
      </c>
      <c r="E419" s="340">
        <v>0</v>
      </c>
      <c r="F419" s="340">
        <v>1.2202999999999999</v>
      </c>
      <c r="G419" s="340"/>
      <c r="H419" s="340">
        <v>0</v>
      </c>
      <c r="I419" s="340">
        <v>0</v>
      </c>
      <c r="J419" s="340">
        <v>0.19585</v>
      </c>
      <c r="K419" s="340">
        <v>0</v>
      </c>
      <c r="L419" s="339">
        <v>71</v>
      </c>
    </row>
    <row r="420" spans="1:12" s="301" customFormat="1" ht="9" customHeight="1">
      <c r="A420" s="301" t="s">
        <v>7</v>
      </c>
      <c r="B420" s="340">
        <v>5361.5397999999996</v>
      </c>
      <c r="C420" s="368"/>
      <c r="D420" s="340">
        <v>975.76229999999998</v>
      </c>
      <c r="E420" s="340">
        <v>0.06</v>
      </c>
      <c r="F420" s="340">
        <v>0</v>
      </c>
      <c r="G420" s="340"/>
      <c r="H420" s="340" t="s">
        <v>347</v>
      </c>
      <c r="I420" s="340">
        <v>0</v>
      </c>
      <c r="J420" s="340">
        <v>0</v>
      </c>
      <c r="K420" s="340">
        <v>0</v>
      </c>
      <c r="L420" s="339">
        <v>45</v>
      </c>
    </row>
    <row r="421" spans="1:12" s="301" customFormat="1" ht="9" customHeight="1">
      <c r="A421" s="301" t="s">
        <v>8</v>
      </c>
      <c r="B421" s="340">
        <v>2755.1607300000001</v>
      </c>
      <c r="C421" s="368"/>
      <c r="D421" s="340">
        <v>520.17174</v>
      </c>
      <c r="E421" s="340">
        <v>0</v>
      </c>
      <c r="F421" s="340">
        <v>35.117800000000003</v>
      </c>
      <c r="G421" s="340"/>
      <c r="H421" s="340">
        <v>0</v>
      </c>
      <c r="I421" s="340">
        <v>0</v>
      </c>
      <c r="J421" s="340">
        <v>26.57038</v>
      </c>
      <c r="K421" s="340">
        <v>0</v>
      </c>
      <c r="L421" s="339">
        <v>0</v>
      </c>
    </row>
    <row r="422" spans="1:12" s="301" customFormat="1" ht="9" customHeight="1">
      <c r="A422" s="31" t="s">
        <v>9</v>
      </c>
      <c r="B422" s="75">
        <v>56.637239999999998</v>
      </c>
      <c r="C422" s="76"/>
      <c r="D422" s="75">
        <v>275934.67615000001</v>
      </c>
      <c r="E422" s="75">
        <v>0</v>
      </c>
      <c r="F422" s="75">
        <v>1122.56</v>
      </c>
      <c r="G422" s="75"/>
      <c r="H422" s="75">
        <v>0.27950000000000003</v>
      </c>
      <c r="I422" s="75">
        <v>208.745</v>
      </c>
      <c r="J422" s="75">
        <v>1.3</v>
      </c>
      <c r="K422" s="75">
        <v>0</v>
      </c>
      <c r="L422" s="74">
        <v>49</v>
      </c>
    </row>
    <row r="423" spans="1:12" s="301" customFormat="1" ht="9" customHeight="1">
      <c r="A423" s="301" t="s">
        <v>236</v>
      </c>
      <c r="B423" s="340">
        <v>892.22</v>
      </c>
      <c r="C423" s="368"/>
      <c r="D423" s="340">
        <v>4509.098</v>
      </c>
      <c r="E423" s="340">
        <v>0</v>
      </c>
      <c r="F423" s="340">
        <v>0.26579999999999998</v>
      </c>
      <c r="G423" s="340"/>
      <c r="H423" s="340">
        <v>0.45900000000000002</v>
      </c>
      <c r="I423" s="340">
        <v>0</v>
      </c>
      <c r="J423" s="340">
        <v>51.198999999999998</v>
      </c>
      <c r="K423" s="340">
        <v>0</v>
      </c>
      <c r="L423" s="339">
        <v>1772813</v>
      </c>
    </row>
    <row r="424" spans="1:12" s="301" customFormat="1" ht="9" customHeight="1">
      <c r="A424" s="301" t="s">
        <v>10</v>
      </c>
      <c r="B424" s="340">
        <v>14.076700000000001</v>
      </c>
      <c r="C424" s="368"/>
      <c r="D424" s="340">
        <v>526292.09109999996</v>
      </c>
      <c r="E424" s="340">
        <v>0</v>
      </c>
      <c r="F424" s="340">
        <v>4326.2272999999996</v>
      </c>
      <c r="G424" s="340"/>
      <c r="H424" s="340">
        <v>17.098109999999998</v>
      </c>
      <c r="I424" s="340">
        <v>785.81500000000005</v>
      </c>
      <c r="J424" s="340">
        <v>0</v>
      </c>
      <c r="K424" s="340">
        <v>0</v>
      </c>
      <c r="L424" s="339">
        <v>11019</v>
      </c>
    </row>
    <row r="425" spans="1:12" s="301" customFormat="1" ht="9" customHeight="1">
      <c r="A425" s="301" t="s">
        <v>11</v>
      </c>
      <c r="B425" s="340">
        <v>1.0091000000000001</v>
      </c>
      <c r="C425" s="368"/>
      <c r="D425" s="340">
        <v>753.40644999999995</v>
      </c>
      <c r="E425" s="340">
        <v>0</v>
      </c>
      <c r="F425" s="340">
        <v>30</v>
      </c>
      <c r="G425" s="340"/>
      <c r="H425" s="340">
        <v>0</v>
      </c>
      <c r="I425" s="340">
        <v>0</v>
      </c>
      <c r="J425" s="340">
        <v>0</v>
      </c>
      <c r="K425" s="340">
        <v>0</v>
      </c>
      <c r="L425" s="339">
        <v>1797</v>
      </c>
    </row>
    <row r="426" spans="1:12" s="301" customFormat="1" ht="9" customHeight="1">
      <c r="A426" s="31" t="s">
        <v>12</v>
      </c>
      <c r="B426" s="75">
        <v>2627.51</v>
      </c>
      <c r="C426" s="76"/>
      <c r="D426" s="75">
        <v>25773.006000000001</v>
      </c>
      <c r="E426" s="75">
        <v>0</v>
      </c>
      <c r="F426" s="75">
        <v>269.8</v>
      </c>
      <c r="G426" s="75"/>
      <c r="H426" s="75">
        <v>13.1571</v>
      </c>
      <c r="I426" s="75">
        <v>138.07400000000001</v>
      </c>
      <c r="J426" s="75">
        <v>4.0000000000000002E-4</v>
      </c>
      <c r="K426" s="75">
        <v>0</v>
      </c>
      <c r="L426" s="74">
        <v>0</v>
      </c>
    </row>
    <row r="427" spans="1:12" s="301" customFormat="1" ht="9" customHeight="1">
      <c r="A427" s="301" t="s">
        <v>13</v>
      </c>
      <c r="B427" s="340">
        <v>0.12942400000000001</v>
      </c>
      <c r="C427" s="368"/>
      <c r="D427" s="340">
        <v>58.888443000000002</v>
      </c>
      <c r="E427" s="340">
        <v>0</v>
      </c>
      <c r="F427" s="340">
        <v>0</v>
      </c>
      <c r="G427" s="340"/>
      <c r="H427" s="340">
        <v>0</v>
      </c>
      <c r="I427" s="340">
        <v>0</v>
      </c>
      <c r="J427" s="340">
        <v>0</v>
      </c>
      <c r="K427" s="340">
        <v>0</v>
      </c>
      <c r="L427" s="339">
        <v>0</v>
      </c>
    </row>
    <row r="428" spans="1:12" s="301" customFormat="1" ht="9" customHeight="1">
      <c r="A428" s="301" t="s">
        <v>14</v>
      </c>
      <c r="B428" s="340">
        <v>9.2154425</v>
      </c>
      <c r="C428" s="368"/>
      <c r="D428" s="340">
        <v>119881.68127099999</v>
      </c>
      <c r="E428" s="340">
        <v>0</v>
      </c>
      <c r="F428" s="340">
        <v>750.85829999999999</v>
      </c>
      <c r="G428" s="340"/>
      <c r="H428" s="340">
        <v>41.834000000000003</v>
      </c>
      <c r="I428" s="340">
        <v>1.2</v>
      </c>
      <c r="J428" s="340">
        <v>1.6064000000000001</v>
      </c>
      <c r="K428" s="340">
        <v>0</v>
      </c>
      <c r="L428" s="339">
        <v>354082</v>
      </c>
    </row>
    <row r="429" spans="1:12" s="301" customFormat="1" ht="9" customHeight="1">
      <c r="A429" s="301" t="s">
        <v>15</v>
      </c>
      <c r="B429" s="340">
        <v>980.71982000000003</v>
      </c>
      <c r="C429" s="368"/>
      <c r="D429" s="340">
        <v>2562.2568999999999</v>
      </c>
      <c r="E429" s="340">
        <v>0</v>
      </c>
      <c r="F429" s="340" t="s">
        <v>347</v>
      </c>
      <c r="G429" s="340"/>
      <c r="H429" s="340">
        <v>0</v>
      </c>
      <c r="I429" s="340">
        <v>1</v>
      </c>
      <c r="J429" s="340">
        <v>0</v>
      </c>
      <c r="K429" s="340">
        <v>0</v>
      </c>
      <c r="L429" s="339">
        <v>2452</v>
      </c>
    </row>
    <row r="430" spans="1:12" s="301" customFormat="1" ht="9" customHeight="1">
      <c r="A430" s="31" t="s">
        <v>16</v>
      </c>
      <c r="B430" s="75">
        <v>4.8072900000000001</v>
      </c>
      <c r="C430" s="76"/>
      <c r="D430" s="75">
        <v>135888.32623499999</v>
      </c>
      <c r="E430" s="75">
        <v>0</v>
      </c>
      <c r="F430" s="75">
        <v>1846.9394</v>
      </c>
      <c r="G430" s="75"/>
      <c r="H430" s="75">
        <v>0</v>
      </c>
      <c r="I430" s="75">
        <v>4</v>
      </c>
      <c r="J430" s="75">
        <v>0.4</v>
      </c>
      <c r="K430" s="75">
        <v>0</v>
      </c>
      <c r="L430" s="74">
        <v>20667</v>
      </c>
    </row>
    <row r="431" spans="1:12" s="301" customFormat="1" ht="9" customHeight="1">
      <c r="A431" s="301" t="s">
        <v>17</v>
      </c>
      <c r="B431" s="340">
        <v>0.2</v>
      </c>
      <c r="C431" s="368"/>
      <c r="D431" s="340">
        <v>49.37003</v>
      </c>
      <c r="E431" s="340">
        <v>0</v>
      </c>
      <c r="F431" s="340">
        <v>0</v>
      </c>
      <c r="G431" s="340"/>
      <c r="H431" s="340">
        <v>0</v>
      </c>
      <c r="I431" s="340">
        <v>0</v>
      </c>
      <c r="J431" s="340">
        <v>2.4500000000000002</v>
      </c>
      <c r="K431" s="340">
        <v>0</v>
      </c>
      <c r="L431" s="339">
        <v>0</v>
      </c>
    </row>
    <row r="432" spans="1:12" s="301" customFormat="1" ht="9" customHeight="1">
      <c r="A432" s="301" t="s">
        <v>18</v>
      </c>
      <c r="B432" s="340">
        <v>29.120799999999999</v>
      </c>
      <c r="C432" s="368"/>
      <c r="D432" s="340">
        <v>59700.402580000002</v>
      </c>
      <c r="E432" s="340">
        <v>0</v>
      </c>
      <c r="F432" s="340">
        <v>258</v>
      </c>
      <c r="G432" s="340"/>
      <c r="H432" s="340">
        <v>4.0060000000000002</v>
      </c>
      <c r="I432" s="340">
        <v>15.85</v>
      </c>
      <c r="J432" s="340">
        <v>15.7521</v>
      </c>
      <c r="K432" s="340">
        <v>0</v>
      </c>
      <c r="L432" s="339">
        <v>487310</v>
      </c>
    </row>
    <row r="433" spans="1:12" s="301" customFormat="1" ht="9" customHeight="1">
      <c r="A433" s="301" t="s">
        <v>19</v>
      </c>
      <c r="B433" s="340">
        <v>48.750526000000001</v>
      </c>
      <c r="C433" s="368"/>
      <c r="D433" s="340">
        <v>6964.3697000000002</v>
      </c>
      <c r="E433" s="340">
        <v>0</v>
      </c>
      <c r="F433" s="340">
        <v>0</v>
      </c>
      <c r="G433" s="340"/>
      <c r="H433" s="340">
        <v>0</v>
      </c>
      <c r="I433" s="340">
        <v>0</v>
      </c>
      <c r="J433" s="340">
        <v>3.8141500000000002</v>
      </c>
      <c r="K433" s="340">
        <v>0</v>
      </c>
      <c r="L433" s="339">
        <v>1448</v>
      </c>
    </row>
    <row r="434" spans="1:12" s="301" customFormat="1" ht="9" customHeight="1">
      <c r="A434" s="31" t="s">
        <v>20</v>
      </c>
      <c r="B434" s="75">
        <v>6.4779999999999998</v>
      </c>
      <c r="C434" s="76"/>
      <c r="D434" s="75">
        <v>82935.566500000001</v>
      </c>
      <c r="E434" s="75">
        <v>0</v>
      </c>
      <c r="F434" s="75">
        <v>1046.9138</v>
      </c>
      <c r="G434" s="75"/>
      <c r="H434" s="75">
        <v>17.78</v>
      </c>
      <c r="I434" s="75">
        <v>190.07</v>
      </c>
      <c r="J434" s="75">
        <v>0.40550000000000003</v>
      </c>
      <c r="K434" s="75">
        <v>0.9</v>
      </c>
      <c r="L434" s="74">
        <v>89</v>
      </c>
    </row>
    <row r="435" spans="1:12" s="301" customFormat="1" ht="9" customHeight="1">
      <c r="A435" s="301" t="s">
        <v>21</v>
      </c>
      <c r="B435" s="340">
        <v>0.38159999999999999</v>
      </c>
      <c r="C435" s="368"/>
      <c r="D435" s="340">
        <v>2029.5794000000001</v>
      </c>
      <c r="E435" s="340">
        <v>0</v>
      </c>
      <c r="F435" s="340">
        <v>0</v>
      </c>
      <c r="G435" s="340"/>
      <c r="H435" s="340">
        <v>0</v>
      </c>
      <c r="I435" s="340">
        <v>0</v>
      </c>
      <c r="J435" s="340">
        <v>0</v>
      </c>
      <c r="K435" s="340">
        <v>0</v>
      </c>
      <c r="L435" s="339">
        <v>569</v>
      </c>
    </row>
    <row r="436" spans="1:12" s="301" customFormat="1" ht="9" customHeight="1">
      <c r="A436" s="301" t="s">
        <v>22</v>
      </c>
      <c r="B436" s="340">
        <v>0.43340000000000001</v>
      </c>
      <c r="C436" s="368"/>
      <c r="D436" s="340">
        <v>103.53230000000001</v>
      </c>
      <c r="E436" s="340">
        <v>0</v>
      </c>
      <c r="F436" s="340">
        <v>0</v>
      </c>
      <c r="G436" s="340"/>
      <c r="H436" s="340">
        <v>0</v>
      </c>
      <c r="I436" s="340">
        <v>0</v>
      </c>
      <c r="J436" s="340">
        <v>0</v>
      </c>
      <c r="K436" s="340">
        <v>0</v>
      </c>
      <c r="L436" s="339">
        <v>905</v>
      </c>
    </row>
    <row r="437" spans="1:12" s="301" customFormat="1" ht="9" customHeight="1">
      <c r="A437" s="301" t="s">
        <v>23</v>
      </c>
      <c r="B437" s="340">
        <v>1023.3124</v>
      </c>
      <c r="C437" s="368"/>
      <c r="D437" s="340">
        <v>310.19270499999999</v>
      </c>
      <c r="E437" s="340">
        <v>0</v>
      </c>
      <c r="F437" s="340">
        <v>8.5</v>
      </c>
      <c r="G437" s="340"/>
      <c r="H437" s="340">
        <v>0</v>
      </c>
      <c r="I437" s="340">
        <v>0</v>
      </c>
      <c r="J437" s="340">
        <v>0</v>
      </c>
      <c r="K437" s="340">
        <v>0</v>
      </c>
      <c r="L437" s="339">
        <v>0</v>
      </c>
    </row>
    <row r="438" spans="1:12" s="301" customFormat="1" ht="9" customHeight="1">
      <c r="A438" s="31" t="s">
        <v>24</v>
      </c>
      <c r="B438" s="75">
        <v>96.354500000000002</v>
      </c>
      <c r="C438" s="76"/>
      <c r="D438" s="75">
        <v>4589.1419999999998</v>
      </c>
      <c r="E438" s="75">
        <v>0</v>
      </c>
      <c r="F438" s="75">
        <v>0</v>
      </c>
      <c r="G438" s="75"/>
      <c r="H438" s="75">
        <v>0</v>
      </c>
      <c r="I438" s="75">
        <v>0</v>
      </c>
      <c r="J438" s="75">
        <v>11.759</v>
      </c>
      <c r="K438" s="75">
        <v>0</v>
      </c>
      <c r="L438" s="74">
        <v>1740</v>
      </c>
    </row>
    <row r="439" spans="1:12" s="301" customFormat="1" ht="9" customHeight="1">
      <c r="A439" s="301" t="s">
        <v>25</v>
      </c>
      <c r="B439" s="340">
        <v>21.19623</v>
      </c>
      <c r="C439" s="368"/>
      <c r="D439" s="340">
        <v>314928.30647000001</v>
      </c>
      <c r="E439" s="340">
        <v>0</v>
      </c>
      <c r="F439" s="340">
        <v>2567.4854999999998</v>
      </c>
      <c r="G439" s="340"/>
      <c r="H439" s="340">
        <v>10.392049999999999</v>
      </c>
      <c r="I439" s="340">
        <v>290.70999999999998</v>
      </c>
      <c r="J439" s="340">
        <v>62.496600000000001</v>
      </c>
      <c r="K439" s="340">
        <v>0</v>
      </c>
      <c r="L439" s="339">
        <v>637911</v>
      </c>
    </row>
    <row r="440" spans="1:12" s="301" customFormat="1" ht="9" customHeight="1">
      <c r="A440" s="301" t="s">
        <v>26</v>
      </c>
      <c r="B440" s="340">
        <v>820.84076000000005</v>
      </c>
      <c r="C440" s="368"/>
      <c r="D440" s="340">
        <v>244813.1176</v>
      </c>
      <c r="E440" s="340">
        <v>102</v>
      </c>
      <c r="F440" s="340">
        <v>341.68950000000001</v>
      </c>
      <c r="G440" s="340"/>
      <c r="H440" s="340">
        <v>2.4</v>
      </c>
      <c r="I440" s="340">
        <v>9</v>
      </c>
      <c r="J440" s="340">
        <v>108.1798</v>
      </c>
      <c r="K440" s="340">
        <v>0</v>
      </c>
      <c r="L440" s="339">
        <v>19008</v>
      </c>
    </row>
    <row r="441" spans="1:12" s="301" customFormat="1" ht="9" customHeight="1">
      <c r="A441" s="301" t="s">
        <v>27</v>
      </c>
      <c r="B441" s="340">
        <v>16.448499999999999</v>
      </c>
      <c r="C441" s="368"/>
      <c r="D441" s="340">
        <v>117.461</v>
      </c>
      <c r="E441" s="340">
        <v>0</v>
      </c>
      <c r="F441" s="340">
        <v>10.6</v>
      </c>
      <c r="G441" s="340"/>
      <c r="H441" s="340">
        <v>0</v>
      </c>
      <c r="I441" s="340">
        <v>0</v>
      </c>
      <c r="J441" s="340">
        <v>0</v>
      </c>
      <c r="K441" s="340">
        <v>0</v>
      </c>
      <c r="L441" s="339">
        <v>12</v>
      </c>
    </row>
    <row r="442" spans="1:12" s="301" customFormat="1" ht="9" customHeight="1">
      <c r="A442" s="31" t="s">
        <v>28</v>
      </c>
      <c r="B442" s="75">
        <v>15.455120000000001</v>
      </c>
      <c r="C442" s="76"/>
      <c r="D442" s="75">
        <v>14419.5435</v>
      </c>
      <c r="E442" s="75">
        <v>0</v>
      </c>
      <c r="F442" s="75">
        <v>0</v>
      </c>
      <c r="G442" s="75"/>
      <c r="H442" s="75">
        <v>0</v>
      </c>
      <c r="I442" s="75">
        <v>0</v>
      </c>
      <c r="J442" s="75" t="s">
        <v>347</v>
      </c>
      <c r="K442" s="75">
        <v>0</v>
      </c>
      <c r="L442" s="74">
        <v>334</v>
      </c>
    </row>
    <row r="443" spans="1:12" s="301" customFormat="1" ht="9" customHeight="1">
      <c r="A443" s="301" t="s">
        <v>29</v>
      </c>
      <c r="B443" s="340">
        <v>0.31</v>
      </c>
      <c r="C443" s="368"/>
      <c r="D443" s="340">
        <v>0</v>
      </c>
      <c r="E443" s="340">
        <v>0</v>
      </c>
      <c r="F443" s="340">
        <v>0</v>
      </c>
      <c r="G443" s="340"/>
      <c r="H443" s="340">
        <v>0</v>
      </c>
      <c r="I443" s="340">
        <v>0</v>
      </c>
      <c r="J443" s="340">
        <v>0</v>
      </c>
      <c r="K443" s="340">
        <v>0</v>
      </c>
      <c r="L443" s="339">
        <v>24</v>
      </c>
    </row>
    <row r="444" spans="1:12" s="301" customFormat="1" ht="9" customHeight="1">
      <c r="A444" s="301" t="s">
        <v>30</v>
      </c>
      <c r="B444" s="340">
        <v>957.50828999999999</v>
      </c>
      <c r="C444" s="368"/>
      <c r="D444" s="340">
        <v>2221.5784699999999</v>
      </c>
      <c r="E444" s="340">
        <v>0.11899999999999999</v>
      </c>
      <c r="F444" s="340">
        <v>25</v>
      </c>
      <c r="G444" s="340"/>
      <c r="H444" s="340">
        <v>12.4221</v>
      </c>
      <c r="I444" s="340">
        <v>0</v>
      </c>
      <c r="J444" s="340">
        <v>0</v>
      </c>
      <c r="K444" s="340">
        <v>0</v>
      </c>
      <c r="L444" s="339">
        <v>21803</v>
      </c>
    </row>
    <row r="445" spans="1:12" s="301" customFormat="1" ht="9" customHeight="1">
      <c r="A445" s="301" t="s">
        <v>31</v>
      </c>
      <c r="B445" s="340">
        <v>4.0776000000000003</v>
      </c>
      <c r="C445" s="368"/>
      <c r="D445" s="340">
        <v>406.5992</v>
      </c>
      <c r="E445" s="340">
        <v>0</v>
      </c>
      <c r="F445" s="340">
        <v>5</v>
      </c>
      <c r="G445" s="340"/>
      <c r="H445" s="340">
        <v>0</v>
      </c>
      <c r="I445" s="340">
        <v>0</v>
      </c>
      <c r="J445" s="340">
        <v>0</v>
      </c>
      <c r="K445" s="340">
        <v>0</v>
      </c>
      <c r="L445" s="339">
        <v>0</v>
      </c>
    </row>
    <row r="446" spans="1:12" s="301" customFormat="1" ht="9" customHeight="1">
      <c r="A446" s="31" t="s">
        <v>32</v>
      </c>
      <c r="B446" s="75">
        <v>7.9484000000000004</v>
      </c>
      <c r="C446" s="76"/>
      <c r="D446" s="75">
        <v>15119.461300000001</v>
      </c>
      <c r="E446" s="75">
        <v>0</v>
      </c>
      <c r="F446" s="75">
        <v>22.08</v>
      </c>
      <c r="G446" s="75"/>
      <c r="H446" s="75">
        <v>3.7</v>
      </c>
      <c r="I446" s="75">
        <v>0</v>
      </c>
      <c r="J446" s="75">
        <v>22.707000000000001</v>
      </c>
      <c r="K446" s="75">
        <v>0</v>
      </c>
      <c r="L446" s="74">
        <v>0</v>
      </c>
    </row>
    <row r="447" spans="1:12" s="301" customFormat="1" ht="3.75" customHeight="1">
      <c r="B447" s="370"/>
      <c r="C447" s="370"/>
      <c r="D447" s="304"/>
      <c r="E447" s="370"/>
      <c r="F447" s="370"/>
      <c r="G447" s="370"/>
      <c r="H447" s="370"/>
      <c r="I447" s="370"/>
      <c r="J447" s="370"/>
      <c r="K447" s="370"/>
      <c r="L447" s="377"/>
    </row>
    <row r="448" spans="1:12" s="301" customFormat="1" ht="9" customHeight="1">
      <c r="A448" s="327" t="s">
        <v>106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7"/>
    </row>
    <row r="449" spans="1:12" s="301" customFormat="1" ht="9" customHeight="1">
      <c r="A449" s="321">
        <v>2007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</row>
    <row r="450" spans="1:12" s="301" customFormat="1" ht="9" customHeight="1">
      <c r="A450" s="321" t="s">
        <v>36</v>
      </c>
      <c r="B450" s="362">
        <v>48042.63</v>
      </c>
      <c r="C450" s="363"/>
      <c r="D450" s="362">
        <v>2213427.15</v>
      </c>
      <c r="E450" s="366">
        <v>6.01</v>
      </c>
      <c r="F450" s="362">
        <v>10111.25</v>
      </c>
      <c r="G450" s="365"/>
      <c r="H450" s="362">
        <v>307.35000000000002</v>
      </c>
      <c r="I450" s="362">
        <v>1256.47</v>
      </c>
      <c r="J450" s="366">
        <v>317.14999999999998</v>
      </c>
      <c r="K450" s="343">
        <v>125</v>
      </c>
      <c r="L450" s="367">
        <v>2657002</v>
      </c>
    </row>
    <row r="451" spans="1:12" s="301" customFormat="1" ht="3" customHeight="1">
      <c r="A451" s="321"/>
      <c r="B451" s="366"/>
      <c r="C451" s="363"/>
      <c r="D451" s="362"/>
      <c r="E451" s="343"/>
      <c r="F451" s="362"/>
      <c r="G451" s="365"/>
      <c r="H451" s="365"/>
      <c r="I451" s="362"/>
      <c r="J451" s="362"/>
      <c r="K451" s="362"/>
      <c r="L451" s="367"/>
    </row>
    <row r="452" spans="1:12" s="301" customFormat="1" ht="9" customHeight="1">
      <c r="A452" s="301" t="s">
        <v>2</v>
      </c>
      <c r="B452" s="340">
        <v>11.37</v>
      </c>
      <c r="C452" s="368"/>
      <c r="D452" s="340">
        <v>156.07</v>
      </c>
      <c r="E452" s="340">
        <v>0</v>
      </c>
      <c r="F452" s="340">
        <v>0</v>
      </c>
      <c r="G452" s="340"/>
      <c r="H452" s="340">
        <v>0</v>
      </c>
      <c r="I452" s="340">
        <v>0</v>
      </c>
      <c r="J452" s="340">
        <v>0</v>
      </c>
      <c r="K452" s="340">
        <v>0</v>
      </c>
      <c r="L452" s="339">
        <v>57</v>
      </c>
    </row>
    <row r="453" spans="1:12" s="301" customFormat="1" ht="9" customHeight="1">
      <c r="A453" s="301" t="s">
        <v>3</v>
      </c>
      <c r="B453" s="340">
        <v>41.04</v>
      </c>
      <c r="C453" s="368"/>
      <c r="D453" s="340">
        <v>40251.660000000003</v>
      </c>
      <c r="E453" s="340">
        <v>0</v>
      </c>
      <c r="F453" s="340">
        <v>78.739999999999995</v>
      </c>
      <c r="G453" s="340"/>
      <c r="H453" s="340">
        <v>0.39</v>
      </c>
      <c r="I453" s="340">
        <v>0.5</v>
      </c>
      <c r="J453" s="340">
        <v>4.42</v>
      </c>
      <c r="K453" s="340">
        <v>0</v>
      </c>
      <c r="L453" s="339">
        <v>469</v>
      </c>
    </row>
    <row r="454" spans="1:12" s="301" customFormat="1" ht="9" customHeight="1">
      <c r="A454" s="301" t="s">
        <v>4</v>
      </c>
      <c r="B454" s="340">
        <v>63.49</v>
      </c>
      <c r="C454" s="368"/>
      <c r="D454" s="340">
        <v>9524.06</v>
      </c>
      <c r="E454" s="340">
        <v>0</v>
      </c>
      <c r="F454" s="340">
        <v>0.05</v>
      </c>
      <c r="G454" s="340"/>
      <c r="H454" s="340">
        <v>0</v>
      </c>
      <c r="I454" s="340">
        <v>0</v>
      </c>
      <c r="J454" s="340">
        <v>0</v>
      </c>
      <c r="K454" s="340">
        <v>0</v>
      </c>
      <c r="L454" s="339">
        <v>0</v>
      </c>
    </row>
    <row r="455" spans="1:12" s="301" customFormat="1" ht="9" customHeight="1">
      <c r="A455" s="31" t="s">
        <v>5</v>
      </c>
      <c r="B455" s="75">
        <v>1.39</v>
      </c>
      <c r="C455" s="76"/>
      <c r="D455" s="75">
        <v>1168.8499999999999</v>
      </c>
      <c r="E455" s="75">
        <v>0.1</v>
      </c>
      <c r="F455" s="75">
        <v>6.97</v>
      </c>
      <c r="G455" s="75"/>
      <c r="H455" s="75">
        <v>0</v>
      </c>
      <c r="I455" s="75">
        <v>1.4</v>
      </c>
      <c r="J455" s="75">
        <v>0</v>
      </c>
      <c r="K455" s="75">
        <v>0</v>
      </c>
      <c r="L455" s="74">
        <v>28</v>
      </c>
    </row>
    <row r="456" spans="1:12" s="301" customFormat="1" ht="9" customHeight="1">
      <c r="A456" s="301" t="s">
        <v>6</v>
      </c>
      <c r="B456" s="340">
        <v>4.9000000000000004</v>
      </c>
      <c r="C456" s="368"/>
      <c r="D456" s="340">
        <v>8015.7</v>
      </c>
      <c r="E456" s="340">
        <v>0</v>
      </c>
      <c r="F456" s="340">
        <v>0.25</v>
      </c>
      <c r="G456" s="340"/>
      <c r="H456" s="340">
        <v>0</v>
      </c>
      <c r="I456" s="340">
        <v>0</v>
      </c>
      <c r="J456" s="340">
        <v>0.05</v>
      </c>
      <c r="K456" s="340">
        <v>0</v>
      </c>
      <c r="L456" s="339">
        <v>94</v>
      </c>
    </row>
    <row r="457" spans="1:12" s="301" customFormat="1" ht="9" customHeight="1">
      <c r="A457" s="301" t="s">
        <v>7</v>
      </c>
      <c r="B457" s="340">
        <v>23564.38</v>
      </c>
      <c r="C457" s="368"/>
      <c r="D457" s="340">
        <v>266.93</v>
      </c>
      <c r="E457" s="340">
        <v>0</v>
      </c>
      <c r="F457" s="340">
        <v>9.5</v>
      </c>
      <c r="G457" s="340"/>
      <c r="H457" s="340">
        <v>0</v>
      </c>
      <c r="I457" s="340">
        <v>0</v>
      </c>
      <c r="J457" s="340" t="s">
        <v>347</v>
      </c>
      <c r="K457" s="340">
        <v>0</v>
      </c>
      <c r="L457" s="339">
        <v>20</v>
      </c>
    </row>
    <row r="458" spans="1:12" s="301" customFormat="1" ht="9" customHeight="1">
      <c r="A458" s="301" t="s">
        <v>8</v>
      </c>
      <c r="B458" s="340">
        <v>203.89</v>
      </c>
      <c r="C458" s="368"/>
      <c r="D458" s="340">
        <v>919.06</v>
      </c>
      <c r="E458" s="340">
        <v>0</v>
      </c>
      <c r="F458" s="340">
        <v>1.1200000000000001</v>
      </c>
      <c r="G458" s="340"/>
      <c r="H458" s="340">
        <v>0.65</v>
      </c>
      <c r="I458" s="340">
        <v>0.75</v>
      </c>
      <c r="J458" s="340" t="s">
        <v>347</v>
      </c>
      <c r="K458" s="340">
        <v>0</v>
      </c>
      <c r="L458" s="339">
        <v>46651</v>
      </c>
    </row>
    <row r="459" spans="1:12" s="301" customFormat="1" ht="9" customHeight="1">
      <c r="A459" s="31" t="s">
        <v>9</v>
      </c>
      <c r="B459" s="75">
        <v>3.64</v>
      </c>
      <c r="C459" s="76"/>
      <c r="D459" s="75">
        <v>169260.09</v>
      </c>
      <c r="E459" s="75">
        <v>0</v>
      </c>
      <c r="F459" s="75">
        <v>656.94</v>
      </c>
      <c r="G459" s="75"/>
      <c r="H459" s="75">
        <v>8.27</v>
      </c>
      <c r="I459" s="75">
        <v>17.05</v>
      </c>
      <c r="J459" s="75">
        <v>46.72</v>
      </c>
      <c r="K459" s="75">
        <v>0</v>
      </c>
      <c r="L459" s="74">
        <v>26</v>
      </c>
    </row>
    <row r="460" spans="1:12" s="301" customFormat="1" ht="9" customHeight="1">
      <c r="A460" s="301" t="s">
        <v>236</v>
      </c>
      <c r="B460" s="340">
        <v>2202.29</v>
      </c>
      <c r="C460" s="368"/>
      <c r="D460" s="340">
        <v>712.96</v>
      </c>
      <c r="E460" s="340" t="s">
        <v>347</v>
      </c>
      <c r="F460" s="340">
        <v>1.28</v>
      </c>
      <c r="G460" s="340"/>
      <c r="H460" s="340">
        <v>0</v>
      </c>
      <c r="I460" s="340">
        <v>0</v>
      </c>
      <c r="J460" s="340">
        <v>98.47</v>
      </c>
      <c r="K460" s="340">
        <v>0</v>
      </c>
      <c r="L460" s="339">
        <v>2134279</v>
      </c>
    </row>
    <row r="461" spans="1:12" s="301" customFormat="1" ht="9" customHeight="1">
      <c r="A461" s="301" t="s">
        <v>10</v>
      </c>
      <c r="B461" s="340">
        <v>30.33</v>
      </c>
      <c r="C461" s="368"/>
      <c r="D461" s="340">
        <v>469193.48</v>
      </c>
      <c r="E461" s="340">
        <v>0</v>
      </c>
      <c r="F461" s="340">
        <v>2241.08</v>
      </c>
      <c r="G461" s="340"/>
      <c r="H461" s="340">
        <v>67.819999999999993</v>
      </c>
      <c r="I461" s="340">
        <v>515.04999999999995</v>
      </c>
      <c r="J461" s="340">
        <v>0</v>
      </c>
      <c r="K461" s="340">
        <v>0</v>
      </c>
      <c r="L461" s="339">
        <v>59</v>
      </c>
    </row>
    <row r="462" spans="1:12" s="301" customFormat="1" ht="9" customHeight="1">
      <c r="A462" s="301" t="s">
        <v>11</v>
      </c>
      <c r="B462" s="340">
        <v>21.86</v>
      </c>
      <c r="C462" s="368"/>
      <c r="D462" s="340">
        <v>307.3</v>
      </c>
      <c r="E462" s="340">
        <v>0</v>
      </c>
      <c r="F462" s="340">
        <v>1</v>
      </c>
      <c r="G462" s="340"/>
      <c r="H462" s="340">
        <v>0</v>
      </c>
      <c r="I462" s="340">
        <v>0</v>
      </c>
      <c r="J462" s="340">
        <v>0</v>
      </c>
      <c r="K462" s="340">
        <v>0</v>
      </c>
      <c r="L462" s="339">
        <v>1104</v>
      </c>
    </row>
    <row r="463" spans="1:12" s="301" customFormat="1" ht="9" customHeight="1">
      <c r="A463" s="31" t="s">
        <v>12</v>
      </c>
      <c r="B463" s="75">
        <v>2.0699999999999998</v>
      </c>
      <c r="C463" s="76"/>
      <c r="D463" s="75">
        <v>47557.59</v>
      </c>
      <c r="E463" s="75">
        <v>0</v>
      </c>
      <c r="F463" s="75">
        <v>352.78</v>
      </c>
      <c r="G463" s="75"/>
      <c r="H463" s="75">
        <v>109.16</v>
      </c>
      <c r="I463" s="75">
        <v>428.56</v>
      </c>
      <c r="J463" s="75">
        <v>1.19</v>
      </c>
      <c r="K463" s="75">
        <v>0</v>
      </c>
      <c r="L463" s="74">
        <v>3</v>
      </c>
    </row>
    <row r="464" spans="1:12" s="301" customFormat="1" ht="9" customHeight="1">
      <c r="A464" s="301" t="s">
        <v>13</v>
      </c>
      <c r="B464" s="340">
        <v>0.53</v>
      </c>
      <c r="C464" s="368"/>
      <c r="D464" s="340">
        <v>69.069999999999993</v>
      </c>
      <c r="E464" s="340">
        <v>0</v>
      </c>
      <c r="F464" s="340" t="s">
        <v>347</v>
      </c>
      <c r="G464" s="340"/>
      <c r="H464" s="340">
        <v>0</v>
      </c>
      <c r="I464" s="340">
        <v>0</v>
      </c>
      <c r="J464" s="340">
        <v>0</v>
      </c>
      <c r="K464" s="340">
        <v>0</v>
      </c>
      <c r="L464" s="339">
        <v>227</v>
      </c>
    </row>
    <row r="465" spans="1:12" s="301" customFormat="1" ht="9" customHeight="1">
      <c r="A465" s="301" t="s">
        <v>14</v>
      </c>
      <c r="B465" s="340">
        <v>54.15</v>
      </c>
      <c r="C465" s="368"/>
      <c r="D465" s="340">
        <v>65094.3</v>
      </c>
      <c r="E465" s="340">
        <v>0</v>
      </c>
      <c r="F465" s="340">
        <v>345.68</v>
      </c>
      <c r="G465" s="340"/>
      <c r="H465" s="340">
        <v>8.41</v>
      </c>
      <c r="I465" s="340">
        <v>0.75</v>
      </c>
      <c r="J465" s="340" t="s">
        <v>347</v>
      </c>
      <c r="K465" s="340">
        <v>0</v>
      </c>
      <c r="L465" s="339">
        <v>31680</v>
      </c>
    </row>
    <row r="466" spans="1:12" s="301" customFormat="1" ht="9" customHeight="1">
      <c r="A466" s="301" t="s">
        <v>15</v>
      </c>
      <c r="B466" s="340">
        <v>62.2</v>
      </c>
      <c r="C466" s="368"/>
      <c r="D466" s="340">
        <v>1257.8699999999999</v>
      </c>
      <c r="E466" s="340">
        <v>0</v>
      </c>
      <c r="F466" s="340">
        <v>10.1</v>
      </c>
      <c r="G466" s="340"/>
      <c r="H466" s="340">
        <v>0</v>
      </c>
      <c r="I466" s="340">
        <v>2</v>
      </c>
      <c r="J466" s="340">
        <v>0</v>
      </c>
      <c r="K466" s="340">
        <v>0</v>
      </c>
      <c r="L466" s="339">
        <v>85035</v>
      </c>
    </row>
    <row r="467" spans="1:12" s="301" customFormat="1" ht="9" customHeight="1">
      <c r="A467" s="31" t="s">
        <v>16</v>
      </c>
      <c r="B467" s="75">
        <v>2608.3000000000002</v>
      </c>
      <c r="C467" s="76"/>
      <c r="D467" s="75">
        <v>95584.18</v>
      </c>
      <c r="E467" s="75">
        <v>0</v>
      </c>
      <c r="F467" s="75">
        <v>1456.55</v>
      </c>
      <c r="G467" s="75"/>
      <c r="H467" s="75" t="s">
        <v>347</v>
      </c>
      <c r="I467" s="75">
        <v>11.65</v>
      </c>
      <c r="J467" s="75">
        <v>0.18</v>
      </c>
      <c r="K467" s="75">
        <v>0</v>
      </c>
      <c r="L467" s="74">
        <v>49708</v>
      </c>
    </row>
    <row r="468" spans="1:12" s="301" customFormat="1" ht="9" customHeight="1">
      <c r="A468" s="301" t="s">
        <v>17</v>
      </c>
      <c r="B468" s="340">
        <v>0.28000000000000003</v>
      </c>
      <c r="C468" s="368"/>
      <c r="D468" s="340">
        <v>56.72</v>
      </c>
      <c r="E468" s="340">
        <v>0</v>
      </c>
      <c r="F468" s="340" t="s">
        <v>347</v>
      </c>
      <c r="G468" s="340"/>
      <c r="H468" s="340">
        <v>0</v>
      </c>
      <c r="I468" s="340">
        <v>0</v>
      </c>
      <c r="J468" s="340">
        <v>0</v>
      </c>
      <c r="K468" s="340">
        <v>0</v>
      </c>
      <c r="L468" s="339">
        <v>9</v>
      </c>
    </row>
    <row r="469" spans="1:12" s="301" customFormat="1" ht="9" customHeight="1">
      <c r="A469" s="301" t="s">
        <v>18</v>
      </c>
      <c r="B469" s="340">
        <v>0.92</v>
      </c>
      <c r="C469" s="368"/>
      <c r="D469" s="340">
        <v>44543.5</v>
      </c>
      <c r="E469" s="340">
        <v>0</v>
      </c>
      <c r="F469" s="340">
        <v>153.01</v>
      </c>
      <c r="G469" s="340"/>
      <c r="H469" s="340">
        <v>51.73</v>
      </c>
      <c r="I469" s="340">
        <v>13.05</v>
      </c>
      <c r="J469" s="340">
        <v>14.43</v>
      </c>
      <c r="K469" s="340">
        <v>0</v>
      </c>
      <c r="L469" s="339">
        <v>0</v>
      </c>
    </row>
    <row r="470" spans="1:12" s="301" customFormat="1" ht="9" customHeight="1">
      <c r="A470" s="301" t="s">
        <v>19</v>
      </c>
      <c r="B470" s="340">
        <v>28.82</v>
      </c>
      <c r="C470" s="368"/>
      <c r="D470" s="340">
        <v>9710.3799999999992</v>
      </c>
      <c r="E470" s="340">
        <v>0</v>
      </c>
      <c r="F470" s="340">
        <v>3.4</v>
      </c>
      <c r="G470" s="340"/>
      <c r="H470" s="340">
        <v>0.74</v>
      </c>
      <c r="I470" s="340">
        <v>0</v>
      </c>
      <c r="J470" s="340">
        <v>0</v>
      </c>
      <c r="K470" s="340">
        <v>0</v>
      </c>
      <c r="L470" s="339">
        <v>255</v>
      </c>
    </row>
    <row r="471" spans="1:12" s="301" customFormat="1" ht="9" customHeight="1">
      <c r="A471" s="31" t="s">
        <v>20</v>
      </c>
      <c r="B471" s="75">
        <v>10.23</v>
      </c>
      <c r="C471" s="76"/>
      <c r="D471" s="75">
        <v>13510.14</v>
      </c>
      <c r="E471" s="75">
        <v>0</v>
      </c>
      <c r="F471" s="75">
        <v>127.54</v>
      </c>
      <c r="G471" s="75"/>
      <c r="H471" s="75">
        <v>0.12</v>
      </c>
      <c r="I471" s="75">
        <v>6.36</v>
      </c>
      <c r="J471" s="75">
        <v>0.35</v>
      </c>
      <c r="K471" s="75">
        <v>0</v>
      </c>
      <c r="L471" s="74">
        <v>10</v>
      </c>
    </row>
    <row r="472" spans="1:12" s="301" customFormat="1" ht="9" customHeight="1">
      <c r="A472" s="301" t="s">
        <v>21</v>
      </c>
      <c r="B472" s="340">
        <v>1.38</v>
      </c>
      <c r="C472" s="368"/>
      <c r="D472" s="340">
        <v>1261.96</v>
      </c>
      <c r="E472" s="340" t="s">
        <v>347</v>
      </c>
      <c r="F472" s="340">
        <v>0.61</v>
      </c>
      <c r="G472" s="340"/>
      <c r="H472" s="340">
        <v>0</v>
      </c>
      <c r="I472" s="340">
        <v>2</v>
      </c>
      <c r="J472" s="340">
        <v>0.08</v>
      </c>
      <c r="K472" s="340">
        <v>0</v>
      </c>
      <c r="L472" s="339">
        <v>425</v>
      </c>
    </row>
    <row r="473" spans="1:12" s="301" customFormat="1" ht="9" customHeight="1">
      <c r="A473" s="301" t="s">
        <v>22</v>
      </c>
      <c r="B473" s="340">
        <v>1.9</v>
      </c>
      <c r="C473" s="368"/>
      <c r="D473" s="340">
        <v>300.02</v>
      </c>
      <c r="E473" s="340">
        <v>0</v>
      </c>
      <c r="F473" s="340">
        <v>0</v>
      </c>
      <c r="G473" s="340"/>
      <c r="H473" s="340">
        <v>0</v>
      </c>
      <c r="I473" s="340">
        <v>0</v>
      </c>
      <c r="J473" s="340">
        <v>0</v>
      </c>
      <c r="K473" s="340">
        <v>0</v>
      </c>
      <c r="L473" s="339">
        <v>780</v>
      </c>
    </row>
    <row r="474" spans="1:12" s="301" customFormat="1" ht="9" customHeight="1">
      <c r="A474" s="301" t="s">
        <v>23</v>
      </c>
      <c r="B474" s="340">
        <v>66.89</v>
      </c>
      <c r="C474" s="368"/>
      <c r="D474" s="340">
        <v>657.55</v>
      </c>
      <c r="E474" s="340">
        <v>4.82</v>
      </c>
      <c r="F474" s="340">
        <v>30.7</v>
      </c>
      <c r="G474" s="340"/>
      <c r="H474" s="340">
        <v>0</v>
      </c>
      <c r="I474" s="340">
        <v>0</v>
      </c>
      <c r="J474" s="340">
        <v>6.26</v>
      </c>
      <c r="K474" s="340">
        <v>0</v>
      </c>
      <c r="L474" s="339">
        <v>8</v>
      </c>
    </row>
    <row r="475" spans="1:12" s="301" customFormat="1" ht="9" customHeight="1">
      <c r="A475" s="31" t="s">
        <v>24</v>
      </c>
      <c r="B475" s="75">
        <v>1.73</v>
      </c>
      <c r="C475" s="76"/>
      <c r="D475" s="75">
        <v>7705.7</v>
      </c>
      <c r="E475" s="75">
        <v>0</v>
      </c>
      <c r="F475" s="75">
        <v>2.02</v>
      </c>
      <c r="G475" s="75"/>
      <c r="H475" s="75">
        <v>0</v>
      </c>
      <c r="I475" s="75">
        <v>0</v>
      </c>
      <c r="J475" s="75">
        <v>0</v>
      </c>
      <c r="K475" s="75">
        <v>0</v>
      </c>
      <c r="L475" s="74">
        <v>3991</v>
      </c>
    </row>
    <row r="476" spans="1:12" s="301" customFormat="1" ht="9" customHeight="1">
      <c r="A476" s="301" t="s">
        <v>25</v>
      </c>
      <c r="B476" s="340">
        <v>885.44</v>
      </c>
      <c r="C476" s="368"/>
      <c r="D476" s="340">
        <v>692695.75</v>
      </c>
      <c r="E476" s="340">
        <v>1.02</v>
      </c>
      <c r="F476" s="340">
        <v>3988.18</v>
      </c>
      <c r="G476" s="340"/>
      <c r="H476" s="340">
        <v>13.11</v>
      </c>
      <c r="I476" s="340">
        <v>252.66</v>
      </c>
      <c r="J476" s="340">
        <v>8.08</v>
      </c>
      <c r="K476" s="340">
        <v>125</v>
      </c>
      <c r="L476" s="339">
        <v>284054</v>
      </c>
    </row>
    <row r="477" spans="1:12" s="301" customFormat="1" ht="9" customHeight="1">
      <c r="A477" s="301" t="s">
        <v>26</v>
      </c>
      <c r="B477" s="340">
        <v>2326.61</v>
      </c>
      <c r="C477" s="368"/>
      <c r="D477" s="340">
        <v>369219.67</v>
      </c>
      <c r="E477" s="340">
        <v>7.0000000000000007E-2</v>
      </c>
      <c r="F477" s="340">
        <v>585.82000000000005</v>
      </c>
      <c r="G477" s="340"/>
      <c r="H477" s="340">
        <v>0</v>
      </c>
      <c r="I477" s="340">
        <v>4.7</v>
      </c>
      <c r="J477" s="340">
        <v>123.71</v>
      </c>
      <c r="K477" s="340">
        <v>0</v>
      </c>
      <c r="L477" s="339">
        <v>13077</v>
      </c>
    </row>
    <row r="478" spans="1:12" s="301" customFormat="1" ht="9" customHeight="1">
      <c r="A478" s="301" t="s">
        <v>27</v>
      </c>
      <c r="B478" s="340">
        <v>9.98</v>
      </c>
      <c r="C478" s="368"/>
      <c r="D478" s="340">
        <v>100.08</v>
      </c>
      <c r="E478" s="340">
        <v>0</v>
      </c>
      <c r="F478" s="340">
        <v>0</v>
      </c>
      <c r="G478" s="340"/>
      <c r="H478" s="340">
        <v>0</v>
      </c>
      <c r="I478" s="340">
        <v>0</v>
      </c>
      <c r="J478" s="340">
        <v>0</v>
      </c>
      <c r="K478" s="340">
        <v>0</v>
      </c>
      <c r="L478" s="339">
        <v>0</v>
      </c>
    </row>
    <row r="479" spans="1:12" s="301" customFormat="1" ht="9" customHeight="1">
      <c r="A479" s="31" t="s">
        <v>28</v>
      </c>
      <c r="B479" s="75">
        <v>12084.46</v>
      </c>
      <c r="C479" s="76"/>
      <c r="D479" s="75">
        <v>143667.62</v>
      </c>
      <c r="E479" s="75">
        <v>0</v>
      </c>
      <c r="F479" s="75">
        <v>37.78</v>
      </c>
      <c r="G479" s="75"/>
      <c r="H479" s="75">
        <v>6.95</v>
      </c>
      <c r="I479" s="75">
        <v>0</v>
      </c>
      <c r="J479" s="75">
        <v>2.2000000000000002</v>
      </c>
      <c r="K479" s="75">
        <v>0</v>
      </c>
      <c r="L479" s="74">
        <v>129</v>
      </c>
    </row>
    <row r="480" spans="1:12" s="301" customFormat="1" ht="9" customHeight="1">
      <c r="A480" s="301" t="s">
        <v>29</v>
      </c>
      <c r="B480" s="340">
        <v>0.14000000000000001</v>
      </c>
      <c r="C480" s="368"/>
      <c r="D480" s="340">
        <v>1.6</v>
      </c>
      <c r="E480" s="340">
        <v>0</v>
      </c>
      <c r="F480" s="340">
        <v>0</v>
      </c>
      <c r="G480" s="340"/>
      <c r="H480" s="340">
        <v>0</v>
      </c>
      <c r="I480" s="340">
        <v>0</v>
      </c>
      <c r="J480" s="340">
        <v>0</v>
      </c>
      <c r="K480" s="340">
        <v>0</v>
      </c>
      <c r="L480" s="339">
        <v>1011</v>
      </c>
    </row>
    <row r="481" spans="1:17" s="301" customFormat="1" ht="9" customHeight="1">
      <c r="A481" s="301" t="s">
        <v>30</v>
      </c>
      <c r="B481" s="340">
        <v>2.25</v>
      </c>
      <c r="C481" s="368"/>
      <c r="D481" s="340">
        <v>1134.1300000000001</v>
      </c>
      <c r="E481" s="340">
        <v>0</v>
      </c>
      <c r="F481" s="340">
        <v>0.11</v>
      </c>
      <c r="G481" s="340"/>
      <c r="H481" s="340">
        <v>0</v>
      </c>
      <c r="I481" s="340">
        <v>0</v>
      </c>
      <c r="J481" s="340">
        <v>0</v>
      </c>
      <c r="K481" s="340">
        <v>0</v>
      </c>
      <c r="L481" s="339">
        <v>1156</v>
      </c>
    </row>
    <row r="482" spans="1:17" s="301" customFormat="1" ht="9" customHeight="1">
      <c r="A482" s="301" t="s">
        <v>31</v>
      </c>
      <c r="B482" s="340">
        <v>3743.05</v>
      </c>
      <c r="C482" s="368"/>
      <c r="D482" s="340">
        <v>125.58</v>
      </c>
      <c r="E482" s="340">
        <v>0</v>
      </c>
      <c r="F482" s="340">
        <v>0</v>
      </c>
      <c r="G482" s="340"/>
      <c r="H482" s="340">
        <v>0</v>
      </c>
      <c r="I482" s="340">
        <v>0</v>
      </c>
      <c r="J482" s="340">
        <v>0</v>
      </c>
      <c r="K482" s="340">
        <v>0</v>
      </c>
      <c r="L482" s="339">
        <v>899</v>
      </c>
    </row>
    <row r="483" spans="1:17" s="301" customFormat="1" ht="9" customHeight="1">
      <c r="A483" s="31" t="s">
        <v>32</v>
      </c>
      <c r="B483" s="75">
        <v>2.72</v>
      </c>
      <c r="C483" s="76"/>
      <c r="D483" s="75">
        <v>19397.57</v>
      </c>
      <c r="E483" s="75">
        <v>0</v>
      </c>
      <c r="F483" s="75">
        <v>20.04</v>
      </c>
      <c r="G483" s="75"/>
      <c r="H483" s="75">
        <v>40</v>
      </c>
      <c r="I483" s="75">
        <v>0</v>
      </c>
      <c r="J483" s="75">
        <v>11.01</v>
      </c>
      <c r="K483" s="75">
        <v>0</v>
      </c>
      <c r="L483" s="74">
        <v>1758</v>
      </c>
    </row>
    <row r="484" spans="1:17" s="301" customFormat="1" ht="6.75" customHeight="1"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7"/>
    </row>
    <row r="485" spans="1:17" s="301" customFormat="1" ht="9" customHeight="1">
      <c r="A485" s="321">
        <v>2008</v>
      </c>
      <c r="B485" s="327"/>
      <c r="C485" s="327"/>
      <c r="D485" s="327"/>
      <c r="E485" s="327"/>
      <c r="F485" s="327"/>
      <c r="G485" s="327"/>
      <c r="H485" s="327"/>
      <c r="I485" s="327"/>
      <c r="J485" s="327"/>
      <c r="K485" s="327"/>
      <c r="L485" s="327"/>
    </row>
    <row r="486" spans="1:17" s="301" customFormat="1" ht="9" customHeight="1">
      <c r="A486" s="321" t="s">
        <v>36</v>
      </c>
      <c r="B486" s="362">
        <v>19563.396635000005</v>
      </c>
      <c r="C486" s="363"/>
      <c r="D486" s="362">
        <v>1684030.6605008002</v>
      </c>
      <c r="E486" s="366">
        <v>21.798500000000001</v>
      </c>
      <c r="F486" s="362">
        <v>9996.6235719999986</v>
      </c>
      <c r="G486" s="365"/>
      <c r="H486" s="362">
        <v>217.62189999999998</v>
      </c>
      <c r="I486" s="362">
        <v>1021.7987999999999</v>
      </c>
      <c r="J486" s="366">
        <v>296.04657599999996</v>
      </c>
      <c r="K486" s="343" t="s">
        <v>1</v>
      </c>
      <c r="L486" s="367">
        <v>31848106.020000003</v>
      </c>
      <c r="M486" s="360"/>
      <c r="N486" s="360"/>
      <c r="O486" s="360"/>
      <c r="P486" s="360"/>
      <c r="Q486" s="360"/>
    </row>
    <row r="487" spans="1:17" s="301" customFormat="1" ht="3" customHeight="1">
      <c r="A487" s="321"/>
      <c r="B487" s="366"/>
      <c r="C487" s="363"/>
      <c r="D487" s="362"/>
      <c r="E487" s="343"/>
      <c r="F487" s="362"/>
      <c r="G487" s="365"/>
      <c r="H487" s="365"/>
      <c r="I487" s="362"/>
      <c r="J487" s="362"/>
      <c r="K487" s="362"/>
      <c r="L487" s="367"/>
    </row>
    <row r="488" spans="1:17" s="301" customFormat="1" ht="9" customHeight="1">
      <c r="A488" s="301" t="s">
        <v>2</v>
      </c>
      <c r="B488" s="340">
        <v>7.0959171999999997</v>
      </c>
      <c r="C488" s="368"/>
      <c r="D488" s="340">
        <v>579.46206600000005</v>
      </c>
      <c r="E488" s="340">
        <v>0</v>
      </c>
      <c r="F488" s="340" t="s">
        <v>347</v>
      </c>
      <c r="G488" s="340"/>
      <c r="H488" s="340">
        <v>0</v>
      </c>
      <c r="I488" s="340">
        <v>0</v>
      </c>
      <c r="J488" s="340">
        <v>0</v>
      </c>
      <c r="K488" s="340">
        <v>0</v>
      </c>
      <c r="L488" s="339">
        <v>178</v>
      </c>
      <c r="M488" s="371"/>
      <c r="N488" s="371"/>
      <c r="O488" s="372"/>
      <c r="P488" s="373"/>
    </row>
    <row r="489" spans="1:17" s="301" customFormat="1" ht="9" customHeight="1">
      <c r="A489" s="301" t="s">
        <v>3</v>
      </c>
      <c r="B489" s="340">
        <v>56.750830000000001</v>
      </c>
      <c r="C489" s="368"/>
      <c r="D489" s="340">
        <v>91903.121239999993</v>
      </c>
      <c r="E489" s="340">
        <v>0</v>
      </c>
      <c r="F489" s="340">
        <v>58.063499999999998</v>
      </c>
      <c r="G489" s="340"/>
      <c r="H489" s="340">
        <v>0.9</v>
      </c>
      <c r="I489" s="340">
        <v>0</v>
      </c>
      <c r="J489" s="340">
        <v>71.34478</v>
      </c>
      <c r="K489" s="340">
        <v>0</v>
      </c>
      <c r="L489" s="339">
        <v>302783</v>
      </c>
      <c r="M489" s="371"/>
      <c r="N489" s="371"/>
      <c r="O489" s="372"/>
      <c r="P489" s="371"/>
    </row>
    <row r="490" spans="1:17" s="301" customFormat="1" ht="9" customHeight="1">
      <c r="A490" s="301" t="s">
        <v>4</v>
      </c>
      <c r="B490" s="340">
        <v>12.9358471</v>
      </c>
      <c r="C490" s="368"/>
      <c r="D490" s="340">
        <v>4250.4130809999997</v>
      </c>
      <c r="E490" s="340">
        <v>0</v>
      </c>
      <c r="F490" s="340" t="s">
        <v>347</v>
      </c>
      <c r="G490" s="340"/>
      <c r="H490" s="340">
        <v>0</v>
      </c>
      <c r="I490" s="340">
        <v>0</v>
      </c>
      <c r="J490" s="340">
        <v>0</v>
      </c>
      <c r="K490" s="340">
        <v>0</v>
      </c>
      <c r="L490" s="339">
        <v>38</v>
      </c>
      <c r="M490" s="371"/>
      <c r="N490" s="371"/>
      <c r="O490" s="372"/>
      <c r="P490" s="371"/>
    </row>
    <row r="491" spans="1:17" s="301" customFormat="1" ht="9" customHeight="1">
      <c r="A491" s="31" t="s">
        <v>5</v>
      </c>
      <c r="B491" s="75">
        <v>1202.243551</v>
      </c>
      <c r="C491" s="76"/>
      <c r="D491" s="75">
        <v>238.52366499999999</v>
      </c>
      <c r="E491" s="75">
        <v>0</v>
      </c>
      <c r="F491" s="75">
        <v>1.1585049999999999</v>
      </c>
      <c r="G491" s="75"/>
      <c r="H491" s="75">
        <v>0</v>
      </c>
      <c r="I491" s="75">
        <v>0</v>
      </c>
      <c r="J491" s="75">
        <v>0</v>
      </c>
      <c r="K491" s="75">
        <v>0</v>
      </c>
      <c r="L491" s="74">
        <v>5</v>
      </c>
      <c r="M491" s="371"/>
      <c r="N491" s="371"/>
      <c r="O491" s="372"/>
      <c r="P491" s="371"/>
    </row>
    <row r="492" spans="1:17" s="301" customFormat="1" ht="9" customHeight="1">
      <c r="A492" s="301" t="s">
        <v>6</v>
      </c>
      <c r="B492" s="340">
        <v>1.578416</v>
      </c>
      <c r="C492" s="368"/>
      <c r="D492" s="340">
        <v>5224.7296740000002</v>
      </c>
      <c r="E492" s="340">
        <v>0</v>
      </c>
      <c r="F492" s="340">
        <v>11</v>
      </c>
      <c r="G492" s="340"/>
      <c r="H492" s="340">
        <v>0</v>
      </c>
      <c r="I492" s="340">
        <v>0</v>
      </c>
      <c r="J492" s="340" t="s">
        <v>347</v>
      </c>
      <c r="K492" s="340">
        <v>0</v>
      </c>
      <c r="L492" s="339">
        <v>56</v>
      </c>
      <c r="M492" s="371"/>
      <c r="N492" s="371"/>
      <c r="O492" s="372"/>
      <c r="P492" s="371"/>
    </row>
    <row r="493" spans="1:17" s="301" customFormat="1" ht="9" customHeight="1">
      <c r="A493" s="301" t="s">
        <v>7</v>
      </c>
      <c r="B493" s="340">
        <v>551.67695700000002</v>
      </c>
      <c r="C493" s="368"/>
      <c r="D493" s="340">
        <v>342.59526199999999</v>
      </c>
      <c r="E493" s="340">
        <v>0</v>
      </c>
      <c r="F493" s="340">
        <v>356.435</v>
      </c>
      <c r="G493" s="340"/>
      <c r="H493" s="340">
        <v>0</v>
      </c>
      <c r="I493" s="340">
        <v>0</v>
      </c>
      <c r="J493" s="340" t="s">
        <v>347</v>
      </c>
      <c r="K493" s="340">
        <v>0</v>
      </c>
      <c r="L493" s="339">
        <v>14413000</v>
      </c>
      <c r="M493" s="371"/>
      <c r="N493" s="371"/>
      <c r="O493" s="372"/>
      <c r="P493" s="371"/>
    </row>
    <row r="494" spans="1:17" s="301" customFormat="1" ht="9" customHeight="1">
      <c r="A494" s="301" t="s">
        <v>8</v>
      </c>
      <c r="B494" s="340">
        <v>3674.4451800000002</v>
      </c>
      <c r="C494" s="368"/>
      <c r="D494" s="340">
        <v>352.73511999999999</v>
      </c>
      <c r="E494" s="340">
        <v>0</v>
      </c>
      <c r="F494" s="340">
        <v>19</v>
      </c>
      <c r="G494" s="340"/>
      <c r="H494" s="340">
        <v>0</v>
      </c>
      <c r="I494" s="340">
        <v>0.15</v>
      </c>
      <c r="J494" s="340">
        <v>3.6450999999999998</v>
      </c>
      <c r="K494" s="340">
        <v>0</v>
      </c>
      <c r="L494" s="339">
        <v>306524</v>
      </c>
      <c r="M494" s="371"/>
      <c r="N494" s="371"/>
      <c r="O494" s="372"/>
      <c r="P494" s="371"/>
    </row>
    <row r="495" spans="1:17" s="301" customFormat="1" ht="9" customHeight="1">
      <c r="A495" s="31" t="s">
        <v>9</v>
      </c>
      <c r="B495" s="75">
        <v>82.839534</v>
      </c>
      <c r="C495" s="76"/>
      <c r="D495" s="75">
        <v>250117.93343500001</v>
      </c>
      <c r="E495" s="75" t="s">
        <v>347</v>
      </c>
      <c r="F495" s="75">
        <v>846.98</v>
      </c>
      <c r="G495" s="75"/>
      <c r="H495" s="75">
        <v>1.1000000000000001</v>
      </c>
      <c r="I495" s="75">
        <v>16.059999999999999</v>
      </c>
      <c r="J495" s="75">
        <v>8.3243880000000008</v>
      </c>
      <c r="K495" s="75">
        <v>0</v>
      </c>
      <c r="L495" s="74">
        <v>422424</v>
      </c>
      <c r="M495" s="371"/>
      <c r="N495" s="371"/>
      <c r="O495" s="372"/>
      <c r="P495" s="371"/>
    </row>
    <row r="496" spans="1:17" s="301" customFormat="1" ht="9" customHeight="1">
      <c r="A496" s="301" t="s">
        <v>236</v>
      </c>
      <c r="B496" s="340">
        <v>1486.1443389999999</v>
      </c>
      <c r="C496" s="368"/>
      <c r="D496" s="340">
        <v>1160.4099510000001</v>
      </c>
      <c r="E496" s="340" t="s">
        <v>347</v>
      </c>
      <c r="F496" s="340">
        <v>0.10979999999999999</v>
      </c>
      <c r="G496" s="340"/>
      <c r="H496" s="340">
        <v>0</v>
      </c>
      <c r="I496" s="340">
        <v>0</v>
      </c>
      <c r="J496" s="340">
        <v>15.9536</v>
      </c>
      <c r="K496" s="340">
        <v>0</v>
      </c>
      <c r="L496" s="339">
        <v>8870345</v>
      </c>
      <c r="M496" s="371"/>
      <c r="N496" s="371"/>
      <c r="O496" s="372"/>
      <c r="P496" s="371"/>
    </row>
    <row r="497" spans="1:16" s="301" customFormat="1" ht="9" customHeight="1">
      <c r="A497" s="301" t="s">
        <v>10</v>
      </c>
      <c r="B497" s="340">
        <v>17.046700000000001</v>
      </c>
      <c r="C497" s="368"/>
      <c r="D497" s="340">
        <v>382724.94044899999</v>
      </c>
      <c r="E497" s="340" t="s">
        <v>347</v>
      </c>
      <c r="F497" s="340">
        <v>2301.13</v>
      </c>
      <c r="G497" s="340"/>
      <c r="H497" s="340">
        <v>12.35</v>
      </c>
      <c r="I497" s="340">
        <v>216</v>
      </c>
      <c r="J497" s="340">
        <v>9.5540000000000003</v>
      </c>
      <c r="K497" s="340">
        <v>0</v>
      </c>
      <c r="L497" s="339">
        <v>892</v>
      </c>
      <c r="M497" s="371"/>
      <c r="N497" s="371"/>
      <c r="O497" s="372"/>
      <c r="P497" s="371"/>
    </row>
    <row r="498" spans="1:16" s="301" customFormat="1" ht="9" customHeight="1">
      <c r="A498" s="301" t="s">
        <v>11</v>
      </c>
      <c r="B498" s="340">
        <v>22.012730000000001</v>
      </c>
      <c r="C498" s="368"/>
      <c r="D498" s="340">
        <v>144.471</v>
      </c>
      <c r="E498" s="340">
        <v>0</v>
      </c>
      <c r="F498" s="340">
        <v>1.8979999999999999</v>
      </c>
      <c r="G498" s="340"/>
      <c r="H498" s="340">
        <v>0</v>
      </c>
      <c r="I498" s="340">
        <v>0</v>
      </c>
      <c r="J498" s="340">
        <v>0</v>
      </c>
      <c r="K498" s="340">
        <v>0</v>
      </c>
      <c r="L498" s="339">
        <v>1576</v>
      </c>
      <c r="M498" s="371"/>
      <c r="N498" s="371"/>
      <c r="O498" s="372"/>
      <c r="P498" s="371"/>
    </row>
    <row r="499" spans="1:16" s="301" customFormat="1" ht="9" customHeight="1">
      <c r="A499" s="31" t="s">
        <v>12</v>
      </c>
      <c r="B499" s="75">
        <v>1.25641</v>
      </c>
      <c r="C499" s="76"/>
      <c r="D499" s="75">
        <v>29754.886900000001</v>
      </c>
      <c r="E499" s="75">
        <v>0</v>
      </c>
      <c r="F499" s="75">
        <v>199.35499999999999</v>
      </c>
      <c r="G499" s="75"/>
      <c r="H499" s="75">
        <v>94.264799999999994</v>
      </c>
      <c r="I499" s="75">
        <v>422.17630000000003</v>
      </c>
      <c r="J499" s="75" t="s">
        <v>347</v>
      </c>
      <c r="K499" s="75">
        <v>0</v>
      </c>
      <c r="L499" s="74">
        <v>0</v>
      </c>
      <c r="M499" s="371"/>
      <c r="N499" s="371"/>
      <c r="O499" s="372"/>
      <c r="P499" s="371"/>
    </row>
    <row r="500" spans="1:16" s="301" customFormat="1" ht="9" customHeight="1">
      <c r="A500" s="301" t="s">
        <v>13</v>
      </c>
      <c r="B500" s="340">
        <v>2.8729710000000002</v>
      </c>
      <c r="C500" s="368"/>
      <c r="D500" s="340">
        <v>87.141413999999997</v>
      </c>
      <c r="E500" s="340">
        <v>0</v>
      </c>
      <c r="F500" s="340">
        <v>5.9999999999999995E-4</v>
      </c>
      <c r="G500" s="340"/>
      <c r="H500" s="340">
        <v>0</v>
      </c>
      <c r="I500" s="340">
        <v>0</v>
      </c>
      <c r="J500" s="340">
        <v>0</v>
      </c>
      <c r="K500" s="340">
        <v>0</v>
      </c>
      <c r="L500" s="339">
        <v>542</v>
      </c>
      <c r="M500" s="371"/>
      <c r="N500" s="371"/>
      <c r="O500" s="372"/>
      <c r="P500" s="371"/>
    </row>
    <row r="501" spans="1:16" s="301" customFormat="1" ht="9" customHeight="1">
      <c r="A501" s="301" t="s">
        <v>14</v>
      </c>
      <c r="B501" s="340">
        <v>16.5091511</v>
      </c>
      <c r="C501" s="368"/>
      <c r="D501" s="340">
        <v>44370.596451999998</v>
      </c>
      <c r="E501" s="340">
        <v>0</v>
      </c>
      <c r="F501" s="340">
        <v>132.7158</v>
      </c>
      <c r="G501" s="340"/>
      <c r="H501" s="340">
        <v>24.71</v>
      </c>
      <c r="I501" s="340">
        <v>2.5299999999999998</v>
      </c>
      <c r="J501" s="340" t="s">
        <v>347</v>
      </c>
      <c r="K501" s="340">
        <v>0</v>
      </c>
      <c r="L501" s="339">
        <v>7201182</v>
      </c>
      <c r="M501" s="371"/>
      <c r="N501" s="371"/>
      <c r="O501" s="372"/>
      <c r="P501" s="371"/>
    </row>
    <row r="502" spans="1:16" s="301" customFormat="1" ht="9" customHeight="1">
      <c r="A502" s="301" t="s">
        <v>15</v>
      </c>
      <c r="B502" s="340">
        <v>20.444972</v>
      </c>
      <c r="C502" s="368"/>
      <c r="D502" s="340">
        <v>993.08324300000004</v>
      </c>
      <c r="E502" s="340">
        <v>0</v>
      </c>
      <c r="F502" s="340">
        <v>0.35</v>
      </c>
      <c r="G502" s="340"/>
      <c r="H502" s="340">
        <v>0</v>
      </c>
      <c r="I502" s="340">
        <v>6.22</v>
      </c>
      <c r="J502" s="340">
        <v>0</v>
      </c>
      <c r="K502" s="340">
        <v>0</v>
      </c>
      <c r="L502" s="339">
        <v>39930</v>
      </c>
      <c r="M502" s="371"/>
      <c r="N502" s="371"/>
      <c r="O502" s="372"/>
      <c r="P502" s="371"/>
    </row>
    <row r="503" spans="1:16" s="301" customFormat="1" ht="9" customHeight="1">
      <c r="A503" s="31" t="s">
        <v>16</v>
      </c>
      <c r="B503" s="75">
        <v>11.788214</v>
      </c>
      <c r="C503" s="76"/>
      <c r="D503" s="75">
        <v>67488.188425</v>
      </c>
      <c r="E503" s="75" t="s">
        <v>347</v>
      </c>
      <c r="F503" s="75">
        <v>869.98205499999995</v>
      </c>
      <c r="G503" s="75"/>
      <c r="H503" s="75">
        <v>0</v>
      </c>
      <c r="I503" s="75">
        <v>1.65</v>
      </c>
      <c r="J503" s="75">
        <v>0.938689</v>
      </c>
      <c r="K503" s="75">
        <v>0</v>
      </c>
      <c r="L503" s="74">
        <v>3629</v>
      </c>
      <c r="M503" s="371"/>
      <c r="N503" s="371"/>
      <c r="O503" s="372"/>
      <c r="P503" s="371"/>
    </row>
    <row r="504" spans="1:16" s="301" customFormat="1" ht="9" customHeight="1">
      <c r="A504" s="301" t="s">
        <v>17</v>
      </c>
      <c r="B504" s="340">
        <v>4.1004019999999999</v>
      </c>
      <c r="C504" s="368"/>
      <c r="D504" s="340">
        <v>553.24155800000005</v>
      </c>
      <c r="E504" s="340">
        <v>0</v>
      </c>
      <c r="F504" s="340" t="s">
        <v>347</v>
      </c>
      <c r="G504" s="340"/>
      <c r="H504" s="340" t="s">
        <v>347</v>
      </c>
      <c r="I504" s="340">
        <v>0</v>
      </c>
      <c r="J504" s="340">
        <v>0.46609</v>
      </c>
      <c r="K504" s="340">
        <v>0</v>
      </c>
      <c r="L504" s="339">
        <v>81</v>
      </c>
      <c r="M504" s="371"/>
      <c r="N504" s="371"/>
      <c r="O504" s="372"/>
      <c r="P504" s="371"/>
    </row>
    <row r="505" spans="1:16" s="301" customFormat="1" ht="9" customHeight="1">
      <c r="A505" s="301" t="s">
        <v>18</v>
      </c>
      <c r="B505" s="340">
        <v>2.7240700000000002</v>
      </c>
      <c r="C505" s="368"/>
      <c r="D505" s="340">
        <v>26319.326799999999</v>
      </c>
      <c r="E505" s="340">
        <v>0</v>
      </c>
      <c r="F505" s="340">
        <v>160.18520000000001</v>
      </c>
      <c r="G505" s="340"/>
      <c r="H505" s="340">
        <v>43.082000000000001</v>
      </c>
      <c r="I505" s="340">
        <v>6.0925000000000002</v>
      </c>
      <c r="J505" s="340">
        <v>3.3012999999999999</v>
      </c>
      <c r="K505" s="340">
        <v>0</v>
      </c>
      <c r="L505" s="339">
        <v>41</v>
      </c>
      <c r="M505" s="371"/>
      <c r="N505" s="371"/>
      <c r="O505" s="372"/>
      <c r="P505" s="371"/>
    </row>
    <row r="506" spans="1:16" s="301" customFormat="1" ht="9" customHeight="1">
      <c r="A506" s="301" t="s">
        <v>19</v>
      </c>
      <c r="B506" s="340">
        <v>23.144586</v>
      </c>
      <c r="C506" s="368"/>
      <c r="D506" s="340">
        <v>12184.312735</v>
      </c>
      <c r="E506" s="340">
        <v>0</v>
      </c>
      <c r="F506" s="340">
        <v>5.04</v>
      </c>
      <c r="G506" s="340"/>
      <c r="H506" s="340">
        <v>0</v>
      </c>
      <c r="I506" s="340">
        <v>0</v>
      </c>
      <c r="J506" s="340">
        <v>0.113</v>
      </c>
      <c r="K506" s="340">
        <v>0</v>
      </c>
      <c r="L506" s="339">
        <v>124573</v>
      </c>
      <c r="M506" s="371"/>
      <c r="N506" s="371"/>
      <c r="O506" s="372"/>
      <c r="P506" s="371"/>
    </row>
    <row r="507" spans="1:16" s="301" customFormat="1" ht="9" customHeight="1">
      <c r="A507" s="31" t="s">
        <v>20</v>
      </c>
      <c r="B507" s="75">
        <v>9369.6980559999993</v>
      </c>
      <c r="C507" s="76"/>
      <c r="D507" s="75">
        <v>25982.776900000001</v>
      </c>
      <c r="E507" s="75">
        <v>1.0646</v>
      </c>
      <c r="F507" s="75">
        <v>411.91910000000001</v>
      </c>
      <c r="G507" s="75"/>
      <c r="H507" s="75">
        <v>0.78449999999999998</v>
      </c>
      <c r="I507" s="75">
        <v>4.1500000000000004</v>
      </c>
      <c r="J507" s="75" t="s">
        <v>347</v>
      </c>
      <c r="K507" s="75">
        <v>0</v>
      </c>
      <c r="L507" s="74">
        <v>96</v>
      </c>
      <c r="M507" s="371"/>
      <c r="N507" s="371"/>
      <c r="O507" s="372"/>
      <c r="P507" s="371"/>
    </row>
    <row r="508" spans="1:16" s="301" customFormat="1" ht="9" customHeight="1">
      <c r="A508" s="301" t="s">
        <v>21</v>
      </c>
      <c r="B508" s="340">
        <v>1.8445448</v>
      </c>
      <c r="C508" s="368"/>
      <c r="D508" s="340">
        <v>429.59306199999997</v>
      </c>
      <c r="E508" s="340">
        <v>0</v>
      </c>
      <c r="F508" s="340">
        <v>1.0729</v>
      </c>
      <c r="G508" s="340"/>
      <c r="H508" s="340">
        <v>0</v>
      </c>
      <c r="I508" s="340">
        <v>0</v>
      </c>
      <c r="J508" s="340" t="s">
        <v>347</v>
      </c>
      <c r="K508" s="340">
        <v>0</v>
      </c>
      <c r="L508" s="339">
        <v>313</v>
      </c>
      <c r="M508" s="371"/>
      <c r="N508" s="371"/>
      <c r="O508" s="372"/>
      <c r="P508" s="371"/>
    </row>
    <row r="509" spans="1:16" s="301" customFormat="1" ht="9" customHeight="1">
      <c r="A509" s="301" t="s">
        <v>22</v>
      </c>
      <c r="B509" s="340">
        <v>1.1985840000000001</v>
      </c>
      <c r="C509" s="368"/>
      <c r="D509" s="340">
        <v>168.89865599999999</v>
      </c>
      <c r="E509" s="340">
        <v>0</v>
      </c>
      <c r="F509" s="340">
        <v>0</v>
      </c>
      <c r="G509" s="340"/>
      <c r="H509" s="340">
        <v>0</v>
      </c>
      <c r="I509" s="340">
        <v>0</v>
      </c>
      <c r="J509" s="340">
        <v>0</v>
      </c>
      <c r="K509" s="340">
        <v>0</v>
      </c>
      <c r="L509" s="339">
        <v>1675</v>
      </c>
      <c r="M509" s="371"/>
      <c r="N509" s="371"/>
      <c r="O509" s="372"/>
      <c r="P509" s="371"/>
    </row>
    <row r="510" spans="1:16" s="301" customFormat="1" ht="9" customHeight="1">
      <c r="A510" s="301" t="s">
        <v>23</v>
      </c>
      <c r="B510" s="340">
        <v>386.64178399999997</v>
      </c>
      <c r="C510" s="368"/>
      <c r="D510" s="340">
        <v>491.57789000000002</v>
      </c>
      <c r="E510" s="340">
        <v>0</v>
      </c>
      <c r="F510" s="340">
        <v>88.5</v>
      </c>
      <c r="G510" s="340"/>
      <c r="H510" s="340">
        <v>0</v>
      </c>
      <c r="I510" s="340">
        <v>0</v>
      </c>
      <c r="J510" s="340">
        <v>0</v>
      </c>
      <c r="K510" s="340">
        <v>0</v>
      </c>
      <c r="L510" s="339">
        <v>58</v>
      </c>
      <c r="M510" s="371"/>
      <c r="N510" s="371"/>
      <c r="O510" s="372"/>
      <c r="P510" s="371"/>
    </row>
    <row r="511" spans="1:16" s="301" customFormat="1" ht="9" customHeight="1">
      <c r="A511" s="31" t="s">
        <v>24</v>
      </c>
      <c r="B511" s="75">
        <v>0.45141999999999999</v>
      </c>
      <c r="C511" s="76"/>
      <c r="D511" s="75">
        <v>1252.4484769999999</v>
      </c>
      <c r="E511" s="75">
        <v>0</v>
      </c>
      <c r="F511" s="75">
        <v>10.125</v>
      </c>
      <c r="G511" s="75"/>
      <c r="H511" s="75">
        <v>0</v>
      </c>
      <c r="I511" s="75">
        <v>0</v>
      </c>
      <c r="J511" s="75">
        <v>0</v>
      </c>
      <c r="K511" s="75">
        <v>0</v>
      </c>
      <c r="L511" s="74">
        <v>6788</v>
      </c>
      <c r="M511" s="371"/>
      <c r="N511" s="371"/>
      <c r="O511" s="372"/>
      <c r="P511" s="371"/>
    </row>
    <row r="512" spans="1:16" s="301" customFormat="1" ht="9" customHeight="1">
      <c r="A512" s="301" t="s">
        <v>25</v>
      </c>
      <c r="B512" s="340">
        <v>361.89729399999999</v>
      </c>
      <c r="C512" s="368"/>
      <c r="D512" s="340">
        <v>440171.26928299997</v>
      </c>
      <c r="E512" s="340" t="s">
        <v>347</v>
      </c>
      <c r="F512" s="340">
        <v>4340.7420030000003</v>
      </c>
      <c r="G512" s="340"/>
      <c r="H512" s="340">
        <v>29.672000000000001</v>
      </c>
      <c r="I512" s="340">
        <v>342.62</v>
      </c>
      <c r="J512" s="340">
        <v>116.060401</v>
      </c>
      <c r="K512" s="340" t="s">
        <v>347</v>
      </c>
      <c r="L512" s="339">
        <v>143848</v>
      </c>
      <c r="M512" s="371"/>
      <c r="N512" s="371"/>
      <c r="O512" s="372"/>
      <c r="P512" s="371"/>
    </row>
    <row r="513" spans="1:16" s="301" customFormat="1" ht="9" customHeight="1">
      <c r="A513" s="301" t="s">
        <v>26</v>
      </c>
      <c r="B513" s="340">
        <v>1439.8806890000001</v>
      </c>
      <c r="C513" s="368"/>
      <c r="D513" s="340">
        <v>192104.81782699999</v>
      </c>
      <c r="E513" s="340">
        <v>0</v>
      </c>
      <c r="F513" s="340">
        <v>172.298</v>
      </c>
      <c r="G513" s="340"/>
      <c r="H513" s="340">
        <v>0</v>
      </c>
      <c r="I513" s="340">
        <v>2</v>
      </c>
      <c r="J513" s="340">
        <v>60.567</v>
      </c>
      <c r="K513" s="340">
        <v>0</v>
      </c>
      <c r="L513" s="339">
        <v>1218</v>
      </c>
      <c r="M513" s="371"/>
      <c r="N513" s="371"/>
      <c r="O513" s="372"/>
      <c r="P513" s="371"/>
    </row>
    <row r="514" spans="1:16" s="301" customFormat="1" ht="9" customHeight="1">
      <c r="A514" s="301" t="s">
        <v>27</v>
      </c>
      <c r="B514" s="340">
        <v>42.6754198</v>
      </c>
      <c r="C514" s="368"/>
      <c r="D514" s="340">
        <v>147.341092</v>
      </c>
      <c r="E514" s="340">
        <v>0</v>
      </c>
      <c r="F514" s="340">
        <v>0</v>
      </c>
      <c r="G514" s="340"/>
      <c r="H514" s="340">
        <v>0</v>
      </c>
      <c r="I514" s="340">
        <v>0</v>
      </c>
      <c r="J514" s="340">
        <v>0</v>
      </c>
      <c r="K514" s="340">
        <v>0</v>
      </c>
      <c r="L514" s="339" t="s">
        <v>1</v>
      </c>
      <c r="M514" s="371"/>
      <c r="N514" s="371"/>
      <c r="O514" s="372"/>
      <c r="P514" s="371"/>
    </row>
    <row r="515" spans="1:16" s="301" customFormat="1" ht="9" customHeight="1">
      <c r="A515" s="31" t="s">
        <v>28</v>
      </c>
      <c r="B515" s="75">
        <v>644.46698000000004</v>
      </c>
      <c r="C515" s="76"/>
      <c r="D515" s="75">
        <v>88949.066909999994</v>
      </c>
      <c r="E515" s="75">
        <v>0</v>
      </c>
      <c r="F515" s="75">
        <v>5.6917999999999997</v>
      </c>
      <c r="G515" s="75"/>
      <c r="H515" s="75">
        <v>0.1</v>
      </c>
      <c r="I515" s="75">
        <v>0</v>
      </c>
      <c r="J515" s="75" t="s">
        <v>347</v>
      </c>
      <c r="K515" s="75">
        <v>0</v>
      </c>
      <c r="L515" s="74">
        <v>545</v>
      </c>
      <c r="M515" s="371"/>
      <c r="N515" s="371"/>
      <c r="O515" s="372"/>
      <c r="P515" s="371"/>
    </row>
    <row r="516" spans="1:16" s="301" customFormat="1" ht="9" customHeight="1">
      <c r="A516" s="301" t="s">
        <v>29</v>
      </c>
      <c r="B516" s="340">
        <v>9.0581999999999996E-2</v>
      </c>
      <c r="C516" s="368"/>
      <c r="D516" s="340">
        <v>5.7910130000000004</v>
      </c>
      <c r="E516" s="340">
        <v>0</v>
      </c>
      <c r="F516" s="340">
        <v>0</v>
      </c>
      <c r="G516" s="340"/>
      <c r="H516" s="340">
        <v>0</v>
      </c>
      <c r="I516" s="340">
        <v>0</v>
      </c>
      <c r="J516" s="340">
        <v>0</v>
      </c>
      <c r="K516" s="340">
        <v>0</v>
      </c>
      <c r="L516" s="339">
        <v>187</v>
      </c>
      <c r="M516" s="371"/>
      <c r="N516" s="371"/>
      <c r="O516" s="372"/>
      <c r="P516" s="371"/>
    </row>
    <row r="517" spans="1:16" s="301" customFormat="1" ht="9" customHeight="1">
      <c r="A517" s="301" t="s">
        <v>30</v>
      </c>
      <c r="B517" s="340">
        <v>65.941293000000002</v>
      </c>
      <c r="C517" s="368"/>
      <c r="D517" s="340">
        <v>354.85370380000001</v>
      </c>
      <c r="E517" s="340">
        <v>0</v>
      </c>
      <c r="F517" s="340">
        <v>1.1351</v>
      </c>
      <c r="G517" s="340"/>
      <c r="H517" s="340">
        <v>10.645</v>
      </c>
      <c r="I517" s="340">
        <v>2.15</v>
      </c>
      <c r="J517" s="340">
        <v>0</v>
      </c>
      <c r="K517" s="340">
        <v>0</v>
      </c>
      <c r="L517" s="339">
        <v>5388.6</v>
      </c>
      <c r="M517" s="371"/>
      <c r="N517" s="371"/>
      <c r="O517" s="372"/>
      <c r="P517" s="371"/>
    </row>
    <row r="518" spans="1:16" s="301" customFormat="1" ht="9" customHeight="1">
      <c r="A518" s="301" t="s">
        <v>31</v>
      </c>
      <c r="B518" s="340">
        <v>43.369810999999999</v>
      </c>
      <c r="C518" s="368"/>
      <c r="D518" s="340">
        <v>50.401617000000002</v>
      </c>
      <c r="E518" s="340">
        <v>0</v>
      </c>
      <c r="F518" s="340">
        <v>1.0049999999999999</v>
      </c>
      <c r="G518" s="340"/>
      <c r="H518" s="340">
        <v>0</v>
      </c>
      <c r="I518" s="340">
        <v>0</v>
      </c>
      <c r="J518" s="340">
        <v>0</v>
      </c>
      <c r="K518" s="340">
        <v>0</v>
      </c>
      <c r="L518" s="339">
        <v>28</v>
      </c>
      <c r="M518" s="371"/>
      <c r="N518" s="371"/>
      <c r="O518" s="372"/>
      <c r="P518" s="371"/>
    </row>
    <row r="519" spans="1:16" s="301" customFormat="1" ht="9" customHeight="1">
      <c r="A519" s="31" t="s">
        <v>32</v>
      </c>
      <c r="B519" s="75">
        <v>7.6294000000000004</v>
      </c>
      <c r="C519" s="76"/>
      <c r="D519" s="75">
        <v>15131.711600000001</v>
      </c>
      <c r="E519" s="75">
        <v>20.675000000000001</v>
      </c>
      <c r="F519" s="75">
        <v>0.65</v>
      </c>
      <c r="G519" s="75"/>
      <c r="H519" s="75">
        <v>0</v>
      </c>
      <c r="I519" s="75">
        <v>0</v>
      </c>
      <c r="J519" s="75">
        <v>5.6803999999999997</v>
      </c>
      <c r="K519" s="75">
        <v>0</v>
      </c>
      <c r="L519" s="74">
        <v>162</v>
      </c>
      <c r="M519" s="371"/>
      <c r="N519" s="371"/>
      <c r="O519" s="372"/>
      <c r="P519" s="371"/>
    </row>
    <row r="520" spans="1:16" s="301" customFormat="1" ht="3" customHeight="1">
      <c r="B520" s="304"/>
      <c r="C520" s="304"/>
      <c r="D520" s="304"/>
      <c r="E520" s="304"/>
      <c r="F520" s="304"/>
      <c r="G520" s="304"/>
      <c r="H520" s="304"/>
      <c r="I520" s="304"/>
      <c r="J520" s="304"/>
      <c r="K520" s="304"/>
      <c r="L520" s="377"/>
      <c r="M520" s="371"/>
      <c r="N520" s="371"/>
      <c r="O520" s="372"/>
      <c r="P520" s="371"/>
    </row>
    <row r="521" spans="1:16" s="301" customFormat="1" ht="9" customHeight="1">
      <c r="A521" s="327" t="s">
        <v>106</v>
      </c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</row>
    <row r="522" spans="1:16" s="301" customFormat="1" ht="9" customHeight="1">
      <c r="A522" s="321">
        <v>2009</v>
      </c>
      <c r="B522" s="327"/>
      <c r="C522" s="327"/>
      <c r="D522" s="327"/>
      <c r="E522" s="327"/>
      <c r="F522" s="327"/>
      <c r="G522" s="327"/>
      <c r="H522" s="327"/>
      <c r="I522" s="327"/>
      <c r="J522" s="327"/>
      <c r="K522" s="327"/>
      <c r="L522" s="327"/>
    </row>
    <row r="523" spans="1:16" s="301" customFormat="1" ht="9" customHeight="1">
      <c r="A523" s="321" t="s">
        <v>36</v>
      </c>
      <c r="B523" s="362">
        <v>21546.607182200001</v>
      </c>
      <c r="C523" s="363"/>
      <c r="D523" s="362">
        <v>2094695.3540736998</v>
      </c>
      <c r="E523" s="366">
        <v>10.7134</v>
      </c>
      <c r="F523" s="362">
        <v>15258.193499999999</v>
      </c>
      <c r="G523" s="365"/>
      <c r="H523" s="362">
        <v>816.30842000000007</v>
      </c>
      <c r="I523" s="362">
        <v>2891.6447800000001</v>
      </c>
      <c r="J523" s="366">
        <v>285.99431450000003</v>
      </c>
      <c r="K523" s="343">
        <v>0.1</v>
      </c>
      <c r="L523" s="367">
        <v>9106275</v>
      </c>
    </row>
    <row r="524" spans="1:16" s="301" customFormat="1" ht="4.1500000000000004" customHeight="1">
      <c r="A524" s="321"/>
      <c r="B524" s="366"/>
      <c r="C524" s="363"/>
      <c r="D524" s="362"/>
      <c r="E524" s="343"/>
      <c r="F524" s="362"/>
      <c r="G524" s="365"/>
      <c r="H524" s="365"/>
      <c r="I524" s="362"/>
      <c r="J524" s="362"/>
      <c r="K524" s="362"/>
      <c r="L524" s="367"/>
    </row>
    <row r="525" spans="1:16" s="301" customFormat="1" ht="9" customHeight="1">
      <c r="A525" s="301" t="s">
        <v>2</v>
      </c>
      <c r="B525" s="340">
        <v>3.039514</v>
      </c>
      <c r="C525" s="368"/>
      <c r="D525" s="340">
        <v>253.57702</v>
      </c>
      <c r="E525" s="340">
        <v>0</v>
      </c>
      <c r="F525" s="340">
        <v>10.068099999999999</v>
      </c>
      <c r="G525" s="340"/>
      <c r="H525" s="340">
        <v>0</v>
      </c>
      <c r="I525" s="340">
        <v>0</v>
      </c>
      <c r="J525" s="340">
        <v>0</v>
      </c>
      <c r="K525" s="340">
        <v>0</v>
      </c>
      <c r="L525" s="339">
        <v>80</v>
      </c>
    </row>
    <row r="526" spans="1:16" s="301" customFormat="1" ht="9" customHeight="1">
      <c r="A526" s="301" t="s">
        <v>3</v>
      </c>
      <c r="B526" s="340">
        <v>1155.2062350000001</v>
      </c>
      <c r="C526" s="368"/>
      <c r="D526" s="340">
        <v>98158.876279999997</v>
      </c>
      <c r="E526" s="340" t="s">
        <v>347</v>
      </c>
      <c r="F526" s="340">
        <v>38.693199999999997</v>
      </c>
      <c r="G526" s="340"/>
      <c r="H526" s="340">
        <v>0</v>
      </c>
      <c r="I526" s="340">
        <v>0</v>
      </c>
      <c r="J526" s="340">
        <v>63.486990499999997</v>
      </c>
      <c r="K526" s="340">
        <v>0</v>
      </c>
      <c r="L526" s="339">
        <v>507993</v>
      </c>
    </row>
    <row r="527" spans="1:16" s="301" customFormat="1" ht="9" customHeight="1">
      <c r="A527" s="301" t="s">
        <v>4</v>
      </c>
      <c r="B527" s="340">
        <v>4.3708232000000002</v>
      </c>
      <c r="C527" s="368"/>
      <c r="D527" s="340">
        <v>16653.426605299999</v>
      </c>
      <c r="E527" s="340">
        <v>0</v>
      </c>
      <c r="F527" s="340">
        <v>9.9742999999999995</v>
      </c>
      <c r="G527" s="340"/>
      <c r="H527" s="340">
        <v>0</v>
      </c>
      <c r="I527" s="340">
        <v>0</v>
      </c>
      <c r="J527" s="340">
        <v>7.8090089999999996</v>
      </c>
      <c r="K527" s="340">
        <v>0</v>
      </c>
      <c r="L527" s="339">
        <v>1333</v>
      </c>
    </row>
    <row r="528" spans="1:16" s="301" customFormat="1" ht="9" customHeight="1">
      <c r="A528" s="31" t="s">
        <v>5</v>
      </c>
      <c r="B528" s="75">
        <v>20.552989</v>
      </c>
      <c r="C528" s="76"/>
      <c r="D528" s="75">
        <v>124.370023</v>
      </c>
      <c r="E528" s="75">
        <v>0</v>
      </c>
      <c r="F528" s="75">
        <v>4.9749999999999996</v>
      </c>
      <c r="G528" s="75"/>
      <c r="H528" s="75">
        <v>0</v>
      </c>
      <c r="I528" s="75">
        <v>0</v>
      </c>
      <c r="J528" s="75" t="s">
        <v>347</v>
      </c>
      <c r="K528" s="75">
        <v>0</v>
      </c>
      <c r="L528" s="74">
        <v>94</v>
      </c>
    </row>
    <row r="529" spans="1:12" s="301" customFormat="1" ht="9" customHeight="1">
      <c r="A529" s="301" t="s">
        <v>6</v>
      </c>
      <c r="B529" s="340">
        <v>100.844313</v>
      </c>
      <c r="C529" s="368"/>
      <c r="D529" s="340">
        <v>18053.817404000001</v>
      </c>
      <c r="E529" s="340">
        <v>0</v>
      </c>
      <c r="F529" s="340">
        <v>5.97</v>
      </c>
      <c r="G529" s="340"/>
      <c r="H529" s="340">
        <v>36.6</v>
      </c>
      <c r="I529" s="340">
        <v>0</v>
      </c>
      <c r="J529" s="340">
        <v>0.99150000000000005</v>
      </c>
      <c r="K529" s="340">
        <v>0</v>
      </c>
      <c r="L529" s="339">
        <v>5</v>
      </c>
    </row>
    <row r="530" spans="1:12" s="301" customFormat="1" ht="9" customHeight="1">
      <c r="A530" s="301" t="s">
        <v>7</v>
      </c>
      <c r="B530" s="340">
        <v>694.863339</v>
      </c>
      <c r="C530" s="368"/>
      <c r="D530" s="340">
        <v>1387.5842849999999</v>
      </c>
      <c r="E530" s="340">
        <v>0</v>
      </c>
      <c r="F530" s="340">
        <v>3.0179999999999998</v>
      </c>
      <c r="G530" s="340"/>
      <c r="H530" s="340">
        <v>0</v>
      </c>
      <c r="I530" s="340">
        <v>0</v>
      </c>
      <c r="J530" s="340" t="s">
        <v>347</v>
      </c>
      <c r="K530" s="340">
        <v>0</v>
      </c>
      <c r="L530" s="339">
        <v>8026006</v>
      </c>
    </row>
    <row r="531" spans="1:12" s="301" customFormat="1" ht="9" customHeight="1">
      <c r="A531" s="301" t="s">
        <v>8</v>
      </c>
      <c r="B531" s="340">
        <v>504.43462799999998</v>
      </c>
      <c r="C531" s="368"/>
      <c r="D531" s="340">
        <v>778.24664800000005</v>
      </c>
      <c r="E531" s="340">
        <v>0</v>
      </c>
      <c r="F531" s="340">
        <v>20.990320000000001</v>
      </c>
      <c r="G531" s="340"/>
      <c r="H531" s="340">
        <v>0</v>
      </c>
      <c r="I531" s="340">
        <v>0</v>
      </c>
      <c r="J531" s="340">
        <v>0</v>
      </c>
      <c r="K531" s="340">
        <v>0</v>
      </c>
      <c r="L531" s="339">
        <v>61</v>
      </c>
    </row>
    <row r="532" spans="1:12" s="301" customFormat="1" ht="9" customHeight="1">
      <c r="A532" s="31" t="s">
        <v>9</v>
      </c>
      <c r="B532" s="75">
        <v>77.363834400000002</v>
      </c>
      <c r="C532" s="76"/>
      <c r="D532" s="75">
        <v>298676.03661900002</v>
      </c>
      <c r="E532" s="75">
        <v>1.8540000000000001</v>
      </c>
      <c r="F532" s="75">
        <v>1935.4123199999999</v>
      </c>
      <c r="G532" s="75"/>
      <c r="H532" s="75">
        <v>216.73400000000001</v>
      </c>
      <c r="I532" s="75">
        <v>122.16</v>
      </c>
      <c r="J532" s="75">
        <v>23.407792000000001</v>
      </c>
      <c r="K532" s="75">
        <v>0</v>
      </c>
      <c r="L532" s="74">
        <v>7102</v>
      </c>
    </row>
    <row r="533" spans="1:12" s="301" customFormat="1" ht="9" customHeight="1">
      <c r="A533" s="301" t="s">
        <v>236</v>
      </c>
      <c r="B533" s="340">
        <v>1306.2603160000001</v>
      </c>
      <c r="C533" s="368"/>
      <c r="D533" s="340">
        <v>1944.4914510000001</v>
      </c>
      <c r="E533" s="340">
        <v>0.16470000000000001</v>
      </c>
      <c r="F533" s="340">
        <v>0.22120000000000001</v>
      </c>
      <c r="G533" s="340"/>
      <c r="H533" s="340">
        <v>0</v>
      </c>
      <c r="I533" s="340" t="s">
        <v>347</v>
      </c>
      <c r="J533" s="340">
        <v>5.1891999999999996</v>
      </c>
      <c r="K533" s="340">
        <v>0</v>
      </c>
      <c r="L533" s="339">
        <v>210770</v>
      </c>
    </row>
    <row r="534" spans="1:12" s="301" customFormat="1" ht="9" customHeight="1">
      <c r="A534" s="301" t="s">
        <v>10</v>
      </c>
      <c r="B534" s="340">
        <v>155.80168</v>
      </c>
      <c r="C534" s="368"/>
      <c r="D534" s="340">
        <v>499739.109505</v>
      </c>
      <c r="E534" s="340">
        <v>0.3</v>
      </c>
      <c r="F534" s="340">
        <v>2479.7847000000002</v>
      </c>
      <c r="G534" s="340"/>
      <c r="H534" s="340">
        <v>37.049500000000002</v>
      </c>
      <c r="I534" s="340">
        <v>358.45</v>
      </c>
      <c r="J534" s="340">
        <v>0.7</v>
      </c>
      <c r="K534" s="340">
        <v>0</v>
      </c>
      <c r="L534" s="339">
        <v>822</v>
      </c>
    </row>
    <row r="535" spans="1:12" s="301" customFormat="1" ht="9" customHeight="1">
      <c r="A535" s="301" t="s">
        <v>11</v>
      </c>
      <c r="B535" s="340">
        <v>25.303262</v>
      </c>
      <c r="C535" s="368"/>
      <c r="D535" s="340">
        <v>4701.0805559999999</v>
      </c>
      <c r="E535" s="340">
        <v>0</v>
      </c>
      <c r="F535" s="340">
        <v>2.0804</v>
      </c>
      <c r="G535" s="340"/>
      <c r="H535" s="340">
        <v>0</v>
      </c>
      <c r="I535" s="340">
        <v>0</v>
      </c>
      <c r="J535" s="340">
        <v>0</v>
      </c>
      <c r="K535" s="340">
        <v>0</v>
      </c>
      <c r="L535" s="339">
        <v>1896</v>
      </c>
    </row>
    <row r="536" spans="1:12" s="301" customFormat="1" ht="9" customHeight="1">
      <c r="A536" s="31" t="s">
        <v>12</v>
      </c>
      <c r="B536" s="75">
        <v>8.6362900000000007</v>
      </c>
      <c r="C536" s="76"/>
      <c r="D536" s="75">
        <v>25749.674009999999</v>
      </c>
      <c r="E536" s="75">
        <v>0</v>
      </c>
      <c r="F536" s="75">
        <v>709.20061999999996</v>
      </c>
      <c r="G536" s="75"/>
      <c r="H536" s="75">
        <v>470.77532000000002</v>
      </c>
      <c r="I536" s="75">
        <v>1938.1237799999999</v>
      </c>
      <c r="J536" s="75">
        <v>5.2492000000000001</v>
      </c>
      <c r="K536" s="75">
        <v>0.1</v>
      </c>
      <c r="L536" s="74">
        <v>172</v>
      </c>
    </row>
    <row r="537" spans="1:12" s="301" customFormat="1" ht="9" customHeight="1">
      <c r="A537" s="301" t="s">
        <v>13</v>
      </c>
      <c r="B537" s="340">
        <v>1.0114799999999999</v>
      </c>
      <c r="C537" s="368"/>
      <c r="D537" s="340">
        <v>7.89269</v>
      </c>
      <c r="E537" s="340">
        <v>0</v>
      </c>
      <c r="F537" s="340">
        <v>0</v>
      </c>
      <c r="G537" s="340"/>
      <c r="H537" s="340">
        <v>0</v>
      </c>
      <c r="I537" s="340">
        <v>0</v>
      </c>
      <c r="J537" s="340">
        <v>0</v>
      </c>
      <c r="K537" s="340">
        <v>0</v>
      </c>
      <c r="L537" s="339">
        <v>37</v>
      </c>
    </row>
    <row r="538" spans="1:12" s="301" customFormat="1" ht="9" customHeight="1">
      <c r="A538" s="301" t="s">
        <v>14</v>
      </c>
      <c r="B538" s="340">
        <v>110.8630201</v>
      </c>
      <c r="C538" s="368"/>
      <c r="D538" s="340">
        <v>45602.976334799998</v>
      </c>
      <c r="E538" s="340">
        <v>0</v>
      </c>
      <c r="F538" s="340">
        <v>265.46969999999999</v>
      </c>
      <c r="G538" s="340"/>
      <c r="H538" s="340">
        <v>1.27</v>
      </c>
      <c r="I538" s="340">
        <v>1.6040000000000001</v>
      </c>
      <c r="J538" s="340">
        <v>0.66400000000000003</v>
      </c>
      <c r="K538" s="340">
        <v>0</v>
      </c>
      <c r="L538" s="339">
        <v>1504</v>
      </c>
    </row>
    <row r="539" spans="1:12" s="301" customFormat="1" ht="9" customHeight="1">
      <c r="A539" s="301" t="s">
        <v>15</v>
      </c>
      <c r="B539" s="340">
        <v>32.476582399999998</v>
      </c>
      <c r="C539" s="368"/>
      <c r="D539" s="340">
        <v>1140.320072</v>
      </c>
      <c r="E539" s="340">
        <v>0</v>
      </c>
      <c r="F539" s="340">
        <v>5.03</v>
      </c>
      <c r="G539" s="340"/>
      <c r="H539" s="340">
        <v>0</v>
      </c>
      <c r="I539" s="340">
        <v>0</v>
      </c>
      <c r="J539" s="340" t="s">
        <v>347</v>
      </c>
      <c r="K539" s="340">
        <v>0</v>
      </c>
      <c r="L539" s="339">
        <v>1658</v>
      </c>
    </row>
    <row r="540" spans="1:12" s="301" customFormat="1" ht="9" customHeight="1">
      <c r="A540" s="31" t="s">
        <v>16</v>
      </c>
      <c r="B540" s="75">
        <v>13.166415000000001</v>
      </c>
      <c r="C540" s="76"/>
      <c r="D540" s="75">
        <v>39979.676613000003</v>
      </c>
      <c r="E540" s="75">
        <v>1.1100000000000001</v>
      </c>
      <c r="F540" s="75">
        <v>1149.7077400000001</v>
      </c>
      <c r="G540" s="75"/>
      <c r="H540" s="75">
        <v>0.80300000000000005</v>
      </c>
      <c r="I540" s="75">
        <v>1</v>
      </c>
      <c r="J540" s="75">
        <v>0.28395199999999998</v>
      </c>
      <c r="K540" s="75">
        <v>0</v>
      </c>
      <c r="L540" s="74">
        <v>122553</v>
      </c>
    </row>
    <row r="541" spans="1:12" s="301" customFormat="1" ht="9" customHeight="1">
      <c r="A541" s="301" t="s">
        <v>17</v>
      </c>
      <c r="B541" s="340">
        <v>9.1989009999999993</v>
      </c>
      <c r="C541" s="368"/>
      <c r="D541" s="340">
        <v>125.280765</v>
      </c>
      <c r="E541" s="340">
        <v>0</v>
      </c>
      <c r="F541" s="340">
        <v>0.1</v>
      </c>
      <c r="G541" s="340"/>
      <c r="H541" s="340">
        <v>0.125</v>
      </c>
      <c r="I541" s="340">
        <v>0</v>
      </c>
      <c r="J541" s="340">
        <v>7.0999999999999994E-2</v>
      </c>
      <c r="K541" s="340">
        <v>0</v>
      </c>
      <c r="L541" s="339">
        <v>89</v>
      </c>
    </row>
    <row r="542" spans="1:12" s="301" customFormat="1" ht="9" customHeight="1">
      <c r="A542" s="301" t="s">
        <v>18</v>
      </c>
      <c r="B542" s="340">
        <v>1.7069399999999999</v>
      </c>
      <c r="C542" s="368"/>
      <c r="D542" s="340">
        <v>46582.621679999997</v>
      </c>
      <c r="E542" s="340" t="s">
        <v>347</v>
      </c>
      <c r="F542" s="340">
        <v>527.01610000000005</v>
      </c>
      <c r="G542" s="340"/>
      <c r="H542" s="340">
        <v>17.812999999999999</v>
      </c>
      <c r="I542" s="340">
        <v>18.643000000000001</v>
      </c>
      <c r="J542" s="340" t="s">
        <v>347</v>
      </c>
      <c r="K542" s="340">
        <v>0</v>
      </c>
      <c r="L542" s="339">
        <v>88</v>
      </c>
    </row>
    <row r="543" spans="1:12" s="301" customFormat="1" ht="9" customHeight="1">
      <c r="A543" s="301" t="s">
        <v>19</v>
      </c>
      <c r="B543" s="340">
        <v>21.291673100000001</v>
      </c>
      <c r="C543" s="368"/>
      <c r="D543" s="340">
        <v>6092.4668744999999</v>
      </c>
      <c r="E543" s="340">
        <v>0</v>
      </c>
      <c r="F543" s="340">
        <v>24.898900000000001</v>
      </c>
      <c r="G543" s="340"/>
      <c r="H543" s="340">
        <v>0</v>
      </c>
      <c r="I543" s="340">
        <v>0</v>
      </c>
      <c r="J543" s="340">
        <v>20.63</v>
      </c>
      <c r="K543" s="340">
        <v>0</v>
      </c>
      <c r="L543" s="339">
        <v>1734</v>
      </c>
    </row>
    <row r="544" spans="1:12" s="301" customFormat="1" ht="9" customHeight="1">
      <c r="A544" s="31" t="s">
        <v>20</v>
      </c>
      <c r="B544" s="75">
        <v>13963.093510000001</v>
      </c>
      <c r="C544" s="76"/>
      <c r="D544" s="75">
        <v>23484.145573999998</v>
      </c>
      <c r="E544" s="75" t="s">
        <v>347</v>
      </c>
      <c r="F544" s="75">
        <v>1473.5079000000001</v>
      </c>
      <c r="G544" s="75"/>
      <c r="H544" s="75">
        <v>0.06</v>
      </c>
      <c r="I544" s="75">
        <v>98.4</v>
      </c>
      <c r="J544" s="75" t="s">
        <v>347</v>
      </c>
      <c r="K544" s="75">
        <v>0</v>
      </c>
      <c r="L544" s="74">
        <v>0</v>
      </c>
    </row>
    <row r="545" spans="1:12" s="301" customFormat="1" ht="9" customHeight="1">
      <c r="A545" s="301" t="s">
        <v>21</v>
      </c>
      <c r="B545" s="340">
        <v>1.2619039999999999</v>
      </c>
      <c r="C545" s="368"/>
      <c r="D545" s="340">
        <v>1341.6157072000001</v>
      </c>
      <c r="E545" s="340">
        <v>0</v>
      </c>
      <c r="F545" s="340">
        <v>0</v>
      </c>
      <c r="G545" s="340"/>
      <c r="H545" s="340">
        <v>0</v>
      </c>
      <c r="I545" s="340">
        <v>0</v>
      </c>
      <c r="J545" s="340">
        <v>5.9650000000000002E-2</v>
      </c>
      <c r="K545" s="340">
        <v>0</v>
      </c>
      <c r="L545" s="339">
        <v>3413</v>
      </c>
    </row>
    <row r="546" spans="1:12" s="301" customFormat="1" ht="9" customHeight="1">
      <c r="A546" s="301" t="s">
        <v>22</v>
      </c>
      <c r="B546" s="340">
        <v>107.07367600000001</v>
      </c>
      <c r="C546" s="368"/>
      <c r="D546" s="340">
        <v>591.61202000000003</v>
      </c>
      <c r="E546" s="340">
        <v>0</v>
      </c>
      <c r="F546" s="340">
        <v>0.1</v>
      </c>
      <c r="G546" s="340"/>
      <c r="H546" s="340">
        <v>0</v>
      </c>
      <c r="I546" s="340">
        <v>0</v>
      </c>
      <c r="J546" s="340">
        <v>0</v>
      </c>
      <c r="K546" s="340">
        <v>0</v>
      </c>
      <c r="L546" s="339">
        <v>903.5</v>
      </c>
    </row>
    <row r="547" spans="1:12" s="301" customFormat="1" ht="9" customHeight="1">
      <c r="A547" s="301" t="s">
        <v>23</v>
      </c>
      <c r="B547" s="340">
        <v>285.22566399999999</v>
      </c>
      <c r="C547" s="368"/>
      <c r="D547" s="340">
        <v>690.15406389999998</v>
      </c>
      <c r="E547" s="340">
        <v>0</v>
      </c>
      <c r="F547" s="340">
        <v>0</v>
      </c>
      <c r="G547" s="340"/>
      <c r="H547" s="340">
        <v>0</v>
      </c>
      <c r="I547" s="340">
        <v>0</v>
      </c>
      <c r="J547" s="340">
        <v>0</v>
      </c>
      <c r="K547" s="340">
        <v>0</v>
      </c>
      <c r="L547" s="339">
        <v>29326</v>
      </c>
    </row>
    <row r="548" spans="1:12" s="301" customFormat="1" ht="9" customHeight="1">
      <c r="A548" s="31" t="s">
        <v>24</v>
      </c>
      <c r="B548" s="75">
        <v>0.93396599999999996</v>
      </c>
      <c r="C548" s="76"/>
      <c r="D548" s="75">
        <v>6609.4799599999997</v>
      </c>
      <c r="E548" s="75">
        <v>0</v>
      </c>
      <c r="F548" s="75" t="s">
        <v>347</v>
      </c>
      <c r="G548" s="75"/>
      <c r="H548" s="75">
        <v>0</v>
      </c>
      <c r="I548" s="75">
        <v>0</v>
      </c>
      <c r="J548" s="75">
        <v>1.18</v>
      </c>
      <c r="K548" s="75">
        <v>0</v>
      </c>
      <c r="L548" s="74">
        <v>173163</v>
      </c>
    </row>
    <row r="549" spans="1:12" s="301" customFormat="1" ht="9" customHeight="1">
      <c r="A549" s="301" t="s">
        <v>25</v>
      </c>
      <c r="B549" s="340">
        <v>286.53354000000002</v>
      </c>
      <c r="C549" s="368"/>
      <c r="D549" s="340">
        <v>510763.314075</v>
      </c>
      <c r="E549" s="340">
        <v>5.1847000000000003</v>
      </c>
      <c r="F549" s="340">
        <v>6328.6931000000004</v>
      </c>
      <c r="G549" s="340"/>
      <c r="H549" s="340">
        <v>21.105</v>
      </c>
      <c r="I549" s="340">
        <v>350.154</v>
      </c>
      <c r="J549" s="340">
        <v>70.346340999999995</v>
      </c>
      <c r="K549" s="340">
        <v>0</v>
      </c>
      <c r="L549" s="339">
        <v>5284</v>
      </c>
    </row>
    <row r="550" spans="1:12" s="301" customFormat="1" ht="9" customHeight="1">
      <c r="A550" s="301" t="s">
        <v>26</v>
      </c>
      <c r="B550" s="340">
        <v>402.53314799999998</v>
      </c>
      <c r="C550" s="368"/>
      <c r="D550" s="340">
        <v>276588.47274</v>
      </c>
      <c r="E550" s="340">
        <v>2</v>
      </c>
      <c r="F550" s="340">
        <v>129.1977</v>
      </c>
      <c r="G550" s="340"/>
      <c r="H550" s="340">
        <v>13.973599999999999</v>
      </c>
      <c r="I550" s="340" t="s">
        <v>347</v>
      </c>
      <c r="J550" s="340">
        <v>77.385990000000007</v>
      </c>
      <c r="K550" s="340">
        <v>0</v>
      </c>
      <c r="L550" s="339">
        <v>7115.5</v>
      </c>
    </row>
    <row r="551" spans="1:12" s="301" customFormat="1" ht="9" customHeight="1">
      <c r="A551" s="301" t="s">
        <v>27</v>
      </c>
      <c r="B551" s="340">
        <v>0.70929399999999998</v>
      </c>
      <c r="C551" s="368"/>
      <c r="D551" s="340">
        <v>107.019082</v>
      </c>
      <c r="E551" s="340">
        <v>0</v>
      </c>
      <c r="F551" s="340" t="s">
        <v>347</v>
      </c>
      <c r="G551" s="340"/>
      <c r="H551" s="340">
        <v>0</v>
      </c>
      <c r="I551" s="340">
        <v>0</v>
      </c>
      <c r="J551" s="340">
        <v>0</v>
      </c>
      <c r="K551" s="340">
        <v>0</v>
      </c>
      <c r="L551" s="339">
        <v>60</v>
      </c>
    </row>
    <row r="552" spans="1:12" s="301" customFormat="1" ht="9" customHeight="1">
      <c r="A552" s="31" t="s">
        <v>28</v>
      </c>
      <c r="B552" s="75">
        <v>560.36211700000001</v>
      </c>
      <c r="C552" s="76"/>
      <c r="D552" s="75">
        <v>144365.70014900001</v>
      </c>
      <c r="E552" s="75" t="s">
        <v>347</v>
      </c>
      <c r="F552" s="75">
        <v>14.02</v>
      </c>
      <c r="G552" s="75"/>
      <c r="H552" s="75">
        <v>0</v>
      </c>
      <c r="I552" s="75">
        <v>0</v>
      </c>
      <c r="J552" s="75">
        <v>8.4396900000000006</v>
      </c>
      <c r="K552" s="75">
        <v>0</v>
      </c>
      <c r="L552" s="74">
        <v>296</v>
      </c>
    </row>
    <row r="553" spans="1:12" s="301" customFormat="1" ht="9" customHeight="1">
      <c r="A553" s="301" t="s">
        <v>29</v>
      </c>
      <c r="B553" s="340">
        <v>7.8412999999999997E-2</v>
      </c>
      <c r="C553" s="368"/>
      <c r="D553" s="340">
        <v>9.7083100000000009</v>
      </c>
      <c r="E553" s="340">
        <v>0</v>
      </c>
      <c r="F553" s="340">
        <v>0.4</v>
      </c>
      <c r="G553" s="340"/>
      <c r="H553" s="340">
        <v>0</v>
      </c>
      <c r="I553" s="340">
        <v>0</v>
      </c>
      <c r="J553" s="340">
        <v>0</v>
      </c>
      <c r="K553" s="340">
        <v>0</v>
      </c>
      <c r="L553" s="339">
        <v>255</v>
      </c>
    </row>
    <row r="554" spans="1:12" s="301" customFormat="1" ht="9" customHeight="1">
      <c r="A554" s="301" t="s">
        <v>30</v>
      </c>
      <c r="B554" s="340">
        <v>793.90109500000005</v>
      </c>
      <c r="C554" s="368"/>
      <c r="D554" s="340">
        <v>2392.0779539999999</v>
      </c>
      <c r="E554" s="340">
        <v>0</v>
      </c>
      <c r="F554" s="340">
        <v>48.838200000000001</v>
      </c>
      <c r="G554" s="340"/>
      <c r="H554" s="340">
        <v>0</v>
      </c>
      <c r="I554" s="340">
        <v>3.01</v>
      </c>
      <c r="J554" s="340">
        <v>0</v>
      </c>
      <c r="K554" s="340">
        <v>0</v>
      </c>
      <c r="L554" s="339">
        <v>1996</v>
      </c>
    </row>
    <row r="555" spans="1:12" s="301" customFormat="1" ht="9" customHeight="1">
      <c r="A555" s="301" t="s">
        <v>31</v>
      </c>
      <c r="B555" s="340">
        <v>894.42121099999997</v>
      </c>
      <c r="C555" s="368"/>
      <c r="D555" s="340">
        <v>38.153399999999998</v>
      </c>
      <c r="E555" s="340" t="s">
        <v>347</v>
      </c>
      <c r="F555" s="340">
        <v>0</v>
      </c>
      <c r="G555" s="340"/>
      <c r="H555" s="340">
        <v>0</v>
      </c>
      <c r="I555" s="340">
        <v>0</v>
      </c>
      <c r="J555" s="340">
        <v>0</v>
      </c>
      <c r="K555" s="340">
        <v>0</v>
      </c>
      <c r="L555" s="339">
        <v>409</v>
      </c>
    </row>
    <row r="556" spans="1:12" s="301" customFormat="1" ht="9" customHeight="1">
      <c r="A556" s="31" t="s">
        <v>32</v>
      </c>
      <c r="B556" s="75">
        <v>4.0874090000000001</v>
      </c>
      <c r="C556" s="76"/>
      <c r="D556" s="75">
        <v>21962.375603</v>
      </c>
      <c r="E556" s="75">
        <v>0</v>
      </c>
      <c r="F556" s="75">
        <v>70.825999999999993</v>
      </c>
      <c r="G556" s="75"/>
      <c r="H556" s="75">
        <v>0</v>
      </c>
      <c r="I556" s="75">
        <v>0</v>
      </c>
      <c r="J556" s="75">
        <v>0</v>
      </c>
      <c r="K556" s="75">
        <v>0</v>
      </c>
      <c r="L556" s="74">
        <v>57</v>
      </c>
    </row>
    <row r="557" spans="1:12" s="301" customFormat="1" ht="9" customHeight="1">
      <c r="B557" s="377"/>
      <c r="C557" s="377"/>
      <c r="D557" s="377"/>
      <c r="E557" s="377"/>
      <c r="F557" s="377"/>
      <c r="G557" s="377"/>
      <c r="H557" s="377"/>
      <c r="I557" s="377"/>
      <c r="J557" s="377"/>
      <c r="K557" s="377"/>
      <c r="L557" s="377"/>
    </row>
    <row r="558" spans="1:12" s="301" customFormat="1" ht="9" customHeight="1">
      <c r="A558" s="321">
        <v>2010</v>
      </c>
      <c r="B558" s="327"/>
      <c r="C558" s="327"/>
      <c r="D558" s="327"/>
      <c r="E558" s="327"/>
      <c r="F558" s="327"/>
      <c r="G558" s="327"/>
      <c r="H558" s="327"/>
      <c r="I558" s="327"/>
      <c r="J558" s="327"/>
      <c r="K558" s="327"/>
      <c r="L558" s="327"/>
    </row>
    <row r="559" spans="1:12" s="301" customFormat="1" ht="9" customHeight="1">
      <c r="A559" s="321" t="s">
        <v>36</v>
      </c>
      <c r="B559" s="362">
        <v>9892.9462044999982</v>
      </c>
      <c r="C559" s="363"/>
      <c r="D559" s="362">
        <v>2313116.1602516999</v>
      </c>
      <c r="E559" s="366">
        <v>23.0428</v>
      </c>
      <c r="F559" s="362">
        <v>20076.694276000002</v>
      </c>
      <c r="G559" s="365"/>
      <c r="H559" s="362">
        <v>1195.3096</v>
      </c>
      <c r="I559" s="362">
        <v>5901.2159540000002</v>
      </c>
      <c r="J559" s="366">
        <v>373.52430200000003</v>
      </c>
      <c r="K559" s="343" t="s">
        <v>1</v>
      </c>
      <c r="L559" s="367">
        <v>17382431.5</v>
      </c>
    </row>
    <row r="560" spans="1:12" s="301" customFormat="1" ht="4.1500000000000004" customHeight="1">
      <c r="A560" s="321"/>
      <c r="B560" s="366"/>
      <c r="C560" s="363"/>
      <c r="D560" s="362"/>
      <c r="E560" s="343"/>
      <c r="F560" s="362"/>
      <c r="G560" s="365"/>
      <c r="H560" s="365"/>
      <c r="I560" s="362"/>
      <c r="J560" s="362"/>
      <c r="K560" s="362"/>
      <c r="L560" s="367"/>
    </row>
    <row r="561" spans="1:12" s="301" customFormat="1" ht="9" customHeight="1">
      <c r="A561" s="301" t="s">
        <v>2</v>
      </c>
      <c r="B561" s="340">
        <v>0.51180000000000003</v>
      </c>
      <c r="C561" s="368"/>
      <c r="D561" s="340">
        <v>168.6181</v>
      </c>
      <c r="E561" s="340">
        <v>0</v>
      </c>
      <c r="F561" s="340">
        <v>0.8</v>
      </c>
      <c r="G561" s="340"/>
      <c r="H561" s="340">
        <v>0</v>
      </c>
      <c r="I561" s="340">
        <v>0</v>
      </c>
      <c r="J561" s="340">
        <v>0</v>
      </c>
      <c r="K561" s="340">
        <v>0</v>
      </c>
      <c r="L561" s="339">
        <v>46</v>
      </c>
    </row>
    <row r="562" spans="1:12" s="301" customFormat="1" ht="9" customHeight="1">
      <c r="A562" s="301" t="s">
        <v>3</v>
      </c>
      <c r="B562" s="340">
        <v>393.85843</v>
      </c>
      <c r="C562" s="368"/>
      <c r="D562" s="340">
        <v>349836.46140799997</v>
      </c>
      <c r="E562" s="340">
        <v>0.61170000000000002</v>
      </c>
      <c r="F562" s="340">
        <v>166.56950000000001</v>
      </c>
      <c r="G562" s="340"/>
      <c r="H562" s="340">
        <v>0</v>
      </c>
      <c r="I562" s="340">
        <v>0</v>
      </c>
      <c r="J562" s="340">
        <v>106.94629</v>
      </c>
      <c r="K562" s="340">
        <v>0</v>
      </c>
      <c r="L562" s="339">
        <v>2129</v>
      </c>
    </row>
    <row r="563" spans="1:12" s="301" customFormat="1" ht="9" customHeight="1">
      <c r="A563" s="301" t="s">
        <v>4</v>
      </c>
      <c r="B563" s="340">
        <v>9.3706999999999994</v>
      </c>
      <c r="C563" s="368"/>
      <c r="D563" s="340">
        <v>18589.82</v>
      </c>
      <c r="E563" s="340">
        <v>0</v>
      </c>
      <c r="F563" s="340">
        <v>88.4315</v>
      </c>
      <c r="G563" s="340"/>
      <c r="H563" s="340">
        <v>0</v>
      </c>
      <c r="I563" s="340">
        <v>0</v>
      </c>
      <c r="J563" s="340">
        <v>5.5399999999999998E-2</v>
      </c>
      <c r="K563" s="340">
        <v>0</v>
      </c>
      <c r="L563" s="339">
        <v>55</v>
      </c>
    </row>
    <row r="564" spans="1:12" s="301" customFormat="1" ht="9" customHeight="1">
      <c r="A564" s="31" t="s">
        <v>5</v>
      </c>
      <c r="B564" s="75">
        <v>0.86522399999999999</v>
      </c>
      <c r="C564" s="76"/>
      <c r="D564" s="75">
        <v>461.632203</v>
      </c>
      <c r="E564" s="75">
        <v>0</v>
      </c>
      <c r="F564" s="75">
        <v>4.4009999999999998</v>
      </c>
      <c r="G564" s="75"/>
      <c r="H564" s="75">
        <v>0</v>
      </c>
      <c r="I564" s="75">
        <v>0</v>
      </c>
      <c r="J564" s="75">
        <v>0</v>
      </c>
      <c r="K564" s="75">
        <v>0</v>
      </c>
      <c r="L564" s="74">
        <v>0</v>
      </c>
    </row>
    <row r="565" spans="1:12" s="301" customFormat="1" ht="9" customHeight="1">
      <c r="A565" s="301" t="s">
        <v>6</v>
      </c>
      <c r="B565" s="340">
        <v>0.114</v>
      </c>
      <c r="C565" s="368"/>
      <c r="D565" s="340">
        <v>14604.13005</v>
      </c>
      <c r="E565" s="340">
        <v>0</v>
      </c>
      <c r="F565" s="340">
        <v>11</v>
      </c>
      <c r="G565" s="340"/>
      <c r="H565" s="340">
        <v>0</v>
      </c>
      <c r="I565" s="340">
        <v>0</v>
      </c>
      <c r="J565" s="340">
        <v>0.2</v>
      </c>
      <c r="K565" s="340">
        <v>0</v>
      </c>
      <c r="L565" s="339">
        <v>21295</v>
      </c>
    </row>
    <row r="566" spans="1:12" s="301" customFormat="1" ht="9" customHeight="1">
      <c r="A566" s="301" t="s">
        <v>7</v>
      </c>
      <c r="B566" s="340">
        <v>1432.5542</v>
      </c>
      <c r="C566" s="368"/>
      <c r="D566" s="340">
        <v>2663.1640000000002</v>
      </c>
      <c r="E566" s="340">
        <v>22.29</v>
      </c>
      <c r="F566" s="340">
        <v>1.708</v>
      </c>
      <c r="G566" s="340"/>
      <c r="H566" s="340">
        <v>0</v>
      </c>
      <c r="I566" s="340">
        <v>0</v>
      </c>
      <c r="J566" s="340">
        <v>0</v>
      </c>
      <c r="K566" s="340">
        <v>0</v>
      </c>
      <c r="L566" s="339">
        <v>16216862</v>
      </c>
    </row>
    <row r="567" spans="1:12" s="301" customFormat="1" ht="9" customHeight="1">
      <c r="A567" s="301" t="s">
        <v>8</v>
      </c>
      <c r="B567" s="340">
        <v>918.79577519999998</v>
      </c>
      <c r="C567" s="368"/>
      <c r="D567" s="340">
        <v>2937.0691157000001</v>
      </c>
      <c r="E567" s="340">
        <v>0</v>
      </c>
      <c r="F567" s="340">
        <v>61.568406000000003</v>
      </c>
      <c r="G567" s="340"/>
      <c r="H567" s="340">
        <v>0</v>
      </c>
      <c r="I567" s="340">
        <v>0.3</v>
      </c>
      <c r="J567" s="340">
        <v>6.2</v>
      </c>
      <c r="K567" s="340">
        <v>0</v>
      </c>
      <c r="L567" s="339">
        <v>147</v>
      </c>
    </row>
    <row r="568" spans="1:12" s="301" customFormat="1" ht="9" customHeight="1">
      <c r="A568" s="31" t="s">
        <v>9</v>
      </c>
      <c r="B568" s="75">
        <v>332.29217899999998</v>
      </c>
      <c r="C568" s="76"/>
      <c r="D568" s="75">
        <v>323492.50238700002</v>
      </c>
      <c r="E568" s="75">
        <v>0</v>
      </c>
      <c r="F568" s="75">
        <v>1043.1320049999999</v>
      </c>
      <c r="G568" s="75"/>
      <c r="H568" s="75">
        <v>76.427999999999997</v>
      </c>
      <c r="I568" s="75">
        <v>151.19999999999999</v>
      </c>
      <c r="J568" s="75">
        <v>22.875412000000001</v>
      </c>
      <c r="K568" s="75">
        <v>0</v>
      </c>
      <c r="L568" s="74">
        <v>2900</v>
      </c>
    </row>
    <row r="569" spans="1:12" s="301" customFormat="1" ht="9" customHeight="1">
      <c r="A569" s="301" t="s">
        <v>236</v>
      </c>
      <c r="B569" s="340">
        <v>219.48034999999999</v>
      </c>
      <c r="C569" s="368"/>
      <c r="D569" s="340">
        <v>4206.5242200000002</v>
      </c>
      <c r="E569" s="340">
        <v>6.5600000000000006E-2</v>
      </c>
      <c r="F569" s="340">
        <v>1.8657999999999999</v>
      </c>
      <c r="G569" s="340"/>
      <c r="H569" s="340">
        <v>0</v>
      </c>
      <c r="I569" s="340">
        <v>0</v>
      </c>
      <c r="J569" s="340">
        <v>17.031300000000002</v>
      </c>
      <c r="K569" s="340">
        <v>0</v>
      </c>
      <c r="L569" s="339">
        <v>740186.5</v>
      </c>
    </row>
    <row r="570" spans="1:12" s="301" customFormat="1" ht="9" customHeight="1">
      <c r="A570" s="301" t="s">
        <v>10</v>
      </c>
      <c r="B570" s="340">
        <v>100.254509</v>
      </c>
      <c r="C570" s="368"/>
      <c r="D570" s="340">
        <v>415963.42729999998</v>
      </c>
      <c r="E570" s="340">
        <v>0</v>
      </c>
      <c r="F570" s="340">
        <v>6029.68</v>
      </c>
      <c r="G570" s="340"/>
      <c r="H570" s="340">
        <v>14.5114</v>
      </c>
      <c r="I570" s="340">
        <v>1925.45</v>
      </c>
      <c r="J570" s="340">
        <v>0</v>
      </c>
      <c r="K570" s="340">
        <v>0</v>
      </c>
      <c r="L570" s="339">
        <v>581</v>
      </c>
    </row>
    <row r="571" spans="1:12" s="301" customFormat="1" ht="9" customHeight="1">
      <c r="A571" s="301" t="s">
        <v>11</v>
      </c>
      <c r="B571" s="340">
        <v>0.66620000000000001</v>
      </c>
      <c r="C571" s="368"/>
      <c r="D571" s="340">
        <v>1012.5103</v>
      </c>
      <c r="E571" s="340">
        <v>0</v>
      </c>
      <c r="F571" s="340">
        <v>2.512</v>
      </c>
      <c r="G571" s="340"/>
      <c r="H571" s="340">
        <v>0</v>
      </c>
      <c r="I571" s="340">
        <v>0</v>
      </c>
      <c r="J571" s="340">
        <v>0</v>
      </c>
      <c r="K571" s="340">
        <v>0</v>
      </c>
      <c r="L571" s="339">
        <v>382956</v>
      </c>
    </row>
    <row r="572" spans="1:12" s="301" customFormat="1" ht="9" customHeight="1">
      <c r="A572" s="31" t="s">
        <v>12</v>
      </c>
      <c r="B572" s="75">
        <v>718.58727999999996</v>
      </c>
      <c r="C572" s="76"/>
      <c r="D572" s="75">
        <v>61805.857400000001</v>
      </c>
      <c r="E572" s="75">
        <v>0</v>
      </c>
      <c r="F572" s="75">
        <v>1044.7360000000001</v>
      </c>
      <c r="G572" s="75"/>
      <c r="H572" s="75">
        <v>701.33349999999996</v>
      </c>
      <c r="I572" s="75">
        <v>2853.18595</v>
      </c>
      <c r="J572" s="75">
        <v>7.8845999999999998</v>
      </c>
      <c r="K572" s="75">
        <v>0</v>
      </c>
      <c r="L572" s="74">
        <v>0</v>
      </c>
    </row>
    <row r="573" spans="1:12" s="301" customFormat="1" ht="9" customHeight="1">
      <c r="A573" s="301" t="s">
        <v>13</v>
      </c>
      <c r="B573" s="340">
        <v>0.96823000000000004</v>
      </c>
      <c r="C573" s="368"/>
      <c r="D573" s="340">
        <v>5.2340999999999998</v>
      </c>
      <c r="E573" s="340">
        <v>0</v>
      </c>
      <c r="F573" s="340">
        <v>9.7600000000000006E-2</v>
      </c>
      <c r="G573" s="340"/>
      <c r="H573" s="340">
        <v>0</v>
      </c>
      <c r="I573" s="340">
        <v>0</v>
      </c>
      <c r="J573" s="340">
        <v>0</v>
      </c>
      <c r="K573" s="340">
        <v>0</v>
      </c>
      <c r="L573" s="339">
        <v>236</v>
      </c>
    </row>
    <row r="574" spans="1:12" s="301" customFormat="1" ht="9" customHeight="1">
      <c r="A574" s="301" t="s">
        <v>14</v>
      </c>
      <c r="B574" s="340">
        <v>38.924667999999997</v>
      </c>
      <c r="C574" s="368"/>
      <c r="D574" s="340">
        <v>74266.022800000006</v>
      </c>
      <c r="E574" s="340">
        <v>7.5499999999999998E-2</v>
      </c>
      <c r="F574" s="340">
        <v>881.39959999999996</v>
      </c>
      <c r="G574" s="340"/>
      <c r="H574" s="340">
        <v>1</v>
      </c>
      <c r="I574" s="340">
        <v>6.0220000000000002</v>
      </c>
      <c r="J574" s="340">
        <v>0</v>
      </c>
      <c r="K574" s="340">
        <v>0</v>
      </c>
      <c r="L574" s="339">
        <v>4665</v>
      </c>
    </row>
    <row r="575" spans="1:12" s="301" customFormat="1" ht="9" customHeight="1">
      <c r="A575" s="301" t="s">
        <v>15</v>
      </c>
      <c r="B575" s="340">
        <v>4.7188262999999999</v>
      </c>
      <c r="C575" s="368"/>
      <c r="D575" s="340">
        <v>1350.4362349999999</v>
      </c>
      <c r="E575" s="340">
        <v>0</v>
      </c>
      <c r="F575" s="340">
        <v>4.66</v>
      </c>
      <c r="G575" s="340"/>
      <c r="H575" s="340">
        <v>0</v>
      </c>
      <c r="I575" s="340">
        <v>2</v>
      </c>
      <c r="J575" s="340">
        <v>0</v>
      </c>
      <c r="K575" s="340">
        <v>0</v>
      </c>
      <c r="L575" s="339">
        <v>479</v>
      </c>
    </row>
    <row r="576" spans="1:12" s="301" customFormat="1" ht="9" customHeight="1">
      <c r="A576" s="31" t="s">
        <v>16</v>
      </c>
      <c r="B576" s="75">
        <v>9.1354839999999999</v>
      </c>
      <c r="C576" s="76"/>
      <c r="D576" s="75">
        <v>56134.387759999998</v>
      </c>
      <c r="E576" s="75">
        <v>0</v>
      </c>
      <c r="F576" s="75">
        <v>859.423</v>
      </c>
      <c r="G576" s="75"/>
      <c r="H576" s="75">
        <v>0.82799999999999996</v>
      </c>
      <c r="I576" s="75">
        <v>2.8</v>
      </c>
      <c r="J576" s="75" t="s">
        <v>347</v>
      </c>
      <c r="K576" s="75">
        <v>0</v>
      </c>
      <c r="L576" s="74">
        <v>2363</v>
      </c>
    </row>
    <row r="577" spans="1:12" s="301" customFormat="1" ht="9" customHeight="1">
      <c r="A577" s="301" t="s">
        <v>17</v>
      </c>
      <c r="B577" s="340">
        <v>1.6914830000000001</v>
      </c>
      <c r="C577" s="368"/>
      <c r="D577" s="340">
        <v>1012.412501</v>
      </c>
      <c r="E577" s="340" t="s">
        <v>347</v>
      </c>
      <c r="F577" s="340">
        <v>6.4552999999999999E-2</v>
      </c>
      <c r="G577" s="340"/>
      <c r="H577" s="340">
        <v>0</v>
      </c>
      <c r="I577" s="340">
        <v>0.151</v>
      </c>
      <c r="J577" s="340" t="s">
        <v>347</v>
      </c>
      <c r="K577" s="340">
        <v>0</v>
      </c>
      <c r="L577" s="339">
        <v>21</v>
      </c>
    </row>
    <row r="578" spans="1:12" s="301" customFormat="1" ht="9" customHeight="1">
      <c r="A578" s="301" t="s">
        <v>18</v>
      </c>
      <c r="B578" s="340">
        <v>2.01315</v>
      </c>
      <c r="C578" s="368"/>
      <c r="D578" s="340">
        <v>31961.7556</v>
      </c>
      <c r="E578" s="340">
        <v>0</v>
      </c>
      <c r="F578" s="340">
        <v>154.95419999999999</v>
      </c>
      <c r="G578" s="340"/>
      <c r="H578" s="340">
        <v>6.3602999999999996</v>
      </c>
      <c r="I578" s="340">
        <v>22.472000000000001</v>
      </c>
      <c r="J578" s="340" t="s">
        <v>347</v>
      </c>
      <c r="K578" s="340">
        <v>0</v>
      </c>
      <c r="L578" s="339">
        <v>7</v>
      </c>
    </row>
    <row r="579" spans="1:12" s="301" customFormat="1" ht="9" customHeight="1">
      <c r="A579" s="301" t="s">
        <v>19</v>
      </c>
      <c r="B579" s="340">
        <v>235.99008000000001</v>
      </c>
      <c r="C579" s="368"/>
      <c r="D579" s="340">
        <v>18486.79767</v>
      </c>
      <c r="E579" s="340">
        <v>0</v>
      </c>
      <c r="F579" s="340" t="s">
        <v>347</v>
      </c>
      <c r="G579" s="340"/>
      <c r="H579" s="340">
        <v>0</v>
      </c>
      <c r="I579" s="340">
        <v>0</v>
      </c>
      <c r="J579" s="340">
        <v>0</v>
      </c>
      <c r="K579" s="340">
        <v>0</v>
      </c>
      <c r="L579" s="339">
        <v>324</v>
      </c>
    </row>
    <row r="580" spans="1:12" s="301" customFormat="1" ht="9" customHeight="1">
      <c r="A580" s="31" t="s">
        <v>20</v>
      </c>
      <c r="B580" s="75">
        <v>2509.6861950000002</v>
      </c>
      <c r="C580" s="76"/>
      <c r="D580" s="75">
        <v>20885.37558</v>
      </c>
      <c r="E580" s="75" t="s">
        <v>347</v>
      </c>
      <c r="F580" s="75">
        <v>730.09469999999999</v>
      </c>
      <c r="G580" s="75"/>
      <c r="H580" s="75">
        <v>0.22500000000000001</v>
      </c>
      <c r="I580" s="75">
        <v>17.850000000000001</v>
      </c>
      <c r="J580" s="75" t="s">
        <v>347</v>
      </c>
      <c r="K580" s="75">
        <v>0</v>
      </c>
      <c r="L580" s="74">
        <v>75</v>
      </c>
    </row>
    <row r="581" spans="1:12" s="301" customFormat="1" ht="9" customHeight="1">
      <c r="A581" s="301" t="s">
        <v>21</v>
      </c>
      <c r="B581" s="340">
        <v>0.22090000000000001</v>
      </c>
      <c r="C581" s="368"/>
      <c r="D581" s="340">
        <v>114.9539</v>
      </c>
      <c r="E581" s="340" t="s">
        <v>347</v>
      </c>
      <c r="F581" s="340">
        <v>0</v>
      </c>
      <c r="G581" s="340"/>
      <c r="H581" s="340" t="s">
        <v>347</v>
      </c>
      <c r="I581" s="340">
        <v>0</v>
      </c>
      <c r="J581" s="340">
        <v>0.2281</v>
      </c>
      <c r="K581" s="340">
        <v>0</v>
      </c>
      <c r="L581" s="339">
        <v>1720</v>
      </c>
    </row>
    <row r="582" spans="1:12" s="301" customFormat="1" ht="9" customHeight="1">
      <c r="A582" s="301" t="s">
        <v>22</v>
      </c>
      <c r="B582" s="340">
        <v>0.33226</v>
      </c>
      <c r="C582" s="368"/>
      <c r="D582" s="340">
        <v>95.159677000000002</v>
      </c>
      <c r="E582" s="340">
        <v>0</v>
      </c>
      <c r="F582" s="340">
        <v>2.0402</v>
      </c>
      <c r="G582" s="340"/>
      <c r="H582" s="340">
        <v>0</v>
      </c>
      <c r="I582" s="340">
        <v>0</v>
      </c>
      <c r="J582" s="340">
        <v>0</v>
      </c>
      <c r="K582" s="340">
        <v>0</v>
      </c>
      <c r="L582" s="339">
        <v>924</v>
      </c>
    </row>
    <row r="583" spans="1:12" s="301" customFormat="1" ht="9" customHeight="1">
      <c r="A583" s="301" t="s">
        <v>23</v>
      </c>
      <c r="B583" s="340">
        <v>11.281732999999999</v>
      </c>
      <c r="C583" s="368"/>
      <c r="D583" s="340">
        <v>609.07600500000001</v>
      </c>
      <c r="E583" s="340">
        <v>0</v>
      </c>
      <c r="F583" s="340" t="s">
        <v>347</v>
      </c>
      <c r="G583" s="340"/>
      <c r="H583" s="340">
        <v>0</v>
      </c>
      <c r="I583" s="340">
        <v>0</v>
      </c>
      <c r="J583" s="340">
        <v>0</v>
      </c>
      <c r="K583" s="340">
        <v>0</v>
      </c>
      <c r="L583" s="339">
        <v>5</v>
      </c>
    </row>
    <row r="584" spans="1:12" s="301" customFormat="1" ht="9" customHeight="1">
      <c r="A584" s="31" t="s">
        <v>24</v>
      </c>
      <c r="B584" s="75">
        <v>2.8410519999999999</v>
      </c>
      <c r="C584" s="76"/>
      <c r="D584" s="75">
        <v>1216.3972610000001</v>
      </c>
      <c r="E584" s="75">
        <v>0</v>
      </c>
      <c r="F584" s="75">
        <v>33.217002999999998</v>
      </c>
      <c r="G584" s="75"/>
      <c r="H584" s="75">
        <v>0</v>
      </c>
      <c r="I584" s="75">
        <v>1.2004000000000001E-2</v>
      </c>
      <c r="J584" s="75">
        <v>0</v>
      </c>
      <c r="K584" s="75">
        <v>0</v>
      </c>
      <c r="L584" s="74">
        <v>1280</v>
      </c>
    </row>
    <row r="585" spans="1:12" s="301" customFormat="1" ht="9" customHeight="1">
      <c r="A585" s="301" t="s">
        <v>25</v>
      </c>
      <c r="B585" s="340">
        <v>36.055300000000003</v>
      </c>
      <c r="C585" s="368"/>
      <c r="D585" s="340">
        <v>398637.126093</v>
      </c>
      <c r="E585" s="340" t="s">
        <v>347</v>
      </c>
      <c r="F585" s="340">
        <v>8719.3958089999996</v>
      </c>
      <c r="G585" s="340"/>
      <c r="H585" s="340">
        <v>371.1234</v>
      </c>
      <c r="I585" s="340">
        <v>919.77300000000002</v>
      </c>
      <c r="J585" s="340">
        <v>3.2273999999999998</v>
      </c>
      <c r="K585" s="340" t="s">
        <v>347</v>
      </c>
      <c r="L585" s="339">
        <v>228</v>
      </c>
    </row>
    <row r="586" spans="1:12" s="301" customFormat="1" ht="9" customHeight="1">
      <c r="A586" s="301" t="s">
        <v>26</v>
      </c>
      <c r="B586" s="340">
        <v>1154.0252049999999</v>
      </c>
      <c r="C586" s="368"/>
      <c r="D586" s="340">
        <v>334756.98850699997</v>
      </c>
      <c r="E586" s="340">
        <v>0</v>
      </c>
      <c r="F586" s="340">
        <v>81.8005</v>
      </c>
      <c r="G586" s="340"/>
      <c r="H586" s="340">
        <v>23.5</v>
      </c>
      <c r="I586" s="340">
        <v>0</v>
      </c>
      <c r="J586" s="340">
        <v>208.8758</v>
      </c>
      <c r="K586" s="340">
        <v>0</v>
      </c>
      <c r="L586" s="339">
        <v>369</v>
      </c>
    </row>
    <row r="587" spans="1:12" s="301" customFormat="1" ht="9" customHeight="1">
      <c r="A587" s="301" t="s">
        <v>27</v>
      </c>
      <c r="B587" s="340">
        <v>2.981017</v>
      </c>
      <c r="C587" s="368"/>
      <c r="D587" s="340">
        <v>214.81731600000001</v>
      </c>
      <c r="E587" s="340">
        <v>0</v>
      </c>
      <c r="F587" s="340">
        <v>0</v>
      </c>
      <c r="G587" s="340"/>
      <c r="H587" s="340">
        <v>0</v>
      </c>
      <c r="I587" s="340">
        <v>0</v>
      </c>
      <c r="J587" s="340">
        <v>0</v>
      </c>
      <c r="K587" s="340">
        <v>0</v>
      </c>
      <c r="L587" s="339">
        <v>0</v>
      </c>
    </row>
    <row r="588" spans="1:12" s="301" customFormat="1" ht="9" customHeight="1">
      <c r="A588" s="31" t="s">
        <v>28</v>
      </c>
      <c r="B588" s="75">
        <v>102.548529</v>
      </c>
      <c r="C588" s="76"/>
      <c r="D588" s="75">
        <v>162011.20689</v>
      </c>
      <c r="E588" s="75">
        <v>0</v>
      </c>
      <c r="F588" s="75">
        <v>2.1899999999999999E-2</v>
      </c>
      <c r="G588" s="75"/>
      <c r="H588" s="75">
        <v>0</v>
      </c>
      <c r="I588" s="75">
        <v>0</v>
      </c>
      <c r="J588" s="75">
        <v>0</v>
      </c>
      <c r="K588" s="75">
        <v>0</v>
      </c>
      <c r="L588" s="74">
        <v>876</v>
      </c>
    </row>
    <row r="589" spans="1:12" s="301" customFormat="1" ht="9" customHeight="1">
      <c r="A589" s="301" t="s">
        <v>29</v>
      </c>
      <c r="B589" s="340">
        <v>38.006</v>
      </c>
      <c r="C589" s="368"/>
      <c r="D589" s="340">
        <v>11.399411000000001</v>
      </c>
      <c r="E589" s="340">
        <v>0</v>
      </c>
      <c r="F589" s="340">
        <v>0</v>
      </c>
      <c r="G589" s="340"/>
      <c r="H589" s="340">
        <v>0</v>
      </c>
      <c r="I589" s="340">
        <v>0</v>
      </c>
      <c r="J589" s="340">
        <v>0</v>
      </c>
      <c r="K589" s="340">
        <v>0</v>
      </c>
      <c r="L589" s="339">
        <v>180</v>
      </c>
    </row>
    <row r="590" spans="1:12" s="301" customFormat="1" ht="9" customHeight="1">
      <c r="A590" s="301" t="s">
        <v>30</v>
      </c>
      <c r="B590" s="340">
        <v>1602.649259</v>
      </c>
      <c r="C590" s="368"/>
      <c r="D590" s="340">
        <v>1652.7681789999999</v>
      </c>
      <c r="E590" s="340">
        <v>0</v>
      </c>
      <c r="F590" s="340">
        <v>0.65</v>
      </c>
      <c r="G590" s="340"/>
      <c r="H590" s="340">
        <v>0</v>
      </c>
      <c r="I590" s="340">
        <v>0</v>
      </c>
      <c r="J590" s="340">
        <v>0</v>
      </c>
      <c r="K590" s="340">
        <v>0</v>
      </c>
      <c r="L590" s="339">
        <v>1063</v>
      </c>
    </row>
    <row r="591" spans="1:12" s="301" customFormat="1" ht="9" customHeight="1">
      <c r="A591" s="301" t="s">
        <v>31</v>
      </c>
      <c r="B591" s="340">
        <v>3.417386</v>
      </c>
      <c r="C591" s="368"/>
      <c r="D591" s="340">
        <v>723.99308299999996</v>
      </c>
      <c r="E591" s="340">
        <v>0</v>
      </c>
      <c r="F591" s="340" t="s">
        <v>347</v>
      </c>
      <c r="G591" s="340"/>
      <c r="H591" s="340">
        <v>0</v>
      </c>
      <c r="I591" s="340">
        <v>0</v>
      </c>
      <c r="J591" s="340">
        <v>0</v>
      </c>
      <c r="K591" s="340">
        <v>0</v>
      </c>
      <c r="L591" s="339">
        <v>459</v>
      </c>
    </row>
    <row r="592" spans="1:12" s="301" customFormat="1" ht="9" customHeight="1">
      <c r="A592" s="31" t="s">
        <v>32</v>
      </c>
      <c r="B592" s="75">
        <v>8.1088000000000005</v>
      </c>
      <c r="C592" s="76"/>
      <c r="D592" s="75">
        <v>13228.135200000001</v>
      </c>
      <c r="E592" s="75">
        <v>0</v>
      </c>
      <c r="F592" s="75">
        <v>152.471</v>
      </c>
      <c r="G592" s="75"/>
      <c r="H592" s="75">
        <v>0</v>
      </c>
      <c r="I592" s="75">
        <v>0</v>
      </c>
      <c r="J592" s="75">
        <v>0</v>
      </c>
      <c r="K592" s="75">
        <v>0</v>
      </c>
      <c r="L592" s="74">
        <v>0</v>
      </c>
    </row>
    <row r="593" spans="1:12" s="301" customFormat="1" ht="3.75" customHeight="1">
      <c r="B593" s="365"/>
      <c r="C593" s="365"/>
      <c r="D593" s="340"/>
      <c r="E593" s="340"/>
      <c r="F593" s="340"/>
      <c r="G593" s="340"/>
      <c r="H593" s="340"/>
      <c r="I593" s="340"/>
      <c r="J593" s="340"/>
      <c r="K593" s="340"/>
      <c r="L593" s="339"/>
    </row>
    <row r="594" spans="1:12" s="301" customFormat="1" ht="9" customHeight="1">
      <c r="A594" s="327" t="s">
        <v>106</v>
      </c>
      <c r="B594" s="377"/>
      <c r="C594" s="377"/>
      <c r="D594" s="377"/>
      <c r="E594" s="377"/>
      <c r="F594" s="377"/>
      <c r="G594" s="377"/>
      <c r="H594" s="377"/>
      <c r="I594" s="377"/>
      <c r="J594" s="377"/>
      <c r="K594" s="377"/>
      <c r="L594" s="377"/>
    </row>
    <row r="595" spans="1:12" s="301" customFormat="1" ht="9" customHeight="1">
      <c r="A595" s="321">
        <v>2011</v>
      </c>
      <c r="B595" s="327"/>
      <c r="C595" s="327"/>
      <c r="D595" s="327"/>
      <c r="E595" s="327"/>
      <c r="F595" s="327"/>
      <c r="G595" s="327"/>
      <c r="H595" s="327"/>
      <c r="I595" s="327"/>
      <c r="J595" s="327"/>
      <c r="K595" s="327"/>
      <c r="L595" s="327"/>
    </row>
    <row r="596" spans="1:12" s="301" customFormat="1" ht="9" customHeight="1">
      <c r="A596" s="321" t="s">
        <v>36</v>
      </c>
      <c r="B596" s="362">
        <v>11067.5036232</v>
      </c>
      <c r="C596" s="363"/>
      <c r="D596" s="362">
        <v>1799446.1399006005</v>
      </c>
      <c r="E596" s="366">
        <v>9.0772999999999975</v>
      </c>
      <c r="F596" s="362">
        <v>13459.4535</v>
      </c>
      <c r="G596" s="365"/>
      <c r="H596" s="362">
        <v>1451.8495</v>
      </c>
      <c r="I596" s="362">
        <v>5444.1895000000013</v>
      </c>
      <c r="J596" s="366">
        <v>691.49483700000008</v>
      </c>
      <c r="K596" s="362">
        <v>20</v>
      </c>
      <c r="L596" s="367">
        <v>627779.19999999995</v>
      </c>
    </row>
    <row r="597" spans="1:12" s="301" customFormat="1" ht="4.1500000000000004" customHeight="1">
      <c r="A597" s="321"/>
      <c r="B597" s="366"/>
      <c r="C597" s="363"/>
      <c r="D597" s="362"/>
      <c r="E597" s="343"/>
      <c r="F597" s="362"/>
      <c r="G597" s="365"/>
      <c r="H597" s="365"/>
      <c r="I597" s="362"/>
      <c r="J597" s="362"/>
      <c r="K597" s="362"/>
      <c r="L597" s="367"/>
    </row>
    <row r="598" spans="1:12" s="301" customFormat="1" ht="9" customHeight="1">
      <c r="A598" s="301" t="s">
        <v>2</v>
      </c>
      <c r="B598" s="340">
        <v>34.020499000000001</v>
      </c>
      <c r="C598" s="368"/>
      <c r="D598" s="340">
        <v>131.10390000000001</v>
      </c>
      <c r="E598" s="340">
        <v>0</v>
      </c>
      <c r="F598" s="340">
        <v>0.87629999999999997</v>
      </c>
      <c r="G598" s="340"/>
      <c r="H598" s="340">
        <v>0</v>
      </c>
      <c r="I598" s="340">
        <v>0</v>
      </c>
      <c r="J598" s="340">
        <v>0</v>
      </c>
      <c r="K598" s="340">
        <v>0</v>
      </c>
      <c r="L598" s="339">
        <v>1034</v>
      </c>
    </row>
    <row r="599" spans="1:12" s="301" customFormat="1" ht="9" customHeight="1">
      <c r="A599" s="301" t="s">
        <v>3</v>
      </c>
      <c r="B599" s="340">
        <v>2071.8290999999999</v>
      </c>
      <c r="C599" s="368"/>
      <c r="D599" s="340">
        <v>122449.37405</v>
      </c>
      <c r="E599" s="340">
        <v>0</v>
      </c>
      <c r="F599" s="340">
        <v>33.893000000000001</v>
      </c>
      <c r="G599" s="340"/>
      <c r="H599" s="340">
        <v>0</v>
      </c>
      <c r="I599" s="340">
        <v>0.5</v>
      </c>
      <c r="J599" s="340">
        <v>20.13072</v>
      </c>
      <c r="K599" s="340">
        <v>0</v>
      </c>
      <c r="L599" s="339">
        <v>119</v>
      </c>
    </row>
    <row r="600" spans="1:12" s="301" customFormat="1" ht="9" customHeight="1">
      <c r="A600" s="301" t="s">
        <v>4</v>
      </c>
      <c r="B600" s="340">
        <v>15.3573</v>
      </c>
      <c r="C600" s="368"/>
      <c r="D600" s="340">
        <v>8750.79637</v>
      </c>
      <c r="E600" s="340">
        <v>0</v>
      </c>
      <c r="F600" s="340">
        <v>0.86860000000000004</v>
      </c>
      <c r="G600" s="340"/>
      <c r="H600" s="340">
        <v>0</v>
      </c>
      <c r="I600" s="340">
        <v>10</v>
      </c>
      <c r="J600" s="340">
        <v>24.801500000000001</v>
      </c>
      <c r="K600" s="340">
        <v>0</v>
      </c>
      <c r="L600" s="339">
        <v>257</v>
      </c>
    </row>
    <row r="601" spans="1:12" s="301" customFormat="1" ht="9" customHeight="1">
      <c r="A601" s="31" t="s">
        <v>5</v>
      </c>
      <c r="B601" s="75">
        <v>549.89560659999995</v>
      </c>
      <c r="C601" s="76"/>
      <c r="D601" s="75">
        <v>244.85711000000001</v>
      </c>
      <c r="E601" s="75">
        <v>0</v>
      </c>
      <c r="F601" s="75">
        <v>0.39479999999999998</v>
      </c>
      <c r="G601" s="75"/>
      <c r="H601" s="75">
        <v>0</v>
      </c>
      <c r="I601" s="75">
        <v>0</v>
      </c>
      <c r="J601" s="75">
        <v>0</v>
      </c>
      <c r="K601" s="75">
        <v>0</v>
      </c>
      <c r="L601" s="74">
        <v>7</v>
      </c>
    </row>
    <row r="602" spans="1:12" s="301" customFormat="1" ht="9" customHeight="1">
      <c r="A602" s="301" t="s">
        <v>6</v>
      </c>
      <c r="B602" s="340">
        <v>1152.96597</v>
      </c>
      <c r="C602" s="368"/>
      <c r="D602" s="340">
        <v>19467.281632999999</v>
      </c>
      <c r="E602" s="340">
        <v>0</v>
      </c>
      <c r="F602" s="340">
        <v>2.72</v>
      </c>
      <c r="G602" s="340"/>
      <c r="H602" s="340">
        <v>6.0218999999999996</v>
      </c>
      <c r="I602" s="340">
        <v>0</v>
      </c>
      <c r="J602" s="340">
        <v>12.2265</v>
      </c>
      <c r="K602" s="340">
        <v>0</v>
      </c>
      <c r="L602" s="339">
        <v>895</v>
      </c>
    </row>
    <row r="603" spans="1:12" s="301" customFormat="1" ht="9" customHeight="1">
      <c r="A603" s="301" t="s">
        <v>7</v>
      </c>
      <c r="B603" s="340">
        <v>214.654391</v>
      </c>
      <c r="C603" s="368"/>
      <c r="D603" s="340">
        <v>3452.4926989999999</v>
      </c>
      <c r="E603" s="340">
        <v>0</v>
      </c>
      <c r="F603" s="340">
        <v>31.48</v>
      </c>
      <c r="G603" s="340"/>
      <c r="H603" s="340">
        <v>0.53300000000000003</v>
      </c>
      <c r="I603" s="340">
        <v>3</v>
      </c>
      <c r="J603" s="340">
        <v>0</v>
      </c>
      <c r="K603" s="340">
        <v>0</v>
      </c>
      <c r="L603" s="339">
        <v>57</v>
      </c>
    </row>
    <row r="604" spans="1:12" s="301" customFormat="1" ht="9" customHeight="1">
      <c r="A604" s="301" t="s">
        <v>8</v>
      </c>
      <c r="B604" s="340">
        <v>2675.2931880000001</v>
      </c>
      <c r="C604" s="368"/>
      <c r="D604" s="340">
        <v>1779.2972772000001</v>
      </c>
      <c r="E604" s="340">
        <v>0</v>
      </c>
      <c r="F604" s="340">
        <v>1.0149999999999999</v>
      </c>
      <c r="G604" s="340"/>
      <c r="H604" s="340">
        <v>0</v>
      </c>
      <c r="I604" s="340">
        <v>0</v>
      </c>
      <c r="J604" s="340">
        <v>5.2321999999999997</v>
      </c>
      <c r="K604" s="340">
        <v>0</v>
      </c>
      <c r="L604" s="339">
        <v>4648</v>
      </c>
    </row>
    <row r="605" spans="1:12" s="301" customFormat="1" ht="9" customHeight="1">
      <c r="A605" s="31" t="s">
        <v>9</v>
      </c>
      <c r="B605" s="75">
        <v>15.899314</v>
      </c>
      <c r="C605" s="76"/>
      <c r="D605" s="75">
        <v>169814.67753399999</v>
      </c>
      <c r="E605" s="75">
        <v>0</v>
      </c>
      <c r="F605" s="75">
        <v>1573.4549999999999</v>
      </c>
      <c r="G605" s="75"/>
      <c r="H605" s="75">
        <v>1</v>
      </c>
      <c r="I605" s="75">
        <v>883.65800000000002</v>
      </c>
      <c r="J605" s="75">
        <v>0.33080700000000002</v>
      </c>
      <c r="K605" s="75">
        <v>0</v>
      </c>
      <c r="L605" s="74">
        <v>883</v>
      </c>
    </row>
    <row r="606" spans="1:12" s="301" customFormat="1" ht="9" customHeight="1">
      <c r="A606" s="301" t="s">
        <v>236</v>
      </c>
      <c r="B606" s="340">
        <v>155.31091000000001</v>
      </c>
      <c r="C606" s="368"/>
      <c r="D606" s="340">
        <v>1914.539921</v>
      </c>
      <c r="E606" s="340">
        <v>1.3124</v>
      </c>
      <c r="F606" s="340">
        <v>1.6882999999999999</v>
      </c>
      <c r="G606" s="340"/>
      <c r="H606" s="340" t="s">
        <v>347</v>
      </c>
      <c r="I606" s="340" t="s">
        <v>347</v>
      </c>
      <c r="J606" s="340">
        <v>0.99929999999999997</v>
      </c>
      <c r="K606" s="340">
        <v>0</v>
      </c>
      <c r="L606" s="339">
        <v>524637.19999999995</v>
      </c>
    </row>
    <row r="607" spans="1:12" s="301" customFormat="1" ht="9" customHeight="1">
      <c r="A607" s="301" t="s">
        <v>10</v>
      </c>
      <c r="B607" s="340">
        <v>2.6505999999999998</v>
      </c>
      <c r="C607" s="368"/>
      <c r="D607" s="340">
        <v>312573.26120399998</v>
      </c>
      <c r="E607" s="340">
        <v>0</v>
      </c>
      <c r="F607" s="340">
        <v>2910.99</v>
      </c>
      <c r="G607" s="340"/>
      <c r="H607" s="340">
        <v>6.7112999999999996</v>
      </c>
      <c r="I607" s="340">
        <v>1457.1780000000001</v>
      </c>
      <c r="J607" s="340">
        <v>0</v>
      </c>
      <c r="K607" s="340">
        <v>0</v>
      </c>
      <c r="L607" s="339">
        <v>45</v>
      </c>
    </row>
    <row r="608" spans="1:12" s="301" customFormat="1" ht="9" customHeight="1">
      <c r="A608" s="301" t="s">
        <v>11</v>
      </c>
      <c r="B608" s="340">
        <v>0.45689999999999997</v>
      </c>
      <c r="C608" s="368"/>
      <c r="D608" s="340">
        <v>2681.3478</v>
      </c>
      <c r="E608" s="340">
        <v>0</v>
      </c>
      <c r="F608" s="340">
        <v>0.6</v>
      </c>
      <c r="G608" s="340"/>
      <c r="H608" s="340">
        <v>0</v>
      </c>
      <c r="I608" s="340">
        <v>1</v>
      </c>
      <c r="J608" s="340" t="s">
        <v>347</v>
      </c>
      <c r="K608" s="340">
        <v>0</v>
      </c>
      <c r="L608" s="339">
        <v>237</v>
      </c>
    </row>
    <row r="609" spans="1:12" s="301" customFormat="1" ht="9" customHeight="1">
      <c r="A609" s="31" t="s">
        <v>12</v>
      </c>
      <c r="B609" s="75">
        <v>6.46488</v>
      </c>
      <c r="C609" s="76"/>
      <c r="D609" s="75">
        <v>25107.430899999999</v>
      </c>
      <c r="E609" s="75">
        <v>0</v>
      </c>
      <c r="F609" s="75">
        <v>416.98570000000001</v>
      </c>
      <c r="G609" s="75"/>
      <c r="H609" s="75">
        <v>703.54930000000002</v>
      </c>
      <c r="I609" s="75">
        <v>2210.9349999999999</v>
      </c>
      <c r="J609" s="75">
        <v>9.3824000000000005</v>
      </c>
      <c r="K609" s="75">
        <v>0</v>
      </c>
      <c r="L609" s="74">
        <v>0</v>
      </c>
    </row>
    <row r="610" spans="1:12" s="301" customFormat="1" ht="9" customHeight="1">
      <c r="A610" s="301" t="s">
        <v>13</v>
      </c>
      <c r="B610" s="340">
        <v>0.87102999999999997</v>
      </c>
      <c r="C610" s="368"/>
      <c r="D610" s="340">
        <v>19.412547</v>
      </c>
      <c r="E610" s="340">
        <v>0</v>
      </c>
      <c r="F610" s="340" t="s">
        <v>347</v>
      </c>
      <c r="G610" s="340"/>
      <c r="H610" s="340">
        <v>0</v>
      </c>
      <c r="I610" s="340">
        <v>0</v>
      </c>
      <c r="J610" s="340">
        <v>0</v>
      </c>
      <c r="K610" s="340">
        <v>0</v>
      </c>
      <c r="L610" s="339">
        <v>58</v>
      </c>
    </row>
    <row r="611" spans="1:12" s="301" customFormat="1" ht="9" customHeight="1">
      <c r="A611" s="301" t="s">
        <v>14</v>
      </c>
      <c r="B611" s="340">
        <v>536.83199999999999</v>
      </c>
      <c r="C611" s="368"/>
      <c r="D611" s="340">
        <v>70324.197763999997</v>
      </c>
      <c r="E611" s="340">
        <v>6.8</v>
      </c>
      <c r="F611" s="340">
        <v>745.99</v>
      </c>
      <c r="G611" s="340"/>
      <c r="H611" s="340">
        <v>0</v>
      </c>
      <c r="I611" s="340">
        <v>5.0999999999999996</v>
      </c>
      <c r="J611" s="340">
        <v>49.015000000000001</v>
      </c>
      <c r="K611" s="340">
        <v>0</v>
      </c>
      <c r="L611" s="339">
        <v>1503</v>
      </c>
    </row>
    <row r="612" spans="1:12" s="301" customFormat="1" ht="9" customHeight="1">
      <c r="A612" s="301" t="s">
        <v>15</v>
      </c>
      <c r="B612" s="340">
        <v>2.3944670000000001</v>
      </c>
      <c r="C612" s="368"/>
      <c r="D612" s="340">
        <v>1806.5136554000001</v>
      </c>
      <c r="E612" s="340">
        <v>0</v>
      </c>
      <c r="F612" s="340">
        <v>25.417999999999999</v>
      </c>
      <c r="G612" s="340"/>
      <c r="H612" s="340">
        <v>0</v>
      </c>
      <c r="I612" s="340">
        <v>4.2649999999999997</v>
      </c>
      <c r="J612" s="340">
        <v>0</v>
      </c>
      <c r="K612" s="340">
        <v>0</v>
      </c>
      <c r="L612" s="339">
        <v>535</v>
      </c>
    </row>
    <row r="613" spans="1:12" s="301" customFormat="1" ht="9" customHeight="1">
      <c r="A613" s="31" t="s">
        <v>16</v>
      </c>
      <c r="B613" s="75">
        <v>8.9435300000000009</v>
      </c>
      <c r="C613" s="76"/>
      <c r="D613" s="75">
        <v>73336.451912999997</v>
      </c>
      <c r="E613" s="75">
        <v>0</v>
      </c>
      <c r="F613" s="75">
        <v>684.96299999999997</v>
      </c>
      <c r="G613" s="75"/>
      <c r="H613" s="75" t="s">
        <v>347</v>
      </c>
      <c r="I613" s="75">
        <v>2.7</v>
      </c>
      <c r="J613" s="75">
        <v>0.83160000000000001</v>
      </c>
      <c r="K613" s="75">
        <v>0</v>
      </c>
      <c r="L613" s="74">
        <v>1655</v>
      </c>
    </row>
    <row r="614" spans="1:12" s="301" customFormat="1" ht="9" customHeight="1">
      <c r="A614" s="301" t="s">
        <v>17</v>
      </c>
      <c r="B614" s="340">
        <v>4.9199299999999999</v>
      </c>
      <c r="C614" s="368"/>
      <c r="D614" s="340">
        <v>227.517</v>
      </c>
      <c r="E614" s="340">
        <v>0</v>
      </c>
      <c r="F614" s="340" t="s">
        <v>347</v>
      </c>
      <c r="G614" s="340"/>
      <c r="H614" s="340">
        <v>5.415</v>
      </c>
      <c r="I614" s="340">
        <v>0.15</v>
      </c>
      <c r="J614" s="340">
        <v>5.0596899999999998</v>
      </c>
      <c r="K614" s="340">
        <v>20</v>
      </c>
      <c r="L614" s="339">
        <v>2569</v>
      </c>
    </row>
    <row r="615" spans="1:12" s="301" customFormat="1" ht="9" customHeight="1">
      <c r="A615" s="301" t="s">
        <v>18</v>
      </c>
      <c r="B615" s="340">
        <v>31.054500000000001</v>
      </c>
      <c r="C615" s="368"/>
      <c r="D615" s="340">
        <v>19260.0972</v>
      </c>
      <c r="E615" s="340">
        <v>0.27300000000000002</v>
      </c>
      <c r="F615" s="340">
        <v>278.54500000000002</v>
      </c>
      <c r="G615" s="340"/>
      <c r="H615" s="340">
        <v>418.02359999999999</v>
      </c>
      <c r="I615" s="340">
        <v>35.022500000000001</v>
      </c>
      <c r="J615" s="340">
        <v>23.864570000000001</v>
      </c>
      <c r="K615" s="340">
        <v>0</v>
      </c>
      <c r="L615" s="339">
        <v>149</v>
      </c>
    </row>
    <row r="616" spans="1:12" s="301" customFormat="1" ht="9" customHeight="1">
      <c r="A616" s="301" t="s">
        <v>19</v>
      </c>
      <c r="B616" s="340">
        <v>154.51470900000001</v>
      </c>
      <c r="C616" s="368"/>
      <c r="D616" s="340">
        <v>9187.4063200000091</v>
      </c>
      <c r="E616" s="340">
        <v>0</v>
      </c>
      <c r="F616" s="340">
        <v>1.0545</v>
      </c>
      <c r="G616" s="340"/>
      <c r="H616" s="340">
        <v>0</v>
      </c>
      <c r="I616" s="340">
        <v>0.45500000000000002</v>
      </c>
      <c r="J616" s="340">
        <v>0</v>
      </c>
      <c r="K616" s="340">
        <v>0</v>
      </c>
      <c r="L616" s="339">
        <v>2287</v>
      </c>
    </row>
    <row r="617" spans="1:12" s="301" customFormat="1" ht="9" customHeight="1">
      <c r="A617" s="31" t="s">
        <v>20</v>
      </c>
      <c r="B617" s="75">
        <v>0.85563</v>
      </c>
      <c r="C617" s="76"/>
      <c r="D617" s="75">
        <v>40226.502409000001</v>
      </c>
      <c r="E617" s="75">
        <v>0.32</v>
      </c>
      <c r="F617" s="75">
        <v>570.94000000000005</v>
      </c>
      <c r="G617" s="75"/>
      <c r="H617" s="75">
        <v>0.3</v>
      </c>
      <c r="I617" s="75">
        <v>326.60000000000002</v>
      </c>
      <c r="J617" s="75" t="s">
        <v>347</v>
      </c>
      <c r="K617" s="75">
        <v>0</v>
      </c>
      <c r="L617" s="74">
        <v>0</v>
      </c>
    </row>
    <row r="618" spans="1:12" s="301" customFormat="1" ht="9" customHeight="1">
      <c r="A618" s="301" t="s">
        <v>21</v>
      </c>
      <c r="B618" s="340">
        <v>0.24779999999999999</v>
      </c>
      <c r="C618" s="368"/>
      <c r="D618" s="340">
        <v>464.32209</v>
      </c>
      <c r="E618" s="340" t="s">
        <v>347</v>
      </c>
      <c r="F618" s="340">
        <v>0.29620000000000002</v>
      </c>
      <c r="G618" s="340"/>
      <c r="H618" s="340">
        <v>0</v>
      </c>
      <c r="I618" s="340">
        <v>0</v>
      </c>
      <c r="J618" s="340">
        <v>1.2053</v>
      </c>
      <c r="K618" s="340">
        <v>0</v>
      </c>
      <c r="L618" s="339">
        <v>2960</v>
      </c>
    </row>
    <row r="619" spans="1:12" s="301" customFormat="1" ht="9" customHeight="1">
      <c r="A619" s="301" t="s">
        <v>22</v>
      </c>
      <c r="B619" s="340">
        <v>1.2337800000000001</v>
      </c>
      <c r="C619" s="368"/>
      <c r="D619" s="340">
        <v>802.16411000000005</v>
      </c>
      <c r="E619" s="340" t="s">
        <v>347</v>
      </c>
      <c r="F619" s="340">
        <v>0.52759999999999996</v>
      </c>
      <c r="G619" s="340"/>
      <c r="H619" s="340">
        <v>0</v>
      </c>
      <c r="I619" s="340">
        <v>0</v>
      </c>
      <c r="J619" s="340">
        <v>15.06</v>
      </c>
      <c r="K619" s="340">
        <v>0</v>
      </c>
      <c r="L619" s="339">
        <v>2087</v>
      </c>
    </row>
    <row r="620" spans="1:12" s="301" customFormat="1" ht="9" customHeight="1">
      <c r="A620" s="301" t="s">
        <v>23</v>
      </c>
      <c r="B620" s="340">
        <v>103.36830759999999</v>
      </c>
      <c r="C620" s="368"/>
      <c r="D620" s="340">
        <v>3487.606405</v>
      </c>
      <c r="E620" s="340">
        <v>0.26029999999999998</v>
      </c>
      <c r="F620" s="340">
        <v>23.213000000000001</v>
      </c>
      <c r="G620" s="340"/>
      <c r="H620" s="340">
        <v>0</v>
      </c>
      <c r="I620" s="340">
        <v>0</v>
      </c>
      <c r="J620" s="340">
        <v>0</v>
      </c>
      <c r="K620" s="340">
        <v>0</v>
      </c>
      <c r="L620" s="339">
        <v>28</v>
      </c>
    </row>
    <row r="621" spans="1:12" s="301" customFormat="1" ht="9" customHeight="1">
      <c r="A621" s="31" t="s">
        <v>24</v>
      </c>
      <c r="B621" s="75">
        <v>238.63130699999999</v>
      </c>
      <c r="C621" s="76"/>
      <c r="D621" s="75">
        <v>3527.1938019999998</v>
      </c>
      <c r="E621" s="75">
        <v>0.1116</v>
      </c>
      <c r="F621" s="75">
        <v>0.11</v>
      </c>
      <c r="G621" s="75"/>
      <c r="H621" s="75">
        <v>0</v>
      </c>
      <c r="I621" s="75">
        <v>0</v>
      </c>
      <c r="J621" s="75">
        <v>3.0581</v>
      </c>
      <c r="K621" s="75">
        <v>0</v>
      </c>
      <c r="L621" s="74">
        <v>96</v>
      </c>
    </row>
    <row r="622" spans="1:12" s="301" customFormat="1" ht="9" customHeight="1">
      <c r="A622" s="301" t="s">
        <v>25</v>
      </c>
      <c r="B622" s="340">
        <v>61.302660000000003</v>
      </c>
      <c r="C622" s="368"/>
      <c r="D622" s="340">
        <v>404244.38140000001</v>
      </c>
      <c r="E622" s="340">
        <v>0</v>
      </c>
      <c r="F622" s="340">
        <v>4963.5839999999998</v>
      </c>
      <c r="G622" s="340"/>
      <c r="H622" s="340">
        <v>288.19540000000001</v>
      </c>
      <c r="I622" s="340">
        <v>500.61599999999999</v>
      </c>
      <c r="J622" s="340">
        <v>297.73590000000002</v>
      </c>
      <c r="K622" s="340">
        <v>0</v>
      </c>
      <c r="L622" s="339">
        <v>78122</v>
      </c>
    </row>
    <row r="623" spans="1:12" s="301" customFormat="1" ht="9" customHeight="1">
      <c r="A623" s="301" t="s">
        <v>26</v>
      </c>
      <c r="B623" s="340">
        <v>1917.854</v>
      </c>
      <c r="C623" s="368"/>
      <c r="D623" s="340">
        <v>274787.40276600001</v>
      </c>
      <c r="E623" s="340">
        <v>0</v>
      </c>
      <c r="F623" s="340">
        <v>1185.6808000000001</v>
      </c>
      <c r="G623" s="340"/>
      <c r="H623" s="340">
        <v>22.1</v>
      </c>
      <c r="I623" s="340">
        <v>3.01</v>
      </c>
      <c r="J623" s="340">
        <v>222.24125000000001</v>
      </c>
      <c r="K623" s="340">
        <v>0</v>
      </c>
      <c r="L623" s="339">
        <v>968</v>
      </c>
    </row>
    <row r="624" spans="1:12" s="301" customFormat="1" ht="9" customHeight="1">
      <c r="A624" s="301" t="s">
        <v>27</v>
      </c>
      <c r="B624" s="340">
        <v>1.8117000000000001</v>
      </c>
      <c r="C624" s="368"/>
      <c r="D624" s="340">
        <v>281.6078</v>
      </c>
      <c r="E624" s="340">
        <v>0</v>
      </c>
      <c r="F624" s="340">
        <v>0</v>
      </c>
      <c r="G624" s="340"/>
      <c r="H624" s="340">
        <v>0</v>
      </c>
      <c r="I624" s="340">
        <v>0</v>
      </c>
      <c r="J624" s="340">
        <v>0</v>
      </c>
      <c r="K624" s="340">
        <v>0</v>
      </c>
      <c r="L624" s="339">
        <v>10</v>
      </c>
    </row>
    <row r="625" spans="1:12" s="301" customFormat="1" ht="9" customHeight="1">
      <c r="A625" s="31" t="s">
        <v>28</v>
      </c>
      <c r="B625" s="75">
        <v>361.15030000000002</v>
      </c>
      <c r="C625" s="76"/>
      <c r="D625" s="75">
        <v>218684.41819999999</v>
      </c>
      <c r="E625" s="75">
        <v>0</v>
      </c>
      <c r="F625" s="75">
        <v>3</v>
      </c>
      <c r="G625" s="75"/>
      <c r="H625" s="75">
        <v>0</v>
      </c>
      <c r="I625" s="75">
        <v>0</v>
      </c>
      <c r="J625" s="75">
        <v>0.32</v>
      </c>
      <c r="K625" s="75">
        <v>0</v>
      </c>
      <c r="L625" s="74">
        <v>856</v>
      </c>
    </row>
    <row r="626" spans="1:12" s="301" customFormat="1" ht="9" customHeight="1">
      <c r="A626" s="301" t="s">
        <v>29</v>
      </c>
      <c r="B626" s="340">
        <v>0.223605</v>
      </c>
      <c r="C626" s="368"/>
      <c r="D626" s="340">
        <v>5.4049189999999996</v>
      </c>
      <c r="E626" s="340">
        <v>0</v>
      </c>
      <c r="F626" s="340">
        <v>0.28100000000000003</v>
      </c>
      <c r="G626" s="340"/>
      <c r="H626" s="340">
        <v>0</v>
      </c>
      <c r="I626" s="340">
        <v>0</v>
      </c>
      <c r="J626" s="340">
        <v>0</v>
      </c>
      <c r="K626" s="340">
        <v>0</v>
      </c>
      <c r="L626" s="339">
        <v>150</v>
      </c>
    </row>
    <row r="627" spans="1:12" s="301" customFormat="1" ht="9" customHeight="1">
      <c r="A627" s="301" t="s">
        <v>30</v>
      </c>
      <c r="B627" s="340">
        <v>109.617501</v>
      </c>
      <c r="C627" s="368"/>
      <c r="D627" s="340">
        <v>1041.196533</v>
      </c>
      <c r="E627" s="340">
        <v>0</v>
      </c>
      <c r="F627" s="340">
        <v>0.88370000000000004</v>
      </c>
      <c r="G627" s="340"/>
      <c r="H627" s="340">
        <v>0</v>
      </c>
      <c r="I627" s="340">
        <v>0</v>
      </c>
      <c r="J627" s="340">
        <v>0</v>
      </c>
      <c r="K627" s="340">
        <v>0</v>
      </c>
      <c r="L627" s="339">
        <v>360</v>
      </c>
    </row>
    <row r="628" spans="1:12" s="301" customFormat="1" ht="9" customHeight="1">
      <c r="A628" s="301" t="s">
        <v>31</v>
      </c>
      <c r="B628" s="340">
        <v>629.47080300000005</v>
      </c>
      <c r="C628" s="368"/>
      <c r="D628" s="340">
        <v>2060.8590199999999</v>
      </c>
      <c r="E628" s="340">
        <v>0</v>
      </c>
      <c r="F628" s="340">
        <v>0</v>
      </c>
      <c r="G628" s="340"/>
      <c r="H628" s="340">
        <v>0</v>
      </c>
      <c r="I628" s="340">
        <v>0</v>
      </c>
      <c r="J628" s="340">
        <v>0</v>
      </c>
      <c r="K628" s="340">
        <v>0</v>
      </c>
      <c r="L628" s="339">
        <v>518</v>
      </c>
    </row>
    <row r="629" spans="1:12" s="301" customFormat="1" ht="9" customHeight="1">
      <c r="A629" s="31" t="s">
        <v>32</v>
      </c>
      <c r="B629" s="75">
        <v>7.4074049999999998</v>
      </c>
      <c r="C629" s="76"/>
      <c r="D629" s="75">
        <v>7305.0236489999998</v>
      </c>
      <c r="E629" s="75">
        <v>0</v>
      </c>
      <c r="F629" s="75">
        <v>0</v>
      </c>
      <c r="G629" s="75"/>
      <c r="H629" s="75">
        <v>0</v>
      </c>
      <c r="I629" s="75">
        <v>0</v>
      </c>
      <c r="J629" s="75">
        <v>0</v>
      </c>
      <c r="K629" s="75">
        <v>0</v>
      </c>
      <c r="L629" s="74">
        <v>49</v>
      </c>
    </row>
    <row r="630" spans="1:12" s="301" customFormat="1" ht="9" customHeight="1">
      <c r="B630" s="377"/>
      <c r="C630" s="377"/>
      <c r="D630" s="377"/>
      <c r="E630" s="377"/>
      <c r="F630" s="377"/>
      <c r="G630" s="377"/>
      <c r="H630" s="377"/>
      <c r="I630" s="377"/>
      <c r="J630" s="377"/>
      <c r="K630" s="377"/>
      <c r="L630" s="377"/>
    </row>
    <row r="631" spans="1:12" s="301" customFormat="1" ht="9" customHeight="1">
      <c r="A631" s="321">
        <v>2012</v>
      </c>
      <c r="B631" s="327"/>
      <c r="C631" s="327"/>
      <c r="D631" s="327"/>
      <c r="E631" s="327"/>
      <c r="F631" s="327"/>
      <c r="G631" s="327"/>
      <c r="H631" s="327"/>
      <c r="I631" s="327"/>
      <c r="J631" s="327"/>
      <c r="K631" s="327"/>
      <c r="L631" s="327"/>
    </row>
    <row r="632" spans="1:12" s="301" customFormat="1" ht="9" customHeight="1">
      <c r="A632" s="321" t="s">
        <v>36</v>
      </c>
      <c r="B632" s="362">
        <v>3417.2738277000008</v>
      </c>
      <c r="C632" s="363"/>
      <c r="D632" s="362">
        <v>1310745.9350787997</v>
      </c>
      <c r="E632" s="366">
        <v>1.9333999999999998</v>
      </c>
      <c r="F632" s="362">
        <v>8318.7800159999988</v>
      </c>
      <c r="G632" s="365"/>
      <c r="H632" s="362">
        <v>1615.2775199999999</v>
      </c>
      <c r="I632" s="362">
        <v>3202.7604000000001</v>
      </c>
      <c r="J632" s="366">
        <v>246.60227999999998</v>
      </c>
      <c r="K632" s="362">
        <v>9.4999999999999998E-3</v>
      </c>
      <c r="L632" s="367">
        <v>221677</v>
      </c>
    </row>
    <row r="633" spans="1:12" s="301" customFormat="1" ht="4.1500000000000004" customHeight="1">
      <c r="A633" s="321"/>
      <c r="B633" s="366"/>
      <c r="C633" s="363"/>
      <c r="D633" s="362"/>
      <c r="E633" s="343"/>
      <c r="F633" s="362"/>
      <c r="G633" s="365"/>
      <c r="H633" s="365"/>
      <c r="I633" s="362"/>
      <c r="J633" s="362"/>
      <c r="K633" s="362"/>
      <c r="L633" s="367"/>
    </row>
    <row r="634" spans="1:12" s="301" customFormat="1" ht="9" customHeight="1">
      <c r="A634" s="301" t="s">
        <v>2</v>
      </c>
      <c r="B634" s="340">
        <v>121.835297</v>
      </c>
      <c r="C634" s="368"/>
      <c r="D634" s="340">
        <v>2877.868422</v>
      </c>
      <c r="E634" s="340">
        <v>0</v>
      </c>
      <c r="F634" s="340">
        <v>0</v>
      </c>
      <c r="G634" s="340"/>
      <c r="H634" s="340">
        <v>0</v>
      </c>
      <c r="I634" s="340">
        <v>0</v>
      </c>
      <c r="J634" s="340">
        <v>0</v>
      </c>
      <c r="K634" s="340">
        <v>0</v>
      </c>
      <c r="L634" s="339">
        <v>969</v>
      </c>
    </row>
    <row r="635" spans="1:12" s="301" customFormat="1" ht="9" customHeight="1">
      <c r="A635" s="301" t="s">
        <v>3</v>
      </c>
      <c r="B635" s="340">
        <v>331.81150000000002</v>
      </c>
      <c r="C635" s="368"/>
      <c r="D635" s="340">
        <v>88768.912721999994</v>
      </c>
      <c r="E635" s="340">
        <v>0</v>
      </c>
      <c r="F635" s="340">
        <v>5.32</v>
      </c>
      <c r="G635" s="340"/>
      <c r="H635" s="340">
        <v>0.39</v>
      </c>
      <c r="I635" s="340">
        <v>0</v>
      </c>
      <c r="J635" s="340">
        <v>52.486199999999997</v>
      </c>
      <c r="K635" s="340">
        <v>9.4999999999999998E-3</v>
      </c>
      <c r="L635" s="339">
        <v>13373</v>
      </c>
    </row>
    <row r="636" spans="1:12" s="301" customFormat="1" ht="9" customHeight="1">
      <c r="A636" s="301" t="s">
        <v>4</v>
      </c>
      <c r="B636" s="340">
        <v>164.96610799999999</v>
      </c>
      <c r="C636" s="368"/>
      <c r="D636" s="340">
        <v>12805.125899999999</v>
      </c>
      <c r="E636" s="340">
        <v>0</v>
      </c>
      <c r="F636" s="340">
        <v>0.5</v>
      </c>
      <c r="G636" s="340"/>
      <c r="H636" s="340">
        <v>0</v>
      </c>
      <c r="I636" s="340">
        <v>0</v>
      </c>
      <c r="J636" s="340">
        <v>16.111999999999998</v>
      </c>
      <c r="K636" s="340">
        <v>0</v>
      </c>
      <c r="L636" s="339">
        <v>102</v>
      </c>
    </row>
    <row r="637" spans="1:12" s="301" customFormat="1" ht="9" customHeight="1">
      <c r="A637" s="31" t="s">
        <v>5</v>
      </c>
      <c r="B637" s="75">
        <v>17.731922000000001</v>
      </c>
      <c r="C637" s="76"/>
      <c r="D637" s="75">
        <v>87.529803000000001</v>
      </c>
      <c r="E637" s="75">
        <v>0</v>
      </c>
      <c r="F637" s="75">
        <v>1.008</v>
      </c>
      <c r="G637" s="75"/>
      <c r="H637" s="75">
        <v>0</v>
      </c>
      <c r="I637" s="75">
        <v>0</v>
      </c>
      <c r="J637" s="75">
        <v>0</v>
      </c>
      <c r="K637" s="75">
        <v>0</v>
      </c>
      <c r="L637" s="74">
        <v>50</v>
      </c>
    </row>
    <row r="638" spans="1:12" s="301" customFormat="1" ht="9" customHeight="1">
      <c r="A638" s="301" t="s">
        <v>6</v>
      </c>
      <c r="B638" s="340">
        <v>33.918930000000003</v>
      </c>
      <c r="C638" s="368"/>
      <c r="D638" s="340">
        <v>24096.786</v>
      </c>
      <c r="E638" s="340">
        <v>0</v>
      </c>
      <c r="F638" s="340">
        <v>124.8</v>
      </c>
      <c r="G638" s="340"/>
      <c r="H638" s="340">
        <v>0</v>
      </c>
      <c r="I638" s="340">
        <v>0</v>
      </c>
      <c r="J638" s="340">
        <v>0</v>
      </c>
      <c r="K638" s="340">
        <v>0</v>
      </c>
      <c r="L638" s="339">
        <v>218</v>
      </c>
    </row>
    <row r="639" spans="1:12" s="301" customFormat="1" ht="9" customHeight="1">
      <c r="A639" s="301" t="s">
        <v>7</v>
      </c>
      <c r="B639" s="340">
        <v>0.46200000000000002</v>
      </c>
      <c r="C639" s="368"/>
      <c r="D639" s="340">
        <v>486.65809999999999</v>
      </c>
      <c r="E639" s="340">
        <v>0</v>
      </c>
      <c r="F639" s="340">
        <v>1.1919999999999999</v>
      </c>
      <c r="G639" s="340"/>
      <c r="H639" s="340">
        <v>0</v>
      </c>
      <c r="I639" s="340">
        <v>1</v>
      </c>
      <c r="J639" s="340">
        <v>2.4E-2</v>
      </c>
      <c r="K639" s="340">
        <v>0</v>
      </c>
      <c r="L639" s="339">
        <v>395</v>
      </c>
    </row>
    <row r="640" spans="1:12" s="301" customFormat="1" ht="9" customHeight="1">
      <c r="A640" s="301" t="s">
        <v>8</v>
      </c>
      <c r="B640" s="340">
        <v>1466.0529799999999</v>
      </c>
      <c r="C640" s="368"/>
      <c r="D640" s="340">
        <v>168.604039</v>
      </c>
      <c r="E640" s="340">
        <v>0</v>
      </c>
      <c r="F640" s="340">
        <v>11.158016</v>
      </c>
      <c r="G640" s="340"/>
      <c r="H640" s="340">
        <v>2.0057200000000002</v>
      </c>
      <c r="I640" s="340">
        <v>8</v>
      </c>
      <c r="J640" s="340">
        <v>24.382999999999999</v>
      </c>
      <c r="K640" s="340">
        <v>0</v>
      </c>
      <c r="L640" s="339">
        <v>180</v>
      </c>
    </row>
    <row r="641" spans="1:12" s="301" customFormat="1" ht="9" customHeight="1">
      <c r="A641" s="31" t="s">
        <v>9</v>
      </c>
      <c r="B641" s="75">
        <v>52.101550000000003</v>
      </c>
      <c r="C641" s="76"/>
      <c r="D641" s="75">
        <v>196951.36240000001</v>
      </c>
      <c r="E641" s="75">
        <v>0</v>
      </c>
      <c r="F641" s="75">
        <v>780.49300000000005</v>
      </c>
      <c r="G641" s="75"/>
      <c r="H641" s="75">
        <v>0.8</v>
      </c>
      <c r="I641" s="75">
        <v>129.94999999999999</v>
      </c>
      <c r="J641" s="75">
        <v>0.87370000000000003</v>
      </c>
      <c r="K641" s="75">
        <v>0</v>
      </c>
      <c r="L641" s="74">
        <v>484</v>
      </c>
    </row>
    <row r="642" spans="1:12" s="301" customFormat="1" ht="9" customHeight="1">
      <c r="A642" s="301" t="s">
        <v>236</v>
      </c>
      <c r="B642" s="340">
        <v>201.367177</v>
      </c>
      <c r="C642" s="368"/>
      <c r="D642" s="340">
        <v>2221.61348</v>
      </c>
      <c r="E642" s="340">
        <v>0.51200000000000001</v>
      </c>
      <c r="F642" s="340">
        <v>0.72050000000000003</v>
      </c>
      <c r="G642" s="340"/>
      <c r="H642" s="340">
        <v>0</v>
      </c>
      <c r="I642" s="340">
        <v>0</v>
      </c>
      <c r="J642" s="340">
        <v>7.8243</v>
      </c>
      <c r="K642" s="340">
        <v>0</v>
      </c>
      <c r="L642" s="339">
        <v>193116</v>
      </c>
    </row>
    <row r="643" spans="1:12" s="301" customFormat="1" ht="9" customHeight="1">
      <c r="A643" s="301" t="s">
        <v>10</v>
      </c>
      <c r="B643" s="340">
        <v>1.8341000000000001</v>
      </c>
      <c r="C643" s="368"/>
      <c r="D643" s="340">
        <v>84529.0726</v>
      </c>
      <c r="E643" s="340">
        <v>0.01</v>
      </c>
      <c r="F643" s="340">
        <v>751.3</v>
      </c>
      <c r="G643" s="340"/>
      <c r="H643" s="340">
        <v>9.3256999999999994</v>
      </c>
      <c r="I643" s="340">
        <v>347.9633</v>
      </c>
      <c r="J643" s="340">
        <v>0</v>
      </c>
      <c r="K643" s="340">
        <v>0</v>
      </c>
      <c r="L643" s="339">
        <v>7</v>
      </c>
    </row>
    <row r="644" spans="1:12" s="301" customFormat="1" ht="9" customHeight="1">
      <c r="A644" s="301" t="s">
        <v>11</v>
      </c>
      <c r="B644" s="340">
        <v>4.0522999999999998</v>
      </c>
      <c r="C644" s="368"/>
      <c r="D644" s="340">
        <v>1775.2985000000001</v>
      </c>
      <c r="E644" s="340">
        <v>0</v>
      </c>
      <c r="F644" s="340">
        <v>0</v>
      </c>
      <c r="G644" s="340"/>
      <c r="H644" s="340">
        <v>0</v>
      </c>
      <c r="I644" s="340">
        <v>0</v>
      </c>
      <c r="J644" s="340">
        <v>0</v>
      </c>
      <c r="K644" s="340">
        <v>0</v>
      </c>
      <c r="L644" s="339">
        <v>776</v>
      </c>
    </row>
    <row r="645" spans="1:12" s="301" customFormat="1" ht="9" customHeight="1">
      <c r="A645" s="31" t="s">
        <v>12</v>
      </c>
      <c r="B645" s="75">
        <v>3.4483000000000001</v>
      </c>
      <c r="C645" s="76"/>
      <c r="D645" s="75">
        <v>14543.678795</v>
      </c>
      <c r="E645" s="75">
        <v>0</v>
      </c>
      <c r="F645" s="75">
        <v>344.80399999999997</v>
      </c>
      <c r="G645" s="75"/>
      <c r="H645" s="75">
        <v>1232.8717999999999</v>
      </c>
      <c r="I645" s="75">
        <v>1243.7774999999999</v>
      </c>
      <c r="J645" s="75">
        <v>0.16969999999999999</v>
      </c>
      <c r="K645" s="75">
        <v>0</v>
      </c>
      <c r="L645" s="74">
        <v>2</v>
      </c>
    </row>
    <row r="646" spans="1:12" s="301" customFormat="1" ht="9" customHeight="1">
      <c r="A646" s="301" t="s">
        <v>13</v>
      </c>
      <c r="B646" s="340">
        <v>2.7803000000000001E-2</v>
      </c>
      <c r="C646" s="368"/>
      <c r="D646" s="340">
        <v>12.813641000000001</v>
      </c>
      <c r="E646" s="340">
        <v>0.11219999999999999</v>
      </c>
      <c r="F646" s="340">
        <v>0</v>
      </c>
      <c r="G646" s="340"/>
      <c r="H646" s="340">
        <v>0</v>
      </c>
      <c r="I646" s="340">
        <v>0</v>
      </c>
      <c r="J646" s="340">
        <v>0</v>
      </c>
      <c r="K646" s="340">
        <v>0</v>
      </c>
      <c r="L646" s="339">
        <v>1204</v>
      </c>
    </row>
    <row r="647" spans="1:12" s="301" customFormat="1" ht="9" customHeight="1">
      <c r="A647" s="301" t="s">
        <v>14</v>
      </c>
      <c r="B647" s="340">
        <v>42.327871999999999</v>
      </c>
      <c r="C647" s="368"/>
      <c r="D647" s="340">
        <v>69268.509379999901</v>
      </c>
      <c r="E647" s="340">
        <v>0.49320000000000003</v>
      </c>
      <c r="F647" s="340">
        <v>418.11689999999999</v>
      </c>
      <c r="G647" s="340"/>
      <c r="H647" s="340">
        <v>0.02</v>
      </c>
      <c r="I647" s="340">
        <v>2.6</v>
      </c>
      <c r="J647" s="340">
        <v>4.5999999999999999E-3</v>
      </c>
      <c r="K647" s="340">
        <v>0</v>
      </c>
      <c r="L647" s="339">
        <v>1243</v>
      </c>
    </row>
    <row r="648" spans="1:12" s="301" customFormat="1" ht="9" customHeight="1">
      <c r="A648" s="301" t="s">
        <v>15</v>
      </c>
      <c r="B648" s="340">
        <v>179.735512</v>
      </c>
      <c r="C648" s="368"/>
      <c r="D648" s="340">
        <v>3034.4387099999999</v>
      </c>
      <c r="E648" s="340">
        <v>0</v>
      </c>
      <c r="F648" s="340">
        <v>18.253900000000002</v>
      </c>
      <c r="G648" s="340"/>
      <c r="H648" s="340">
        <v>0</v>
      </c>
      <c r="I648" s="340">
        <v>1</v>
      </c>
      <c r="J648" s="340">
        <v>9</v>
      </c>
      <c r="K648" s="340">
        <v>0</v>
      </c>
      <c r="L648" s="339">
        <v>670</v>
      </c>
    </row>
    <row r="649" spans="1:12" s="301" customFormat="1" ht="9" customHeight="1">
      <c r="A649" s="31" t="s">
        <v>16</v>
      </c>
      <c r="B649" s="75">
        <v>12.402200000000001</v>
      </c>
      <c r="C649" s="76"/>
      <c r="D649" s="75">
        <v>96404.977100000004</v>
      </c>
      <c r="E649" s="75">
        <v>0</v>
      </c>
      <c r="F649" s="75">
        <v>1401.48</v>
      </c>
      <c r="G649" s="75"/>
      <c r="H649" s="75">
        <v>0.35</v>
      </c>
      <c r="I649" s="75">
        <v>5.7</v>
      </c>
      <c r="J649" s="75">
        <v>0.39583000000000002</v>
      </c>
      <c r="K649" s="75">
        <v>0</v>
      </c>
      <c r="L649" s="74">
        <v>991</v>
      </c>
    </row>
    <row r="650" spans="1:12" s="301" customFormat="1" ht="9" customHeight="1">
      <c r="A650" s="301" t="s">
        <v>17</v>
      </c>
      <c r="B650" s="340">
        <v>3.8946000000000001</v>
      </c>
      <c r="C650" s="368"/>
      <c r="D650" s="340">
        <v>110.0016</v>
      </c>
      <c r="E650" s="340">
        <v>1E-3</v>
      </c>
      <c r="F650" s="340">
        <v>0.7</v>
      </c>
      <c r="G650" s="340"/>
      <c r="H650" s="340">
        <v>0.06</v>
      </c>
      <c r="I650" s="340">
        <v>0.16500000000000001</v>
      </c>
      <c r="J650" s="340">
        <v>3.5034999999999998</v>
      </c>
      <c r="K650" s="340">
        <v>0</v>
      </c>
      <c r="L650" s="339">
        <v>45</v>
      </c>
    </row>
    <row r="651" spans="1:12" s="301" customFormat="1" ht="9" customHeight="1">
      <c r="A651" s="301" t="s">
        <v>18</v>
      </c>
      <c r="B651" s="340">
        <v>1.0841000000000001</v>
      </c>
      <c r="C651" s="368"/>
      <c r="D651" s="340">
        <v>20305.165300000001</v>
      </c>
      <c r="E651" s="340">
        <v>0</v>
      </c>
      <c r="F651" s="340">
        <v>351.94959999999998</v>
      </c>
      <c r="G651" s="340"/>
      <c r="H651" s="340">
        <v>66.970799999999997</v>
      </c>
      <c r="I651" s="340">
        <v>69.066999999999993</v>
      </c>
      <c r="J651" s="340">
        <v>0</v>
      </c>
      <c r="K651" s="340">
        <v>0</v>
      </c>
      <c r="L651" s="339">
        <v>0</v>
      </c>
    </row>
    <row r="652" spans="1:12" s="301" customFormat="1" ht="9" customHeight="1">
      <c r="A652" s="301" t="s">
        <v>19</v>
      </c>
      <c r="B652" s="340">
        <v>16.429500000000001</v>
      </c>
      <c r="C652" s="368"/>
      <c r="D652" s="340">
        <v>6432.7947000000004</v>
      </c>
      <c r="E652" s="340">
        <v>0</v>
      </c>
      <c r="F652" s="340">
        <v>0</v>
      </c>
      <c r="G652" s="340"/>
      <c r="H652" s="340">
        <v>0</v>
      </c>
      <c r="I652" s="340">
        <v>0</v>
      </c>
      <c r="J652" s="340">
        <v>0</v>
      </c>
      <c r="K652" s="340">
        <v>0</v>
      </c>
      <c r="L652" s="339">
        <v>1435</v>
      </c>
    </row>
    <row r="653" spans="1:12" s="301" customFormat="1" ht="9" customHeight="1">
      <c r="A653" s="31" t="s">
        <v>20</v>
      </c>
      <c r="B653" s="75">
        <v>0.84119999999999995</v>
      </c>
      <c r="C653" s="76"/>
      <c r="D653" s="75">
        <v>43242.128199999999</v>
      </c>
      <c r="E653" s="75">
        <v>0</v>
      </c>
      <c r="F653" s="75">
        <v>322.46429999999998</v>
      </c>
      <c r="G653" s="75"/>
      <c r="H653" s="75">
        <v>4.6692</v>
      </c>
      <c r="I653" s="75">
        <v>17.649999999999999</v>
      </c>
      <c r="J653" s="75">
        <v>4.0000000000000002E-4</v>
      </c>
      <c r="K653" s="75">
        <v>0</v>
      </c>
      <c r="L653" s="74">
        <v>0</v>
      </c>
    </row>
    <row r="654" spans="1:12" s="301" customFormat="1" ht="9" customHeight="1">
      <c r="A654" s="301" t="s">
        <v>21</v>
      </c>
      <c r="B654" s="340">
        <v>32.332379000000003</v>
      </c>
      <c r="C654" s="368"/>
      <c r="D654" s="340">
        <v>85.015603999999996</v>
      </c>
      <c r="E654" s="340">
        <v>0</v>
      </c>
      <c r="F654" s="340">
        <v>0.1108</v>
      </c>
      <c r="G654" s="340"/>
      <c r="H654" s="340">
        <v>0</v>
      </c>
      <c r="I654" s="340">
        <v>0</v>
      </c>
      <c r="J654" s="340">
        <v>0.40275</v>
      </c>
      <c r="K654" s="340">
        <v>0</v>
      </c>
      <c r="L654" s="339">
        <v>2299</v>
      </c>
    </row>
    <row r="655" spans="1:12" s="301" customFormat="1" ht="9" customHeight="1">
      <c r="A655" s="301" t="s">
        <v>22</v>
      </c>
      <c r="B655" s="340">
        <v>3.5699100000000001</v>
      </c>
      <c r="C655" s="368"/>
      <c r="D655" s="340">
        <v>114.609892</v>
      </c>
      <c r="E655" s="340">
        <v>0</v>
      </c>
      <c r="F655" s="340">
        <v>0</v>
      </c>
      <c r="G655" s="340"/>
      <c r="H655" s="340">
        <v>0</v>
      </c>
      <c r="I655" s="340">
        <v>0.05</v>
      </c>
      <c r="J655" s="340">
        <v>0.8</v>
      </c>
      <c r="K655" s="340">
        <v>0</v>
      </c>
      <c r="L655" s="339">
        <v>144</v>
      </c>
    </row>
    <row r="656" spans="1:12" s="301" customFormat="1" ht="9" customHeight="1">
      <c r="A656" s="301" t="s">
        <v>23</v>
      </c>
      <c r="B656" s="340">
        <v>179.48699999999999</v>
      </c>
      <c r="C656" s="368"/>
      <c r="D656" s="340">
        <v>2419.025005</v>
      </c>
      <c r="E656" s="340">
        <v>5.0000000000000001E-3</v>
      </c>
      <c r="F656" s="340">
        <v>1.964</v>
      </c>
      <c r="G656" s="340"/>
      <c r="H656" s="340">
        <v>0</v>
      </c>
      <c r="I656" s="340">
        <v>0</v>
      </c>
      <c r="J656" s="340">
        <v>0</v>
      </c>
      <c r="K656" s="340">
        <v>0</v>
      </c>
      <c r="L656" s="339">
        <v>100</v>
      </c>
    </row>
    <row r="657" spans="1:16" s="301" customFormat="1" ht="9" customHeight="1">
      <c r="A657" s="31" t="s">
        <v>24</v>
      </c>
      <c r="B657" s="75">
        <v>62.020398</v>
      </c>
      <c r="C657" s="76"/>
      <c r="D657" s="75">
        <v>12387.5489</v>
      </c>
      <c r="E657" s="75">
        <v>0</v>
      </c>
      <c r="F657" s="75">
        <v>0</v>
      </c>
      <c r="G657" s="75"/>
      <c r="H657" s="75">
        <v>0</v>
      </c>
      <c r="I657" s="75">
        <v>0</v>
      </c>
      <c r="J657" s="75">
        <v>0</v>
      </c>
      <c r="K657" s="75">
        <v>0</v>
      </c>
      <c r="L657" s="74">
        <v>572</v>
      </c>
    </row>
    <row r="658" spans="1:16" s="301" customFormat="1" ht="9" customHeight="1">
      <c r="A658" s="301" t="s">
        <v>25</v>
      </c>
      <c r="B658" s="340">
        <v>177.75203999999999</v>
      </c>
      <c r="C658" s="368"/>
      <c r="D658" s="340">
        <v>184078.31352</v>
      </c>
      <c r="E658" s="340">
        <v>0.8</v>
      </c>
      <c r="F658" s="340">
        <v>3128.43</v>
      </c>
      <c r="G658" s="340"/>
      <c r="H658" s="340">
        <v>295.8143</v>
      </c>
      <c r="I658" s="340">
        <v>364.67</v>
      </c>
      <c r="J658" s="340">
        <v>25.3339</v>
      </c>
      <c r="K658" s="340">
        <v>0</v>
      </c>
      <c r="L658" s="339">
        <v>106</v>
      </c>
    </row>
    <row r="659" spans="1:16" s="301" customFormat="1" ht="9" customHeight="1">
      <c r="A659" s="301" t="s">
        <v>26</v>
      </c>
      <c r="B659" s="340">
        <v>79.233000000000004</v>
      </c>
      <c r="C659" s="368"/>
      <c r="D659" s="340">
        <v>213343.20759999999</v>
      </c>
      <c r="E659" s="340">
        <v>0</v>
      </c>
      <c r="F659" s="340">
        <v>360.75799999999998</v>
      </c>
      <c r="G659" s="340"/>
      <c r="H659" s="340">
        <v>2</v>
      </c>
      <c r="I659" s="340">
        <v>24.1526</v>
      </c>
      <c r="J659" s="340">
        <v>105.2884</v>
      </c>
      <c r="K659" s="340">
        <v>0</v>
      </c>
      <c r="L659" s="339">
        <v>306</v>
      </c>
    </row>
    <row r="660" spans="1:16" s="301" customFormat="1" ht="9" customHeight="1">
      <c r="A660" s="301" t="s">
        <v>27</v>
      </c>
      <c r="B660" s="340">
        <v>1.8618247000000001</v>
      </c>
      <c r="C660" s="368"/>
      <c r="D660" s="340">
        <v>2197.2752128000002</v>
      </c>
      <c r="E660" s="340">
        <v>0</v>
      </c>
      <c r="F660" s="340">
        <v>2.5049999999999999</v>
      </c>
      <c r="G660" s="340"/>
      <c r="H660" s="340">
        <v>0</v>
      </c>
      <c r="I660" s="340">
        <v>0</v>
      </c>
      <c r="J660" s="340">
        <v>0</v>
      </c>
      <c r="K660" s="340">
        <v>0</v>
      </c>
      <c r="L660" s="339">
        <v>10</v>
      </c>
    </row>
    <row r="661" spans="1:16" s="301" customFormat="1" ht="9" customHeight="1">
      <c r="A661" s="31" t="s">
        <v>28</v>
      </c>
      <c r="B661" s="75">
        <v>119.6062</v>
      </c>
      <c r="C661" s="76"/>
      <c r="D661" s="75">
        <v>192924.5306</v>
      </c>
      <c r="E661" s="75">
        <v>0</v>
      </c>
      <c r="F661" s="75">
        <v>1.2504</v>
      </c>
      <c r="G661" s="75"/>
      <c r="H661" s="75">
        <v>0</v>
      </c>
      <c r="I661" s="75">
        <v>0.11</v>
      </c>
      <c r="J661" s="75">
        <v>0</v>
      </c>
      <c r="K661" s="75">
        <v>0</v>
      </c>
      <c r="L661" s="74">
        <v>498</v>
      </c>
    </row>
    <row r="662" spans="1:16" s="301" customFormat="1" ht="9" customHeight="1">
      <c r="A662" s="301" t="s">
        <v>29</v>
      </c>
      <c r="B662" s="340">
        <v>0.62060800000000005</v>
      </c>
      <c r="C662" s="368"/>
      <c r="D662" s="340">
        <v>121.43925299999999</v>
      </c>
      <c r="E662" s="340">
        <v>0</v>
      </c>
      <c r="F662" s="340">
        <v>1.6000000000000001E-3</v>
      </c>
      <c r="G662" s="340"/>
      <c r="H662" s="340">
        <v>0</v>
      </c>
      <c r="I662" s="340">
        <v>0</v>
      </c>
      <c r="J662" s="340">
        <v>0</v>
      </c>
      <c r="K662" s="340">
        <v>0</v>
      </c>
      <c r="L662" s="339">
        <v>860</v>
      </c>
    </row>
    <row r="663" spans="1:16" s="301" customFormat="1" ht="9" customHeight="1">
      <c r="A663" s="301" t="s">
        <v>30</v>
      </c>
      <c r="B663" s="340">
        <v>93.727107000000004</v>
      </c>
      <c r="C663" s="368"/>
      <c r="D663" s="340">
        <v>3237.3310900000001</v>
      </c>
      <c r="E663" s="340">
        <v>0</v>
      </c>
      <c r="F663" s="340">
        <v>0</v>
      </c>
      <c r="G663" s="340"/>
      <c r="H663" s="340">
        <v>0</v>
      </c>
      <c r="I663" s="340">
        <v>986.90499999999997</v>
      </c>
      <c r="J663" s="340">
        <v>0</v>
      </c>
      <c r="K663" s="340">
        <v>0</v>
      </c>
      <c r="L663" s="339">
        <v>233</v>
      </c>
    </row>
    <row r="664" spans="1:16" s="301" customFormat="1" ht="9" customHeight="1">
      <c r="A664" s="301" t="s">
        <v>31</v>
      </c>
      <c r="B664" s="340">
        <v>8.5875000000000004</v>
      </c>
      <c r="C664" s="368"/>
      <c r="D664" s="340">
        <v>133.77289999999999</v>
      </c>
      <c r="E664" s="340">
        <v>0</v>
      </c>
      <c r="F664" s="340">
        <v>0</v>
      </c>
      <c r="G664" s="340"/>
      <c r="H664" s="340">
        <v>0</v>
      </c>
      <c r="I664" s="340">
        <v>0</v>
      </c>
      <c r="J664" s="340">
        <v>0</v>
      </c>
      <c r="K664" s="340">
        <v>0</v>
      </c>
      <c r="L664" s="339">
        <v>123</v>
      </c>
    </row>
    <row r="665" spans="1:16" s="301" customFormat="1" ht="9" customHeight="1">
      <c r="A665" s="31" t="s">
        <v>32</v>
      </c>
      <c r="B665" s="75">
        <v>2.1509100000000001</v>
      </c>
      <c r="C665" s="76"/>
      <c r="D665" s="75">
        <v>31580.526109999999</v>
      </c>
      <c r="E665" s="75">
        <v>0</v>
      </c>
      <c r="F665" s="75">
        <v>289.5</v>
      </c>
      <c r="G665" s="75"/>
      <c r="H665" s="75">
        <v>0</v>
      </c>
      <c r="I665" s="75">
        <v>0</v>
      </c>
      <c r="J665" s="75">
        <v>0</v>
      </c>
      <c r="K665" s="75">
        <v>0</v>
      </c>
      <c r="L665" s="74">
        <v>1166</v>
      </c>
    </row>
    <row r="666" spans="1:16" s="301" customFormat="1" ht="3.75" customHeight="1">
      <c r="B666" s="340"/>
      <c r="C666" s="368"/>
      <c r="D666" s="340"/>
      <c r="E666" s="340"/>
      <c r="F666" s="340"/>
      <c r="G666" s="340"/>
      <c r="H666" s="340"/>
      <c r="I666" s="340"/>
      <c r="J666" s="340"/>
      <c r="K666" s="340"/>
      <c r="L666" s="340"/>
    </row>
    <row r="667" spans="1:16" ht="9" customHeight="1">
      <c r="A667" s="380" t="s">
        <v>106</v>
      </c>
      <c r="B667" s="349"/>
      <c r="C667" s="349"/>
      <c r="D667" s="349"/>
      <c r="E667" s="349"/>
      <c r="F667" s="350"/>
      <c r="G667" s="349"/>
      <c r="H667" s="349"/>
      <c r="I667" s="349"/>
      <c r="J667" s="349"/>
      <c r="K667" s="350"/>
      <c r="L667" s="349"/>
    </row>
    <row r="668" spans="1:16" ht="9" customHeight="1">
      <c r="A668" s="321">
        <v>2013</v>
      </c>
      <c r="B668" s="327"/>
      <c r="C668" s="327"/>
      <c r="D668" s="327"/>
      <c r="E668" s="327"/>
      <c r="F668" s="327"/>
      <c r="G668" s="327"/>
      <c r="H668" s="327"/>
      <c r="I668" s="327"/>
      <c r="J668" s="327"/>
      <c r="K668" s="327"/>
      <c r="L668" s="327"/>
    </row>
    <row r="669" spans="1:16" s="301" customFormat="1" ht="9" customHeight="1">
      <c r="A669" s="321" t="s">
        <v>36</v>
      </c>
      <c r="B669" s="362">
        <v>6395.175379199999</v>
      </c>
      <c r="C669" s="363"/>
      <c r="D669" s="362">
        <v>972102.41509799997</v>
      </c>
      <c r="E669" s="366">
        <v>11.396800000000001</v>
      </c>
      <c r="F669" s="362">
        <v>2655.2535000000003</v>
      </c>
      <c r="G669" s="365"/>
      <c r="H669" s="362">
        <v>239.65890000000002</v>
      </c>
      <c r="I669" s="362">
        <v>943.2675999999999</v>
      </c>
      <c r="J669" s="366">
        <v>424.49155169999995</v>
      </c>
      <c r="K669" s="362">
        <v>0.4965</v>
      </c>
      <c r="L669" s="367">
        <v>1227456</v>
      </c>
      <c r="N669" s="374"/>
      <c r="P669" s="374"/>
    </row>
    <row r="670" spans="1:16" s="301" customFormat="1" ht="3.75" customHeight="1">
      <c r="A670" s="321"/>
      <c r="B670" s="362"/>
      <c r="C670" s="363"/>
      <c r="D670" s="362"/>
      <c r="E670" s="343"/>
      <c r="F670" s="362"/>
      <c r="G670" s="365"/>
      <c r="H670" s="365"/>
      <c r="I670" s="362"/>
      <c r="J670" s="362"/>
      <c r="K670" s="362"/>
      <c r="L670" s="367"/>
      <c r="P670" s="374"/>
    </row>
    <row r="671" spans="1:16" s="301" customFormat="1" ht="9" customHeight="1">
      <c r="A671" s="301" t="s">
        <v>2</v>
      </c>
      <c r="B671" s="340">
        <v>9.2112400000000001</v>
      </c>
      <c r="C671" s="368"/>
      <c r="D671" s="340">
        <v>1281.1992</v>
      </c>
      <c r="E671" s="340">
        <v>0</v>
      </c>
      <c r="F671" s="340">
        <v>0</v>
      </c>
      <c r="G671" s="340"/>
      <c r="H671" s="340">
        <v>0</v>
      </c>
      <c r="I671" s="340">
        <v>0</v>
      </c>
      <c r="J671" s="340">
        <v>12.871</v>
      </c>
      <c r="K671" s="340">
        <v>0</v>
      </c>
      <c r="L671" s="339">
        <v>22</v>
      </c>
      <c r="N671" s="375"/>
      <c r="P671" s="375"/>
    </row>
    <row r="672" spans="1:16" s="301" customFormat="1" ht="9" customHeight="1">
      <c r="A672" s="301" t="s">
        <v>3</v>
      </c>
      <c r="B672" s="340">
        <v>403.20033999999998</v>
      </c>
      <c r="C672" s="368"/>
      <c r="D672" s="340">
        <v>88576.468999999997</v>
      </c>
      <c r="E672" s="340">
        <v>0</v>
      </c>
      <c r="F672" s="340">
        <v>23.878</v>
      </c>
      <c r="G672" s="340"/>
      <c r="H672" s="340">
        <v>0</v>
      </c>
      <c r="I672" s="340">
        <v>0</v>
      </c>
      <c r="J672" s="340">
        <v>46.033299999999997</v>
      </c>
      <c r="K672" s="340">
        <v>0</v>
      </c>
      <c r="L672" s="339">
        <v>8746</v>
      </c>
      <c r="N672" s="375"/>
      <c r="P672" s="375"/>
    </row>
    <row r="673" spans="1:17" ht="9" customHeight="1">
      <c r="A673" s="301" t="s">
        <v>4</v>
      </c>
      <c r="B673" s="340">
        <v>0.97360000000000002</v>
      </c>
      <c r="C673" s="368"/>
      <c r="D673" s="340">
        <v>20168.632099999999</v>
      </c>
      <c r="E673" s="340">
        <v>0</v>
      </c>
      <c r="F673" s="340">
        <v>0.2</v>
      </c>
      <c r="G673" s="340"/>
      <c r="H673" s="340">
        <v>0</v>
      </c>
      <c r="I673" s="340">
        <v>0</v>
      </c>
      <c r="J673" s="340">
        <v>10.0557</v>
      </c>
      <c r="K673" s="340">
        <v>0</v>
      </c>
      <c r="L673" s="339">
        <v>0</v>
      </c>
      <c r="N673" s="375"/>
      <c r="O673" s="301"/>
      <c r="P673" s="375"/>
      <c r="Q673" s="301"/>
    </row>
    <row r="674" spans="1:17" ht="9" customHeight="1">
      <c r="A674" s="31" t="s">
        <v>5</v>
      </c>
      <c r="B674" s="75">
        <v>4.4790000000000001</v>
      </c>
      <c r="C674" s="76"/>
      <c r="D674" s="75">
        <v>871.26229999999998</v>
      </c>
      <c r="E674" s="75">
        <v>0</v>
      </c>
      <c r="F674" s="75">
        <v>0</v>
      </c>
      <c r="G674" s="75"/>
      <c r="H674" s="75">
        <v>0</v>
      </c>
      <c r="I674" s="75">
        <v>0</v>
      </c>
      <c r="J674" s="75">
        <v>0</v>
      </c>
      <c r="K674" s="75">
        <v>0</v>
      </c>
      <c r="L674" s="74">
        <v>0</v>
      </c>
      <c r="N674" s="375"/>
      <c r="O674" s="301"/>
      <c r="P674" s="375"/>
      <c r="Q674" s="301"/>
    </row>
    <row r="675" spans="1:17" ht="9" customHeight="1">
      <c r="A675" s="301" t="s">
        <v>6</v>
      </c>
      <c r="B675" s="340">
        <v>30.570499999999999</v>
      </c>
      <c r="C675" s="368"/>
      <c r="D675" s="340">
        <v>23208.726999999999</v>
      </c>
      <c r="E675" s="340">
        <v>0</v>
      </c>
      <c r="F675" s="340">
        <v>37.082999999999998</v>
      </c>
      <c r="G675" s="340"/>
      <c r="H675" s="340">
        <v>0</v>
      </c>
      <c r="I675" s="340">
        <v>0</v>
      </c>
      <c r="J675" s="340">
        <v>3.9188999999999998</v>
      </c>
      <c r="K675" s="340">
        <v>0</v>
      </c>
      <c r="L675" s="339">
        <v>2</v>
      </c>
      <c r="N675" s="375"/>
      <c r="O675" s="301"/>
      <c r="P675" s="375"/>
      <c r="Q675" s="301"/>
    </row>
    <row r="676" spans="1:17" ht="9" customHeight="1">
      <c r="A676" s="301" t="s">
        <v>7</v>
      </c>
      <c r="B676" s="340">
        <v>450.89319999999998</v>
      </c>
      <c r="C676" s="368"/>
      <c r="D676" s="340">
        <v>1627.4591</v>
      </c>
      <c r="E676" s="340">
        <v>0</v>
      </c>
      <c r="F676" s="340">
        <v>15.25</v>
      </c>
      <c r="G676" s="340"/>
      <c r="H676" s="340">
        <v>0</v>
      </c>
      <c r="I676" s="340">
        <v>0</v>
      </c>
      <c r="J676" s="340">
        <v>1.1999999999999999E-3</v>
      </c>
      <c r="K676" s="340">
        <v>0</v>
      </c>
      <c r="L676" s="339">
        <v>76</v>
      </c>
      <c r="N676" s="375"/>
      <c r="O676" s="301"/>
      <c r="P676" s="375"/>
      <c r="Q676" s="301"/>
    </row>
    <row r="677" spans="1:17" ht="9" customHeight="1">
      <c r="A677" s="301" t="s">
        <v>8</v>
      </c>
      <c r="B677" s="340">
        <v>2008.2986519999999</v>
      </c>
      <c r="C677" s="368"/>
      <c r="D677" s="340">
        <v>326.46629999999999</v>
      </c>
      <c r="E677" s="340">
        <v>0</v>
      </c>
      <c r="F677" s="340">
        <v>6.1</v>
      </c>
      <c r="G677" s="340"/>
      <c r="H677" s="340">
        <v>0</v>
      </c>
      <c r="I677" s="340">
        <v>0</v>
      </c>
      <c r="J677" s="340">
        <v>2.8721999999999999</v>
      </c>
      <c r="K677" s="340">
        <v>0</v>
      </c>
      <c r="L677" s="339">
        <v>58</v>
      </c>
      <c r="N677" s="375"/>
      <c r="O677" s="301"/>
      <c r="P677" s="375"/>
      <c r="Q677" s="301"/>
    </row>
    <row r="678" spans="1:17" ht="9" customHeight="1">
      <c r="A678" s="31" t="s">
        <v>9</v>
      </c>
      <c r="B678" s="75">
        <v>12.261699999999999</v>
      </c>
      <c r="C678" s="76"/>
      <c r="D678" s="75">
        <v>140726.37599999999</v>
      </c>
      <c r="E678" s="75">
        <v>0</v>
      </c>
      <c r="F678" s="75">
        <v>464</v>
      </c>
      <c r="G678" s="75"/>
      <c r="H678" s="75">
        <v>13.3512</v>
      </c>
      <c r="I678" s="75">
        <v>106.75</v>
      </c>
      <c r="J678" s="75">
        <v>2.4236236999999998</v>
      </c>
      <c r="K678" s="75">
        <v>0</v>
      </c>
      <c r="L678" s="74">
        <v>46</v>
      </c>
      <c r="N678" s="375"/>
      <c r="O678" s="301"/>
      <c r="P678" s="375"/>
      <c r="Q678" s="301"/>
    </row>
    <row r="679" spans="1:17" ht="9" customHeight="1">
      <c r="A679" s="301" t="s">
        <v>236</v>
      </c>
      <c r="B679" s="340">
        <v>357.4599</v>
      </c>
      <c r="C679" s="368"/>
      <c r="D679" s="340">
        <v>2900.3166000000001</v>
      </c>
      <c r="E679" s="340">
        <v>1.2193000000000001</v>
      </c>
      <c r="F679" s="340">
        <v>1.8201000000000001</v>
      </c>
      <c r="G679" s="340"/>
      <c r="H679" s="340">
        <v>0</v>
      </c>
      <c r="I679" s="340">
        <v>0</v>
      </c>
      <c r="J679" s="340">
        <v>8.5206999999999997</v>
      </c>
      <c r="K679" s="340">
        <v>0</v>
      </c>
      <c r="L679" s="339">
        <v>1202492</v>
      </c>
      <c r="N679" s="375"/>
      <c r="O679" s="301"/>
      <c r="P679" s="375"/>
      <c r="Q679" s="301"/>
    </row>
    <row r="680" spans="1:17" ht="9" customHeight="1">
      <c r="A680" s="301" t="s">
        <v>10</v>
      </c>
      <c r="B680" s="340">
        <v>0.49609999999999999</v>
      </c>
      <c r="C680" s="368"/>
      <c r="D680" s="340">
        <v>81707.480200000005</v>
      </c>
      <c r="E680" s="340">
        <v>0</v>
      </c>
      <c r="F680" s="340">
        <v>381.15</v>
      </c>
      <c r="G680" s="340"/>
      <c r="H680" s="340">
        <v>14.8607</v>
      </c>
      <c r="I680" s="340">
        <v>222.7919</v>
      </c>
      <c r="J680" s="340">
        <v>0</v>
      </c>
      <c r="K680" s="340">
        <v>0</v>
      </c>
      <c r="L680" s="339">
        <v>119</v>
      </c>
      <c r="N680" s="375"/>
      <c r="O680" s="301"/>
      <c r="P680" s="375"/>
      <c r="Q680" s="301"/>
    </row>
    <row r="681" spans="1:17" ht="9" customHeight="1">
      <c r="A681" s="301" t="s">
        <v>11</v>
      </c>
      <c r="B681" s="340">
        <v>0.32930999999999999</v>
      </c>
      <c r="C681" s="368"/>
      <c r="D681" s="340">
        <v>1289.0875000000001</v>
      </c>
      <c r="E681" s="340">
        <v>0</v>
      </c>
      <c r="F681" s="340">
        <v>0</v>
      </c>
      <c r="G681" s="340"/>
      <c r="H681" s="340">
        <v>0</v>
      </c>
      <c r="I681" s="340">
        <v>0</v>
      </c>
      <c r="J681" s="340">
        <v>4.4999999999999998E-2</v>
      </c>
      <c r="K681" s="340">
        <v>0</v>
      </c>
      <c r="L681" s="339">
        <v>2996</v>
      </c>
      <c r="N681" s="375"/>
      <c r="O681" s="301"/>
      <c r="P681" s="375"/>
      <c r="Q681" s="301"/>
    </row>
    <row r="682" spans="1:17" ht="9" customHeight="1">
      <c r="A682" s="31" t="s">
        <v>12</v>
      </c>
      <c r="B682" s="75">
        <v>4.74</v>
      </c>
      <c r="C682" s="76"/>
      <c r="D682" s="75">
        <v>27167.060720000001</v>
      </c>
      <c r="E682" s="75">
        <v>0</v>
      </c>
      <c r="F682" s="75">
        <v>95.591300000000004</v>
      </c>
      <c r="G682" s="75"/>
      <c r="H682" s="75">
        <v>149.7878</v>
      </c>
      <c r="I682" s="75">
        <v>500.84890000000001</v>
      </c>
      <c r="J682" s="75">
        <v>0.68861000000000006</v>
      </c>
      <c r="K682" s="75">
        <v>0.4965</v>
      </c>
      <c r="L682" s="74">
        <v>0</v>
      </c>
      <c r="N682" s="375"/>
      <c r="O682" s="301"/>
      <c r="P682" s="375"/>
      <c r="Q682" s="301"/>
    </row>
    <row r="683" spans="1:17" ht="9" customHeight="1">
      <c r="A683" s="301" t="s">
        <v>13</v>
      </c>
      <c r="B683" s="340">
        <v>6.9599999999999995E-2</v>
      </c>
      <c r="C683" s="368"/>
      <c r="D683" s="340">
        <v>1589.7262000000001</v>
      </c>
      <c r="E683" s="340">
        <v>0</v>
      </c>
      <c r="F683" s="340">
        <v>2.9999999999999997E-4</v>
      </c>
      <c r="G683" s="340"/>
      <c r="H683" s="340">
        <v>0</v>
      </c>
      <c r="I683" s="340">
        <v>0</v>
      </c>
      <c r="J683" s="340">
        <v>0</v>
      </c>
      <c r="K683" s="340">
        <v>0</v>
      </c>
      <c r="L683" s="339">
        <v>252</v>
      </c>
      <c r="N683" s="375"/>
      <c r="O683" s="301"/>
      <c r="P683" s="375"/>
      <c r="Q683" s="301"/>
    </row>
    <row r="684" spans="1:17" ht="9" customHeight="1">
      <c r="A684" s="301" t="s">
        <v>14</v>
      </c>
      <c r="B684" s="340">
        <v>33.602120999999997</v>
      </c>
      <c r="C684" s="368"/>
      <c r="D684" s="340">
        <v>41668.347900000001</v>
      </c>
      <c r="E684" s="340">
        <v>0</v>
      </c>
      <c r="F684" s="340">
        <v>148</v>
      </c>
      <c r="G684" s="340"/>
      <c r="H684" s="340">
        <v>0.2</v>
      </c>
      <c r="I684" s="340">
        <v>1</v>
      </c>
      <c r="J684" s="340">
        <v>8.0000000000000002E-3</v>
      </c>
      <c r="K684" s="340">
        <v>0</v>
      </c>
      <c r="L684" s="339">
        <v>818</v>
      </c>
      <c r="N684" s="375"/>
      <c r="O684" s="301"/>
      <c r="P684" s="375"/>
      <c r="Q684" s="301"/>
    </row>
    <row r="685" spans="1:17" ht="9" customHeight="1">
      <c r="A685" s="301" t="s">
        <v>15</v>
      </c>
      <c r="B685" s="340">
        <v>6.3666</v>
      </c>
      <c r="C685" s="368"/>
      <c r="D685" s="340">
        <v>1897.1539</v>
      </c>
      <c r="E685" s="340">
        <v>4.0000000000000002E-4</v>
      </c>
      <c r="F685" s="340">
        <v>6</v>
      </c>
      <c r="G685" s="340"/>
      <c r="H685" s="340">
        <v>0</v>
      </c>
      <c r="I685" s="340">
        <v>0</v>
      </c>
      <c r="J685" s="340">
        <v>0</v>
      </c>
      <c r="K685" s="340">
        <v>0</v>
      </c>
      <c r="L685" s="339">
        <v>554</v>
      </c>
      <c r="N685" s="375"/>
      <c r="O685" s="301"/>
      <c r="P685" s="375"/>
      <c r="Q685" s="301"/>
    </row>
    <row r="686" spans="1:17" ht="9" customHeight="1">
      <c r="A686" s="31" t="s">
        <v>16</v>
      </c>
      <c r="B686" s="75">
        <v>8.1765899999999991</v>
      </c>
      <c r="C686" s="76"/>
      <c r="D686" s="75">
        <v>25351.721300000001</v>
      </c>
      <c r="E686" s="75">
        <v>0.2</v>
      </c>
      <c r="F686" s="75">
        <v>296.79660000000001</v>
      </c>
      <c r="G686" s="75"/>
      <c r="H686" s="75">
        <v>0</v>
      </c>
      <c r="I686" s="75">
        <v>4.8</v>
      </c>
      <c r="J686" s="75">
        <v>0.21060000000000001</v>
      </c>
      <c r="K686" s="75">
        <v>0</v>
      </c>
      <c r="L686" s="74">
        <v>3449</v>
      </c>
      <c r="N686" s="375"/>
      <c r="O686" s="301"/>
      <c r="P686" s="375"/>
      <c r="Q686" s="301"/>
    </row>
    <row r="687" spans="1:17" ht="9" customHeight="1">
      <c r="A687" s="301" t="s">
        <v>17</v>
      </c>
      <c r="B687" s="340">
        <v>1.11591</v>
      </c>
      <c r="C687" s="368"/>
      <c r="D687" s="340">
        <v>246.08282</v>
      </c>
      <c r="E687" s="340">
        <v>0</v>
      </c>
      <c r="F687" s="340">
        <v>0</v>
      </c>
      <c r="G687" s="340"/>
      <c r="H687" s="340">
        <v>0</v>
      </c>
      <c r="I687" s="340">
        <v>0</v>
      </c>
      <c r="J687" s="340">
        <v>0.12379999999999999</v>
      </c>
      <c r="K687" s="340">
        <v>0</v>
      </c>
      <c r="L687" s="339">
        <v>25</v>
      </c>
      <c r="N687" s="375"/>
      <c r="O687" s="301"/>
      <c r="P687" s="375"/>
      <c r="Q687" s="301"/>
    </row>
    <row r="688" spans="1:17" ht="9" customHeight="1">
      <c r="A688" s="301" t="s">
        <v>18</v>
      </c>
      <c r="B688" s="340">
        <v>3.1566000000000001</v>
      </c>
      <c r="C688" s="368"/>
      <c r="D688" s="340">
        <v>21885.373</v>
      </c>
      <c r="E688" s="340">
        <v>0.04</v>
      </c>
      <c r="F688" s="340">
        <v>65.430000000000007</v>
      </c>
      <c r="G688" s="340"/>
      <c r="H688" s="340">
        <v>1.1200000000000001</v>
      </c>
      <c r="I688" s="340">
        <v>3.9820000000000002</v>
      </c>
      <c r="J688" s="340">
        <v>7.0000000000000007E-2</v>
      </c>
      <c r="K688" s="340">
        <v>0</v>
      </c>
      <c r="L688" s="339">
        <v>57</v>
      </c>
      <c r="N688" s="375"/>
      <c r="O688" s="301"/>
      <c r="P688" s="375"/>
      <c r="Q688" s="301"/>
    </row>
    <row r="689" spans="1:17" ht="9" customHeight="1">
      <c r="A689" s="301" t="s">
        <v>19</v>
      </c>
      <c r="B689" s="340">
        <v>10.670299999999999</v>
      </c>
      <c r="C689" s="368"/>
      <c r="D689" s="340">
        <v>44814.220300000001</v>
      </c>
      <c r="E689" s="340">
        <v>0.61499999999999999</v>
      </c>
      <c r="F689" s="340">
        <v>2.4750000000000001</v>
      </c>
      <c r="G689" s="340"/>
      <c r="H689" s="340">
        <v>0</v>
      </c>
      <c r="I689" s="340">
        <v>0</v>
      </c>
      <c r="J689" s="340">
        <v>48.298276000000001</v>
      </c>
      <c r="K689" s="340">
        <v>0</v>
      </c>
      <c r="L689" s="339">
        <v>133</v>
      </c>
      <c r="N689" s="375"/>
      <c r="O689" s="301"/>
      <c r="P689" s="375"/>
      <c r="Q689" s="301"/>
    </row>
    <row r="690" spans="1:17" ht="9" customHeight="1">
      <c r="A690" s="31" t="s">
        <v>20</v>
      </c>
      <c r="B690" s="75">
        <v>103.1669</v>
      </c>
      <c r="C690" s="76"/>
      <c r="D690" s="75">
        <v>19518.902399999999</v>
      </c>
      <c r="E690" s="75">
        <v>0</v>
      </c>
      <c r="F690" s="75">
        <v>274.69080000000002</v>
      </c>
      <c r="G690" s="75"/>
      <c r="H690" s="75">
        <v>1.35</v>
      </c>
      <c r="I690" s="75">
        <v>25.584800000000001</v>
      </c>
      <c r="J690" s="75">
        <v>0.1008</v>
      </c>
      <c r="K690" s="75">
        <v>0</v>
      </c>
      <c r="L690" s="74">
        <v>7</v>
      </c>
      <c r="N690" s="375"/>
      <c r="O690" s="301"/>
      <c r="P690" s="375"/>
      <c r="Q690" s="301"/>
    </row>
    <row r="691" spans="1:17" ht="9" customHeight="1">
      <c r="A691" s="301" t="s">
        <v>21</v>
      </c>
      <c r="B691" s="340">
        <v>0.16220000000000001</v>
      </c>
      <c r="C691" s="368"/>
      <c r="D691" s="340">
        <v>33.496400000000001</v>
      </c>
      <c r="E691" s="340">
        <v>0</v>
      </c>
      <c r="F691" s="340">
        <v>0</v>
      </c>
      <c r="G691" s="340"/>
      <c r="H691" s="340">
        <v>0</v>
      </c>
      <c r="I691" s="340">
        <v>0</v>
      </c>
      <c r="J691" s="340">
        <v>0</v>
      </c>
      <c r="K691" s="340">
        <v>0</v>
      </c>
      <c r="L691" s="339">
        <v>195</v>
      </c>
      <c r="N691" s="375"/>
      <c r="O691" s="301"/>
      <c r="P691" s="375"/>
      <c r="Q691" s="301"/>
    </row>
    <row r="692" spans="1:17" ht="9" customHeight="1">
      <c r="A692" s="301" t="s">
        <v>22</v>
      </c>
      <c r="B692" s="340">
        <v>8.0979062000000006</v>
      </c>
      <c r="C692" s="368"/>
      <c r="D692" s="340">
        <v>91.387802999999906</v>
      </c>
      <c r="E692" s="340">
        <v>0</v>
      </c>
      <c r="F692" s="340">
        <v>0</v>
      </c>
      <c r="G692" s="340"/>
      <c r="H692" s="340">
        <v>2E-3</v>
      </c>
      <c r="I692" s="340">
        <v>0</v>
      </c>
      <c r="J692" s="340">
        <v>31.151741999999999</v>
      </c>
      <c r="K692" s="340">
        <v>0</v>
      </c>
      <c r="L692" s="339">
        <v>86</v>
      </c>
      <c r="N692" s="375"/>
      <c r="O692" s="301"/>
      <c r="P692" s="375"/>
      <c r="Q692" s="301"/>
    </row>
    <row r="693" spans="1:17" ht="9" customHeight="1">
      <c r="A693" s="301" t="s">
        <v>23</v>
      </c>
      <c r="B693" s="340">
        <v>357.98728</v>
      </c>
      <c r="C693" s="368"/>
      <c r="D693" s="340">
        <v>1182.7690009999999</v>
      </c>
      <c r="E693" s="340">
        <v>4.9599999999999998E-2</v>
      </c>
      <c r="F693" s="340">
        <v>20</v>
      </c>
      <c r="G693" s="340"/>
      <c r="H693" s="340">
        <v>0</v>
      </c>
      <c r="I693" s="340">
        <v>0</v>
      </c>
      <c r="J693" s="340">
        <v>0</v>
      </c>
      <c r="K693" s="340">
        <v>0</v>
      </c>
      <c r="L693" s="339">
        <v>0</v>
      </c>
      <c r="N693" s="375"/>
      <c r="O693" s="301"/>
      <c r="P693" s="375"/>
      <c r="Q693" s="301"/>
    </row>
    <row r="694" spans="1:17" ht="9" customHeight="1">
      <c r="A694" s="31" t="s">
        <v>24</v>
      </c>
      <c r="B694" s="75">
        <v>80.839399999999998</v>
      </c>
      <c r="C694" s="76"/>
      <c r="D694" s="75">
        <v>4054.8199</v>
      </c>
      <c r="E694" s="75">
        <v>1.5E-3</v>
      </c>
      <c r="F694" s="75">
        <v>0</v>
      </c>
      <c r="G694" s="75"/>
      <c r="H694" s="75">
        <v>2.9872000000000001</v>
      </c>
      <c r="I694" s="75">
        <v>0</v>
      </c>
      <c r="J694" s="75">
        <v>0</v>
      </c>
      <c r="K694" s="75">
        <v>0</v>
      </c>
      <c r="L694" s="74">
        <v>4967</v>
      </c>
      <c r="N694" s="375"/>
      <c r="O694" s="301"/>
      <c r="P694" s="375"/>
      <c r="Q694" s="301"/>
    </row>
    <row r="695" spans="1:17" ht="9" customHeight="1">
      <c r="A695" s="301" t="s">
        <v>25</v>
      </c>
      <c r="B695" s="340">
        <v>29.799160000000001</v>
      </c>
      <c r="C695" s="368"/>
      <c r="D695" s="340">
        <v>140215.78511999999</v>
      </c>
      <c r="E695" s="340">
        <v>0</v>
      </c>
      <c r="F695" s="340">
        <v>649.28800000000001</v>
      </c>
      <c r="G695" s="340"/>
      <c r="H695" s="340">
        <v>46.44</v>
      </c>
      <c r="I695" s="340">
        <v>72.92</v>
      </c>
      <c r="J695" s="340">
        <v>34.202199999999998</v>
      </c>
      <c r="K695" s="340">
        <v>0</v>
      </c>
      <c r="L695" s="339">
        <v>155</v>
      </c>
      <c r="N695" s="375"/>
      <c r="O695" s="301"/>
      <c r="P695" s="375"/>
      <c r="Q695" s="301"/>
    </row>
    <row r="696" spans="1:17" ht="9" customHeight="1">
      <c r="A696" s="301" t="s">
        <v>26</v>
      </c>
      <c r="B696" s="340">
        <v>1619.0413000000001</v>
      </c>
      <c r="C696" s="368"/>
      <c r="D696" s="340">
        <v>126385.77074000001</v>
      </c>
      <c r="E696" s="340">
        <v>9.2710000000000008</v>
      </c>
      <c r="F696" s="340">
        <v>96.367000000000004</v>
      </c>
      <c r="G696" s="340"/>
      <c r="H696" s="340">
        <v>9.56</v>
      </c>
      <c r="I696" s="340">
        <v>2.09</v>
      </c>
      <c r="J696" s="340">
        <v>203.791</v>
      </c>
      <c r="K696" s="340">
        <v>0</v>
      </c>
      <c r="L696" s="339">
        <v>649</v>
      </c>
      <c r="N696" s="375"/>
      <c r="O696" s="301"/>
      <c r="P696" s="375"/>
      <c r="Q696" s="301"/>
    </row>
    <row r="697" spans="1:17" ht="9" customHeight="1">
      <c r="A697" s="301" t="s">
        <v>27</v>
      </c>
      <c r="B697" s="340">
        <v>8.8970000000000002</v>
      </c>
      <c r="C697" s="368"/>
      <c r="D697" s="340">
        <v>115.60040100000001</v>
      </c>
      <c r="E697" s="340">
        <v>0</v>
      </c>
      <c r="F697" s="340">
        <v>0.5</v>
      </c>
      <c r="G697" s="340"/>
      <c r="H697" s="340">
        <v>0</v>
      </c>
      <c r="I697" s="340">
        <v>0</v>
      </c>
      <c r="J697" s="340">
        <v>0</v>
      </c>
      <c r="K697" s="340">
        <v>0</v>
      </c>
      <c r="L697" s="339">
        <v>77</v>
      </c>
      <c r="N697" s="375"/>
      <c r="O697" s="301"/>
      <c r="P697" s="375"/>
      <c r="Q697" s="301"/>
    </row>
    <row r="698" spans="1:17" ht="9" customHeight="1">
      <c r="A698" s="31" t="s">
        <v>28</v>
      </c>
      <c r="B698" s="75">
        <v>219.67222000000001</v>
      </c>
      <c r="C698" s="76"/>
      <c r="D698" s="75">
        <v>129587.95276</v>
      </c>
      <c r="E698" s="75">
        <v>0</v>
      </c>
      <c r="F698" s="75">
        <v>20.84</v>
      </c>
      <c r="G698" s="75"/>
      <c r="H698" s="75">
        <v>0</v>
      </c>
      <c r="I698" s="75">
        <v>0</v>
      </c>
      <c r="J698" s="75">
        <v>5.4874000000000001</v>
      </c>
      <c r="K698" s="75">
        <v>0</v>
      </c>
      <c r="L698" s="74">
        <v>13</v>
      </c>
      <c r="N698" s="375"/>
      <c r="O698" s="301"/>
      <c r="P698" s="375"/>
      <c r="Q698" s="301"/>
    </row>
    <row r="699" spans="1:17" ht="9" customHeight="1">
      <c r="A699" s="301" t="s">
        <v>29</v>
      </c>
      <c r="B699" s="340">
        <v>4.0000000000000001E-3</v>
      </c>
      <c r="C699" s="368"/>
      <c r="D699" s="340">
        <v>3.1871</v>
      </c>
      <c r="E699" s="340">
        <v>0</v>
      </c>
      <c r="F699" s="340">
        <v>4.1599999999999998E-2</v>
      </c>
      <c r="G699" s="340"/>
      <c r="H699" s="340">
        <v>0</v>
      </c>
      <c r="I699" s="340">
        <v>0</v>
      </c>
      <c r="J699" s="340">
        <v>8.0000000000000002E-3</v>
      </c>
      <c r="K699" s="340">
        <v>0</v>
      </c>
      <c r="L699" s="339">
        <v>699</v>
      </c>
      <c r="N699" s="375"/>
      <c r="O699" s="301"/>
      <c r="P699" s="375"/>
      <c r="Q699" s="301"/>
    </row>
    <row r="700" spans="1:17" ht="9" customHeight="1">
      <c r="A700" s="301" t="s">
        <v>30</v>
      </c>
      <c r="B700" s="340">
        <v>618.51379999999995</v>
      </c>
      <c r="C700" s="368"/>
      <c r="D700" s="340">
        <v>3585.5835000000002</v>
      </c>
      <c r="E700" s="340">
        <v>0</v>
      </c>
      <c r="F700" s="340">
        <v>1.1000000000000001</v>
      </c>
      <c r="G700" s="340"/>
      <c r="H700" s="340">
        <v>0</v>
      </c>
      <c r="I700" s="340">
        <v>2.5</v>
      </c>
      <c r="J700" s="340">
        <v>13.609500000000001</v>
      </c>
      <c r="K700" s="340">
        <v>0</v>
      </c>
      <c r="L700" s="339">
        <v>42</v>
      </c>
      <c r="N700" s="375"/>
      <c r="O700" s="301"/>
      <c r="P700" s="375"/>
      <c r="Q700" s="301"/>
    </row>
    <row r="701" spans="1:17" ht="9" customHeight="1">
      <c r="A701" s="301" t="s">
        <v>31</v>
      </c>
      <c r="B701" s="340">
        <v>0.41049999999999998</v>
      </c>
      <c r="C701" s="368"/>
      <c r="D701" s="340">
        <v>418.0009</v>
      </c>
      <c r="E701" s="340">
        <v>0</v>
      </c>
      <c r="F701" s="340">
        <v>0</v>
      </c>
      <c r="G701" s="340"/>
      <c r="H701" s="340">
        <v>0</v>
      </c>
      <c r="I701" s="340">
        <v>0</v>
      </c>
      <c r="J701" s="340">
        <v>0</v>
      </c>
      <c r="K701" s="340">
        <v>0</v>
      </c>
      <c r="L701" s="339">
        <v>0</v>
      </c>
      <c r="N701" s="375"/>
      <c r="O701" s="301"/>
      <c r="P701" s="375"/>
      <c r="Q701" s="301"/>
    </row>
    <row r="702" spans="1:17" ht="9" customHeight="1">
      <c r="A702" s="31" t="s">
        <v>32</v>
      </c>
      <c r="B702" s="75">
        <v>2.5124499999999999</v>
      </c>
      <c r="C702" s="76"/>
      <c r="D702" s="75">
        <v>19605.997632999999</v>
      </c>
      <c r="E702" s="75">
        <v>0</v>
      </c>
      <c r="F702" s="75">
        <v>48.651800000000001</v>
      </c>
      <c r="G702" s="75"/>
      <c r="H702" s="75">
        <v>0</v>
      </c>
      <c r="I702" s="75">
        <v>0</v>
      </c>
      <c r="J702" s="75">
        <v>0</v>
      </c>
      <c r="K702" s="75">
        <v>0</v>
      </c>
      <c r="L702" s="74">
        <v>721</v>
      </c>
      <c r="N702" s="375"/>
      <c r="O702" s="301"/>
      <c r="P702" s="375"/>
      <c r="Q702" s="301"/>
    </row>
    <row r="703" spans="1:17" ht="9" customHeight="1">
      <c r="A703" s="301"/>
      <c r="B703" s="340"/>
      <c r="C703" s="368"/>
      <c r="D703" s="340"/>
      <c r="E703" s="340"/>
      <c r="F703" s="340"/>
      <c r="G703" s="340"/>
      <c r="H703" s="340"/>
      <c r="I703" s="340"/>
      <c r="J703" s="340"/>
      <c r="K703" s="340"/>
      <c r="L703" s="339"/>
      <c r="N703" s="375"/>
      <c r="O703" s="301"/>
      <c r="P703" s="375"/>
      <c r="Q703" s="301"/>
    </row>
    <row r="704" spans="1:17" ht="9" customHeight="1">
      <c r="A704" s="321">
        <v>2014</v>
      </c>
      <c r="B704" s="327"/>
      <c r="C704" s="327"/>
      <c r="D704" s="327"/>
      <c r="E704" s="327"/>
      <c r="F704" s="327"/>
      <c r="G704" s="327"/>
      <c r="H704" s="327"/>
      <c r="I704" s="327"/>
      <c r="J704" s="327"/>
      <c r="K704" s="327"/>
      <c r="L704" s="327"/>
      <c r="N704" s="375"/>
      <c r="O704" s="301"/>
      <c r="P704" s="375"/>
      <c r="Q704" s="301"/>
    </row>
    <row r="705" spans="1:17" ht="9" customHeight="1">
      <c r="A705" s="321" t="s">
        <v>36</v>
      </c>
      <c r="B705" s="362">
        <v>3556.9029471199988</v>
      </c>
      <c r="C705" s="363"/>
      <c r="D705" s="362">
        <v>868457.97532941983</v>
      </c>
      <c r="E705" s="366">
        <v>3.9424000000000006</v>
      </c>
      <c r="F705" s="362">
        <v>2705.4969400000004</v>
      </c>
      <c r="G705" s="365"/>
      <c r="H705" s="362">
        <v>1607.89264</v>
      </c>
      <c r="I705" s="362">
        <v>3269.7225000000003</v>
      </c>
      <c r="J705" s="366">
        <v>386.67388749999998</v>
      </c>
      <c r="K705" s="362">
        <v>21.684826599999997</v>
      </c>
      <c r="L705" s="367">
        <v>420358</v>
      </c>
      <c r="N705" s="375"/>
      <c r="O705" s="301"/>
      <c r="P705" s="375"/>
      <c r="Q705" s="301"/>
    </row>
    <row r="706" spans="1:17" ht="3" customHeight="1">
      <c r="A706" s="321"/>
      <c r="B706" s="366"/>
      <c r="C706" s="363"/>
      <c r="D706" s="362"/>
      <c r="E706" s="343"/>
      <c r="F706" s="362"/>
      <c r="G706" s="365"/>
      <c r="H706" s="365"/>
      <c r="I706" s="362"/>
      <c r="J706" s="362"/>
      <c r="K706" s="362"/>
      <c r="L706" s="367"/>
      <c r="N706" s="375"/>
      <c r="O706" s="301"/>
      <c r="P706" s="375"/>
      <c r="Q706" s="301"/>
    </row>
    <row r="707" spans="1:17" ht="9" customHeight="1">
      <c r="A707" s="301" t="s">
        <v>2</v>
      </c>
      <c r="B707" s="340">
        <v>12.59494192</v>
      </c>
      <c r="C707" s="368"/>
      <c r="D707" s="340">
        <v>300.34098549999999</v>
      </c>
      <c r="E707" s="340">
        <v>0</v>
      </c>
      <c r="F707" s="340">
        <v>0</v>
      </c>
      <c r="G707" s="340"/>
      <c r="H707" s="340">
        <v>0</v>
      </c>
      <c r="I707" s="340">
        <v>0</v>
      </c>
      <c r="J707" s="340">
        <v>0</v>
      </c>
      <c r="K707" s="340">
        <v>0</v>
      </c>
      <c r="L707" s="339">
        <v>4000</v>
      </c>
      <c r="N707" s="375"/>
      <c r="O707" s="301"/>
      <c r="P707" s="375"/>
      <c r="Q707" s="301"/>
    </row>
    <row r="708" spans="1:17" ht="9" customHeight="1">
      <c r="A708" s="301" t="s">
        <v>3</v>
      </c>
      <c r="B708" s="340">
        <v>275.148302</v>
      </c>
      <c r="C708" s="368"/>
      <c r="D708" s="340">
        <v>107186.88507220001</v>
      </c>
      <c r="E708" s="340" t="s">
        <v>347</v>
      </c>
      <c r="F708" s="340">
        <v>5.7850000000000001</v>
      </c>
      <c r="G708" s="340"/>
      <c r="H708" s="340">
        <v>3.8753000000000002</v>
      </c>
      <c r="I708" s="340">
        <v>0</v>
      </c>
      <c r="J708" s="340">
        <v>222.32141899999999</v>
      </c>
      <c r="K708" s="340">
        <v>11.6</v>
      </c>
      <c r="L708" s="339">
        <v>5696</v>
      </c>
      <c r="N708" s="375"/>
      <c r="O708" s="301"/>
      <c r="P708" s="375"/>
      <c r="Q708" s="301"/>
    </row>
    <row r="709" spans="1:17" ht="9" customHeight="1">
      <c r="A709" s="301" t="s">
        <v>4</v>
      </c>
      <c r="B709" s="340">
        <v>18.158359000000001</v>
      </c>
      <c r="C709" s="368"/>
      <c r="D709" s="340">
        <v>358.46245299999998</v>
      </c>
      <c r="E709" s="340">
        <v>0</v>
      </c>
      <c r="F709" s="340">
        <v>0</v>
      </c>
      <c r="G709" s="340"/>
      <c r="H709" s="340">
        <v>0</v>
      </c>
      <c r="I709" s="340">
        <v>0</v>
      </c>
      <c r="J709" s="340">
        <v>0</v>
      </c>
      <c r="K709" s="340">
        <v>0</v>
      </c>
      <c r="L709" s="339">
        <v>1468</v>
      </c>
      <c r="N709" s="375"/>
      <c r="O709" s="301"/>
      <c r="P709" s="375"/>
      <c r="Q709" s="301"/>
    </row>
    <row r="710" spans="1:17" ht="9" customHeight="1">
      <c r="A710" s="31" t="s">
        <v>5</v>
      </c>
      <c r="B710" s="75">
        <v>3.2181380000000002</v>
      </c>
      <c r="C710" s="76"/>
      <c r="D710" s="75">
        <v>394.10176111999999</v>
      </c>
      <c r="E710" s="75">
        <v>0</v>
      </c>
      <c r="F710" s="75">
        <v>0</v>
      </c>
      <c r="G710" s="75"/>
      <c r="H710" s="75">
        <v>0</v>
      </c>
      <c r="I710" s="75">
        <v>0</v>
      </c>
      <c r="J710" s="75">
        <v>0</v>
      </c>
      <c r="K710" s="75">
        <v>0</v>
      </c>
      <c r="L710" s="74">
        <v>0</v>
      </c>
      <c r="N710" s="375"/>
      <c r="O710" s="301"/>
      <c r="P710" s="375"/>
      <c r="Q710" s="301"/>
    </row>
    <row r="711" spans="1:17" ht="9" customHeight="1">
      <c r="A711" s="301" t="s">
        <v>6</v>
      </c>
      <c r="B711" s="340">
        <v>193.67885999999999</v>
      </c>
      <c r="C711" s="368"/>
      <c r="D711" s="340">
        <v>9695.7767000000003</v>
      </c>
      <c r="E711" s="340">
        <v>0</v>
      </c>
      <c r="F711" s="340">
        <v>0.5</v>
      </c>
      <c r="G711" s="340"/>
      <c r="H711" s="340">
        <v>0</v>
      </c>
      <c r="I711" s="340">
        <v>0</v>
      </c>
      <c r="J711" s="340" t="s">
        <v>347</v>
      </c>
      <c r="K711" s="340">
        <v>0</v>
      </c>
      <c r="L711" s="339">
        <v>26</v>
      </c>
      <c r="N711" s="375"/>
      <c r="O711" s="301"/>
      <c r="P711" s="375"/>
      <c r="Q711" s="301"/>
    </row>
    <row r="712" spans="1:17" ht="9" customHeight="1">
      <c r="A712" s="301" t="s">
        <v>7</v>
      </c>
      <c r="B712" s="340">
        <v>448.61325199999999</v>
      </c>
      <c r="C712" s="368"/>
      <c r="D712" s="340">
        <v>4510.9890567000002</v>
      </c>
      <c r="E712" s="340">
        <v>0</v>
      </c>
      <c r="F712" s="340">
        <v>0</v>
      </c>
      <c r="G712" s="340"/>
      <c r="H712" s="340">
        <v>0</v>
      </c>
      <c r="I712" s="340">
        <v>0</v>
      </c>
      <c r="J712" s="340">
        <v>6.148E-2</v>
      </c>
      <c r="K712" s="340">
        <v>0</v>
      </c>
      <c r="L712" s="339">
        <v>5</v>
      </c>
      <c r="N712" s="375"/>
      <c r="O712" s="301"/>
      <c r="P712" s="375"/>
      <c r="Q712" s="301"/>
    </row>
    <row r="713" spans="1:17" ht="9" customHeight="1">
      <c r="A713" s="301" t="s">
        <v>8</v>
      </c>
      <c r="B713" s="340">
        <v>1968.6916610000001</v>
      </c>
      <c r="C713" s="368"/>
      <c r="D713" s="340">
        <v>222.506519</v>
      </c>
      <c r="E713" s="340">
        <v>0</v>
      </c>
      <c r="F713" s="340">
        <v>2.4500000000000002</v>
      </c>
      <c r="G713" s="340"/>
      <c r="H713" s="340">
        <v>0</v>
      </c>
      <c r="I713" s="340">
        <v>0</v>
      </c>
      <c r="J713" s="340">
        <v>3.9222000000000001</v>
      </c>
      <c r="K713" s="340">
        <v>9.8927999999999994</v>
      </c>
      <c r="L713" s="339">
        <v>755</v>
      </c>
      <c r="N713" s="375"/>
      <c r="O713" s="301"/>
      <c r="P713" s="375"/>
      <c r="Q713" s="301"/>
    </row>
    <row r="714" spans="1:17" ht="9" customHeight="1">
      <c r="A714" s="31" t="s">
        <v>9</v>
      </c>
      <c r="B714" s="75">
        <v>8.1245201999999992</v>
      </c>
      <c r="C714" s="76"/>
      <c r="D714" s="75">
        <v>87145.990908399996</v>
      </c>
      <c r="E714" s="75">
        <v>0</v>
      </c>
      <c r="F714" s="75">
        <v>732.81839000000002</v>
      </c>
      <c r="G714" s="75"/>
      <c r="H714" s="75">
        <v>6.5321999999999996</v>
      </c>
      <c r="I714" s="75">
        <v>417.2</v>
      </c>
      <c r="J714" s="75">
        <v>5.7695435000000002</v>
      </c>
      <c r="K714" s="75">
        <v>0.19202659999999999</v>
      </c>
      <c r="L714" s="74">
        <v>2512</v>
      </c>
      <c r="N714" s="375"/>
      <c r="O714" s="301"/>
      <c r="P714" s="375"/>
      <c r="Q714" s="301"/>
    </row>
    <row r="715" spans="1:17" ht="9" customHeight="1">
      <c r="A715" s="301" t="s">
        <v>236</v>
      </c>
      <c r="B715" s="340">
        <v>145.4752</v>
      </c>
      <c r="C715" s="368"/>
      <c r="D715" s="340">
        <v>2173.7056899999998</v>
      </c>
      <c r="E715" s="340">
        <v>1.7310000000000001</v>
      </c>
      <c r="F715" s="340">
        <v>2.1803499999999998</v>
      </c>
      <c r="G715" s="340"/>
      <c r="H715" s="340">
        <v>0</v>
      </c>
      <c r="I715" s="340">
        <v>0.1414</v>
      </c>
      <c r="J715" s="340">
        <v>14.527100000000001</v>
      </c>
      <c r="K715" s="340">
        <v>0</v>
      </c>
      <c r="L715" s="339">
        <v>3518</v>
      </c>
      <c r="N715" s="375"/>
      <c r="O715" s="301"/>
      <c r="P715" s="375"/>
      <c r="Q715" s="301"/>
    </row>
    <row r="716" spans="1:17" ht="9" customHeight="1">
      <c r="A716" s="301" t="s">
        <v>10</v>
      </c>
      <c r="B716" s="340">
        <v>15.61314</v>
      </c>
      <c r="C716" s="368"/>
      <c r="D716" s="340">
        <v>49313.889179999998</v>
      </c>
      <c r="E716" s="340">
        <v>0</v>
      </c>
      <c r="F716" s="340">
        <v>432.5</v>
      </c>
      <c r="G716" s="340"/>
      <c r="H716" s="340">
        <v>32.069200000000002</v>
      </c>
      <c r="I716" s="340">
        <v>137.85</v>
      </c>
      <c r="J716" s="340">
        <v>0</v>
      </c>
      <c r="K716" s="340">
        <v>0</v>
      </c>
      <c r="L716" s="339">
        <v>0</v>
      </c>
      <c r="N716" s="375"/>
      <c r="O716" s="301"/>
      <c r="P716" s="375"/>
      <c r="Q716" s="301"/>
    </row>
    <row r="717" spans="1:17" ht="9" customHeight="1">
      <c r="A717" s="301" t="s">
        <v>11</v>
      </c>
      <c r="B717" s="340">
        <v>3.0465</v>
      </c>
      <c r="C717" s="368"/>
      <c r="D717" s="340">
        <v>722.89542200000005</v>
      </c>
      <c r="E717" s="340">
        <v>0</v>
      </c>
      <c r="F717" s="340" t="s">
        <v>347</v>
      </c>
      <c r="G717" s="340"/>
      <c r="H717" s="340">
        <v>0</v>
      </c>
      <c r="I717" s="340">
        <v>0</v>
      </c>
      <c r="J717" s="340">
        <v>12.2613</v>
      </c>
      <c r="K717" s="340">
        <v>0</v>
      </c>
      <c r="L717" s="339">
        <v>4054</v>
      </c>
      <c r="N717" s="375"/>
      <c r="O717" s="301"/>
      <c r="P717" s="375"/>
      <c r="Q717" s="301"/>
    </row>
    <row r="718" spans="1:17" ht="9" customHeight="1">
      <c r="A718" s="31" t="s">
        <v>12</v>
      </c>
      <c r="B718" s="75">
        <v>4.5993899999999996</v>
      </c>
      <c r="C718" s="76"/>
      <c r="D718" s="75">
        <v>28603.968857</v>
      </c>
      <c r="E718" s="75">
        <v>0</v>
      </c>
      <c r="F718" s="75">
        <v>217.55789999999999</v>
      </c>
      <c r="G718" s="75"/>
      <c r="H718" s="75">
        <v>1012.17594</v>
      </c>
      <c r="I718" s="75">
        <v>2167.7993000000001</v>
      </c>
      <c r="J718" s="75">
        <v>14.8088</v>
      </c>
      <c r="K718" s="75">
        <v>0</v>
      </c>
      <c r="L718" s="74">
        <v>0</v>
      </c>
      <c r="N718" s="375"/>
      <c r="O718" s="301"/>
      <c r="P718" s="375"/>
      <c r="Q718" s="301"/>
    </row>
    <row r="719" spans="1:17" ht="9" customHeight="1">
      <c r="A719" s="301" t="s">
        <v>13</v>
      </c>
      <c r="B719" s="340" t="s">
        <v>347</v>
      </c>
      <c r="C719" s="368"/>
      <c r="D719" s="340">
        <v>25.396000000000001</v>
      </c>
      <c r="E719" s="340">
        <v>0</v>
      </c>
      <c r="F719" s="340">
        <v>0</v>
      </c>
      <c r="G719" s="340"/>
      <c r="H719" s="340">
        <v>0</v>
      </c>
      <c r="I719" s="340">
        <v>0</v>
      </c>
      <c r="J719" s="340">
        <v>0</v>
      </c>
      <c r="K719" s="340">
        <v>0</v>
      </c>
      <c r="L719" s="339">
        <v>99</v>
      </c>
      <c r="N719" s="375"/>
      <c r="O719" s="301"/>
      <c r="P719" s="375"/>
      <c r="Q719" s="301"/>
    </row>
    <row r="720" spans="1:17" ht="9" customHeight="1">
      <c r="A720" s="301" t="s">
        <v>14</v>
      </c>
      <c r="B720" s="340">
        <v>6.6918550000000003</v>
      </c>
      <c r="C720" s="368"/>
      <c r="D720" s="340">
        <v>39035.365264999898</v>
      </c>
      <c r="E720" s="340">
        <v>0.22800000000000001</v>
      </c>
      <c r="F720" s="340">
        <v>164.565</v>
      </c>
      <c r="G720" s="340"/>
      <c r="H720" s="340">
        <v>0.191</v>
      </c>
      <c r="I720" s="340">
        <v>4.7949999999999999</v>
      </c>
      <c r="J720" s="340">
        <v>0.96799999999999997</v>
      </c>
      <c r="K720" s="340">
        <v>0</v>
      </c>
      <c r="L720" s="339">
        <v>15006</v>
      </c>
      <c r="N720" s="375"/>
      <c r="O720" s="301"/>
      <c r="P720" s="375"/>
      <c r="Q720" s="301"/>
    </row>
    <row r="721" spans="1:17" ht="9" customHeight="1">
      <c r="A721" s="301" t="s">
        <v>15</v>
      </c>
      <c r="B721" s="340">
        <v>43.552709999999998</v>
      </c>
      <c r="C721" s="368"/>
      <c r="D721" s="340">
        <v>1391.2789700000001</v>
      </c>
      <c r="E721" s="340">
        <v>0</v>
      </c>
      <c r="F721" s="340">
        <v>6.5025000000000004</v>
      </c>
      <c r="G721" s="340"/>
      <c r="H721" s="340">
        <v>0</v>
      </c>
      <c r="I721" s="340">
        <v>0</v>
      </c>
      <c r="J721" s="340">
        <v>0.1643</v>
      </c>
      <c r="K721" s="340">
        <v>0</v>
      </c>
      <c r="L721" s="339">
        <v>41</v>
      </c>
      <c r="N721" s="375"/>
      <c r="O721" s="301"/>
      <c r="P721" s="375"/>
      <c r="Q721" s="301"/>
    </row>
    <row r="722" spans="1:17" ht="9" customHeight="1">
      <c r="A722" s="31" t="s">
        <v>16</v>
      </c>
      <c r="B722" s="75">
        <v>5.8799700000000001</v>
      </c>
      <c r="C722" s="76"/>
      <c r="D722" s="75">
        <v>21335.082924999999</v>
      </c>
      <c r="E722" s="75">
        <v>0</v>
      </c>
      <c r="F722" s="75">
        <v>151.95650000000001</v>
      </c>
      <c r="G722" s="75"/>
      <c r="H722" s="75">
        <v>0</v>
      </c>
      <c r="I722" s="75">
        <v>6</v>
      </c>
      <c r="J722" s="75">
        <v>3.7969599999999999</v>
      </c>
      <c r="K722" s="75">
        <v>0</v>
      </c>
      <c r="L722" s="74">
        <v>1190</v>
      </c>
      <c r="N722" s="375"/>
      <c r="O722" s="301"/>
      <c r="P722" s="375"/>
      <c r="Q722" s="301"/>
    </row>
    <row r="723" spans="1:17" ht="9" customHeight="1">
      <c r="A723" s="301" t="s">
        <v>17</v>
      </c>
      <c r="B723" s="340">
        <v>0.23982000000000001</v>
      </c>
      <c r="C723" s="368"/>
      <c r="D723" s="340">
        <v>239.48787999999999</v>
      </c>
      <c r="E723" s="340">
        <v>0</v>
      </c>
      <c r="F723" s="340">
        <v>0</v>
      </c>
      <c r="G723" s="340"/>
      <c r="H723" s="340">
        <v>0</v>
      </c>
      <c r="I723" s="340">
        <v>0</v>
      </c>
      <c r="J723" s="340">
        <v>0.4</v>
      </c>
      <c r="K723" s="340">
        <v>0</v>
      </c>
      <c r="L723" s="339">
        <v>14</v>
      </c>
      <c r="N723" s="375"/>
      <c r="O723" s="301"/>
      <c r="P723" s="375"/>
      <c r="Q723" s="301"/>
    </row>
    <row r="724" spans="1:17" ht="9" customHeight="1">
      <c r="A724" s="301" t="s">
        <v>18</v>
      </c>
      <c r="B724" s="340" t="s">
        <v>347</v>
      </c>
      <c r="C724" s="368"/>
      <c r="D724" s="340">
        <v>10698.607194</v>
      </c>
      <c r="E724" s="340">
        <v>0</v>
      </c>
      <c r="F724" s="340">
        <v>6.38</v>
      </c>
      <c r="G724" s="340"/>
      <c r="H724" s="340">
        <v>0.16</v>
      </c>
      <c r="I724" s="340">
        <v>2.0019999999999998</v>
      </c>
      <c r="J724" s="340">
        <v>0</v>
      </c>
      <c r="K724" s="340">
        <v>0</v>
      </c>
      <c r="L724" s="339">
        <v>914</v>
      </c>
      <c r="N724" s="375"/>
      <c r="O724" s="301"/>
      <c r="P724" s="375"/>
      <c r="Q724" s="301"/>
    </row>
    <row r="725" spans="1:17" ht="9" customHeight="1">
      <c r="A725" s="301" t="s">
        <v>19</v>
      </c>
      <c r="B725" s="340">
        <v>8.5913090000000008</v>
      </c>
      <c r="C725" s="368"/>
      <c r="D725" s="340">
        <v>30756.136399999999</v>
      </c>
      <c r="E725" s="340">
        <v>0</v>
      </c>
      <c r="F725" s="340">
        <v>3.3849999999999998</v>
      </c>
      <c r="G725" s="340"/>
      <c r="H725" s="340">
        <v>0</v>
      </c>
      <c r="I725" s="340">
        <v>0</v>
      </c>
      <c r="J725" s="340">
        <v>36.478900000000003</v>
      </c>
      <c r="K725" s="340">
        <v>0</v>
      </c>
      <c r="L725" s="339">
        <v>700</v>
      </c>
      <c r="N725" s="375"/>
      <c r="O725" s="301"/>
      <c r="P725" s="375"/>
      <c r="Q725" s="301"/>
    </row>
    <row r="726" spans="1:17" ht="9" customHeight="1">
      <c r="A726" s="31" t="s">
        <v>20</v>
      </c>
      <c r="B726" s="75">
        <v>1.1856715</v>
      </c>
      <c r="C726" s="76"/>
      <c r="D726" s="75">
        <v>3944.3418999999999</v>
      </c>
      <c r="E726" s="75">
        <v>0</v>
      </c>
      <c r="F726" s="75">
        <v>49.2</v>
      </c>
      <c r="G726" s="75"/>
      <c r="H726" s="75">
        <v>0</v>
      </c>
      <c r="I726" s="75">
        <v>400</v>
      </c>
      <c r="J726" s="75" t="s">
        <v>347</v>
      </c>
      <c r="K726" s="75">
        <v>0</v>
      </c>
      <c r="L726" s="74">
        <v>0</v>
      </c>
      <c r="N726" s="375"/>
      <c r="O726" s="301"/>
      <c r="P726" s="375"/>
      <c r="Q726" s="301"/>
    </row>
    <row r="727" spans="1:17" ht="9" customHeight="1">
      <c r="A727" s="301" t="s">
        <v>21</v>
      </c>
      <c r="B727" s="340">
        <v>0.13400000000000001</v>
      </c>
      <c r="C727" s="368"/>
      <c r="D727" s="340">
        <v>195.31700000000001</v>
      </c>
      <c r="E727" s="340">
        <v>0</v>
      </c>
      <c r="F727" s="340">
        <v>0.05</v>
      </c>
      <c r="G727" s="340"/>
      <c r="H727" s="340">
        <v>0</v>
      </c>
      <c r="I727" s="340">
        <v>0</v>
      </c>
      <c r="J727" s="340">
        <v>0</v>
      </c>
      <c r="K727" s="340">
        <v>0</v>
      </c>
      <c r="L727" s="339">
        <v>812</v>
      </c>
      <c r="N727" s="375"/>
      <c r="O727" s="301"/>
      <c r="P727" s="375"/>
      <c r="Q727" s="301"/>
    </row>
    <row r="728" spans="1:17" ht="9" customHeight="1">
      <c r="A728" s="301" t="s">
        <v>22</v>
      </c>
      <c r="B728" s="340">
        <v>4.1741140000000003</v>
      </c>
      <c r="C728" s="368"/>
      <c r="D728" s="340">
        <v>643.07843700000001</v>
      </c>
      <c r="E728" s="340">
        <v>0.6</v>
      </c>
      <c r="F728" s="340">
        <v>0</v>
      </c>
      <c r="G728" s="340"/>
      <c r="H728" s="340" t="s">
        <v>347</v>
      </c>
      <c r="I728" s="340">
        <v>0</v>
      </c>
      <c r="J728" s="340">
        <v>0.52598500000000004</v>
      </c>
      <c r="K728" s="340">
        <v>0</v>
      </c>
      <c r="L728" s="339">
        <v>1178</v>
      </c>
      <c r="N728" s="375"/>
      <c r="O728" s="301"/>
      <c r="P728" s="375"/>
      <c r="Q728" s="301"/>
    </row>
    <row r="729" spans="1:17" ht="9" customHeight="1">
      <c r="A729" s="301" t="s">
        <v>23</v>
      </c>
      <c r="B729" s="340">
        <v>97.735788499999998</v>
      </c>
      <c r="C729" s="368"/>
      <c r="D729" s="340">
        <v>1268.05908</v>
      </c>
      <c r="E729" s="340" t="s">
        <v>347</v>
      </c>
      <c r="F729" s="340">
        <v>0</v>
      </c>
      <c r="G729" s="340"/>
      <c r="H729" s="340">
        <v>0</v>
      </c>
      <c r="I729" s="340">
        <v>0</v>
      </c>
      <c r="J729" s="340" t="s">
        <v>347</v>
      </c>
      <c r="K729" s="340">
        <v>0</v>
      </c>
      <c r="L729" s="339">
        <v>237</v>
      </c>
      <c r="N729" s="375"/>
      <c r="O729" s="301"/>
      <c r="P729" s="375"/>
      <c r="Q729" s="301"/>
    </row>
    <row r="730" spans="1:17" ht="9" customHeight="1">
      <c r="A730" s="31" t="s">
        <v>24</v>
      </c>
      <c r="B730" s="75">
        <v>6.5833000000000004</v>
      </c>
      <c r="C730" s="76"/>
      <c r="D730" s="75">
        <v>5745.053664</v>
      </c>
      <c r="E730" s="75">
        <v>0</v>
      </c>
      <c r="F730" s="75" t="s">
        <v>347</v>
      </c>
      <c r="G730" s="75"/>
      <c r="H730" s="75">
        <v>0</v>
      </c>
      <c r="I730" s="75">
        <v>0</v>
      </c>
      <c r="J730" s="75">
        <v>0</v>
      </c>
      <c r="K730" s="75">
        <v>0</v>
      </c>
      <c r="L730" s="74">
        <v>366509</v>
      </c>
      <c r="N730" s="375"/>
      <c r="O730" s="301"/>
      <c r="P730" s="375"/>
      <c r="Q730" s="301"/>
    </row>
    <row r="731" spans="1:17" ht="9" customHeight="1">
      <c r="A731" s="301" t="s">
        <v>25</v>
      </c>
      <c r="B731" s="340">
        <v>100.59202999999999</v>
      </c>
      <c r="C731" s="368"/>
      <c r="D731" s="340">
        <v>149749.39511000001</v>
      </c>
      <c r="E731" s="340">
        <v>0.7</v>
      </c>
      <c r="F731" s="340">
        <v>809.70500000000004</v>
      </c>
      <c r="G731" s="340"/>
      <c r="H731" s="340">
        <v>546.78110000000004</v>
      </c>
      <c r="I731" s="340">
        <v>133.9348</v>
      </c>
      <c r="J731" s="340">
        <v>7.8510999999999997</v>
      </c>
      <c r="K731" s="340">
        <v>0</v>
      </c>
      <c r="L731" s="339">
        <v>981</v>
      </c>
      <c r="N731" s="375"/>
      <c r="O731" s="301"/>
      <c r="P731" s="375"/>
      <c r="Q731" s="301"/>
    </row>
    <row r="732" spans="1:17" ht="9" customHeight="1">
      <c r="A732" s="301" t="s">
        <v>26</v>
      </c>
      <c r="B732" s="340">
        <v>23.833850000000002</v>
      </c>
      <c r="C732" s="368"/>
      <c r="D732" s="340">
        <v>176730.893725</v>
      </c>
      <c r="E732" s="340">
        <v>0</v>
      </c>
      <c r="F732" s="340">
        <v>79.461299999999994</v>
      </c>
      <c r="G732" s="340"/>
      <c r="H732" s="340">
        <v>6.1078999999999999</v>
      </c>
      <c r="I732" s="340">
        <v>0</v>
      </c>
      <c r="J732" s="340">
        <v>53.099350000000001</v>
      </c>
      <c r="K732" s="340">
        <v>0</v>
      </c>
      <c r="L732" s="339">
        <v>5644</v>
      </c>
      <c r="N732" s="375"/>
      <c r="O732" s="301"/>
      <c r="P732" s="375"/>
      <c r="Q732" s="301"/>
    </row>
    <row r="733" spans="1:17" ht="9" customHeight="1">
      <c r="A733" s="301" t="s">
        <v>27</v>
      </c>
      <c r="B733" s="340">
        <v>3.4437000000000002</v>
      </c>
      <c r="C733" s="368"/>
      <c r="D733" s="340">
        <v>40.039099999999998</v>
      </c>
      <c r="E733" s="340">
        <v>0</v>
      </c>
      <c r="F733" s="340">
        <v>0</v>
      </c>
      <c r="G733" s="340"/>
      <c r="H733" s="340">
        <v>0</v>
      </c>
      <c r="I733" s="340">
        <v>0</v>
      </c>
      <c r="J733" s="340">
        <v>0</v>
      </c>
      <c r="K733" s="340">
        <v>0</v>
      </c>
      <c r="L733" s="339">
        <v>25</v>
      </c>
      <c r="N733" s="375"/>
      <c r="O733" s="301"/>
      <c r="P733" s="375"/>
      <c r="Q733" s="301"/>
    </row>
    <row r="734" spans="1:17" ht="9" customHeight="1">
      <c r="A734" s="31" t="s">
        <v>28</v>
      </c>
      <c r="B734" s="75">
        <v>148.25650999999999</v>
      </c>
      <c r="C734" s="76"/>
      <c r="D734" s="75">
        <v>108858.696386</v>
      </c>
      <c r="E734" s="75">
        <v>0</v>
      </c>
      <c r="F734" s="75">
        <v>10.3</v>
      </c>
      <c r="G734" s="75"/>
      <c r="H734" s="75">
        <v>0</v>
      </c>
      <c r="I734" s="75">
        <v>0</v>
      </c>
      <c r="J734" s="75">
        <v>9.7174499999999995</v>
      </c>
      <c r="K734" s="75">
        <v>0</v>
      </c>
      <c r="L734" s="74">
        <v>3595</v>
      </c>
      <c r="N734" s="375"/>
      <c r="O734" s="301"/>
      <c r="P734" s="375"/>
      <c r="Q734" s="301"/>
    </row>
    <row r="735" spans="1:17" ht="9" customHeight="1">
      <c r="A735" s="301" t="s">
        <v>29</v>
      </c>
      <c r="B735" s="340">
        <v>0</v>
      </c>
      <c r="C735" s="368"/>
      <c r="D735" s="340">
        <v>7.6365000000000002E-2</v>
      </c>
      <c r="E735" s="340">
        <v>0</v>
      </c>
      <c r="F735" s="340">
        <v>0</v>
      </c>
      <c r="G735" s="340"/>
      <c r="H735" s="340">
        <v>0</v>
      </c>
      <c r="I735" s="340">
        <v>0</v>
      </c>
      <c r="J735" s="340">
        <v>0</v>
      </c>
      <c r="K735" s="340">
        <v>0</v>
      </c>
      <c r="L735" s="339">
        <v>5</v>
      </c>
      <c r="N735" s="375"/>
      <c r="O735" s="301"/>
      <c r="P735" s="375"/>
      <c r="Q735" s="301"/>
    </row>
    <row r="736" spans="1:17" ht="9" customHeight="1">
      <c r="A736" s="301" t="s">
        <v>30</v>
      </c>
      <c r="B736" s="340">
        <v>5.2720099999999999</v>
      </c>
      <c r="C736" s="368"/>
      <c r="D736" s="340">
        <v>491.91060399999998</v>
      </c>
      <c r="E736" s="340">
        <v>0</v>
      </c>
      <c r="F736" s="340">
        <v>0</v>
      </c>
      <c r="G736" s="340"/>
      <c r="H736" s="340">
        <v>0</v>
      </c>
      <c r="I736" s="340">
        <v>0</v>
      </c>
      <c r="J736" s="340">
        <v>0</v>
      </c>
      <c r="K736" s="340">
        <v>0</v>
      </c>
      <c r="L736" s="339">
        <v>895</v>
      </c>
      <c r="N736" s="375"/>
      <c r="O736" s="301"/>
      <c r="P736" s="375"/>
      <c r="Q736" s="301"/>
    </row>
    <row r="737" spans="1:17" ht="9" customHeight="1">
      <c r="A737" s="301" t="s">
        <v>31</v>
      </c>
      <c r="B737" s="340">
        <v>0.26875700000000002</v>
      </c>
      <c r="C737" s="368"/>
      <c r="D737" s="340">
        <v>136.514321</v>
      </c>
      <c r="E737" s="340">
        <v>0.58340000000000003</v>
      </c>
      <c r="F737" s="340">
        <v>0</v>
      </c>
      <c r="G737" s="340"/>
      <c r="H737" s="340">
        <v>0</v>
      </c>
      <c r="I737" s="340">
        <v>0</v>
      </c>
      <c r="J737" s="340">
        <v>0</v>
      </c>
      <c r="K737" s="340">
        <v>0</v>
      </c>
      <c r="L737" s="339">
        <v>38</v>
      </c>
      <c r="N737" s="375"/>
      <c r="O737" s="301"/>
      <c r="P737" s="375"/>
      <c r="Q737" s="301"/>
    </row>
    <row r="738" spans="1:17" ht="9" customHeight="1">
      <c r="A738" s="31" t="s">
        <v>32</v>
      </c>
      <c r="B738" s="75">
        <v>3.4052880000000001</v>
      </c>
      <c r="C738" s="76"/>
      <c r="D738" s="75">
        <v>26543.7323985</v>
      </c>
      <c r="E738" s="75">
        <v>0</v>
      </c>
      <c r="F738" s="75">
        <v>30.2</v>
      </c>
      <c r="G738" s="75"/>
      <c r="H738" s="75">
        <v>0</v>
      </c>
      <c r="I738" s="75">
        <v>0</v>
      </c>
      <c r="J738" s="75">
        <v>0</v>
      </c>
      <c r="K738" s="75">
        <v>0</v>
      </c>
      <c r="L738" s="74">
        <v>441</v>
      </c>
      <c r="N738" s="375"/>
      <c r="O738" s="301"/>
      <c r="P738" s="375"/>
      <c r="Q738" s="301"/>
    </row>
    <row r="739" spans="1:17" s="301" customFormat="1" ht="3.75" customHeight="1">
      <c r="B739" s="340"/>
      <c r="C739" s="368"/>
      <c r="D739" s="340"/>
      <c r="E739" s="340"/>
      <c r="F739" s="340"/>
      <c r="G739" s="340"/>
      <c r="H739" s="340"/>
      <c r="I739" s="340"/>
      <c r="J739" s="340"/>
      <c r="K739" s="340"/>
      <c r="L739" s="340"/>
    </row>
    <row r="740" spans="1:17" ht="9" customHeight="1">
      <c r="A740" s="380" t="s">
        <v>106</v>
      </c>
      <c r="B740" s="349"/>
      <c r="C740" s="349"/>
      <c r="D740" s="349"/>
      <c r="E740" s="349"/>
      <c r="F740" s="350"/>
      <c r="G740" s="349"/>
      <c r="H740" s="349"/>
      <c r="I740" s="349"/>
      <c r="J740" s="349"/>
      <c r="K740" s="350"/>
      <c r="L740" s="349"/>
    </row>
    <row r="741" spans="1:17" ht="9" customHeight="1">
      <c r="A741" s="321">
        <v>2015</v>
      </c>
      <c r="B741" s="327"/>
      <c r="C741" s="327"/>
      <c r="D741" s="327"/>
      <c r="E741" s="327"/>
      <c r="F741" s="327"/>
      <c r="G741" s="327"/>
      <c r="H741" s="327"/>
      <c r="I741" s="327"/>
      <c r="J741" s="327"/>
      <c r="K741" s="327"/>
      <c r="L741" s="327"/>
    </row>
    <row r="742" spans="1:17" s="301" customFormat="1" ht="9" customHeight="1">
      <c r="A742" s="321" t="s">
        <v>36</v>
      </c>
      <c r="B742" s="362">
        <f>SUM(B744:B775)</f>
        <v>9428.2360962199982</v>
      </c>
      <c r="C742" s="363"/>
      <c r="D742" s="362">
        <f>SUM(D744:D775)</f>
        <v>1296365.49198601</v>
      </c>
      <c r="E742" s="366">
        <f>SUM(E744:E775)+0.1</f>
        <v>21.7422</v>
      </c>
      <c r="F742" s="362">
        <f>SUM(F744:F775)+0.1</f>
        <v>3628.3385399999997</v>
      </c>
      <c r="G742" s="365"/>
      <c r="H742" s="362">
        <f>SUM(H744:H775)</f>
        <v>1393.6871943000001</v>
      </c>
      <c r="I742" s="362">
        <f>SUM(I744:I775)</f>
        <v>1473.3500999999999</v>
      </c>
      <c r="J742" s="366">
        <f>SUM(J744:J775)</f>
        <v>644.98329769999998</v>
      </c>
      <c r="K742" s="362">
        <f>SUM(K744:K775)</f>
        <v>63.354661</v>
      </c>
      <c r="L742" s="367">
        <f>SUM(L744:L775)</f>
        <v>7784345.0034763003</v>
      </c>
      <c r="N742" s="374"/>
      <c r="P742" s="374"/>
    </row>
    <row r="743" spans="1:17" s="301" customFormat="1" ht="3.75" customHeight="1">
      <c r="A743" s="321"/>
      <c r="B743" s="362"/>
      <c r="C743" s="363"/>
      <c r="D743" s="362"/>
      <c r="E743" s="343"/>
      <c r="F743" s="362"/>
      <c r="G743" s="365"/>
      <c r="H743" s="365"/>
      <c r="I743" s="362"/>
      <c r="J743" s="362"/>
      <c r="K743" s="362"/>
      <c r="L743" s="367"/>
      <c r="P743" s="374"/>
    </row>
    <row r="744" spans="1:17" s="301" customFormat="1" ht="9" customHeight="1">
      <c r="A744" s="301" t="s">
        <v>2</v>
      </c>
      <c r="B744" s="340" t="s">
        <v>347</v>
      </c>
      <c r="C744" s="368"/>
      <c r="D744" s="340">
        <v>235.92352</v>
      </c>
      <c r="E744" s="340">
        <v>0</v>
      </c>
      <c r="F744" s="340">
        <v>0</v>
      </c>
      <c r="G744" s="340"/>
      <c r="H744" s="340">
        <v>0</v>
      </c>
      <c r="I744" s="340">
        <v>0</v>
      </c>
      <c r="J744" s="340">
        <v>5.5692000000000004</v>
      </c>
      <c r="K744" s="340">
        <v>0</v>
      </c>
      <c r="L744" s="339">
        <v>5</v>
      </c>
      <c r="N744" s="375"/>
      <c r="P744" s="375"/>
    </row>
    <row r="745" spans="1:17" s="301" customFormat="1" ht="9" customHeight="1">
      <c r="A745" s="301" t="s">
        <v>3</v>
      </c>
      <c r="B745" s="340">
        <v>693.4117943</v>
      </c>
      <c r="C745" s="368"/>
      <c r="D745" s="340">
        <v>116304.34889934</v>
      </c>
      <c r="E745" s="340">
        <v>10.022500000000001</v>
      </c>
      <c r="F745" s="340">
        <v>23.317799999999998</v>
      </c>
      <c r="G745" s="340"/>
      <c r="H745" s="340">
        <v>10.1392943</v>
      </c>
      <c r="I745" s="340">
        <v>0</v>
      </c>
      <c r="J745" s="340">
        <v>318.83097770000001</v>
      </c>
      <c r="K745" s="340">
        <v>0</v>
      </c>
      <c r="L745" s="339">
        <v>11691</v>
      </c>
      <c r="N745" s="375"/>
      <c r="P745" s="375"/>
    </row>
    <row r="746" spans="1:17" ht="9" customHeight="1">
      <c r="A746" s="301" t="s">
        <v>4</v>
      </c>
      <c r="B746" s="340">
        <v>40.476520000000001</v>
      </c>
      <c r="C746" s="368"/>
      <c r="D746" s="340">
        <v>116.0523</v>
      </c>
      <c r="E746" s="340">
        <v>0</v>
      </c>
      <c r="F746" s="340">
        <v>0</v>
      </c>
      <c r="G746" s="340"/>
      <c r="H746" s="340">
        <v>0</v>
      </c>
      <c r="I746" s="340">
        <v>0</v>
      </c>
      <c r="J746" s="340">
        <v>2.9722</v>
      </c>
      <c r="K746" s="340">
        <v>0</v>
      </c>
      <c r="L746" s="339">
        <v>0</v>
      </c>
      <c r="N746" s="375"/>
      <c r="O746" s="301"/>
      <c r="P746" s="375"/>
      <c r="Q746" s="301"/>
    </row>
    <row r="747" spans="1:17" ht="9" customHeight="1">
      <c r="A747" s="31" t="s">
        <v>5</v>
      </c>
      <c r="B747" s="75">
        <v>1.26929238</v>
      </c>
      <c r="C747" s="76"/>
      <c r="D747" s="75">
        <v>1210.0719701</v>
      </c>
      <c r="E747" s="75">
        <v>0</v>
      </c>
      <c r="F747" s="75">
        <v>0</v>
      </c>
      <c r="G747" s="75"/>
      <c r="H747" s="75">
        <v>0</v>
      </c>
      <c r="I747" s="75">
        <v>0</v>
      </c>
      <c r="J747" s="75">
        <v>0</v>
      </c>
      <c r="K747" s="75">
        <v>0</v>
      </c>
      <c r="L747" s="74">
        <v>110</v>
      </c>
      <c r="N747" s="375"/>
      <c r="O747" s="301"/>
      <c r="P747" s="375"/>
      <c r="Q747" s="301"/>
    </row>
    <row r="748" spans="1:17" ht="9" customHeight="1">
      <c r="A748" s="301" t="s">
        <v>6</v>
      </c>
      <c r="B748" s="340">
        <v>3.7117</v>
      </c>
      <c r="C748" s="368"/>
      <c r="D748" s="340">
        <v>13010.30911</v>
      </c>
      <c r="E748" s="340">
        <v>0</v>
      </c>
      <c r="F748" s="340">
        <v>0</v>
      </c>
      <c r="G748" s="340"/>
      <c r="H748" s="340">
        <v>0</v>
      </c>
      <c r="I748" s="340">
        <v>0</v>
      </c>
      <c r="J748" s="340">
        <v>0</v>
      </c>
      <c r="K748" s="340">
        <v>0</v>
      </c>
      <c r="L748" s="339">
        <v>139</v>
      </c>
      <c r="N748" s="375"/>
      <c r="O748" s="301"/>
      <c r="P748" s="375"/>
      <c r="Q748" s="301"/>
    </row>
    <row r="749" spans="1:17" ht="9" customHeight="1">
      <c r="A749" s="301" t="s">
        <v>7</v>
      </c>
      <c r="B749" s="340">
        <v>1517.2206000000001</v>
      </c>
      <c r="C749" s="368"/>
      <c r="D749" s="340">
        <v>381.1572132</v>
      </c>
      <c r="E749" s="340">
        <v>0</v>
      </c>
      <c r="F749" s="340">
        <v>20.286999999999999</v>
      </c>
      <c r="G749" s="340"/>
      <c r="H749" s="340">
        <v>0</v>
      </c>
      <c r="I749" s="340">
        <v>0</v>
      </c>
      <c r="J749" s="340">
        <v>0</v>
      </c>
      <c r="K749" s="340">
        <v>0</v>
      </c>
      <c r="L749" s="339">
        <v>7</v>
      </c>
      <c r="N749" s="375"/>
      <c r="O749" s="301"/>
      <c r="P749" s="375"/>
      <c r="Q749" s="301"/>
    </row>
    <row r="750" spans="1:17" ht="9" customHeight="1">
      <c r="A750" s="301" t="s">
        <v>8</v>
      </c>
      <c r="B750" s="340">
        <v>952.57202500000005</v>
      </c>
      <c r="C750" s="368"/>
      <c r="D750" s="340">
        <v>1005.3643</v>
      </c>
      <c r="E750" s="340">
        <v>0</v>
      </c>
      <c r="F750" s="340">
        <v>1.25</v>
      </c>
      <c r="G750" s="340"/>
      <c r="H750" s="340">
        <v>4.8548400000000003</v>
      </c>
      <c r="I750" s="340">
        <v>0</v>
      </c>
      <c r="J750" s="340">
        <v>58.5946</v>
      </c>
      <c r="K750" s="340">
        <v>0</v>
      </c>
      <c r="L750" s="339">
        <v>145</v>
      </c>
      <c r="N750" s="375"/>
      <c r="O750" s="301"/>
      <c r="P750" s="375"/>
      <c r="Q750" s="301"/>
    </row>
    <row r="751" spans="1:17" ht="9" customHeight="1">
      <c r="A751" s="31" t="s">
        <v>9</v>
      </c>
      <c r="B751" s="75">
        <v>17.088562450000001</v>
      </c>
      <c r="C751" s="76"/>
      <c r="D751" s="75">
        <v>241437.46726080001</v>
      </c>
      <c r="E751" s="75" t="s">
        <v>347</v>
      </c>
      <c r="F751" s="75">
        <v>504.65499999999997</v>
      </c>
      <c r="G751" s="75"/>
      <c r="H751" s="75">
        <v>4.7812000000000001</v>
      </c>
      <c r="I751" s="75">
        <v>330.0197</v>
      </c>
      <c r="J751" s="75">
        <v>16.047461800000001</v>
      </c>
      <c r="K751" s="75">
        <v>0.70896099999999995</v>
      </c>
      <c r="L751" s="74">
        <v>3275.0019763</v>
      </c>
      <c r="N751" s="375"/>
      <c r="O751" s="301"/>
      <c r="P751" s="375"/>
      <c r="Q751" s="301"/>
    </row>
    <row r="752" spans="1:17" ht="9" customHeight="1">
      <c r="A752" s="301" t="s">
        <v>236</v>
      </c>
      <c r="B752" s="340">
        <v>1577.565378</v>
      </c>
      <c r="C752" s="368"/>
      <c r="D752" s="340">
        <v>1322.0844139999999</v>
      </c>
      <c r="E752" s="340">
        <v>0.20523</v>
      </c>
      <c r="F752" s="340">
        <v>7.97424</v>
      </c>
      <c r="G752" s="340"/>
      <c r="H752" s="340">
        <v>0</v>
      </c>
      <c r="I752" s="340">
        <v>0</v>
      </c>
      <c r="J752" s="340">
        <v>0.11799999999999999</v>
      </c>
      <c r="K752" s="340">
        <v>0</v>
      </c>
      <c r="L752" s="339">
        <v>2343.0014999999999</v>
      </c>
      <c r="N752" s="375"/>
      <c r="O752" s="301"/>
      <c r="P752" s="375"/>
      <c r="Q752" s="301"/>
    </row>
    <row r="753" spans="1:17" ht="9" customHeight="1">
      <c r="A753" s="301" t="s">
        <v>10</v>
      </c>
      <c r="B753" s="340">
        <v>0.31564999999999999</v>
      </c>
      <c r="C753" s="368"/>
      <c r="D753" s="340">
        <v>111871.266491</v>
      </c>
      <c r="E753" s="340">
        <v>0</v>
      </c>
      <c r="F753" s="340">
        <v>326.44400000000002</v>
      </c>
      <c r="G753" s="340"/>
      <c r="H753" s="340">
        <v>681.1644</v>
      </c>
      <c r="I753" s="340">
        <v>337.40199999999999</v>
      </c>
      <c r="J753" s="340">
        <v>1.7270000000000001</v>
      </c>
      <c r="K753" s="340">
        <v>0.89570000000000005</v>
      </c>
      <c r="L753" s="339">
        <v>0</v>
      </c>
      <c r="N753" s="375"/>
      <c r="O753" s="301"/>
      <c r="P753" s="375"/>
      <c r="Q753" s="301"/>
    </row>
    <row r="754" spans="1:17" ht="9" customHeight="1">
      <c r="A754" s="301" t="s">
        <v>11</v>
      </c>
      <c r="B754" s="340">
        <v>7.6600000000000001E-2</v>
      </c>
      <c r="C754" s="368"/>
      <c r="D754" s="340">
        <v>1079.1327074999999</v>
      </c>
      <c r="E754" s="340">
        <v>0</v>
      </c>
      <c r="F754" s="340">
        <v>0</v>
      </c>
      <c r="G754" s="340"/>
      <c r="H754" s="340">
        <v>0</v>
      </c>
      <c r="I754" s="340">
        <v>0</v>
      </c>
      <c r="J754" s="340">
        <v>26.7544</v>
      </c>
      <c r="K754" s="340">
        <v>0</v>
      </c>
      <c r="L754" s="339">
        <v>932</v>
      </c>
      <c r="N754" s="375"/>
      <c r="O754" s="301"/>
      <c r="P754" s="375"/>
      <c r="Q754" s="301"/>
    </row>
    <row r="755" spans="1:17" ht="9" customHeight="1">
      <c r="A755" s="31" t="s">
        <v>12</v>
      </c>
      <c r="B755" s="75">
        <v>2.28382</v>
      </c>
      <c r="C755" s="76"/>
      <c r="D755" s="75">
        <v>5121.4396800000004</v>
      </c>
      <c r="E755" s="75">
        <v>0</v>
      </c>
      <c r="F755" s="75">
        <v>118.84050000000001</v>
      </c>
      <c r="G755" s="75"/>
      <c r="H755" s="75">
        <v>285.86</v>
      </c>
      <c r="I755" s="75">
        <v>371.4452</v>
      </c>
      <c r="J755" s="75">
        <v>0.47849999999999998</v>
      </c>
      <c r="K755" s="75">
        <v>0</v>
      </c>
      <c r="L755" s="74">
        <v>283</v>
      </c>
      <c r="N755" s="375"/>
      <c r="O755" s="301"/>
      <c r="P755" s="375"/>
      <c r="Q755" s="301"/>
    </row>
    <row r="756" spans="1:17" ht="9" customHeight="1">
      <c r="A756" s="301" t="s">
        <v>13</v>
      </c>
      <c r="B756" s="340">
        <v>0.17519999999999999</v>
      </c>
      <c r="C756" s="368"/>
      <c r="D756" s="340">
        <v>24.768999999999998</v>
      </c>
      <c r="E756" s="340">
        <v>0</v>
      </c>
      <c r="F756" s="340">
        <v>0</v>
      </c>
      <c r="G756" s="340"/>
      <c r="H756" s="340">
        <v>0</v>
      </c>
      <c r="I756" s="340">
        <v>0</v>
      </c>
      <c r="J756" s="340">
        <v>0</v>
      </c>
      <c r="K756" s="340">
        <v>0</v>
      </c>
      <c r="L756" s="339">
        <v>78</v>
      </c>
      <c r="N756" s="375"/>
      <c r="O756" s="301"/>
      <c r="P756" s="375"/>
      <c r="Q756" s="301"/>
    </row>
    <row r="757" spans="1:17" ht="9" customHeight="1">
      <c r="A757" s="301" t="s">
        <v>14</v>
      </c>
      <c r="B757" s="340">
        <v>40.192211</v>
      </c>
      <c r="C757" s="368"/>
      <c r="D757" s="340">
        <v>46031.606199000002</v>
      </c>
      <c r="E757" s="340">
        <v>0.53779999999999994</v>
      </c>
      <c r="F757" s="340">
        <v>254.881</v>
      </c>
      <c r="G757" s="340"/>
      <c r="H757" s="340">
        <v>0.45450000000000002</v>
      </c>
      <c r="I757" s="340">
        <v>0</v>
      </c>
      <c r="J757" s="340">
        <v>0</v>
      </c>
      <c r="K757" s="340">
        <v>0</v>
      </c>
      <c r="L757" s="339">
        <v>2343</v>
      </c>
      <c r="N757" s="375"/>
      <c r="O757" s="301"/>
      <c r="P757" s="375"/>
      <c r="Q757" s="301"/>
    </row>
    <row r="758" spans="1:17" ht="9" customHeight="1">
      <c r="A758" s="301" t="s">
        <v>15</v>
      </c>
      <c r="B758" s="340">
        <v>105.64254800000001</v>
      </c>
      <c r="C758" s="368"/>
      <c r="D758" s="340">
        <v>951.92160000000001</v>
      </c>
      <c r="E758" s="340">
        <v>0</v>
      </c>
      <c r="F758" s="340">
        <v>0.85</v>
      </c>
      <c r="G758" s="340"/>
      <c r="H758" s="340">
        <v>22.1</v>
      </c>
      <c r="I758" s="340">
        <v>0</v>
      </c>
      <c r="J758" s="340">
        <v>3.8</v>
      </c>
      <c r="K758" s="340">
        <v>0</v>
      </c>
      <c r="L758" s="339">
        <v>209</v>
      </c>
      <c r="N758" s="375"/>
      <c r="O758" s="301"/>
      <c r="P758" s="375"/>
      <c r="Q758" s="301"/>
    </row>
    <row r="759" spans="1:17" ht="9" customHeight="1">
      <c r="A759" s="31" t="s">
        <v>16</v>
      </c>
      <c r="B759" s="75">
        <v>46.426625999999999</v>
      </c>
      <c r="C759" s="76"/>
      <c r="D759" s="75">
        <v>12298.635597</v>
      </c>
      <c r="E759" s="75">
        <v>0</v>
      </c>
      <c r="F759" s="75">
        <v>141.99</v>
      </c>
      <c r="G759" s="75"/>
      <c r="H759" s="75">
        <v>1.1200000000000001</v>
      </c>
      <c r="I759" s="75">
        <v>1</v>
      </c>
      <c r="J759" s="75">
        <v>19.5927601</v>
      </c>
      <c r="K759" s="75">
        <v>0</v>
      </c>
      <c r="L759" s="74">
        <v>13830</v>
      </c>
      <c r="N759" s="375"/>
      <c r="O759" s="301"/>
      <c r="P759" s="375"/>
      <c r="Q759" s="301"/>
    </row>
    <row r="760" spans="1:17" ht="9" customHeight="1">
      <c r="A760" s="301" t="s">
        <v>17</v>
      </c>
      <c r="B760" s="340">
        <v>2.86314381</v>
      </c>
      <c r="C760" s="368"/>
      <c r="D760" s="340">
        <v>339.45076426999998</v>
      </c>
      <c r="E760" s="340">
        <v>9.1270000000000004E-2</v>
      </c>
      <c r="F760" s="340">
        <v>0.25</v>
      </c>
      <c r="G760" s="340"/>
      <c r="H760" s="340">
        <v>11.03406</v>
      </c>
      <c r="I760" s="340">
        <v>0</v>
      </c>
      <c r="J760" s="340">
        <v>1.8674781</v>
      </c>
      <c r="K760" s="340">
        <v>0</v>
      </c>
      <c r="L760" s="339">
        <v>50</v>
      </c>
      <c r="N760" s="375"/>
      <c r="O760" s="301"/>
      <c r="P760" s="375"/>
      <c r="Q760" s="301"/>
    </row>
    <row r="761" spans="1:17" ht="9" customHeight="1">
      <c r="A761" s="301" t="s">
        <v>18</v>
      </c>
      <c r="B761" s="340">
        <v>0.16672000000000001</v>
      </c>
      <c r="C761" s="368"/>
      <c r="D761" s="340">
        <v>11750.359603000001</v>
      </c>
      <c r="E761" s="340">
        <v>0</v>
      </c>
      <c r="F761" s="340">
        <v>76.912000000000006</v>
      </c>
      <c r="G761" s="340"/>
      <c r="H761" s="340">
        <v>8.7730999999999995</v>
      </c>
      <c r="I761" s="340">
        <v>17.681899999999999</v>
      </c>
      <c r="J761" s="340">
        <v>0</v>
      </c>
      <c r="K761" s="340">
        <v>0</v>
      </c>
      <c r="L761" s="339">
        <v>15</v>
      </c>
      <c r="N761" s="375"/>
      <c r="O761" s="301"/>
      <c r="P761" s="375"/>
      <c r="Q761" s="301"/>
    </row>
    <row r="762" spans="1:17" ht="9" customHeight="1">
      <c r="A762" s="301" t="s">
        <v>19</v>
      </c>
      <c r="B762" s="340">
        <v>389.11342999999999</v>
      </c>
      <c r="C762" s="368"/>
      <c r="D762" s="340">
        <v>20323.558300000001</v>
      </c>
      <c r="E762" s="340">
        <v>9.74E-2</v>
      </c>
      <c r="F762" s="340">
        <v>0</v>
      </c>
      <c r="G762" s="340"/>
      <c r="H762" s="340">
        <v>0</v>
      </c>
      <c r="I762" s="340">
        <v>0</v>
      </c>
      <c r="J762" s="340">
        <v>15.109</v>
      </c>
      <c r="K762" s="340">
        <v>0</v>
      </c>
      <c r="L762" s="339">
        <v>2</v>
      </c>
      <c r="N762" s="375"/>
      <c r="O762" s="301"/>
      <c r="P762" s="375"/>
      <c r="Q762" s="301"/>
    </row>
    <row r="763" spans="1:17" ht="9" customHeight="1">
      <c r="A763" s="31" t="s">
        <v>20</v>
      </c>
      <c r="B763" s="75">
        <v>2551.8656999999998</v>
      </c>
      <c r="C763" s="76"/>
      <c r="D763" s="75">
        <v>3481.6970000000001</v>
      </c>
      <c r="E763" s="75">
        <v>0</v>
      </c>
      <c r="F763" s="75">
        <v>22</v>
      </c>
      <c r="G763" s="75"/>
      <c r="H763" s="75">
        <v>0</v>
      </c>
      <c r="I763" s="75">
        <v>0.05</v>
      </c>
      <c r="J763" s="75">
        <v>0</v>
      </c>
      <c r="K763" s="75">
        <v>0</v>
      </c>
      <c r="L763" s="74">
        <v>19</v>
      </c>
      <c r="N763" s="375"/>
      <c r="O763" s="301"/>
      <c r="P763" s="375"/>
      <c r="Q763" s="301"/>
    </row>
    <row r="764" spans="1:17" ht="9" customHeight="1">
      <c r="A764" s="301" t="s">
        <v>21</v>
      </c>
      <c r="B764" s="340">
        <v>0.165435</v>
      </c>
      <c r="C764" s="368"/>
      <c r="D764" s="340">
        <v>214.00700000000001</v>
      </c>
      <c r="E764" s="340">
        <v>0</v>
      </c>
      <c r="F764" s="340">
        <v>0</v>
      </c>
      <c r="G764" s="340"/>
      <c r="H764" s="340">
        <v>0</v>
      </c>
      <c r="I764" s="340">
        <v>0</v>
      </c>
      <c r="J764" s="340">
        <v>0</v>
      </c>
      <c r="K764" s="340">
        <v>0</v>
      </c>
      <c r="L764" s="339">
        <v>14</v>
      </c>
      <c r="N764" s="375"/>
      <c r="O764" s="301"/>
      <c r="P764" s="375"/>
      <c r="Q764" s="301"/>
    </row>
    <row r="765" spans="1:17" ht="9" customHeight="1">
      <c r="A765" s="301" t="s">
        <v>22</v>
      </c>
      <c r="B765" s="340">
        <v>3.3864362799999999</v>
      </c>
      <c r="C765" s="368"/>
      <c r="D765" s="340">
        <v>3785.8766329999999</v>
      </c>
      <c r="E765" s="340">
        <v>0</v>
      </c>
      <c r="F765" s="340" t="s">
        <v>347</v>
      </c>
      <c r="G765" s="340"/>
      <c r="H765" s="340">
        <v>0.64</v>
      </c>
      <c r="I765" s="340">
        <v>0</v>
      </c>
      <c r="J765" s="340">
        <v>5.6496000000000004</v>
      </c>
      <c r="K765" s="340">
        <v>0</v>
      </c>
      <c r="L765" s="339">
        <v>1463</v>
      </c>
      <c r="N765" s="375"/>
      <c r="O765" s="301"/>
      <c r="P765" s="375"/>
      <c r="Q765" s="301"/>
    </row>
    <row r="766" spans="1:17" ht="9" customHeight="1">
      <c r="A766" s="301" t="s">
        <v>23</v>
      </c>
      <c r="B766" s="340">
        <v>74.263469999999998</v>
      </c>
      <c r="C766" s="368"/>
      <c r="D766" s="340">
        <v>1085.867</v>
      </c>
      <c r="E766" s="340">
        <v>0</v>
      </c>
      <c r="F766" s="340">
        <v>0</v>
      </c>
      <c r="G766" s="340"/>
      <c r="H766" s="340">
        <v>0</v>
      </c>
      <c r="I766" s="340">
        <v>0</v>
      </c>
      <c r="J766" s="340">
        <v>1.379</v>
      </c>
      <c r="K766" s="340">
        <v>0</v>
      </c>
      <c r="L766" s="339">
        <v>0</v>
      </c>
      <c r="N766" s="375"/>
      <c r="O766" s="301"/>
      <c r="P766" s="375"/>
      <c r="Q766" s="301"/>
    </row>
    <row r="767" spans="1:17" ht="9" customHeight="1">
      <c r="A767" s="31" t="s">
        <v>24</v>
      </c>
      <c r="B767" s="75">
        <v>6.0100000000000001E-2</v>
      </c>
      <c r="C767" s="76"/>
      <c r="D767" s="75">
        <v>6719.0126</v>
      </c>
      <c r="E767" s="75">
        <v>0</v>
      </c>
      <c r="F767" s="75">
        <v>7.806</v>
      </c>
      <c r="G767" s="75"/>
      <c r="H767" s="75" t="s">
        <v>347</v>
      </c>
      <c r="I767" s="75">
        <v>0.3</v>
      </c>
      <c r="J767" s="75">
        <v>1.8420000000000001</v>
      </c>
      <c r="K767" s="75">
        <v>0</v>
      </c>
      <c r="L767" s="74">
        <v>13292</v>
      </c>
      <c r="N767" s="375"/>
      <c r="O767" s="301"/>
      <c r="P767" s="375"/>
      <c r="Q767" s="301"/>
    </row>
    <row r="768" spans="1:17" ht="9" customHeight="1">
      <c r="A768" s="301" t="s">
        <v>25</v>
      </c>
      <c r="B768" s="340">
        <v>442.75783000000001</v>
      </c>
      <c r="C768" s="368"/>
      <c r="D768" s="340">
        <v>331949.11010200001</v>
      </c>
      <c r="E768" s="340">
        <v>8.2850999999999999</v>
      </c>
      <c r="F768" s="340">
        <v>1994.3150000000001</v>
      </c>
      <c r="G768" s="340"/>
      <c r="H768" s="340">
        <v>361.30459999999999</v>
      </c>
      <c r="I768" s="340">
        <v>415.15129999999999</v>
      </c>
      <c r="J768" s="340">
        <v>38.987400000000001</v>
      </c>
      <c r="K768" s="340">
        <v>0</v>
      </c>
      <c r="L768" s="339">
        <v>759</v>
      </c>
      <c r="N768" s="375"/>
      <c r="O768" s="301"/>
      <c r="P768" s="375"/>
      <c r="Q768" s="301"/>
    </row>
    <row r="769" spans="1:17" ht="9" customHeight="1">
      <c r="A769" s="301" t="s">
        <v>26</v>
      </c>
      <c r="B769" s="340">
        <v>593.26469999999995</v>
      </c>
      <c r="C769" s="368"/>
      <c r="D769" s="340">
        <v>175143.843525</v>
      </c>
      <c r="E769" s="340" t="s">
        <v>347</v>
      </c>
      <c r="F769" s="340">
        <v>37.466000000000001</v>
      </c>
      <c r="G769" s="340"/>
      <c r="H769" s="340">
        <v>1.4612000000000001</v>
      </c>
      <c r="I769" s="340">
        <v>0</v>
      </c>
      <c r="J769" s="340">
        <v>123.66622</v>
      </c>
      <c r="K769" s="340">
        <v>61.75</v>
      </c>
      <c r="L769" s="339">
        <v>2510</v>
      </c>
      <c r="N769" s="375"/>
      <c r="O769" s="301"/>
      <c r="P769" s="375"/>
      <c r="Q769" s="301"/>
    </row>
    <row r="770" spans="1:17" ht="9" customHeight="1">
      <c r="A770" s="301" t="s">
        <v>27</v>
      </c>
      <c r="B770" s="340">
        <v>0.85701000000000005</v>
      </c>
      <c r="C770" s="368"/>
      <c r="D770" s="340">
        <v>268.27210000000002</v>
      </c>
      <c r="E770" s="340">
        <v>0</v>
      </c>
      <c r="F770" s="340">
        <v>0</v>
      </c>
      <c r="G770" s="340"/>
      <c r="H770" s="340">
        <v>0</v>
      </c>
      <c r="I770" s="340">
        <v>0</v>
      </c>
      <c r="J770" s="340">
        <v>0</v>
      </c>
      <c r="K770" s="340">
        <v>0</v>
      </c>
      <c r="L770" s="339">
        <v>0</v>
      </c>
      <c r="N770" s="375"/>
      <c r="O770" s="301"/>
      <c r="P770" s="375"/>
      <c r="Q770" s="301"/>
    </row>
    <row r="771" spans="1:17" ht="9" customHeight="1">
      <c r="A771" s="31" t="s">
        <v>28</v>
      </c>
      <c r="B771" s="75">
        <v>123.29595999999999</v>
      </c>
      <c r="C771" s="76"/>
      <c r="D771" s="75">
        <v>153510.49392909999</v>
      </c>
      <c r="E771" s="75">
        <v>0</v>
      </c>
      <c r="F771" s="75">
        <v>2</v>
      </c>
      <c r="G771" s="75"/>
      <c r="H771" s="75">
        <v>0</v>
      </c>
      <c r="I771" s="75">
        <v>0</v>
      </c>
      <c r="J771" s="75">
        <v>1.9975000000000001</v>
      </c>
      <c r="K771" s="75">
        <v>0</v>
      </c>
      <c r="L771" s="74">
        <v>2344</v>
      </c>
      <c r="N771" s="375"/>
      <c r="O771" s="301"/>
      <c r="P771" s="375"/>
      <c r="Q771" s="301"/>
    </row>
    <row r="772" spans="1:17" ht="9" customHeight="1">
      <c r="A772" s="301" t="s">
        <v>29</v>
      </c>
      <c r="B772" s="340">
        <v>0</v>
      </c>
      <c r="C772" s="368"/>
      <c r="D772" s="340">
        <v>0.42270000000000002</v>
      </c>
      <c r="E772" s="340" t="s">
        <v>347</v>
      </c>
      <c r="F772" s="340">
        <v>0</v>
      </c>
      <c r="G772" s="340"/>
      <c r="H772" s="340">
        <v>0</v>
      </c>
      <c r="I772" s="340">
        <v>0</v>
      </c>
      <c r="J772" s="340">
        <v>0</v>
      </c>
      <c r="K772" s="340">
        <v>0</v>
      </c>
      <c r="L772" s="339">
        <v>0</v>
      </c>
      <c r="N772" s="375"/>
      <c r="O772" s="301"/>
      <c r="P772" s="375"/>
      <c r="Q772" s="301"/>
    </row>
    <row r="773" spans="1:17" ht="9" customHeight="1">
      <c r="A773" s="301" t="s">
        <v>30</v>
      </c>
      <c r="B773" s="340">
        <v>219.50709000000001</v>
      </c>
      <c r="C773" s="368"/>
      <c r="D773" s="340">
        <v>888.14116999999999</v>
      </c>
      <c r="E773" s="340">
        <v>0</v>
      </c>
      <c r="F773" s="340">
        <v>0.5</v>
      </c>
      <c r="G773" s="340"/>
      <c r="H773" s="340">
        <v>0</v>
      </c>
      <c r="I773" s="340">
        <v>0.3</v>
      </c>
      <c r="J773" s="340">
        <v>0</v>
      </c>
      <c r="K773" s="340">
        <v>0</v>
      </c>
      <c r="L773" s="339">
        <v>7727899</v>
      </c>
      <c r="N773" s="375"/>
      <c r="O773" s="301"/>
      <c r="P773" s="375"/>
      <c r="Q773" s="301"/>
    </row>
    <row r="774" spans="1:17" ht="9" customHeight="1">
      <c r="A774" s="301" t="s">
        <v>31</v>
      </c>
      <c r="B774" s="340">
        <v>27.917923999999999</v>
      </c>
      <c r="C774" s="368"/>
      <c r="D774" s="340">
        <v>796.92549759999997</v>
      </c>
      <c r="E774" s="340">
        <v>2.4028999999999998</v>
      </c>
      <c r="F774" s="340">
        <v>0</v>
      </c>
      <c r="G774" s="340"/>
      <c r="H774" s="340">
        <v>0</v>
      </c>
      <c r="I774" s="340">
        <v>0</v>
      </c>
      <c r="J774" s="340">
        <v>0</v>
      </c>
      <c r="K774" s="340">
        <v>0</v>
      </c>
      <c r="L774" s="339">
        <v>148</v>
      </c>
      <c r="N774" s="375"/>
      <c r="O774" s="301"/>
      <c r="P774" s="375"/>
      <c r="Q774" s="301"/>
    </row>
    <row r="775" spans="1:17" ht="9" customHeight="1">
      <c r="A775" s="31" t="s">
        <v>32</v>
      </c>
      <c r="B775" s="75">
        <v>0.32262000000000002</v>
      </c>
      <c r="C775" s="76"/>
      <c r="D775" s="75">
        <v>33706.903800100001</v>
      </c>
      <c r="E775" s="75">
        <v>0</v>
      </c>
      <c r="F775" s="75">
        <v>86.5</v>
      </c>
      <c r="G775" s="75"/>
      <c r="H775" s="75">
        <v>0</v>
      </c>
      <c r="I775" s="75">
        <v>0</v>
      </c>
      <c r="J775" s="75">
        <v>0</v>
      </c>
      <c r="K775" s="75">
        <v>0</v>
      </c>
      <c r="L775" s="74">
        <v>440</v>
      </c>
      <c r="N775" s="375"/>
      <c r="O775" s="301"/>
      <c r="P775" s="375"/>
      <c r="Q775" s="301"/>
    </row>
    <row r="776" spans="1:17" ht="9" customHeight="1">
      <c r="A776" s="380"/>
      <c r="B776" s="349"/>
      <c r="C776" s="349"/>
      <c r="D776" s="349"/>
      <c r="E776" s="349"/>
      <c r="F776" s="350"/>
      <c r="G776" s="349"/>
      <c r="H776" s="349"/>
      <c r="I776" s="349"/>
      <c r="J776" s="349"/>
      <c r="K776" s="350"/>
      <c r="L776" s="349"/>
    </row>
    <row r="777" spans="1:17" ht="9" customHeight="1">
      <c r="A777" s="321">
        <v>2016</v>
      </c>
      <c r="B777" s="327"/>
      <c r="C777" s="327"/>
      <c r="D777" s="327"/>
      <c r="E777" s="327"/>
      <c r="F777" s="327"/>
      <c r="G777" s="327"/>
      <c r="H777" s="327"/>
      <c r="I777" s="327"/>
      <c r="J777" s="327"/>
      <c r="K777" s="327"/>
      <c r="L777" s="327"/>
    </row>
    <row r="778" spans="1:17" ht="9" customHeight="1">
      <c r="A778" s="321" t="s">
        <v>36</v>
      </c>
      <c r="B778" s="362">
        <f>SUM(B780:B811)</f>
        <v>11034.469146600004</v>
      </c>
      <c r="C778" s="363"/>
      <c r="D778" s="362">
        <f>SUM(D780:D811)</f>
        <v>837437.72067291988</v>
      </c>
      <c r="E778" s="366">
        <f>SUM(E780:E811)+0.1</f>
        <v>4.4335810000000002</v>
      </c>
      <c r="F778" s="366">
        <f>SUM(F780:F811)</f>
        <v>3369.8233999999998</v>
      </c>
      <c r="G778" s="365"/>
      <c r="H778" s="362">
        <f>SUM(H780:H811)</f>
        <v>229.85706529999999</v>
      </c>
      <c r="I778" s="362">
        <f>SUM(I780:I811)+0.1</f>
        <v>1255.8162</v>
      </c>
      <c r="J778" s="366">
        <f>SUM(J780:J811)+0.1</f>
        <v>381.22955300000001</v>
      </c>
      <c r="K778" s="362">
        <f>SUM(K780:K811)</f>
        <v>4.8259999999999996</v>
      </c>
      <c r="L778" s="367">
        <f>SUM(L780:L811)</f>
        <v>55898.002410000001</v>
      </c>
    </row>
    <row r="779" spans="1:17" ht="3" customHeight="1">
      <c r="A779" s="321"/>
      <c r="B779" s="362"/>
      <c r="C779" s="363"/>
      <c r="D779" s="362"/>
      <c r="E779" s="343"/>
      <c r="F779" s="362"/>
      <c r="G779" s="365"/>
      <c r="H779" s="365"/>
      <c r="I779" s="362"/>
      <c r="J779" s="362"/>
      <c r="K779" s="362"/>
      <c r="L779" s="367"/>
    </row>
    <row r="780" spans="1:17" ht="9" customHeight="1">
      <c r="A780" s="301" t="s">
        <v>2</v>
      </c>
      <c r="B780" s="340" t="s">
        <v>347</v>
      </c>
      <c r="C780" s="368"/>
      <c r="D780" s="340">
        <v>123.1117</v>
      </c>
      <c r="E780" s="340">
        <v>0</v>
      </c>
      <c r="F780" s="340">
        <v>0</v>
      </c>
      <c r="G780" s="340"/>
      <c r="H780" s="340">
        <v>0</v>
      </c>
      <c r="I780" s="340">
        <v>0</v>
      </c>
      <c r="J780" s="340">
        <v>0</v>
      </c>
      <c r="K780" s="340">
        <v>0</v>
      </c>
      <c r="L780" s="339">
        <v>1410</v>
      </c>
    </row>
    <row r="781" spans="1:17" ht="9" customHeight="1">
      <c r="A781" s="301" t="s">
        <v>3</v>
      </c>
      <c r="B781" s="340">
        <v>950.65244589999998</v>
      </c>
      <c r="C781" s="368"/>
      <c r="D781" s="340">
        <v>67269.319150120005</v>
      </c>
      <c r="E781" s="340">
        <v>0</v>
      </c>
      <c r="F781" s="340">
        <v>19.062999999999999</v>
      </c>
      <c r="G781" s="340"/>
      <c r="H781" s="340">
        <v>7.2856652999999998</v>
      </c>
      <c r="I781" s="340">
        <v>0.5</v>
      </c>
      <c r="J781" s="340">
        <v>204.4027141</v>
      </c>
      <c r="K781" s="340">
        <v>0</v>
      </c>
      <c r="L781" s="339">
        <v>1765</v>
      </c>
    </row>
    <row r="782" spans="1:17" ht="9" customHeight="1">
      <c r="A782" s="301" t="s">
        <v>4</v>
      </c>
      <c r="B782" s="340">
        <v>2.6982900000000001</v>
      </c>
      <c r="C782" s="368"/>
      <c r="D782" s="340">
        <v>225.41059000000001</v>
      </c>
      <c r="E782" s="340">
        <v>0</v>
      </c>
      <c r="F782" s="340">
        <v>0</v>
      </c>
      <c r="G782" s="340"/>
      <c r="H782" s="340">
        <v>0</v>
      </c>
      <c r="I782" s="340">
        <v>0</v>
      </c>
      <c r="J782" s="340">
        <v>0</v>
      </c>
      <c r="K782" s="340">
        <v>0</v>
      </c>
      <c r="L782" s="339">
        <v>2254</v>
      </c>
    </row>
    <row r="783" spans="1:17" ht="9" customHeight="1">
      <c r="A783" s="31" t="s">
        <v>5</v>
      </c>
      <c r="B783" s="75">
        <v>2.5901000000000001</v>
      </c>
      <c r="C783" s="76"/>
      <c r="D783" s="75">
        <v>455.78199999999998</v>
      </c>
      <c r="E783" s="75">
        <v>0</v>
      </c>
      <c r="F783" s="75">
        <v>0</v>
      </c>
      <c r="G783" s="75"/>
      <c r="H783" s="75">
        <v>0</v>
      </c>
      <c r="I783" s="75">
        <v>0</v>
      </c>
      <c r="J783" s="75">
        <v>0</v>
      </c>
      <c r="K783" s="75">
        <v>0</v>
      </c>
      <c r="L783" s="74">
        <v>68</v>
      </c>
    </row>
    <row r="784" spans="1:17" ht="9" customHeight="1">
      <c r="A784" s="301" t="s">
        <v>6</v>
      </c>
      <c r="B784" s="340">
        <v>0.36699999999999999</v>
      </c>
      <c r="C784" s="368"/>
      <c r="D784" s="340">
        <v>22275.417000000001</v>
      </c>
      <c r="E784" s="340">
        <v>0</v>
      </c>
      <c r="F784" s="340">
        <v>0</v>
      </c>
      <c r="G784" s="340"/>
      <c r="H784" s="340">
        <v>0</v>
      </c>
      <c r="I784" s="340">
        <v>0</v>
      </c>
      <c r="J784" s="340">
        <v>6.3129999999999997</v>
      </c>
      <c r="K784" s="340">
        <v>0</v>
      </c>
      <c r="L784" s="339">
        <v>80</v>
      </c>
    </row>
    <row r="785" spans="1:12" ht="9" customHeight="1">
      <c r="A785" s="301" t="s">
        <v>7</v>
      </c>
      <c r="B785" s="340">
        <v>2183.2943300000002</v>
      </c>
      <c r="C785" s="368"/>
      <c r="D785" s="340">
        <v>207.631383</v>
      </c>
      <c r="E785" s="340">
        <v>0</v>
      </c>
      <c r="F785" s="340">
        <v>0</v>
      </c>
      <c r="G785" s="340"/>
      <c r="H785" s="340">
        <v>0</v>
      </c>
      <c r="I785" s="340">
        <v>0</v>
      </c>
      <c r="J785" s="340" t="s">
        <v>347</v>
      </c>
      <c r="K785" s="340">
        <v>0</v>
      </c>
      <c r="L785" s="339">
        <v>35</v>
      </c>
    </row>
    <row r="786" spans="1:12" ht="9" customHeight="1">
      <c r="A786" s="301" t="s">
        <v>8</v>
      </c>
      <c r="B786" s="340">
        <v>2649.0005799999999</v>
      </c>
      <c r="C786" s="368"/>
      <c r="D786" s="340">
        <v>455.14152000000001</v>
      </c>
      <c r="E786" s="340">
        <v>0</v>
      </c>
      <c r="F786" s="340">
        <v>0</v>
      </c>
      <c r="G786" s="340"/>
      <c r="H786" s="340">
        <v>0</v>
      </c>
      <c r="I786" s="340">
        <v>0</v>
      </c>
      <c r="J786" s="340">
        <v>0</v>
      </c>
      <c r="K786" s="340">
        <v>4.8259999999999996</v>
      </c>
      <c r="L786" s="339">
        <v>0</v>
      </c>
    </row>
    <row r="787" spans="1:12" ht="9" customHeight="1">
      <c r="A787" s="31" t="s">
        <v>9</v>
      </c>
      <c r="B787" s="75">
        <v>4.1747068000000001</v>
      </c>
      <c r="C787" s="76"/>
      <c r="D787" s="75">
        <v>56984.956291299997</v>
      </c>
      <c r="E787" s="75">
        <v>0</v>
      </c>
      <c r="F787" s="75">
        <v>171.28059999999999</v>
      </c>
      <c r="G787" s="75"/>
      <c r="H787" s="75">
        <v>0.72299999999999998</v>
      </c>
      <c r="I787" s="75">
        <v>98.3</v>
      </c>
      <c r="J787" s="75">
        <v>0.68890859999999998</v>
      </c>
      <c r="K787" s="75" t="s">
        <v>347</v>
      </c>
      <c r="L787" s="74">
        <v>420.00191000000001</v>
      </c>
    </row>
    <row r="788" spans="1:12" ht="9" customHeight="1">
      <c r="A788" s="301" t="s">
        <v>236</v>
      </c>
      <c r="B788" s="340">
        <v>534.61356499999999</v>
      </c>
      <c r="C788" s="368"/>
      <c r="D788" s="340">
        <v>2033.2711999999999</v>
      </c>
      <c r="E788" s="340">
        <v>0.92490000000000006</v>
      </c>
      <c r="F788" s="340">
        <v>3.7593999999999999</v>
      </c>
      <c r="G788" s="340"/>
      <c r="H788" s="340">
        <v>0.97130000000000005</v>
      </c>
      <c r="I788" s="340">
        <v>0</v>
      </c>
      <c r="J788" s="340">
        <v>4.1584000000000003</v>
      </c>
      <c r="K788" s="340">
        <v>0</v>
      </c>
      <c r="L788" s="339">
        <v>1849</v>
      </c>
    </row>
    <row r="789" spans="1:12" ht="9" customHeight="1">
      <c r="A789" s="301" t="s">
        <v>10</v>
      </c>
      <c r="B789" s="340">
        <v>0.81211990000000001</v>
      </c>
      <c r="C789" s="368"/>
      <c r="D789" s="340">
        <v>108792.732745</v>
      </c>
      <c r="E789" s="340">
        <v>0</v>
      </c>
      <c r="F789" s="340">
        <v>188.4734</v>
      </c>
      <c r="G789" s="340"/>
      <c r="H789" s="340">
        <v>84.451099999999997</v>
      </c>
      <c r="I789" s="340">
        <v>512.73320000000001</v>
      </c>
      <c r="J789" s="340">
        <v>0</v>
      </c>
      <c r="K789" s="340">
        <v>0</v>
      </c>
      <c r="L789" s="339">
        <v>66</v>
      </c>
    </row>
    <row r="790" spans="1:12" ht="9" customHeight="1">
      <c r="A790" s="301" t="s">
        <v>11</v>
      </c>
      <c r="B790" s="340">
        <v>0.117545</v>
      </c>
      <c r="C790" s="368"/>
      <c r="D790" s="340">
        <v>422.91199999999998</v>
      </c>
      <c r="E790" s="340">
        <v>0</v>
      </c>
      <c r="F790" s="340">
        <v>0</v>
      </c>
      <c r="G790" s="340"/>
      <c r="H790" s="340">
        <v>0</v>
      </c>
      <c r="I790" s="340">
        <v>0</v>
      </c>
      <c r="J790" s="340">
        <v>9.1973000000000003</v>
      </c>
      <c r="K790" s="340">
        <v>0</v>
      </c>
      <c r="L790" s="339">
        <v>174</v>
      </c>
    </row>
    <row r="791" spans="1:12" ht="9" customHeight="1">
      <c r="A791" s="31" t="s">
        <v>12</v>
      </c>
      <c r="B791" s="75">
        <v>2270.8828600000002</v>
      </c>
      <c r="C791" s="76"/>
      <c r="D791" s="75">
        <v>11696.952721</v>
      </c>
      <c r="E791" s="75">
        <v>0</v>
      </c>
      <c r="F791" s="75">
        <v>41.814999999999998</v>
      </c>
      <c r="G791" s="75"/>
      <c r="H791" s="75">
        <v>109.849</v>
      </c>
      <c r="I791" s="75">
        <v>82.088999999999999</v>
      </c>
      <c r="J791" s="75">
        <v>1.2330000000000001</v>
      </c>
      <c r="K791" s="75">
        <v>0</v>
      </c>
      <c r="L791" s="74">
        <v>67</v>
      </c>
    </row>
    <row r="792" spans="1:12" ht="9" customHeight="1">
      <c r="A792" s="301" t="s">
        <v>13</v>
      </c>
      <c r="B792" s="340">
        <v>0.75419999999999998</v>
      </c>
      <c r="C792" s="368"/>
      <c r="D792" s="340">
        <v>0.80630000000000002</v>
      </c>
      <c r="E792" s="340">
        <v>5.1200000000000002E-2</v>
      </c>
      <c r="F792" s="340">
        <v>0</v>
      </c>
      <c r="G792" s="340"/>
      <c r="H792" s="340">
        <v>0</v>
      </c>
      <c r="I792" s="340">
        <v>0</v>
      </c>
      <c r="J792" s="340">
        <v>0</v>
      </c>
      <c r="K792" s="340">
        <v>0</v>
      </c>
      <c r="L792" s="339">
        <v>74</v>
      </c>
    </row>
    <row r="793" spans="1:12" ht="9" customHeight="1">
      <c r="A793" s="301" t="s">
        <v>14</v>
      </c>
      <c r="B793" s="340">
        <v>6.4948930000000002</v>
      </c>
      <c r="C793" s="368"/>
      <c r="D793" s="340">
        <v>60928.91115</v>
      </c>
      <c r="E793" s="340">
        <v>0</v>
      </c>
      <c r="F793" s="340">
        <v>178.23599999999999</v>
      </c>
      <c r="G793" s="340"/>
      <c r="H793" s="340">
        <v>0</v>
      </c>
      <c r="I793" s="340">
        <v>1.89</v>
      </c>
      <c r="J793" s="340">
        <v>0</v>
      </c>
      <c r="K793" s="340">
        <v>0</v>
      </c>
      <c r="L793" s="339">
        <v>2134</v>
      </c>
    </row>
    <row r="794" spans="1:12" ht="9" customHeight="1">
      <c r="A794" s="301" t="s">
        <v>15</v>
      </c>
      <c r="B794" s="340">
        <v>65.518550000000005</v>
      </c>
      <c r="C794" s="368"/>
      <c r="D794" s="340">
        <v>1090.8420000000001</v>
      </c>
      <c r="E794" s="340" t="s">
        <v>347</v>
      </c>
      <c r="F794" s="340">
        <v>0.05</v>
      </c>
      <c r="G794" s="340"/>
      <c r="H794" s="340">
        <v>0</v>
      </c>
      <c r="I794" s="340">
        <v>0</v>
      </c>
      <c r="J794" s="340">
        <v>17.345600000000001</v>
      </c>
      <c r="K794" s="340">
        <v>0</v>
      </c>
      <c r="L794" s="339">
        <v>183</v>
      </c>
    </row>
    <row r="795" spans="1:12" ht="9" customHeight="1">
      <c r="A795" s="31" t="s">
        <v>16</v>
      </c>
      <c r="B795" s="75">
        <v>10.79341</v>
      </c>
      <c r="C795" s="76"/>
      <c r="D795" s="75">
        <v>5618.8006100000002</v>
      </c>
      <c r="E795" s="75">
        <v>0</v>
      </c>
      <c r="F795" s="75">
        <v>40.584000000000003</v>
      </c>
      <c r="G795" s="75"/>
      <c r="H795" s="75">
        <v>1</v>
      </c>
      <c r="I795" s="75" t="s">
        <v>347</v>
      </c>
      <c r="J795" s="75">
        <v>0.10768999999999999</v>
      </c>
      <c r="K795" s="75">
        <v>0</v>
      </c>
      <c r="L795" s="74">
        <v>19265</v>
      </c>
    </row>
    <row r="796" spans="1:12" ht="9" customHeight="1">
      <c r="A796" s="301" t="s">
        <v>17</v>
      </c>
      <c r="B796" s="340">
        <v>1.1585346000000001</v>
      </c>
      <c r="C796" s="368"/>
      <c r="D796" s="340">
        <v>173.76544390000001</v>
      </c>
      <c r="E796" s="340" t="s">
        <v>347</v>
      </c>
      <c r="F796" s="340" t="s">
        <v>347</v>
      </c>
      <c r="G796" s="340"/>
      <c r="H796" s="340" t="s">
        <v>347</v>
      </c>
      <c r="I796" s="340">
        <v>0</v>
      </c>
      <c r="J796" s="340">
        <v>0.2270403</v>
      </c>
      <c r="K796" s="340">
        <v>0</v>
      </c>
      <c r="L796" s="339">
        <v>7</v>
      </c>
    </row>
    <row r="797" spans="1:12" ht="9" customHeight="1">
      <c r="A797" s="301" t="s">
        <v>18</v>
      </c>
      <c r="B797" s="340">
        <v>0</v>
      </c>
      <c r="C797" s="368"/>
      <c r="D797" s="340">
        <v>44408.618000000002</v>
      </c>
      <c r="E797" s="340">
        <v>0</v>
      </c>
      <c r="F797" s="340">
        <v>11</v>
      </c>
      <c r="G797" s="340"/>
      <c r="H797" s="340">
        <v>13.9602</v>
      </c>
      <c r="I797" s="340">
        <v>6.5</v>
      </c>
      <c r="J797" s="340">
        <v>0.5</v>
      </c>
      <c r="K797" s="340">
        <v>0</v>
      </c>
      <c r="L797" s="339">
        <v>0</v>
      </c>
    </row>
    <row r="798" spans="1:12" ht="9" customHeight="1">
      <c r="A798" s="301" t="s">
        <v>19</v>
      </c>
      <c r="B798" s="340">
        <v>2.2583500000000001</v>
      </c>
      <c r="C798" s="368"/>
      <c r="D798" s="340">
        <v>48571.0694</v>
      </c>
      <c r="E798" s="340">
        <v>0</v>
      </c>
      <c r="F798" s="340">
        <v>0</v>
      </c>
      <c r="G798" s="340"/>
      <c r="H798" s="340">
        <v>0</v>
      </c>
      <c r="I798" s="340">
        <v>0</v>
      </c>
      <c r="J798" s="340">
        <v>1.542</v>
      </c>
      <c r="K798" s="340">
        <v>0</v>
      </c>
      <c r="L798" s="339">
        <v>963</v>
      </c>
    </row>
    <row r="799" spans="1:12" ht="9" customHeight="1">
      <c r="A799" s="31" t="s">
        <v>20</v>
      </c>
      <c r="B799" s="75">
        <v>2.5000000000000001E-2</v>
      </c>
      <c r="C799" s="76"/>
      <c r="D799" s="75">
        <v>2848.8125</v>
      </c>
      <c r="E799" s="75">
        <v>0</v>
      </c>
      <c r="F799" s="75">
        <v>78.25</v>
      </c>
      <c r="G799" s="75"/>
      <c r="H799" s="75">
        <v>0</v>
      </c>
      <c r="I799" s="75">
        <v>10.5</v>
      </c>
      <c r="J799" s="75">
        <v>0</v>
      </c>
      <c r="K799" s="75">
        <v>0</v>
      </c>
      <c r="L799" s="74">
        <v>0</v>
      </c>
    </row>
    <row r="800" spans="1:12" ht="9" customHeight="1">
      <c r="A800" s="301" t="s">
        <v>21</v>
      </c>
      <c r="B800" s="340" t="s">
        <v>347</v>
      </c>
      <c r="C800" s="368"/>
      <c r="D800" s="340">
        <v>455.55173000000002</v>
      </c>
      <c r="E800" s="340">
        <v>0</v>
      </c>
      <c r="F800" s="340">
        <v>0</v>
      </c>
      <c r="G800" s="340"/>
      <c r="H800" s="340">
        <v>0</v>
      </c>
      <c r="I800" s="340">
        <v>0</v>
      </c>
      <c r="J800" s="340">
        <v>0</v>
      </c>
      <c r="K800" s="340">
        <v>0</v>
      </c>
      <c r="L800" s="339">
        <v>9308.0005000000001</v>
      </c>
    </row>
    <row r="801" spans="1:16" ht="9" customHeight="1">
      <c r="A801" s="301" t="s">
        <v>22</v>
      </c>
      <c r="B801" s="340">
        <v>17.982493399999999</v>
      </c>
      <c r="C801" s="368"/>
      <c r="D801" s="340">
        <v>162.27937460000001</v>
      </c>
      <c r="E801" s="340">
        <v>0.61980000000000002</v>
      </c>
      <c r="F801" s="340">
        <v>0</v>
      </c>
      <c r="G801" s="340"/>
      <c r="H801" s="340" t="s">
        <v>347</v>
      </c>
      <c r="I801" s="340">
        <v>0</v>
      </c>
      <c r="J801" s="340" t="s">
        <v>347</v>
      </c>
      <c r="K801" s="340">
        <v>0</v>
      </c>
      <c r="L801" s="339">
        <v>415</v>
      </c>
    </row>
    <row r="802" spans="1:16" ht="9" customHeight="1">
      <c r="A802" s="301" t="s">
        <v>23</v>
      </c>
      <c r="B802" s="340">
        <v>71.609059999999999</v>
      </c>
      <c r="C802" s="368"/>
      <c r="D802" s="340">
        <v>10061.606320000001</v>
      </c>
      <c r="E802" s="340">
        <v>0.13772000000000001</v>
      </c>
      <c r="F802" s="340">
        <v>0</v>
      </c>
      <c r="G802" s="340"/>
      <c r="H802" s="340">
        <v>0</v>
      </c>
      <c r="I802" s="340">
        <v>0</v>
      </c>
      <c r="J802" s="340">
        <v>0.41670000000000001</v>
      </c>
      <c r="K802" s="340">
        <v>0</v>
      </c>
      <c r="L802" s="339">
        <v>1458</v>
      </c>
    </row>
    <row r="803" spans="1:16" ht="9" customHeight="1">
      <c r="A803" s="31" t="s">
        <v>24</v>
      </c>
      <c r="B803" s="75">
        <v>150.52440000000001</v>
      </c>
      <c r="C803" s="76"/>
      <c r="D803" s="75">
        <v>2052.413</v>
      </c>
      <c r="E803" s="75">
        <v>0.154</v>
      </c>
      <c r="F803" s="75">
        <v>1.175</v>
      </c>
      <c r="G803" s="75"/>
      <c r="H803" s="75" t="s">
        <v>347</v>
      </c>
      <c r="I803" s="75">
        <v>0</v>
      </c>
      <c r="J803" s="75">
        <v>0</v>
      </c>
      <c r="K803" s="75">
        <v>0</v>
      </c>
      <c r="L803" s="74">
        <v>752</v>
      </c>
    </row>
    <row r="804" spans="1:16" ht="9" customHeight="1">
      <c r="A804" s="301" t="s">
        <v>25</v>
      </c>
      <c r="B804" s="340">
        <v>78.559389999999993</v>
      </c>
      <c r="C804" s="368"/>
      <c r="D804" s="340">
        <v>197766.11854</v>
      </c>
      <c r="E804" s="340">
        <v>0</v>
      </c>
      <c r="F804" s="340">
        <v>1647.42</v>
      </c>
      <c r="G804" s="340"/>
      <c r="H804" s="340">
        <v>4.2441000000000004</v>
      </c>
      <c r="I804" s="340">
        <v>537.50400000000002</v>
      </c>
      <c r="J804" s="340">
        <v>0</v>
      </c>
      <c r="K804" s="340">
        <v>0</v>
      </c>
      <c r="L804" s="339">
        <v>808</v>
      </c>
    </row>
    <row r="805" spans="1:16" ht="9" customHeight="1">
      <c r="A805" s="301" t="s">
        <v>26</v>
      </c>
      <c r="B805" s="340">
        <v>1068.3918900000001</v>
      </c>
      <c r="C805" s="368"/>
      <c r="D805" s="340">
        <v>117164.961</v>
      </c>
      <c r="E805" s="340">
        <v>1.6</v>
      </c>
      <c r="F805" s="340">
        <v>981.38</v>
      </c>
      <c r="G805" s="340"/>
      <c r="H805" s="340">
        <v>7.3727</v>
      </c>
      <c r="I805" s="340">
        <v>5.7</v>
      </c>
      <c r="J805" s="340">
        <v>107.5972</v>
      </c>
      <c r="K805" s="340">
        <v>0</v>
      </c>
      <c r="L805" s="339">
        <v>4164</v>
      </c>
    </row>
    <row r="806" spans="1:16" ht="9" customHeight="1">
      <c r="A806" s="301" t="s">
        <v>27</v>
      </c>
      <c r="B806" s="340">
        <v>0.91091999999999995</v>
      </c>
      <c r="C806" s="368"/>
      <c r="D806" s="340">
        <v>80.924509999999998</v>
      </c>
      <c r="E806" s="340">
        <v>0</v>
      </c>
      <c r="F806" s="340">
        <v>0</v>
      </c>
      <c r="G806" s="340"/>
      <c r="H806" s="340">
        <v>0</v>
      </c>
      <c r="I806" s="340">
        <v>0</v>
      </c>
      <c r="J806" s="340">
        <v>2.6926000000000001</v>
      </c>
      <c r="K806" s="340">
        <v>0</v>
      </c>
      <c r="L806" s="339">
        <v>103</v>
      </c>
    </row>
    <row r="807" spans="1:16" ht="9" customHeight="1">
      <c r="A807" s="31" t="s">
        <v>28</v>
      </c>
      <c r="B807" s="75">
        <v>899.20317999999997</v>
      </c>
      <c r="C807" s="76"/>
      <c r="D807" s="75">
        <v>63004.524562999999</v>
      </c>
      <c r="E807" s="75">
        <v>0.1</v>
      </c>
      <c r="F807" s="75">
        <v>0.75</v>
      </c>
      <c r="G807" s="75"/>
      <c r="H807" s="75">
        <v>0</v>
      </c>
      <c r="I807" s="75">
        <v>0</v>
      </c>
      <c r="J807" s="75">
        <v>24.7074</v>
      </c>
      <c r="K807" s="75">
        <v>0</v>
      </c>
      <c r="L807" s="74">
        <v>781</v>
      </c>
    </row>
    <row r="808" spans="1:16" ht="9" customHeight="1">
      <c r="A808" s="301" t="s">
        <v>29</v>
      </c>
      <c r="B808" s="340">
        <v>0</v>
      </c>
      <c r="C808" s="368"/>
      <c r="D808" s="340">
        <v>0.13900000000000001</v>
      </c>
      <c r="E808" s="340">
        <v>0</v>
      </c>
      <c r="F808" s="340">
        <v>0</v>
      </c>
      <c r="G808" s="340"/>
      <c r="H808" s="340">
        <v>0</v>
      </c>
      <c r="I808" s="340">
        <v>0</v>
      </c>
      <c r="J808" s="340">
        <v>0</v>
      </c>
      <c r="K808" s="340">
        <v>0</v>
      </c>
      <c r="L808" s="339">
        <v>0</v>
      </c>
    </row>
    <row r="809" spans="1:16" ht="9" customHeight="1">
      <c r="A809" s="301" t="s">
        <v>30</v>
      </c>
      <c r="B809" s="340">
        <v>60.614600000000003</v>
      </c>
      <c r="C809" s="368"/>
      <c r="D809" s="340">
        <v>295.05470000000003</v>
      </c>
      <c r="E809" s="340" t="s">
        <v>347</v>
      </c>
      <c r="F809" s="340">
        <v>0.58699999999999997</v>
      </c>
      <c r="G809" s="340"/>
      <c r="H809" s="340">
        <v>0</v>
      </c>
      <c r="I809" s="340">
        <v>0</v>
      </c>
      <c r="J809" s="340">
        <v>0</v>
      </c>
      <c r="K809" s="340">
        <v>0</v>
      </c>
      <c r="L809" s="339">
        <v>23</v>
      </c>
    </row>
    <row r="810" spans="1:16" ht="9" customHeight="1">
      <c r="A810" s="301" t="s">
        <v>31</v>
      </c>
      <c r="B810" s="340">
        <v>0.39453300000000002</v>
      </c>
      <c r="C810" s="368"/>
      <c r="D810" s="340">
        <v>945.36923100000001</v>
      </c>
      <c r="E810" s="340">
        <v>0.74596099999999999</v>
      </c>
      <c r="F810" s="340">
        <v>0</v>
      </c>
      <c r="G810" s="340"/>
      <c r="H810" s="340">
        <v>0</v>
      </c>
      <c r="I810" s="340">
        <v>0</v>
      </c>
      <c r="J810" s="340">
        <v>0</v>
      </c>
      <c r="K810" s="340">
        <v>0</v>
      </c>
      <c r="L810" s="339">
        <v>2891</v>
      </c>
    </row>
    <row r="811" spans="1:16" ht="9" customHeight="1">
      <c r="A811" s="31" t="s">
        <v>32</v>
      </c>
      <c r="B811" s="75">
        <v>7.22E-2</v>
      </c>
      <c r="C811" s="76"/>
      <c r="D811" s="75">
        <v>10864.514999999999</v>
      </c>
      <c r="E811" s="75">
        <v>0</v>
      </c>
      <c r="F811" s="75">
        <v>6</v>
      </c>
      <c r="G811" s="75"/>
      <c r="H811" s="75">
        <v>0</v>
      </c>
      <c r="I811" s="75">
        <v>0</v>
      </c>
      <c r="J811" s="75">
        <v>0</v>
      </c>
      <c r="K811" s="75">
        <v>0</v>
      </c>
      <c r="L811" s="74">
        <v>4381</v>
      </c>
    </row>
    <row r="812" spans="1:16" ht="9" customHeight="1">
      <c r="A812" s="380"/>
      <c r="B812" s="349"/>
      <c r="C812" s="349"/>
      <c r="D812" s="349"/>
      <c r="E812" s="349"/>
      <c r="F812" s="350"/>
      <c r="G812" s="349"/>
      <c r="H812" s="349"/>
      <c r="I812" s="349"/>
      <c r="J812" s="349"/>
      <c r="K812" s="350"/>
      <c r="L812" s="349"/>
    </row>
    <row r="813" spans="1:16" ht="9" customHeight="1">
      <c r="A813" s="321">
        <v>2017</v>
      </c>
      <c r="B813" s="327"/>
      <c r="C813" s="327"/>
      <c r="D813" s="327"/>
      <c r="E813" s="327"/>
      <c r="F813" s="327"/>
      <c r="G813" s="327"/>
      <c r="H813" s="327"/>
      <c r="I813" s="327"/>
      <c r="J813" s="327"/>
      <c r="K813" s="327"/>
      <c r="L813" s="327"/>
    </row>
    <row r="814" spans="1:16" s="301" customFormat="1" ht="9" customHeight="1">
      <c r="A814" s="321" t="s">
        <v>36</v>
      </c>
      <c r="B814" s="362">
        <f>SUM(B816:B847)</f>
        <v>11996.196239100002</v>
      </c>
      <c r="C814" s="363"/>
      <c r="D814" s="362">
        <f>SUM(D816:D847)</f>
        <v>399617.88729988999</v>
      </c>
      <c r="E814" s="366">
        <f>SUM(E816:E847)</f>
        <v>6.9667000000000003</v>
      </c>
      <c r="F814" s="366">
        <f>SUM(F816:F847)</f>
        <v>1715.9652000000001</v>
      </c>
      <c r="G814" s="365"/>
      <c r="H814" s="362">
        <f>SUM(H816:H847)</f>
        <v>763.87822819999985</v>
      </c>
      <c r="I814" s="362">
        <f>SUM(I816:I847)</f>
        <v>1167.4231199999999</v>
      </c>
      <c r="J814" s="366">
        <f>SUM(J816:J847)+0.1</f>
        <v>320.23226413000003</v>
      </c>
      <c r="K814" s="362">
        <f>SUM(K816:K847)</f>
        <v>5.5654000000000003</v>
      </c>
      <c r="L814" s="367">
        <f>SUM(L816:L847)</f>
        <v>68882</v>
      </c>
      <c r="N814" s="374"/>
      <c r="P814" s="374"/>
    </row>
    <row r="815" spans="1:16" s="301" customFormat="1" ht="3.75" customHeight="1">
      <c r="A815" s="321"/>
      <c r="B815" s="362"/>
      <c r="C815" s="363"/>
      <c r="D815" s="362"/>
      <c r="E815" s="343"/>
      <c r="F815" s="362"/>
      <c r="G815" s="365"/>
      <c r="H815" s="365"/>
      <c r="I815" s="362"/>
      <c r="J815" s="362"/>
      <c r="K815" s="362"/>
      <c r="L815" s="367"/>
      <c r="P815" s="374"/>
    </row>
    <row r="816" spans="1:16" s="301" customFormat="1" ht="9" customHeight="1">
      <c r="A816" s="301" t="s">
        <v>2</v>
      </c>
      <c r="B816" s="340">
        <v>8.8251000000000008</v>
      </c>
      <c r="C816" s="368"/>
      <c r="D816" s="340">
        <v>1636.4</v>
      </c>
      <c r="E816" s="340">
        <v>0</v>
      </c>
      <c r="F816" s="340">
        <v>0</v>
      </c>
      <c r="G816" s="340"/>
      <c r="H816" s="340">
        <v>0</v>
      </c>
      <c r="I816" s="340">
        <v>0</v>
      </c>
      <c r="J816" s="340">
        <v>2.5592000000000001</v>
      </c>
      <c r="K816" s="340">
        <v>0</v>
      </c>
      <c r="L816" s="339">
        <v>2220</v>
      </c>
      <c r="N816" s="375"/>
      <c r="P816" s="375"/>
    </row>
    <row r="817" spans="1:17" s="301" customFormat="1" ht="9" customHeight="1">
      <c r="A817" s="301" t="s">
        <v>3</v>
      </c>
      <c r="B817" s="340">
        <v>296.5993039</v>
      </c>
      <c r="C817" s="368"/>
      <c r="D817" s="340">
        <v>48718.40688314</v>
      </c>
      <c r="E817" s="340">
        <v>2.9660000000000002</v>
      </c>
      <c r="F817" s="340">
        <v>22</v>
      </c>
      <c r="G817" s="340"/>
      <c r="H817" s="340">
        <v>0.61384819999999995</v>
      </c>
      <c r="I817" s="340">
        <v>0</v>
      </c>
      <c r="J817" s="340">
        <v>128.11607043000001</v>
      </c>
      <c r="K817" s="340">
        <v>0</v>
      </c>
      <c r="L817" s="339">
        <v>1460</v>
      </c>
      <c r="N817" s="375"/>
      <c r="P817" s="375"/>
    </row>
    <row r="818" spans="1:17" ht="9" customHeight="1">
      <c r="A818" s="301" t="s">
        <v>4</v>
      </c>
      <c r="B818" s="340">
        <v>859.93320000000006</v>
      </c>
      <c r="C818" s="368"/>
      <c r="D818" s="340">
        <v>4974.0507399999997</v>
      </c>
      <c r="E818" s="340">
        <v>0</v>
      </c>
      <c r="F818" s="340">
        <v>0</v>
      </c>
      <c r="G818" s="340"/>
      <c r="H818" s="340">
        <v>0</v>
      </c>
      <c r="I818" s="340">
        <v>0</v>
      </c>
      <c r="J818" s="340">
        <v>22.646699999999999</v>
      </c>
      <c r="K818" s="340">
        <v>0</v>
      </c>
      <c r="L818" s="339">
        <v>437</v>
      </c>
      <c r="N818" s="375"/>
      <c r="O818" s="301"/>
      <c r="P818" s="375"/>
      <c r="Q818" s="301"/>
    </row>
    <row r="819" spans="1:17" ht="9" customHeight="1">
      <c r="A819" s="31" t="s">
        <v>5</v>
      </c>
      <c r="B819" s="75" t="s">
        <v>347</v>
      </c>
      <c r="C819" s="76"/>
      <c r="D819" s="75">
        <v>342.68369999999999</v>
      </c>
      <c r="E819" s="75">
        <v>0</v>
      </c>
      <c r="F819" s="75">
        <v>0</v>
      </c>
      <c r="G819" s="75"/>
      <c r="H819" s="75">
        <v>0</v>
      </c>
      <c r="I819" s="75">
        <v>0</v>
      </c>
      <c r="J819" s="75">
        <v>0</v>
      </c>
      <c r="K819" s="75">
        <v>0</v>
      </c>
      <c r="L819" s="74">
        <v>0</v>
      </c>
      <c r="N819" s="375"/>
      <c r="O819" s="301"/>
      <c r="P819" s="375"/>
      <c r="Q819" s="301"/>
    </row>
    <row r="820" spans="1:17" ht="9" customHeight="1">
      <c r="A820" s="301" t="s">
        <v>6</v>
      </c>
      <c r="B820" s="340">
        <v>1.10592</v>
      </c>
      <c r="C820" s="368"/>
      <c r="D820" s="340">
        <v>15986.804400000001</v>
      </c>
      <c r="E820" s="340">
        <v>0</v>
      </c>
      <c r="F820" s="340">
        <v>0</v>
      </c>
      <c r="G820" s="340"/>
      <c r="H820" s="340">
        <v>0</v>
      </c>
      <c r="I820" s="340">
        <v>0</v>
      </c>
      <c r="J820" s="340">
        <v>4.0625999999999998</v>
      </c>
      <c r="K820" s="340">
        <v>0</v>
      </c>
      <c r="L820" s="339">
        <v>20</v>
      </c>
      <c r="N820" s="375"/>
      <c r="O820" s="301"/>
      <c r="P820" s="375"/>
      <c r="Q820" s="301"/>
    </row>
    <row r="821" spans="1:17" ht="9" customHeight="1">
      <c r="A821" s="301" t="s">
        <v>7</v>
      </c>
      <c r="B821" s="340">
        <v>246.9139701</v>
      </c>
      <c r="C821" s="368"/>
      <c r="D821" s="340">
        <v>27.22728</v>
      </c>
      <c r="E821" s="340">
        <v>0</v>
      </c>
      <c r="F821" s="340" t="s">
        <v>347</v>
      </c>
      <c r="G821" s="340"/>
      <c r="H821" s="340">
        <v>0</v>
      </c>
      <c r="I821" s="340">
        <v>0</v>
      </c>
      <c r="J821" s="340" t="s">
        <v>347</v>
      </c>
      <c r="K821" s="340">
        <v>0</v>
      </c>
      <c r="L821" s="339">
        <v>5</v>
      </c>
      <c r="N821" s="375"/>
      <c r="O821" s="301"/>
      <c r="P821" s="375"/>
      <c r="Q821" s="301"/>
    </row>
    <row r="822" spans="1:17" ht="9" customHeight="1">
      <c r="A822" s="301" t="s">
        <v>8</v>
      </c>
      <c r="B822" s="340">
        <v>4156.29925</v>
      </c>
      <c r="C822" s="368"/>
      <c r="D822" s="340">
        <v>1004.218561</v>
      </c>
      <c r="E822" s="340" t="s">
        <v>347</v>
      </c>
      <c r="F822" s="340">
        <v>0</v>
      </c>
      <c r="G822" s="340"/>
      <c r="H822" s="340">
        <v>0</v>
      </c>
      <c r="I822" s="340">
        <v>0</v>
      </c>
      <c r="J822" s="340">
        <v>3.3969</v>
      </c>
      <c r="K822" s="340">
        <v>1.4948999999999999</v>
      </c>
      <c r="L822" s="339">
        <v>0</v>
      </c>
      <c r="N822" s="375"/>
      <c r="O822" s="301"/>
      <c r="P822" s="375"/>
      <c r="Q822" s="301"/>
    </row>
    <row r="823" spans="1:17" ht="9" customHeight="1">
      <c r="A823" s="31" t="s">
        <v>9</v>
      </c>
      <c r="B823" s="75">
        <v>364.67934259999998</v>
      </c>
      <c r="C823" s="76"/>
      <c r="D823" s="75">
        <v>29160.705726100001</v>
      </c>
      <c r="E823" s="75">
        <v>0</v>
      </c>
      <c r="F823" s="75">
        <v>7.8410000000000002</v>
      </c>
      <c r="G823" s="75"/>
      <c r="H823" s="75">
        <v>27.409980000000001</v>
      </c>
      <c r="I823" s="75">
        <v>11.50482</v>
      </c>
      <c r="J823" s="75">
        <v>0.2152937</v>
      </c>
      <c r="K823" s="75">
        <v>0</v>
      </c>
      <c r="L823" s="74">
        <v>115</v>
      </c>
      <c r="N823" s="375"/>
      <c r="O823" s="301"/>
      <c r="P823" s="375"/>
      <c r="Q823" s="301"/>
    </row>
    <row r="824" spans="1:17" ht="9" customHeight="1">
      <c r="A824" s="301" t="s">
        <v>236</v>
      </c>
      <c r="B824" s="340">
        <v>38.560980000000001</v>
      </c>
      <c r="C824" s="368"/>
      <c r="D824" s="340">
        <v>2297.3514</v>
      </c>
      <c r="E824" s="340">
        <v>0.50019999999999998</v>
      </c>
      <c r="F824" s="340">
        <v>11.375</v>
      </c>
      <c r="G824" s="340"/>
      <c r="H824" s="340">
        <v>8.9300000000000004E-2</v>
      </c>
      <c r="I824" s="340">
        <v>0</v>
      </c>
      <c r="J824" s="340">
        <v>5.0262000000000002</v>
      </c>
      <c r="K824" s="340">
        <v>1.9904999999999999</v>
      </c>
      <c r="L824" s="339">
        <v>13100</v>
      </c>
      <c r="N824" s="375"/>
      <c r="O824" s="301"/>
      <c r="P824" s="375"/>
      <c r="Q824" s="301"/>
    </row>
    <row r="825" spans="1:17" ht="9" customHeight="1">
      <c r="A825" s="301" t="s">
        <v>10</v>
      </c>
      <c r="B825" s="340">
        <v>0.62822999999999996</v>
      </c>
      <c r="C825" s="368"/>
      <c r="D825" s="340">
        <v>37964.926379999997</v>
      </c>
      <c r="E825" s="340">
        <v>0</v>
      </c>
      <c r="F825" s="340">
        <v>188.25</v>
      </c>
      <c r="G825" s="340"/>
      <c r="H825" s="340">
        <v>41.631300000000003</v>
      </c>
      <c r="I825" s="340">
        <v>317.60500000000002</v>
      </c>
      <c r="J825" s="340">
        <v>0</v>
      </c>
      <c r="K825" s="340">
        <v>0</v>
      </c>
      <c r="L825" s="339">
        <v>0</v>
      </c>
      <c r="N825" s="375"/>
      <c r="O825" s="301"/>
      <c r="P825" s="375"/>
      <c r="Q825" s="301"/>
    </row>
    <row r="826" spans="1:17" ht="9" customHeight="1">
      <c r="A826" s="301" t="s">
        <v>11</v>
      </c>
      <c r="B826" s="340">
        <v>381.32324999999997</v>
      </c>
      <c r="C826" s="368"/>
      <c r="D826" s="340">
        <v>293.59483</v>
      </c>
      <c r="E826" s="340">
        <v>0</v>
      </c>
      <c r="F826" s="340">
        <v>0</v>
      </c>
      <c r="G826" s="340"/>
      <c r="H826" s="340">
        <v>0</v>
      </c>
      <c r="I826" s="340">
        <v>0</v>
      </c>
      <c r="J826" s="340">
        <v>0</v>
      </c>
      <c r="K826" s="340">
        <v>0</v>
      </c>
      <c r="L826" s="339">
        <v>88</v>
      </c>
      <c r="N826" s="375"/>
      <c r="O826" s="301"/>
      <c r="P826" s="375"/>
      <c r="Q826" s="301"/>
    </row>
    <row r="827" spans="1:17" ht="9" customHeight="1">
      <c r="A827" s="31" t="s">
        <v>12</v>
      </c>
      <c r="B827" s="75">
        <v>3.5895400999999998</v>
      </c>
      <c r="C827" s="76"/>
      <c r="D827" s="75">
        <v>6993.1607299999996</v>
      </c>
      <c r="E827" s="75">
        <v>0</v>
      </c>
      <c r="F827" s="75">
        <v>67.599999999999994</v>
      </c>
      <c r="G827" s="75"/>
      <c r="H827" s="75">
        <v>406.6078</v>
      </c>
      <c r="I827" s="75">
        <v>87.825000000000003</v>
      </c>
      <c r="J827" s="75">
        <v>0.56399999999999995</v>
      </c>
      <c r="K827" s="75">
        <v>0</v>
      </c>
      <c r="L827" s="74">
        <v>0</v>
      </c>
      <c r="N827" s="375"/>
      <c r="O827" s="301"/>
      <c r="P827" s="375"/>
      <c r="Q827" s="301"/>
    </row>
    <row r="828" spans="1:17" ht="9" customHeight="1">
      <c r="A828" s="301" t="s">
        <v>13</v>
      </c>
      <c r="B828" s="340">
        <v>0</v>
      </c>
      <c r="C828" s="368"/>
      <c r="D828" s="340">
        <v>7.0671999999999997</v>
      </c>
      <c r="E828" s="340">
        <v>0</v>
      </c>
      <c r="F828" s="340">
        <v>0</v>
      </c>
      <c r="G828" s="340"/>
      <c r="H828" s="340">
        <v>0</v>
      </c>
      <c r="I828" s="340">
        <v>0</v>
      </c>
      <c r="J828" s="340">
        <v>0</v>
      </c>
      <c r="K828" s="340">
        <v>0</v>
      </c>
      <c r="L828" s="339">
        <v>10</v>
      </c>
      <c r="N828" s="375"/>
      <c r="O828" s="301"/>
      <c r="P828" s="375"/>
      <c r="Q828" s="301"/>
    </row>
    <row r="829" spans="1:17" ht="9" customHeight="1">
      <c r="A829" s="301" t="s">
        <v>14</v>
      </c>
      <c r="B829" s="340">
        <v>3.8738000000000001</v>
      </c>
      <c r="C829" s="368"/>
      <c r="D829" s="340">
        <v>14528.964307</v>
      </c>
      <c r="E829" s="340">
        <v>0.153</v>
      </c>
      <c r="F829" s="340">
        <v>35.89</v>
      </c>
      <c r="G829" s="340"/>
      <c r="H829" s="340">
        <v>0</v>
      </c>
      <c r="I829" s="340">
        <v>2.5</v>
      </c>
      <c r="J829" s="340">
        <v>0.43509999999999999</v>
      </c>
      <c r="K829" s="340">
        <v>0</v>
      </c>
      <c r="L829" s="339">
        <v>1384</v>
      </c>
      <c r="N829" s="375"/>
      <c r="O829" s="301"/>
      <c r="P829" s="375"/>
      <c r="Q829" s="301"/>
    </row>
    <row r="830" spans="1:17" ht="9" customHeight="1">
      <c r="A830" s="301" t="s">
        <v>15</v>
      </c>
      <c r="B830" s="340">
        <v>0.34793000000000002</v>
      </c>
      <c r="C830" s="368"/>
      <c r="D830" s="340">
        <v>1219.2719999999999</v>
      </c>
      <c r="E830" s="340">
        <v>0</v>
      </c>
      <c r="F830" s="340">
        <v>0</v>
      </c>
      <c r="G830" s="340"/>
      <c r="H830" s="340">
        <v>0</v>
      </c>
      <c r="I830" s="340">
        <v>0</v>
      </c>
      <c r="J830" s="340">
        <v>0</v>
      </c>
      <c r="K830" s="340">
        <v>0</v>
      </c>
      <c r="L830" s="339">
        <v>432</v>
      </c>
      <c r="N830" s="375"/>
      <c r="O830" s="301"/>
      <c r="P830" s="375"/>
      <c r="Q830" s="301"/>
    </row>
    <row r="831" spans="1:17" ht="9" customHeight="1">
      <c r="A831" s="31" t="s">
        <v>16</v>
      </c>
      <c r="B831" s="75">
        <v>827.89326000000005</v>
      </c>
      <c r="C831" s="76"/>
      <c r="D831" s="75">
        <v>8174.9432300000099</v>
      </c>
      <c r="E831" s="75">
        <v>0</v>
      </c>
      <c r="F831" s="75">
        <v>120.43</v>
      </c>
      <c r="G831" s="75"/>
      <c r="H831" s="75">
        <v>0</v>
      </c>
      <c r="I831" s="75">
        <v>0</v>
      </c>
      <c r="J831" s="75" t="s">
        <v>347</v>
      </c>
      <c r="K831" s="75">
        <v>0</v>
      </c>
      <c r="L831" s="74">
        <v>7030</v>
      </c>
      <c r="N831" s="375"/>
      <c r="O831" s="301"/>
      <c r="P831" s="375"/>
      <c r="Q831" s="301"/>
    </row>
    <row r="832" spans="1:17" ht="9" customHeight="1">
      <c r="A832" s="301" t="s">
        <v>17</v>
      </c>
      <c r="B832" s="340" t="s">
        <v>347</v>
      </c>
      <c r="C832" s="368"/>
      <c r="D832" s="340">
        <v>0.251</v>
      </c>
      <c r="E832" s="340">
        <v>0</v>
      </c>
      <c r="F832" s="340">
        <v>0</v>
      </c>
      <c r="G832" s="340"/>
      <c r="H832" s="340">
        <v>0</v>
      </c>
      <c r="I832" s="340">
        <v>0</v>
      </c>
      <c r="J832" s="340">
        <v>0</v>
      </c>
      <c r="K832" s="340">
        <v>0</v>
      </c>
      <c r="L832" s="339">
        <v>0</v>
      </c>
      <c r="N832" s="375"/>
      <c r="O832" s="301"/>
      <c r="P832" s="375"/>
      <c r="Q832" s="301"/>
    </row>
    <row r="833" spans="1:17" ht="9" customHeight="1">
      <c r="A833" s="301" t="s">
        <v>18</v>
      </c>
      <c r="B833" s="340">
        <v>6.2080000000000003E-2</v>
      </c>
      <c r="C833" s="368"/>
      <c r="D833" s="340">
        <v>2682.4990499999999</v>
      </c>
      <c r="E833" s="340">
        <v>0</v>
      </c>
      <c r="F833" s="340">
        <v>4</v>
      </c>
      <c r="G833" s="340"/>
      <c r="H833" s="340">
        <v>182.97620000000001</v>
      </c>
      <c r="I833" s="340">
        <v>4.0083000000000002</v>
      </c>
      <c r="J833" s="340">
        <v>0</v>
      </c>
      <c r="K833" s="340">
        <v>0</v>
      </c>
      <c r="L833" s="339">
        <v>0</v>
      </c>
      <c r="N833" s="375"/>
      <c r="O833" s="301"/>
      <c r="P833" s="375"/>
      <c r="Q833" s="301"/>
    </row>
    <row r="834" spans="1:17" ht="9" customHeight="1">
      <c r="A834" s="301" t="s">
        <v>19</v>
      </c>
      <c r="B834" s="340">
        <v>21.828410000000002</v>
      </c>
      <c r="C834" s="368"/>
      <c r="D834" s="340">
        <v>22170.577089999999</v>
      </c>
      <c r="E834" s="340">
        <v>2.5924999999999998</v>
      </c>
      <c r="F834" s="340" t="s">
        <v>347</v>
      </c>
      <c r="G834" s="340"/>
      <c r="H834" s="340">
        <v>0</v>
      </c>
      <c r="I834" s="340">
        <v>0</v>
      </c>
      <c r="J834" s="340">
        <v>0</v>
      </c>
      <c r="K834" s="340">
        <v>0</v>
      </c>
      <c r="L834" s="339">
        <v>1729</v>
      </c>
      <c r="N834" s="375"/>
      <c r="O834" s="301"/>
      <c r="P834" s="375"/>
      <c r="Q834" s="301"/>
    </row>
    <row r="835" spans="1:17" ht="9" customHeight="1">
      <c r="A835" s="31" t="s">
        <v>20</v>
      </c>
      <c r="B835" s="75">
        <v>1831.90029</v>
      </c>
      <c r="C835" s="76"/>
      <c r="D835" s="75">
        <v>2923.8119000000002</v>
      </c>
      <c r="E835" s="75">
        <v>0.255</v>
      </c>
      <c r="F835" s="75">
        <v>33.5</v>
      </c>
      <c r="G835" s="75"/>
      <c r="H835" s="75">
        <v>1.4</v>
      </c>
      <c r="I835" s="75">
        <v>2.7</v>
      </c>
      <c r="J835" s="75">
        <v>0.214</v>
      </c>
      <c r="K835" s="75">
        <v>0</v>
      </c>
      <c r="L835" s="74">
        <v>0</v>
      </c>
      <c r="N835" s="375"/>
      <c r="O835" s="301"/>
      <c r="P835" s="375"/>
      <c r="Q835" s="301"/>
    </row>
    <row r="836" spans="1:17" ht="9" customHeight="1">
      <c r="A836" s="301" t="s">
        <v>21</v>
      </c>
      <c r="B836" s="340">
        <v>1.8748499999999999</v>
      </c>
      <c r="C836" s="368"/>
      <c r="D836" s="340">
        <v>91.649600000000007</v>
      </c>
      <c r="E836" s="340">
        <v>0</v>
      </c>
      <c r="F836" s="340">
        <v>0.25619999999999998</v>
      </c>
      <c r="G836" s="340"/>
      <c r="H836" s="340">
        <v>0</v>
      </c>
      <c r="I836" s="340">
        <v>0</v>
      </c>
      <c r="J836" s="340">
        <v>9.6117000000000008</v>
      </c>
      <c r="K836" s="340">
        <v>0</v>
      </c>
      <c r="L836" s="339">
        <v>40</v>
      </c>
      <c r="N836" s="375"/>
      <c r="O836" s="301"/>
      <c r="P836" s="375"/>
      <c r="Q836" s="301"/>
    </row>
    <row r="837" spans="1:17" ht="9" customHeight="1">
      <c r="A837" s="301" t="s">
        <v>22</v>
      </c>
      <c r="B837" s="340">
        <v>162.5276494</v>
      </c>
      <c r="C837" s="368"/>
      <c r="D837" s="340">
        <v>104.89238265</v>
      </c>
      <c r="E837" s="340">
        <v>0</v>
      </c>
      <c r="F837" s="340">
        <v>0</v>
      </c>
      <c r="G837" s="340"/>
      <c r="H837" s="340">
        <v>0</v>
      </c>
      <c r="I837" s="340">
        <v>0</v>
      </c>
      <c r="J837" s="340" t="s">
        <v>347</v>
      </c>
      <c r="K837" s="340">
        <v>0</v>
      </c>
      <c r="L837" s="339">
        <v>612</v>
      </c>
      <c r="N837" s="375"/>
      <c r="O837" s="301"/>
      <c r="P837" s="375"/>
      <c r="Q837" s="301"/>
    </row>
    <row r="838" spans="1:17" ht="9" customHeight="1">
      <c r="A838" s="301" t="s">
        <v>23</v>
      </c>
      <c r="B838" s="340">
        <v>67.838553000000005</v>
      </c>
      <c r="C838" s="368"/>
      <c r="D838" s="340">
        <v>647.10760000000005</v>
      </c>
      <c r="E838" s="340">
        <v>0</v>
      </c>
      <c r="F838" s="340" t="s">
        <v>347</v>
      </c>
      <c r="G838" s="340"/>
      <c r="H838" s="340">
        <v>0</v>
      </c>
      <c r="I838" s="340">
        <v>0</v>
      </c>
      <c r="J838" s="340">
        <v>0</v>
      </c>
      <c r="K838" s="340">
        <v>0</v>
      </c>
      <c r="L838" s="339">
        <v>5247</v>
      </c>
      <c r="N838" s="375"/>
      <c r="O838" s="301"/>
      <c r="P838" s="375"/>
      <c r="Q838" s="301"/>
    </row>
    <row r="839" spans="1:17" ht="9" customHeight="1">
      <c r="A839" s="31" t="s">
        <v>24</v>
      </c>
      <c r="B839" s="75">
        <v>57.1845</v>
      </c>
      <c r="C839" s="76"/>
      <c r="D839" s="75">
        <v>3006.9290000000001</v>
      </c>
      <c r="E839" s="75" t="s">
        <v>347</v>
      </c>
      <c r="F839" s="75">
        <v>5</v>
      </c>
      <c r="G839" s="75"/>
      <c r="H839" s="75">
        <v>0</v>
      </c>
      <c r="I839" s="75">
        <v>0</v>
      </c>
      <c r="J839" s="75">
        <v>0</v>
      </c>
      <c r="K839" s="75">
        <v>0</v>
      </c>
      <c r="L839" s="74">
        <v>384</v>
      </c>
      <c r="N839" s="375"/>
      <c r="O839" s="301"/>
      <c r="P839" s="375"/>
      <c r="Q839" s="301"/>
    </row>
    <row r="840" spans="1:17" ht="9" customHeight="1">
      <c r="A840" s="301" t="s">
        <v>25</v>
      </c>
      <c r="B840" s="340">
        <v>25.539210000000001</v>
      </c>
      <c r="C840" s="368"/>
      <c r="D840" s="340">
        <v>78718.243900000001</v>
      </c>
      <c r="E840" s="340">
        <v>0.5</v>
      </c>
      <c r="F840" s="340">
        <v>1031.92</v>
      </c>
      <c r="G840" s="340"/>
      <c r="H840" s="340">
        <v>70.493799999999993</v>
      </c>
      <c r="I840" s="340">
        <v>741.28</v>
      </c>
      <c r="J840" s="340">
        <v>36.094799999999999</v>
      </c>
      <c r="K840" s="340">
        <v>0</v>
      </c>
      <c r="L840" s="339">
        <v>1152</v>
      </c>
      <c r="N840" s="375"/>
      <c r="O840" s="301"/>
      <c r="P840" s="375"/>
      <c r="Q840" s="301"/>
    </row>
    <row r="841" spans="1:17" ht="9" customHeight="1">
      <c r="A841" s="301" t="s">
        <v>26</v>
      </c>
      <c r="B841" s="340">
        <v>1324.99008</v>
      </c>
      <c r="C841" s="368"/>
      <c r="D841" s="340">
        <v>37222.367899999997</v>
      </c>
      <c r="E841" s="340">
        <v>0</v>
      </c>
      <c r="F841" s="340">
        <v>187.303</v>
      </c>
      <c r="G841" s="340"/>
      <c r="H841" s="340">
        <v>32.655999999999999</v>
      </c>
      <c r="I841" s="340">
        <v>0</v>
      </c>
      <c r="J841" s="340">
        <v>107.1897</v>
      </c>
      <c r="K841" s="340">
        <v>2.08</v>
      </c>
      <c r="L841" s="339">
        <v>1080</v>
      </c>
      <c r="N841" s="375"/>
      <c r="O841" s="301"/>
      <c r="P841" s="375"/>
      <c r="Q841" s="301"/>
    </row>
    <row r="842" spans="1:17" ht="9" customHeight="1">
      <c r="A842" s="301" t="s">
        <v>27</v>
      </c>
      <c r="B842" s="340">
        <v>0.22908000000000001</v>
      </c>
      <c r="C842" s="368"/>
      <c r="D842" s="340">
        <v>349.64299999999997</v>
      </c>
      <c r="E842" s="340">
        <v>0</v>
      </c>
      <c r="F842" s="340">
        <v>0</v>
      </c>
      <c r="G842" s="340"/>
      <c r="H842" s="340">
        <v>0</v>
      </c>
      <c r="I842" s="340">
        <v>0</v>
      </c>
      <c r="J842" s="340">
        <v>0</v>
      </c>
      <c r="K842" s="340">
        <v>0</v>
      </c>
      <c r="L842" s="339">
        <v>0</v>
      </c>
      <c r="N842" s="375"/>
      <c r="O842" s="301"/>
      <c r="P842" s="375"/>
      <c r="Q842" s="301"/>
    </row>
    <row r="843" spans="1:17" ht="9" customHeight="1">
      <c r="A843" s="31" t="s">
        <v>28</v>
      </c>
      <c r="B843" s="75">
        <v>829.59722999999997</v>
      </c>
      <c r="C843" s="76"/>
      <c r="D843" s="75">
        <v>54753.507120000002</v>
      </c>
      <c r="E843" s="75">
        <v>0</v>
      </c>
      <c r="F843" s="75" t="s">
        <v>347</v>
      </c>
      <c r="G843" s="75"/>
      <c r="H843" s="75">
        <v>0</v>
      </c>
      <c r="I843" s="75">
        <v>0</v>
      </c>
      <c r="J843" s="75">
        <v>0</v>
      </c>
      <c r="K843" s="75">
        <v>0</v>
      </c>
      <c r="L843" s="74">
        <v>25</v>
      </c>
      <c r="N843" s="375"/>
      <c r="O843" s="301"/>
      <c r="P843" s="375"/>
      <c r="Q843" s="301"/>
    </row>
    <row r="844" spans="1:17" ht="9" customHeight="1">
      <c r="A844" s="301" t="s">
        <v>29</v>
      </c>
      <c r="B844" s="340" t="s">
        <v>347</v>
      </c>
      <c r="C844" s="368"/>
      <c r="D844" s="340">
        <v>10</v>
      </c>
      <c r="E844" s="340">
        <v>0</v>
      </c>
      <c r="F844" s="340">
        <v>0</v>
      </c>
      <c r="G844" s="340"/>
      <c r="H844" s="340">
        <v>0</v>
      </c>
      <c r="I844" s="340">
        <v>0</v>
      </c>
      <c r="J844" s="340">
        <v>0</v>
      </c>
      <c r="K844" s="340">
        <v>0</v>
      </c>
      <c r="L844" s="339">
        <v>145</v>
      </c>
      <c r="N844" s="375"/>
      <c r="O844" s="301"/>
      <c r="P844" s="375"/>
      <c r="Q844" s="301"/>
    </row>
    <row r="845" spans="1:17" ht="9" customHeight="1">
      <c r="A845" s="301" t="s">
        <v>30</v>
      </c>
      <c r="B845" s="340">
        <v>481.62533000000002</v>
      </c>
      <c r="C845" s="368"/>
      <c r="D845" s="340">
        <v>1008.4512999999999</v>
      </c>
      <c r="E845" s="340">
        <v>0</v>
      </c>
      <c r="F845" s="340">
        <v>0</v>
      </c>
      <c r="G845" s="340"/>
      <c r="H845" s="340">
        <v>0</v>
      </c>
      <c r="I845" s="340">
        <v>0</v>
      </c>
      <c r="J845" s="340">
        <v>0</v>
      </c>
      <c r="K845" s="340">
        <v>0</v>
      </c>
      <c r="L845" s="339">
        <v>98</v>
      </c>
      <c r="N845" s="375"/>
      <c r="O845" s="301"/>
      <c r="P845" s="375"/>
      <c r="Q845" s="301"/>
    </row>
    <row r="846" spans="1:17" ht="9" customHeight="1">
      <c r="A846" s="301" t="s">
        <v>31</v>
      </c>
      <c r="B846" s="340">
        <v>0.2311</v>
      </c>
      <c r="C846" s="368"/>
      <c r="D846" s="340">
        <v>654.25388999999996</v>
      </c>
      <c r="E846" s="340">
        <v>0</v>
      </c>
      <c r="F846" s="340" t="s">
        <v>347</v>
      </c>
      <c r="G846" s="340"/>
      <c r="H846" s="340">
        <v>0</v>
      </c>
      <c r="I846" s="340">
        <v>0</v>
      </c>
      <c r="J846" s="340">
        <v>0</v>
      </c>
      <c r="K846" s="340">
        <v>0</v>
      </c>
      <c r="L846" s="339">
        <v>32022</v>
      </c>
      <c r="N846" s="375"/>
      <c r="O846" s="301"/>
      <c r="P846" s="375"/>
      <c r="Q846" s="301"/>
    </row>
    <row r="847" spans="1:17" ht="9" customHeight="1">
      <c r="A847" s="31" t="s">
        <v>32</v>
      </c>
      <c r="B847" s="75">
        <v>0.1948</v>
      </c>
      <c r="C847" s="76"/>
      <c r="D847" s="75">
        <v>21943.925200000001</v>
      </c>
      <c r="E847" s="75">
        <v>0</v>
      </c>
      <c r="F847" s="75">
        <v>0.6</v>
      </c>
      <c r="G847" s="75"/>
      <c r="H847" s="75">
        <v>0</v>
      </c>
      <c r="I847" s="75">
        <v>0</v>
      </c>
      <c r="J847" s="75">
        <v>0</v>
      </c>
      <c r="K847" s="75">
        <v>0</v>
      </c>
      <c r="L847" s="74">
        <v>47</v>
      </c>
      <c r="N847" s="375"/>
      <c r="O847" s="301"/>
      <c r="P847" s="375"/>
      <c r="Q847" s="301"/>
    </row>
    <row r="848" spans="1:17" ht="3" customHeight="1">
      <c r="A848" s="346"/>
      <c r="B848" s="346"/>
      <c r="C848" s="346"/>
      <c r="D848" s="346"/>
      <c r="E848" s="346"/>
      <c r="F848" s="347"/>
      <c r="G848" s="346"/>
      <c r="H848" s="346"/>
      <c r="I848" s="346"/>
      <c r="J848" s="346"/>
      <c r="K848" s="347"/>
      <c r="L848" s="346"/>
    </row>
    <row r="849" spans="1:13" ht="3" customHeight="1">
      <c r="A849" s="349"/>
      <c r="B849" s="349"/>
      <c r="C849" s="349"/>
      <c r="D849" s="349"/>
      <c r="E849" s="349"/>
      <c r="F849" s="350"/>
      <c r="G849" s="349"/>
      <c r="H849" s="349"/>
      <c r="I849" s="349"/>
      <c r="J849" s="349"/>
      <c r="K849" s="350"/>
      <c r="L849" s="349"/>
    </row>
    <row r="850" spans="1:13" ht="9" customHeight="1">
      <c r="A850" s="335" t="s">
        <v>64</v>
      </c>
      <c r="B850" s="336"/>
      <c r="C850" s="336"/>
      <c r="D850" s="336"/>
      <c r="E850" s="336"/>
      <c r="F850" s="336"/>
      <c r="G850" s="336"/>
      <c r="H850" s="336"/>
      <c r="I850" s="336"/>
      <c r="J850" s="336"/>
      <c r="K850" s="351"/>
      <c r="L850" s="336"/>
    </row>
    <row r="851" spans="1:13" ht="9" customHeight="1">
      <c r="A851" s="352" t="s">
        <v>243</v>
      </c>
      <c r="B851" s="301"/>
      <c r="C851" s="301"/>
      <c r="D851" s="301"/>
      <c r="E851" s="301"/>
      <c r="F851" s="301"/>
      <c r="G851" s="301"/>
      <c r="H851" s="301"/>
      <c r="I851" s="301"/>
      <c r="J851" s="301"/>
      <c r="K851" s="727"/>
      <c r="L851" s="301"/>
    </row>
    <row r="852" spans="1:13" ht="9" customHeight="1">
      <c r="A852" s="353" t="s">
        <v>305</v>
      </c>
      <c r="B852" s="301"/>
      <c r="C852" s="301"/>
      <c r="D852" s="301"/>
      <c r="E852" s="301"/>
      <c r="F852" s="301"/>
      <c r="G852" s="301"/>
      <c r="H852" s="301"/>
      <c r="I852" s="301"/>
      <c r="J852" s="301"/>
      <c r="K852" s="727"/>
      <c r="L852" s="301"/>
    </row>
    <row r="853" spans="1:13" ht="9" customHeight="1">
      <c r="A853" s="338" t="s">
        <v>304</v>
      </c>
      <c r="B853" s="301"/>
      <c r="C853" s="301"/>
      <c r="D853" s="301"/>
      <c r="E853" s="301"/>
      <c r="F853" s="301"/>
      <c r="G853" s="301"/>
      <c r="H853" s="301"/>
      <c r="I853" s="301"/>
      <c r="J853" s="301"/>
      <c r="K853" s="727"/>
      <c r="L853" s="301"/>
    </row>
    <row r="854" spans="1:13" ht="9" customHeight="1">
      <c r="A854" s="338" t="s">
        <v>398</v>
      </c>
      <c r="B854" s="354"/>
    </row>
    <row r="855" spans="1:13" ht="9" hidden="1" customHeight="1">
      <c r="A855" s="338"/>
    </row>
    <row r="856" spans="1:13" ht="9" hidden="1" customHeight="1">
      <c r="A856" s="338"/>
      <c r="M856" s="310" t="s">
        <v>34</v>
      </c>
    </row>
    <row r="857" spans="1:13" ht="9" customHeight="1">
      <c r="A857" s="338" t="s">
        <v>418</v>
      </c>
    </row>
    <row r="858" spans="1:13" ht="9" hidden="1" customHeight="1"/>
    <row r="859" spans="1:13" ht="9" hidden="1" customHeight="1"/>
    <row r="860" spans="1:13" ht="9" hidden="1" customHeight="1"/>
    <row r="861" spans="1:13" ht="9" hidden="1" customHeight="1"/>
    <row r="862" spans="1:13" ht="9" hidden="1" customHeight="1"/>
    <row r="863" spans="1:13" ht="9" hidden="1" customHeight="1"/>
    <row r="864" spans="1:13" ht="9" hidden="1" customHeight="1"/>
    <row r="865" ht="9" hidden="1" customHeight="1"/>
    <row r="866" ht="9" hidden="1" customHeight="1"/>
    <row r="867" ht="9" hidden="1" customHeight="1"/>
    <row r="868" ht="9" hidden="1" customHeight="1"/>
    <row r="869" ht="9" hidden="1" customHeight="1"/>
    <row r="870" ht="9" hidden="1" customHeight="1"/>
    <row r="871" ht="9" hidden="1" customHeight="1"/>
    <row r="872" ht="9" hidden="1" customHeight="1"/>
    <row r="873" ht="9" hidden="1" customHeight="1"/>
    <row r="874" ht="9" hidden="1" customHeight="1"/>
    <row r="875" ht="9" hidden="1" customHeight="1"/>
    <row r="876" ht="9" hidden="1" customHeight="1"/>
    <row r="877" ht="9" hidden="1" customHeight="1"/>
    <row r="878" ht="9" hidden="1" customHeight="1"/>
    <row r="879" ht="9" hidden="1" customHeight="1"/>
    <row r="880" ht="9" hidden="1" customHeight="1"/>
    <row r="881" ht="9" hidden="1" customHeight="1"/>
    <row r="882" ht="9" hidden="1" customHeight="1"/>
    <row r="883" ht="9" hidden="1" customHeight="1"/>
    <row r="884" ht="9" hidden="1" customHeight="1"/>
    <row r="885" ht="9" hidden="1" customHeight="1"/>
    <row r="886" ht="9" hidden="1" customHeight="1"/>
    <row r="887" ht="9" hidden="1" customHeight="1"/>
    <row r="888" ht="9" hidden="1" customHeight="1"/>
    <row r="889" ht="9" hidden="1" customHeight="1"/>
    <row r="890" ht="9" hidden="1" customHeight="1"/>
    <row r="891" ht="9" hidden="1" customHeight="1"/>
    <row r="892" ht="9" hidden="1" customHeight="1"/>
  </sheetData>
  <sheetProtection sheet="1" objects="1" scenarios="1"/>
  <mergeCells count="2">
    <mergeCell ref="A6:A8"/>
    <mergeCell ref="L6:L7"/>
  </mergeCells>
  <hyperlinks>
    <hyperlink ref="L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3" max="11" man="1"/>
    <brk id="156" max="11" man="1"/>
    <brk id="229" max="11" man="1"/>
    <brk id="302" max="11" man="1"/>
    <brk id="375" max="11" man="1"/>
    <brk id="448" max="11" man="1"/>
    <brk id="521" max="11" man="1"/>
    <brk id="594" max="11" man="1"/>
    <brk id="667" max="11" man="1"/>
    <brk id="740" max="11" man="1"/>
    <brk id="812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H894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1" width="19.7109375" style="301" customWidth="1"/>
    <col min="2" max="2" width="6.5703125" style="301" customWidth="1"/>
    <col min="3" max="3" width="20.7109375" style="301" customWidth="1"/>
    <col min="4" max="4" width="21.7109375" style="301" customWidth="1"/>
    <col min="5" max="5" width="4.140625" style="301" customWidth="1"/>
    <col min="6" max="6" width="18.7109375" style="301" customWidth="1"/>
    <col min="7" max="7" width="0.85546875" style="301" customWidth="1"/>
    <col min="8" max="16384" width="11.42578125" style="301" hidden="1"/>
  </cols>
  <sheetData>
    <row r="1" spans="1:7" s="299" customFormat="1" ht="12" customHeight="1">
      <c r="A1" s="313" t="s">
        <v>65</v>
      </c>
      <c r="B1" s="312"/>
      <c r="C1" s="312"/>
      <c r="D1" s="312"/>
      <c r="E1" s="312"/>
      <c r="F1" s="504" t="s">
        <v>173</v>
      </c>
      <c r="G1" s="300"/>
    </row>
    <row r="2" spans="1:7" s="299" customFormat="1" ht="12" customHeight="1">
      <c r="A2" s="313" t="s">
        <v>54</v>
      </c>
      <c r="B2" s="312"/>
      <c r="C2" s="312"/>
      <c r="D2" s="312"/>
      <c r="E2" s="312"/>
      <c r="F2" s="312"/>
      <c r="G2" s="300"/>
    </row>
    <row r="3" spans="1:7" s="299" customFormat="1" ht="12" customHeight="1">
      <c r="A3" s="314" t="s">
        <v>415</v>
      </c>
      <c r="B3" s="312"/>
      <c r="C3" s="312"/>
      <c r="D3" s="312"/>
      <c r="E3" s="312"/>
      <c r="F3" s="312"/>
      <c r="G3" s="300"/>
    </row>
    <row r="4" spans="1:7" ht="3" customHeight="1">
      <c r="A4" s="315"/>
      <c r="B4" s="315"/>
      <c r="C4" s="315"/>
      <c r="D4" s="315"/>
      <c r="E4" s="315"/>
      <c r="F4" s="315"/>
    </row>
    <row r="5" spans="1:7" ht="3" customHeight="1">
      <c r="A5" s="302"/>
      <c r="B5" s="302"/>
      <c r="C5" s="302"/>
      <c r="D5" s="302"/>
      <c r="E5" s="302"/>
      <c r="F5" s="302"/>
    </row>
    <row r="6" spans="1:7" ht="9" customHeight="1">
      <c r="A6" s="774" t="s">
        <v>42</v>
      </c>
      <c r="B6" s="319" t="s">
        <v>66</v>
      </c>
      <c r="C6" s="319"/>
      <c r="D6" s="319"/>
      <c r="E6" s="488"/>
      <c r="F6" s="474" t="s">
        <v>338</v>
      </c>
    </row>
    <row r="7" spans="1:7" ht="9" customHeight="1">
      <c r="A7" s="775"/>
      <c r="B7" s="727" t="s">
        <v>0</v>
      </c>
      <c r="C7" s="727" t="s">
        <v>238</v>
      </c>
      <c r="D7" s="727" t="s">
        <v>239</v>
      </c>
      <c r="E7" s="727"/>
      <c r="F7" s="475"/>
    </row>
    <row r="8" spans="1:7" ht="3" customHeight="1">
      <c r="A8" s="315"/>
      <c r="B8" s="315"/>
      <c r="C8" s="319"/>
      <c r="D8" s="319"/>
      <c r="E8" s="319"/>
      <c r="F8" s="319"/>
    </row>
    <row r="9" spans="1:7" ht="3" customHeight="1">
      <c r="A9" s="302"/>
      <c r="B9" s="302"/>
      <c r="C9" s="381"/>
      <c r="D9" s="381"/>
      <c r="E9" s="381"/>
      <c r="F9" s="381"/>
    </row>
    <row r="10" spans="1:7" ht="9" customHeight="1">
      <c r="A10" s="321" t="s">
        <v>47</v>
      </c>
      <c r="B10" s="302"/>
      <c r="C10" s="381"/>
      <c r="D10" s="381"/>
      <c r="E10" s="381"/>
      <c r="F10" s="381"/>
    </row>
    <row r="11" spans="1:7" ht="9" customHeight="1">
      <c r="A11" s="321" t="s">
        <v>36</v>
      </c>
      <c r="B11" s="322">
        <v>4287</v>
      </c>
      <c r="C11" s="322">
        <v>2273</v>
      </c>
      <c r="D11" s="322">
        <v>2014</v>
      </c>
      <c r="E11" s="322"/>
      <c r="F11" s="322">
        <v>95044</v>
      </c>
    </row>
    <row r="12" spans="1:7" ht="3.95" customHeight="1">
      <c r="A12" s="321"/>
      <c r="B12" s="322"/>
      <c r="C12" s="322"/>
      <c r="D12" s="322"/>
      <c r="E12" s="322"/>
      <c r="F12" s="322"/>
    </row>
    <row r="13" spans="1:7" ht="9" customHeight="1">
      <c r="A13" s="301" t="s">
        <v>2</v>
      </c>
      <c r="B13" s="324">
        <v>5</v>
      </c>
      <c r="C13" s="324">
        <v>2</v>
      </c>
      <c r="D13" s="324">
        <v>3</v>
      </c>
      <c r="E13" s="324"/>
      <c r="F13" s="324">
        <v>21</v>
      </c>
    </row>
    <row r="14" spans="1:7" ht="9" customHeight="1">
      <c r="A14" s="301" t="s">
        <v>3</v>
      </c>
      <c r="B14" s="324">
        <v>329</v>
      </c>
      <c r="C14" s="324">
        <v>180</v>
      </c>
      <c r="D14" s="324">
        <v>149</v>
      </c>
      <c r="E14" s="324"/>
      <c r="F14" s="324">
        <v>16001</v>
      </c>
    </row>
    <row r="15" spans="1:7" ht="9" customHeight="1">
      <c r="A15" s="301" t="s">
        <v>4</v>
      </c>
      <c r="B15" s="324">
        <v>40</v>
      </c>
      <c r="C15" s="324">
        <v>18</v>
      </c>
      <c r="D15" s="324">
        <v>22</v>
      </c>
      <c r="E15" s="324"/>
      <c r="F15" s="324">
        <v>880</v>
      </c>
    </row>
    <row r="16" spans="1:7" ht="9" customHeight="1">
      <c r="A16" s="31" t="s">
        <v>5</v>
      </c>
      <c r="B16" s="32">
        <v>27</v>
      </c>
      <c r="C16" s="32">
        <v>21</v>
      </c>
      <c r="D16" s="32">
        <v>6</v>
      </c>
      <c r="E16" s="32"/>
      <c r="F16" s="32">
        <v>218</v>
      </c>
    </row>
    <row r="17" spans="1:6" ht="9" customHeight="1">
      <c r="A17" s="301" t="s">
        <v>6</v>
      </c>
      <c r="B17" s="324">
        <v>156</v>
      </c>
      <c r="C17" s="324">
        <v>81</v>
      </c>
      <c r="D17" s="324">
        <v>75</v>
      </c>
      <c r="E17" s="324"/>
      <c r="F17" s="324">
        <v>3274</v>
      </c>
    </row>
    <row r="18" spans="1:6" ht="9" customHeight="1">
      <c r="A18" s="301" t="s">
        <v>7</v>
      </c>
      <c r="B18" s="324">
        <v>54</v>
      </c>
      <c r="C18" s="324">
        <v>23</v>
      </c>
      <c r="D18" s="324">
        <v>31</v>
      </c>
      <c r="E18" s="324"/>
      <c r="F18" s="324">
        <v>678</v>
      </c>
    </row>
    <row r="19" spans="1:6" ht="9" customHeight="1">
      <c r="A19" s="301" t="s">
        <v>8</v>
      </c>
      <c r="B19" s="324">
        <v>97</v>
      </c>
      <c r="C19" s="324">
        <v>41</v>
      </c>
      <c r="D19" s="324">
        <v>56</v>
      </c>
      <c r="E19" s="324"/>
      <c r="F19" s="324">
        <v>2621</v>
      </c>
    </row>
    <row r="20" spans="1:6" ht="9" customHeight="1">
      <c r="A20" s="31" t="s">
        <v>9</v>
      </c>
      <c r="B20" s="32">
        <v>276</v>
      </c>
      <c r="C20" s="32">
        <v>82</v>
      </c>
      <c r="D20" s="32">
        <v>194</v>
      </c>
      <c r="E20" s="32"/>
      <c r="F20" s="32">
        <v>3973</v>
      </c>
    </row>
    <row r="21" spans="1:6" ht="9" customHeight="1">
      <c r="A21" s="301" t="s">
        <v>236</v>
      </c>
      <c r="B21" s="324">
        <v>21</v>
      </c>
      <c r="C21" s="324">
        <v>2</v>
      </c>
      <c r="D21" s="324">
        <v>19</v>
      </c>
      <c r="E21" s="324"/>
      <c r="F21" s="324">
        <v>289</v>
      </c>
    </row>
    <row r="22" spans="1:6" ht="9" customHeight="1">
      <c r="A22" s="301" t="s">
        <v>10</v>
      </c>
      <c r="B22" s="324">
        <v>205</v>
      </c>
      <c r="C22" s="324">
        <v>59</v>
      </c>
      <c r="D22" s="324">
        <v>146</v>
      </c>
      <c r="E22" s="324"/>
      <c r="F22" s="324">
        <v>6989</v>
      </c>
    </row>
    <row r="23" spans="1:6" ht="9" customHeight="1">
      <c r="A23" s="301" t="s">
        <v>11</v>
      </c>
      <c r="B23" s="324">
        <v>49</v>
      </c>
      <c r="C23" s="324">
        <v>15</v>
      </c>
      <c r="D23" s="324">
        <v>34</v>
      </c>
      <c r="E23" s="324"/>
      <c r="F23" s="324">
        <v>1762</v>
      </c>
    </row>
    <row r="24" spans="1:6" ht="9" customHeight="1">
      <c r="A24" s="31" t="s">
        <v>12</v>
      </c>
      <c r="B24" s="32">
        <v>270</v>
      </c>
      <c r="C24" s="32">
        <v>182</v>
      </c>
      <c r="D24" s="32">
        <v>88</v>
      </c>
      <c r="E24" s="32"/>
      <c r="F24" s="32">
        <v>4344</v>
      </c>
    </row>
    <row r="25" spans="1:6" ht="9" customHeight="1">
      <c r="A25" s="301" t="s">
        <v>13</v>
      </c>
      <c r="B25" s="324">
        <v>6</v>
      </c>
      <c r="C25" s="324">
        <v>1</v>
      </c>
      <c r="D25" s="324">
        <v>5</v>
      </c>
      <c r="E25" s="324"/>
      <c r="F25" s="324">
        <v>43</v>
      </c>
    </row>
    <row r="26" spans="1:6" ht="9" customHeight="1">
      <c r="A26" s="301" t="s">
        <v>14</v>
      </c>
      <c r="B26" s="324">
        <v>169</v>
      </c>
      <c r="C26" s="324">
        <v>86</v>
      </c>
      <c r="D26" s="324">
        <v>83</v>
      </c>
      <c r="E26" s="324"/>
      <c r="F26" s="324">
        <v>3337</v>
      </c>
    </row>
    <row r="27" spans="1:6" ht="9" customHeight="1">
      <c r="A27" s="301" t="s">
        <v>15</v>
      </c>
      <c r="B27" s="324">
        <v>36</v>
      </c>
      <c r="C27" s="324">
        <v>7</v>
      </c>
      <c r="D27" s="324">
        <v>29</v>
      </c>
      <c r="E27" s="324"/>
      <c r="F27" s="324">
        <v>479</v>
      </c>
    </row>
    <row r="28" spans="1:6" ht="9" customHeight="1">
      <c r="A28" s="31" t="s">
        <v>16</v>
      </c>
      <c r="B28" s="32">
        <v>1051</v>
      </c>
      <c r="C28" s="32">
        <v>714</v>
      </c>
      <c r="D28" s="32">
        <v>337</v>
      </c>
      <c r="E28" s="32"/>
      <c r="F28" s="32">
        <v>8868</v>
      </c>
    </row>
    <row r="29" spans="1:6" ht="9" customHeight="1">
      <c r="A29" s="301" t="s">
        <v>17</v>
      </c>
      <c r="B29" s="324">
        <v>2</v>
      </c>
      <c r="C29" s="324">
        <v>0</v>
      </c>
      <c r="D29" s="324">
        <v>2</v>
      </c>
      <c r="E29" s="324"/>
      <c r="F29" s="324">
        <v>52</v>
      </c>
    </row>
    <row r="30" spans="1:6" ht="9" customHeight="1">
      <c r="A30" s="301" t="s">
        <v>18</v>
      </c>
      <c r="B30" s="324">
        <v>148</v>
      </c>
      <c r="C30" s="324">
        <v>72</v>
      </c>
      <c r="D30" s="324">
        <v>76</v>
      </c>
      <c r="E30" s="324"/>
      <c r="F30" s="324">
        <v>3733</v>
      </c>
    </row>
    <row r="31" spans="1:6" ht="9" customHeight="1">
      <c r="A31" s="301" t="s">
        <v>19</v>
      </c>
      <c r="B31" s="324">
        <v>18</v>
      </c>
      <c r="C31" s="324">
        <v>12</v>
      </c>
      <c r="D31" s="324">
        <v>6</v>
      </c>
      <c r="E31" s="324"/>
      <c r="F31" s="324">
        <v>794</v>
      </c>
    </row>
    <row r="32" spans="1:6" ht="9" customHeight="1">
      <c r="A32" s="31" t="s">
        <v>20</v>
      </c>
      <c r="B32" s="32">
        <v>129</v>
      </c>
      <c r="C32" s="32">
        <v>86</v>
      </c>
      <c r="D32" s="32">
        <v>43</v>
      </c>
      <c r="E32" s="32"/>
      <c r="F32" s="32">
        <v>2069</v>
      </c>
    </row>
    <row r="33" spans="1:6" ht="9" customHeight="1">
      <c r="A33" s="301" t="s">
        <v>21</v>
      </c>
      <c r="B33" s="324">
        <v>31</v>
      </c>
      <c r="C33" s="324">
        <v>11</v>
      </c>
      <c r="D33" s="324">
        <v>20</v>
      </c>
      <c r="E33" s="324"/>
      <c r="F33" s="324">
        <v>215</v>
      </c>
    </row>
    <row r="34" spans="1:6" ht="9" customHeight="1">
      <c r="A34" s="301" t="s">
        <v>22</v>
      </c>
      <c r="B34" s="324">
        <v>16</v>
      </c>
      <c r="C34" s="324">
        <v>1</v>
      </c>
      <c r="D34" s="324">
        <v>15</v>
      </c>
      <c r="E34" s="324"/>
      <c r="F34" s="324">
        <v>190</v>
      </c>
    </row>
    <row r="35" spans="1:6" ht="9" customHeight="1">
      <c r="A35" s="301" t="s">
        <v>23</v>
      </c>
      <c r="B35" s="324">
        <v>32</v>
      </c>
      <c r="C35" s="324">
        <v>21</v>
      </c>
      <c r="D35" s="324">
        <v>11</v>
      </c>
      <c r="E35" s="324"/>
      <c r="F35" s="324">
        <v>233</v>
      </c>
    </row>
    <row r="36" spans="1:6" ht="9" customHeight="1">
      <c r="A36" s="31" t="s">
        <v>24</v>
      </c>
      <c r="B36" s="32">
        <v>15</v>
      </c>
      <c r="C36" s="32">
        <v>5</v>
      </c>
      <c r="D36" s="32">
        <v>10</v>
      </c>
      <c r="E36" s="32"/>
      <c r="F36" s="32">
        <v>84</v>
      </c>
    </row>
    <row r="37" spans="1:6" ht="9" customHeight="1">
      <c r="A37" s="301" t="s">
        <v>25</v>
      </c>
      <c r="B37" s="324">
        <v>434</v>
      </c>
      <c r="C37" s="324">
        <v>207</v>
      </c>
      <c r="D37" s="324">
        <v>227</v>
      </c>
      <c r="E37" s="324"/>
      <c r="F37" s="324">
        <v>16436</v>
      </c>
    </row>
    <row r="38" spans="1:6" ht="9" customHeight="1">
      <c r="A38" s="301" t="s">
        <v>26</v>
      </c>
      <c r="B38" s="324">
        <v>312</v>
      </c>
      <c r="C38" s="324">
        <v>149</v>
      </c>
      <c r="D38" s="324">
        <v>163</v>
      </c>
      <c r="E38" s="324"/>
      <c r="F38" s="324">
        <v>12846</v>
      </c>
    </row>
    <row r="39" spans="1:6" ht="9" customHeight="1">
      <c r="A39" s="301" t="s">
        <v>27</v>
      </c>
      <c r="B39" s="324">
        <v>37</v>
      </c>
      <c r="C39" s="324">
        <v>16</v>
      </c>
      <c r="D39" s="324">
        <v>21</v>
      </c>
      <c r="E39" s="324"/>
      <c r="F39" s="324">
        <v>552</v>
      </c>
    </row>
    <row r="40" spans="1:6" ht="9" customHeight="1">
      <c r="A40" s="31" t="s">
        <v>28</v>
      </c>
      <c r="B40" s="32">
        <v>126</v>
      </c>
      <c r="C40" s="32">
        <v>81</v>
      </c>
      <c r="D40" s="32">
        <v>45</v>
      </c>
      <c r="E40" s="32"/>
      <c r="F40" s="32">
        <v>3069</v>
      </c>
    </row>
    <row r="41" spans="1:6" ht="9" customHeight="1">
      <c r="A41" s="301" t="s">
        <v>29</v>
      </c>
      <c r="B41" s="324">
        <v>7</v>
      </c>
      <c r="C41" s="324">
        <v>4</v>
      </c>
      <c r="D41" s="324">
        <v>3</v>
      </c>
      <c r="E41" s="324"/>
      <c r="F41" s="324">
        <v>31</v>
      </c>
    </row>
    <row r="42" spans="1:6" ht="9" customHeight="1">
      <c r="A42" s="301" t="s">
        <v>30</v>
      </c>
      <c r="B42" s="324">
        <v>49</v>
      </c>
      <c r="C42" s="324">
        <v>18</v>
      </c>
      <c r="D42" s="324">
        <v>31</v>
      </c>
      <c r="E42" s="324"/>
      <c r="F42" s="324">
        <v>452</v>
      </c>
    </row>
    <row r="43" spans="1:6" ht="9" customHeight="1">
      <c r="A43" s="301" t="s">
        <v>31</v>
      </c>
      <c r="B43" s="324">
        <v>45</v>
      </c>
      <c r="C43" s="324">
        <v>41</v>
      </c>
      <c r="D43" s="324">
        <v>4</v>
      </c>
      <c r="E43" s="324"/>
      <c r="F43" s="324">
        <v>148</v>
      </c>
    </row>
    <row r="44" spans="1:6" ht="9" customHeight="1">
      <c r="A44" s="31" t="s">
        <v>32</v>
      </c>
      <c r="B44" s="32">
        <v>95</v>
      </c>
      <c r="C44" s="32">
        <v>35</v>
      </c>
      <c r="D44" s="32">
        <v>60</v>
      </c>
      <c r="E44" s="32"/>
      <c r="F44" s="32">
        <v>363</v>
      </c>
    </row>
    <row r="45" spans="1:6" ht="9" customHeight="1">
      <c r="B45" s="324"/>
      <c r="C45" s="324"/>
      <c r="D45" s="324"/>
      <c r="E45" s="324"/>
      <c r="F45" s="324"/>
    </row>
    <row r="46" spans="1:6" ht="9" customHeight="1">
      <c r="A46" s="321">
        <v>1996</v>
      </c>
      <c r="B46" s="324"/>
      <c r="C46" s="324"/>
      <c r="D46" s="324"/>
      <c r="E46" s="324"/>
      <c r="F46" s="324"/>
    </row>
    <row r="47" spans="1:6" ht="9" customHeight="1">
      <c r="A47" s="321" t="s">
        <v>36</v>
      </c>
      <c r="B47" s="322">
        <v>4335</v>
      </c>
      <c r="C47" s="322">
        <v>2175</v>
      </c>
      <c r="D47" s="322">
        <v>2160</v>
      </c>
      <c r="E47" s="322"/>
      <c r="F47" s="322">
        <v>112639</v>
      </c>
    </row>
    <row r="48" spans="1:6" ht="3.95" customHeight="1">
      <c r="A48" s="321"/>
      <c r="B48" s="322"/>
      <c r="C48" s="322"/>
      <c r="D48" s="322"/>
      <c r="E48" s="322"/>
      <c r="F48" s="322"/>
    </row>
    <row r="49" spans="1:6" ht="9" customHeight="1">
      <c r="A49" s="301" t="s">
        <v>2</v>
      </c>
      <c r="B49" s="324">
        <v>28</v>
      </c>
      <c r="C49" s="324">
        <v>11</v>
      </c>
      <c r="D49" s="324">
        <v>17</v>
      </c>
      <c r="E49" s="324"/>
      <c r="F49" s="324">
        <v>231</v>
      </c>
    </row>
    <row r="50" spans="1:6" ht="9" customHeight="1">
      <c r="A50" s="301" t="s">
        <v>3</v>
      </c>
      <c r="B50" s="324">
        <v>464</v>
      </c>
      <c r="C50" s="324">
        <v>278</v>
      </c>
      <c r="D50" s="324">
        <v>186</v>
      </c>
      <c r="E50" s="324"/>
      <c r="F50" s="324">
        <v>33616</v>
      </c>
    </row>
    <row r="51" spans="1:6" ht="9" customHeight="1">
      <c r="A51" s="301" t="s">
        <v>4</v>
      </c>
      <c r="B51" s="324">
        <v>27</v>
      </c>
      <c r="C51" s="324">
        <v>11</v>
      </c>
      <c r="D51" s="324">
        <v>16</v>
      </c>
      <c r="E51" s="324"/>
      <c r="F51" s="324">
        <v>91</v>
      </c>
    </row>
    <row r="52" spans="1:6" ht="9" customHeight="1">
      <c r="A52" s="31" t="s">
        <v>5</v>
      </c>
      <c r="B52" s="32">
        <v>19</v>
      </c>
      <c r="C52" s="32">
        <v>11</v>
      </c>
      <c r="D52" s="32">
        <v>8</v>
      </c>
      <c r="E52" s="32"/>
      <c r="F52" s="32">
        <v>135</v>
      </c>
    </row>
    <row r="53" spans="1:6" ht="9" customHeight="1">
      <c r="A53" s="301" t="s">
        <v>6</v>
      </c>
      <c r="B53" s="324">
        <v>93</v>
      </c>
      <c r="C53" s="324">
        <v>36</v>
      </c>
      <c r="D53" s="324">
        <v>57</v>
      </c>
      <c r="E53" s="324"/>
      <c r="F53" s="324">
        <v>1700</v>
      </c>
    </row>
    <row r="54" spans="1:6" ht="9" customHeight="1">
      <c r="A54" s="301" t="s">
        <v>7</v>
      </c>
      <c r="B54" s="324">
        <v>17</v>
      </c>
      <c r="C54" s="324">
        <v>10</v>
      </c>
      <c r="D54" s="324">
        <v>7</v>
      </c>
      <c r="E54" s="324"/>
      <c r="F54" s="324">
        <v>348</v>
      </c>
    </row>
    <row r="55" spans="1:6" ht="9" customHeight="1">
      <c r="A55" s="301" t="s">
        <v>8</v>
      </c>
      <c r="B55" s="324">
        <v>63</v>
      </c>
      <c r="C55" s="324">
        <v>26</v>
      </c>
      <c r="D55" s="324">
        <v>37</v>
      </c>
      <c r="E55" s="324"/>
      <c r="F55" s="324">
        <v>529</v>
      </c>
    </row>
    <row r="56" spans="1:6" ht="9" customHeight="1">
      <c r="A56" s="31" t="s">
        <v>9</v>
      </c>
      <c r="B56" s="32">
        <v>303</v>
      </c>
      <c r="C56" s="32">
        <v>138</v>
      </c>
      <c r="D56" s="32">
        <v>165</v>
      </c>
      <c r="E56" s="32"/>
      <c r="F56" s="32">
        <v>2879</v>
      </c>
    </row>
    <row r="57" spans="1:6" ht="9" customHeight="1">
      <c r="A57" s="301" t="s">
        <v>236</v>
      </c>
      <c r="B57" s="324">
        <v>22</v>
      </c>
      <c r="C57" s="324">
        <v>0</v>
      </c>
      <c r="D57" s="324">
        <v>22</v>
      </c>
      <c r="E57" s="324"/>
      <c r="F57" s="324">
        <v>1240</v>
      </c>
    </row>
    <row r="58" spans="1:6" ht="9" customHeight="1">
      <c r="A58" s="301" t="s">
        <v>10</v>
      </c>
      <c r="B58" s="324">
        <v>348</v>
      </c>
      <c r="C58" s="324">
        <v>120</v>
      </c>
      <c r="D58" s="324">
        <v>228</v>
      </c>
      <c r="E58" s="324"/>
      <c r="F58" s="324">
        <v>2907</v>
      </c>
    </row>
    <row r="59" spans="1:6" ht="9" customHeight="1">
      <c r="A59" s="301" t="s">
        <v>11</v>
      </c>
      <c r="B59" s="324">
        <v>65</v>
      </c>
      <c r="C59" s="324">
        <v>8</v>
      </c>
      <c r="D59" s="324">
        <v>57</v>
      </c>
      <c r="E59" s="324"/>
      <c r="F59" s="324">
        <v>684</v>
      </c>
    </row>
    <row r="60" spans="1:6" ht="9" customHeight="1">
      <c r="A60" s="31" t="s">
        <v>12</v>
      </c>
      <c r="B60" s="32">
        <v>220</v>
      </c>
      <c r="C60" s="32">
        <v>116</v>
      </c>
      <c r="D60" s="32">
        <v>104</v>
      </c>
      <c r="E60" s="32"/>
      <c r="F60" s="32">
        <v>7859</v>
      </c>
    </row>
    <row r="61" spans="1:6" ht="9" customHeight="1">
      <c r="A61" s="301" t="s">
        <v>13</v>
      </c>
      <c r="B61" s="324">
        <v>42</v>
      </c>
      <c r="C61" s="324">
        <v>26</v>
      </c>
      <c r="D61" s="324">
        <v>16</v>
      </c>
      <c r="E61" s="324"/>
      <c r="F61" s="324">
        <v>4120</v>
      </c>
    </row>
    <row r="62" spans="1:6" ht="9" customHeight="1">
      <c r="A62" s="301" t="s">
        <v>14</v>
      </c>
      <c r="B62" s="324">
        <v>169</v>
      </c>
      <c r="C62" s="324">
        <v>100</v>
      </c>
      <c r="D62" s="324">
        <v>69</v>
      </c>
      <c r="E62" s="324"/>
      <c r="F62" s="324">
        <v>2447</v>
      </c>
    </row>
    <row r="63" spans="1:6" ht="9" customHeight="1">
      <c r="A63" s="301" t="s">
        <v>15</v>
      </c>
      <c r="B63" s="324">
        <v>118</v>
      </c>
      <c r="C63" s="324">
        <v>29</v>
      </c>
      <c r="D63" s="324">
        <v>89</v>
      </c>
      <c r="E63" s="324"/>
      <c r="F63" s="324">
        <v>7266</v>
      </c>
    </row>
    <row r="64" spans="1:6" ht="9" customHeight="1">
      <c r="A64" s="31" t="s">
        <v>16</v>
      </c>
      <c r="B64" s="32">
        <v>714</v>
      </c>
      <c r="C64" s="32">
        <v>407</v>
      </c>
      <c r="D64" s="32">
        <v>307</v>
      </c>
      <c r="E64" s="32"/>
      <c r="F64" s="32">
        <v>9936</v>
      </c>
    </row>
    <row r="65" spans="1:6" ht="9" customHeight="1">
      <c r="A65" s="301" t="s">
        <v>17</v>
      </c>
      <c r="B65" s="324">
        <v>19</v>
      </c>
      <c r="C65" s="324">
        <v>7</v>
      </c>
      <c r="D65" s="324">
        <v>12</v>
      </c>
      <c r="E65" s="324"/>
      <c r="F65" s="324">
        <v>209</v>
      </c>
    </row>
    <row r="66" spans="1:6" ht="9" customHeight="1">
      <c r="A66" s="301" t="s">
        <v>18</v>
      </c>
      <c r="B66" s="324">
        <v>106</v>
      </c>
      <c r="C66" s="324">
        <v>60</v>
      </c>
      <c r="D66" s="324">
        <v>46</v>
      </c>
      <c r="E66" s="324"/>
      <c r="F66" s="324">
        <v>2118</v>
      </c>
    </row>
    <row r="67" spans="1:6" ht="9" customHeight="1">
      <c r="A67" s="301" t="s">
        <v>19</v>
      </c>
      <c r="B67" s="324">
        <v>36</v>
      </c>
      <c r="C67" s="324">
        <v>18</v>
      </c>
      <c r="D67" s="324">
        <v>18</v>
      </c>
      <c r="E67" s="324"/>
      <c r="F67" s="324">
        <v>643</v>
      </c>
    </row>
    <row r="68" spans="1:6" ht="9" customHeight="1">
      <c r="A68" s="31" t="s">
        <v>20</v>
      </c>
      <c r="B68" s="32">
        <v>172</v>
      </c>
      <c r="C68" s="32">
        <v>125</v>
      </c>
      <c r="D68" s="32">
        <v>47</v>
      </c>
      <c r="E68" s="32"/>
      <c r="F68" s="32">
        <v>6133</v>
      </c>
    </row>
    <row r="69" spans="1:6" ht="9" customHeight="1">
      <c r="A69" s="301" t="s">
        <v>21</v>
      </c>
      <c r="B69" s="324">
        <v>90</v>
      </c>
      <c r="C69" s="324">
        <v>15</v>
      </c>
      <c r="D69" s="324">
        <v>75</v>
      </c>
      <c r="E69" s="324"/>
      <c r="F69" s="324">
        <v>1492</v>
      </c>
    </row>
    <row r="70" spans="1:6" ht="9" customHeight="1">
      <c r="A70" s="301" t="s">
        <v>22</v>
      </c>
      <c r="B70" s="324">
        <v>13</v>
      </c>
      <c r="C70" s="324">
        <v>1</v>
      </c>
      <c r="D70" s="324">
        <v>12</v>
      </c>
      <c r="E70" s="324"/>
      <c r="F70" s="324">
        <v>128</v>
      </c>
    </row>
    <row r="71" spans="1:6" ht="9" customHeight="1">
      <c r="A71" s="301" t="s">
        <v>23</v>
      </c>
      <c r="B71" s="324">
        <v>22</v>
      </c>
      <c r="C71" s="324">
        <v>17</v>
      </c>
      <c r="D71" s="324">
        <v>5</v>
      </c>
      <c r="E71" s="324"/>
      <c r="F71" s="324">
        <v>129</v>
      </c>
    </row>
    <row r="72" spans="1:6" ht="9" customHeight="1">
      <c r="A72" s="31" t="s">
        <v>24</v>
      </c>
      <c r="B72" s="32">
        <v>89</v>
      </c>
      <c r="C72" s="32">
        <v>23</v>
      </c>
      <c r="D72" s="32">
        <v>66</v>
      </c>
      <c r="E72" s="32"/>
      <c r="F72" s="32">
        <v>677</v>
      </c>
    </row>
    <row r="73" spans="1:6" ht="9" customHeight="1">
      <c r="A73" s="301" t="s">
        <v>25</v>
      </c>
      <c r="B73" s="324">
        <v>381</v>
      </c>
      <c r="C73" s="324">
        <v>227</v>
      </c>
      <c r="D73" s="324">
        <v>154</v>
      </c>
      <c r="E73" s="324"/>
      <c r="F73" s="324">
        <v>4318</v>
      </c>
    </row>
    <row r="74" spans="1:6" ht="9" customHeight="1">
      <c r="A74" s="301" t="s">
        <v>26</v>
      </c>
      <c r="B74" s="324">
        <v>284</v>
      </c>
      <c r="C74" s="324">
        <v>179</v>
      </c>
      <c r="D74" s="324">
        <v>105</v>
      </c>
      <c r="E74" s="324"/>
      <c r="F74" s="324">
        <v>11734</v>
      </c>
    </row>
    <row r="75" spans="1:6" ht="9" customHeight="1">
      <c r="A75" s="301" t="s">
        <v>27</v>
      </c>
      <c r="B75" s="324">
        <v>44</v>
      </c>
      <c r="C75" s="324">
        <v>19</v>
      </c>
      <c r="D75" s="324">
        <v>25</v>
      </c>
      <c r="E75" s="324"/>
      <c r="F75" s="324">
        <v>559</v>
      </c>
    </row>
    <row r="76" spans="1:6" ht="9" customHeight="1">
      <c r="A76" s="31" t="s">
        <v>28</v>
      </c>
      <c r="B76" s="32">
        <v>174</v>
      </c>
      <c r="C76" s="32">
        <v>84</v>
      </c>
      <c r="D76" s="32">
        <v>90</v>
      </c>
      <c r="E76" s="32"/>
      <c r="F76" s="32">
        <v>5484</v>
      </c>
    </row>
    <row r="77" spans="1:6" ht="9" customHeight="1">
      <c r="A77" s="301" t="s">
        <v>29</v>
      </c>
      <c r="B77" s="324">
        <v>8</v>
      </c>
      <c r="C77" s="324">
        <v>3</v>
      </c>
      <c r="D77" s="324">
        <v>5</v>
      </c>
      <c r="E77" s="324"/>
      <c r="F77" s="324">
        <v>322</v>
      </c>
    </row>
    <row r="78" spans="1:6" ht="9" customHeight="1">
      <c r="A78" s="301" t="s">
        <v>30</v>
      </c>
      <c r="B78" s="324">
        <v>107</v>
      </c>
      <c r="C78" s="324">
        <v>43</v>
      </c>
      <c r="D78" s="324">
        <v>64</v>
      </c>
      <c r="E78" s="324"/>
      <c r="F78" s="324">
        <v>1569</v>
      </c>
    </row>
    <row r="79" spans="1:6" ht="9" customHeight="1">
      <c r="A79" s="301" t="s">
        <v>31</v>
      </c>
      <c r="B79" s="324">
        <v>15</v>
      </c>
      <c r="C79" s="324">
        <v>6</v>
      </c>
      <c r="D79" s="324">
        <v>9</v>
      </c>
      <c r="E79" s="324"/>
      <c r="F79" s="324">
        <v>155</v>
      </c>
    </row>
    <row r="80" spans="1:6" ht="9" customHeight="1">
      <c r="A80" s="31" t="s">
        <v>32</v>
      </c>
      <c r="B80" s="32">
        <v>63</v>
      </c>
      <c r="C80" s="32">
        <v>21</v>
      </c>
      <c r="D80" s="32">
        <v>42</v>
      </c>
      <c r="E80" s="32"/>
      <c r="F80" s="32">
        <v>981</v>
      </c>
    </row>
    <row r="81" spans="1:6" ht="4.5" customHeight="1">
      <c r="B81" s="324"/>
      <c r="C81" s="324"/>
      <c r="D81" s="324"/>
      <c r="E81" s="324"/>
      <c r="F81" s="324"/>
    </row>
    <row r="82" spans="1:6" ht="9" customHeight="1">
      <c r="A82" s="327" t="s">
        <v>106</v>
      </c>
      <c r="B82" s="324"/>
      <c r="C82" s="324"/>
      <c r="D82" s="324"/>
      <c r="E82" s="324"/>
      <c r="F82" s="324"/>
    </row>
    <row r="83" spans="1:6" ht="9" customHeight="1">
      <c r="A83" s="321">
        <v>1997</v>
      </c>
      <c r="B83" s="324"/>
      <c r="C83" s="324"/>
      <c r="D83" s="324"/>
      <c r="E83" s="324"/>
      <c r="F83" s="324"/>
    </row>
    <row r="84" spans="1:6" ht="9" customHeight="1">
      <c r="A84" s="321" t="s">
        <v>36</v>
      </c>
      <c r="B84" s="322">
        <v>1948</v>
      </c>
      <c r="C84" s="322">
        <v>1120</v>
      </c>
      <c r="D84" s="322">
        <v>828</v>
      </c>
      <c r="E84" s="322"/>
      <c r="F84" s="322">
        <v>78013</v>
      </c>
    </row>
    <row r="85" spans="1:6" ht="3.95" customHeight="1">
      <c r="A85" s="321"/>
      <c r="B85" s="322"/>
      <c r="C85" s="322"/>
      <c r="D85" s="322"/>
      <c r="E85" s="322"/>
      <c r="F85" s="322"/>
    </row>
    <row r="86" spans="1:6" ht="9" customHeight="1">
      <c r="A86" s="301" t="s">
        <v>2</v>
      </c>
      <c r="B86" s="324">
        <v>0</v>
      </c>
      <c r="C86" s="324">
        <v>0</v>
      </c>
      <c r="D86" s="324">
        <v>0</v>
      </c>
      <c r="E86" s="324"/>
      <c r="F86" s="324">
        <v>83</v>
      </c>
    </row>
    <row r="87" spans="1:6" ht="9" customHeight="1">
      <c r="A87" s="301" t="s">
        <v>3</v>
      </c>
      <c r="B87" s="324">
        <v>195</v>
      </c>
      <c r="C87" s="324">
        <v>125</v>
      </c>
      <c r="D87" s="324">
        <v>70</v>
      </c>
      <c r="E87" s="324"/>
      <c r="F87" s="324">
        <v>8880</v>
      </c>
    </row>
    <row r="88" spans="1:6" ht="9" customHeight="1">
      <c r="A88" s="301" t="s">
        <v>4</v>
      </c>
      <c r="B88" s="324">
        <v>37</v>
      </c>
      <c r="C88" s="324">
        <v>10</v>
      </c>
      <c r="D88" s="324">
        <v>27</v>
      </c>
      <c r="E88" s="324"/>
      <c r="F88" s="324">
        <v>327</v>
      </c>
    </row>
    <row r="89" spans="1:6" ht="9" customHeight="1">
      <c r="A89" s="31" t="s">
        <v>5</v>
      </c>
      <c r="B89" s="32">
        <v>1</v>
      </c>
      <c r="C89" s="32">
        <v>0</v>
      </c>
      <c r="D89" s="32">
        <v>1</v>
      </c>
      <c r="E89" s="32"/>
      <c r="F89" s="32">
        <v>7</v>
      </c>
    </row>
    <row r="90" spans="1:6" ht="9" customHeight="1">
      <c r="A90" s="301" t="s">
        <v>6</v>
      </c>
      <c r="B90" s="324">
        <v>19</v>
      </c>
      <c r="C90" s="324">
        <v>10</v>
      </c>
      <c r="D90" s="324">
        <v>9</v>
      </c>
      <c r="E90" s="324"/>
      <c r="F90" s="324">
        <v>1394</v>
      </c>
    </row>
    <row r="91" spans="1:6" ht="9" customHeight="1">
      <c r="A91" s="301" t="s">
        <v>7</v>
      </c>
      <c r="B91" s="324">
        <v>4</v>
      </c>
      <c r="C91" s="324">
        <v>2</v>
      </c>
      <c r="D91" s="324">
        <v>2</v>
      </c>
      <c r="E91" s="324"/>
      <c r="F91" s="324">
        <v>245</v>
      </c>
    </row>
    <row r="92" spans="1:6" ht="9" customHeight="1">
      <c r="A92" s="301" t="s">
        <v>8</v>
      </c>
      <c r="B92" s="324">
        <v>25</v>
      </c>
      <c r="C92" s="324">
        <v>13</v>
      </c>
      <c r="D92" s="324">
        <v>12</v>
      </c>
      <c r="E92" s="324"/>
      <c r="F92" s="324">
        <v>645</v>
      </c>
    </row>
    <row r="93" spans="1:6" ht="9" customHeight="1">
      <c r="A93" s="31" t="s">
        <v>9</v>
      </c>
      <c r="B93" s="32">
        <v>182</v>
      </c>
      <c r="C93" s="32">
        <v>103</v>
      </c>
      <c r="D93" s="32">
        <v>79</v>
      </c>
      <c r="E93" s="32"/>
      <c r="F93" s="32">
        <v>4084</v>
      </c>
    </row>
    <row r="94" spans="1:6" ht="9" customHeight="1">
      <c r="A94" s="301" t="s">
        <v>236</v>
      </c>
      <c r="B94" s="324">
        <v>12</v>
      </c>
      <c r="C94" s="324">
        <v>1</v>
      </c>
      <c r="D94" s="324">
        <v>11</v>
      </c>
      <c r="E94" s="324"/>
      <c r="F94" s="324">
        <v>358</v>
      </c>
    </row>
    <row r="95" spans="1:6" ht="9" customHeight="1">
      <c r="A95" s="301" t="s">
        <v>10</v>
      </c>
      <c r="B95" s="324">
        <v>101</v>
      </c>
      <c r="C95" s="324">
        <v>52</v>
      </c>
      <c r="D95" s="324">
        <v>49</v>
      </c>
      <c r="E95" s="324"/>
      <c r="F95" s="324">
        <v>1355</v>
      </c>
    </row>
    <row r="96" spans="1:6" ht="9" customHeight="1">
      <c r="A96" s="301" t="s">
        <v>11</v>
      </c>
      <c r="B96" s="324">
        <v>23</v>
      </c>
      <c r="C96" s="324">
        <v>6</v>
      </c>
      <c r="D96" s="324">
        <v>17</v>
      </c>
      <c r="E96" s="324"/>
      <c r="F96" s="324">
        <v>239</v>
      </c>
    </row>
    <row r="97" spans="1:6" ht="9" customHeight="1">
      <c r="A97" s="31" t="s">
        <v>12</v>
      </c>
      <c r="B97" s="32">
        <v>134</v>
      </c>
      <c r="C97" s="32">
        <v>92</v>
      </c>
      <c r="D97" s="32">
        <v>42</v>
      </c>
      <c r="E97" s="32"/>
      <c r="F97" s="32">
        <v>1575</v>
      </c>
    </row>
    <row r="98" spans="1:6" ht="9" customHeight="1">
      <c r="A98" s="301" t="s">
        <v>13</v>
      </c>
      <c r="B98" s="324">
        <v>7</v>
      </c>
      <c r="C98" s="324">
        <v>5</v>
      </c>
      <c r="D98" s="324">
        <v>2</v>
      </c>
      <c r="E98" s="324"/>
      <c r="F98" s="324">
        <v>18</v>
      </c>
    </row>
    <row r="99" spans="1:6" ht="9" customHeight="1">
      <c r="A99" s="301" t="s">
        <v>14</v>
      </c>
      <c r="B99" s="324">
        <v>147</v>
      </c>
      <c r="C99" s="324">
        <v>83</v>
      </c>
      <c r="D99" s="324">
        <v>64</v>
      </c>
      <c r="E99" s="324"/>
      <c r="F99" s="324">
        <v>2080</v>
      </c>
    </row>
    <row r="100" spans="1:6" ht="9" customHeight="1">
      <c r="A100" s="301" t="s">
        <v>15</v>
      </c>
      <c r="B100" s="324">
        <v>30</v>
      </c>
      <c r="C100" s="324">
        <v>12</v>
      </c>
      <c r="D100" s="324">
        <v>18</v>
      </c>
      <c r="E100" s="324"/>
      <c r="F100" s="324">
        <v>966</v>
      </c>
    </row>
    <row r="101" spans="1:6" ht="9" customHeight="1">
      <c r="A101" s="31" t="s">
        <v>16</v>
      </c>
      <c r="B101" s="32">
        <v>247</v>
      </c>
      <c r="C101" s="32">
        <v>169</v>
      </c>
      <c r="D101" s="32">
        <v>78</v>
      </c>
      <c r="E101" s="32"/>
      <c r="F101" s="32">
        <v>2885</v>
      </c>
    </row>
    <row r="102" spans="1:6" ht="9" customHeight="1">
      <c r="A102" s="301" t="s">
        <v>17</v>
      </c>
      <c r="B102" s="324">
        <v>8</v>
      </c>
      <c r="C102" s="324">
        <v>2</v>
      </c>
      <c r="D102" s="324">
        <v>6</v>
      </c>
      <c r="E102" s="324"/>
      <c r="F102" s="324">
        <v>57</v>
      </c>
    </row>
    <row r="103" spans="1:6" ht="9" customHeight="1">
      <c r="A103" s="301" t="s">
        <v>18</v>
      </c>
      <c r="B103" s="324">
        <v>33</v>
      </c>
      <c r="C103" s="324">
        <v>19</v>
      </c>
      <c r="D103" s="324">
        <v>14</v>
      </c>
      <c r="E103" s="324"/>
      <c r="F103" s="324">
        <v>894</v>
      </c>
    </row>
    <row r="104" spans="1:6" ht="9" customHeight="1">
      <c r="A104" s="301" t="s">
        <v>19</v>
      </c>
      <c r="B104" s="324">
        <v>14</v>
      </c>
      <c r="C104" s="324">
        <v>5</v>
      </c>
      <c r="D104" s="324">
        <v>9</v>
      </c>
      <c r="E104" s="324"/>
      <c r="F104" s="324">
        <v>90</v>
      </c>
    </row>
    <row r="105" spans="1:6" ht="9" customHeight="1">
      <c r="A105" s="31" t="s">
        <v>20</v>
      </c>
      <c r="B105" s="32">
        <v>95</v>
      </c>
      <c r="C105" s="32">
        <v>66</v>
      </c>
      <c r="D105" s="32">
        <v>29</v>
      </c>
      <c r="E105" s="32"/>
      <c r="F105" s="32">
        <v>16243</v>
      </c>
    </row>
    <row r="106" spans="1:6" ht="9" customHeight="1">
      <c r="A106" s="301" t="s">
        <v>21</v>
      </c>
      <c r="B106" s="324">
        <v>8</v>
      </c>
      <c r="C106" s="324">
        <v>2</v>
      </c>
      <c r="D106" s="324">
        <v>6</v>
      </c>
      <c r="E106" s="324"/>
      <c r="F106" s="324">
        <v>34</v>
      </c>
    </row>
    <row r="107" spans="1:6" ht="9" customHeight="1">
      <c r="A107" s="301" t="s">
        <v>22</v>
      </c>
      <c r="B107" s="324">
        <v>8</v>
      </c>
      <c r="C107" s="324">
        <v>1</v>
      </c>
      <c r="D107" s="324">
        <v>7</v>
      </c>
      <c r="E107" s="324"/>
      <c r="F107" s="324">
        <v>48</v>
      </c>
    </row>
    <row r="108" spans="1:6" ht="9" customHeight="1">
      <c r="A108" s="301" t="s">
        <v>23</v>
      </c>
      <c r="B108" s="324">
        <v>17</v>
      </c>
      <c r="C108" s="324">
        <v>6</v>
      </c>
      <c r="D108" s="324">
        <v>11</v>
      </c>
      <c r="E108" s="324"/>
      <c r="F108" s="324">
        <v>400</v>
      </c>
    </row>
    <row r="109" spans="1:6" ht="9" customHeight="1">
      <c r="A109" s="31" t="s">
        <v>24</v>
      </c>
      <c r="B109" s="32">
        <v>9</v>
      </c>
      <c r="C109" s="32">
        <v>2</v>
      </c>
      <c r="D109" s="32">
        <v>7</v>
      </c>
      <c r="E109" s="32"/>
      <c r="F109" s="32">
        <v>99</v>
      </c>
    </row>
    <row r="110" spans="1:6" ht="9" customHeight="1">
      <c r="A110" s="301" t="s">
        <v>25</v>
      </c>
      <c r="B110" s="324">
        <v>256</v>
      </c>
      <c r="C110" s="324">
        <v>146</v>
      </c>
      <c r="D110" s="324">
        <v>110</v>
      </c>
      <c r="E110" s="324"/>
      <c r="F110" s="324">
        <v>3616</v>
      </c>
    </row>
    <row r="111" spans="1:6" ht="9" customHeight="1">
      <c r="A111" s="301" t="s">
        <v>26</v>
      </c>
      <c r="B111" s="324">
        <v>176</v>
      </c>
      <c r="C111" s="324">
        <v>96</v>
      </c>
      <c r="D111" s="324">
        <v>80</v>
      </c>
      <c r="E111" s="324"/>
      <c r="F111" s="324">
        <v>5352</v>
      </c>
    </row>
    <row r="112" spans="1:6" ht="9" customHeight="1">
      <c r="A112" s="301" t="s">
        <v>27</v>
      </c>
      <c r="B112" s="324">
        <v>2</v>
      </c>
      <c r="C112" s="324">
        <v>0</v>
      </c>
      <c r="D112" s="324">
        <v>2</v>
      </c>
      <c r="E112" s="324"/>
      <c r="F112" s="324">
        <v>20</v>
      </c>
    </row>
    <row r="113" spans="1:6" ht="9" customHeight="1">
      <c r="A113" s="31" t="s">
        <v>28</v>
      </c>
      <c r="B113" s="32">
        <v>99</v>
      </c>
      <c r="C113" s="32">
        <v>63</v>
      </c>
      <c r="D113" s="32">
        <v>36</v>
      </c>
      <c r="E113" s="32"/>
      <c r="F113" s="32">
        <v>25407</v>
      </c>
    </row>
    <row r="114" spans="1:6" ht="9" customHeight="1">
      <c r="A114" s="301" t="s">
        <v>29</v>
      </c>
      <c r="B114" s="324">
        <v>0</v>
      </c>
      <c r="C114" s="324">
        <v>0</v>
      </c>
      <c r="D114" s="324">
        <v>0</v>
      </c>
      <c r="E114" s="324"/>
      <c r="F114" s="324">
        <v>0</v>
      </c>
    </row>
    <row r="115" spans="1:6" ht="9" customHeight="1">
      <c r="A115" s="301" t="s">
        <v>30</v>
      </c>
      <c r="B115" s="324">
        <v>34</v>
      </c>
      <c r="C115" s="324">
        <v>16</v>
      </c>
      <c r="D115" s="324">
        <v>18</v>
      </c>
      <c r="E115" s="324"/>
      <c r="F115" s="324">
        <v>425</v>
      </c>
    </row>
    <row r="116" spans="1:6" ht="9" customHeight="1">
      <c r="A116" s="301" t="s">
        <v>31</v>
      </c>
      <c r="B116" s="324">
        <v>1</v>
      </c>
      <c r="C116" s="324">
        <v>0</v>
      </c>
      <c r="D116" s="324">
        <v>1</v>
      </c>
      <c r="E116" s="324"/>
      <c r="F116" s="324">
        <v>4</v>
      </c>
    </row>
    <row r="117" spans="1:6" ht="9" customHeight="1">
      <c r="A117" s="31" t="s">
        <v>32</v>
      </c>
      <c r="B117" s="32">
        <v>24</v>
      </c>
      <c r="C117" s="32">
        <v>13</v>
      </c>
      <c r="D117" s="32">
        <v>11</v>
      </c>
      <c r="E117" s="32"/>
      <c r="F117" s="32">
        <v>183</v>
      </c>
    </row>
    <row r="118" spans="1:6" ht="9" customHeight="1">
      <c r="B118" s="324"/>
      <c r="C118" s="324"/>
      <c r="D118" s="324"/>
      <c r="E118" s="324"/>
      <c r="F118" s="324"/>
    </row>
    <row r="119" spans="1:6" ht="9" customHeight="1">
      <c r="A119" s="321">
        <v>1998</v>
      </c>
      <c r="B119" s="324"/>
      <c r="C119" s="324"/>
      <c r="D119" s="324"/>
      <c r="E119" s="324"/>
      <c r="F119" s="324"/>
    </row>
    <row r="120" spans="1:6" ht="9" customHeight="1">
      <c r="A120" s="321" t="s">
        <v>36</v>
      </c>
      <c r="B120" s="322">
        <v>1905</v>
      </c>
      <c r="C120" s="322">
        <v>1135</v>
      </c>
      <c r="D120" s="322">
        <v>770</v>
      </c>
      <c r="E120" s="322"/>
      <c r="F120" s="322">
        <v>54271</v>
      </c>
    </row>
    <row r="121" spans="1:6" ht="3.95" customHeight="1">
      <c r="A121" s="321"/>
      <c r="B121" s="322"/>
      <c r="C121" s="322"/>
      <c r="D121" s="322"/>
      <c r="E121" s="322"/>
      <c r="F121" s="322"/>
    </row>
    <row r="122" spans="1:6" ht="9" customHeight="1">
      <c r="A122" s="301" t="s">
        <v>2</v>
      </c>
      <c r="B122" s="324">
        <v>6</v>
      </c>
      <c r="C122" s="324">
        <v>0</v>
      </c>
      <c r="D122" s="324">
        <v>6</v>
      </c>
      <c r="E122" s="324"/>
      <c r="F122" s="324">
        <v>185</v>
      </c>
    </row>
    <row r="123" spans="1:6" ht="9" customHeight="1">
      <c r="A123" s="301" t="s">
        <v>3</v>
      </c>
      <c r="B123" s="324">
        <v>256</v>
      </c>
      <c r="C123" s="324">
        <v>121</v>
      </c>
      <c r="D123" s="324">
        <v>135</v>
      </c>
      <c r="E123" s="324"/>
      <c r="F123" s="324">
        <v>12146</v>
      </c>
    </row>
    <row r="124" spans="1:6" ht="9" customHeight="1">
      <c r="A124" s="301" t="s">
        <v>4</v>
      </c>
      <c r="B124" s="324">
        <v>24</v>
      </c>
      <c r="C124" s="324">
        <v>9</v>
      </c>
      <c r="D124" s="324">
        <v>15</v>
      </c>
      <c r="E124" s="324"/>
      <c r="F124" s="324">
        <v>1280</v>
      </c>
    </row>
    <row r="125" spans="1:6" ht="9" customHeight="1">
      <c r="A125" s="31" t="s">
        <v>5</v>
      </c>
      <c r="B125" s="32">
        <v>3</v>
      </c>
      <c r="C125" s="32">
        <v>1</v>
      </c>
      <c r="D125" s="32">
        <v>2</v>
      </c>
      <c r="E125" s="32"/>
      <c r="F125" s="32">
        <v>17</v>
      </c>
    </row>
    <row r="126" spans="1:6" ht="9" customHeight="1">
      <c r="A126" s="301" t="s">
        <v>6</v>
      </c>
      <c r="B126" s="324">
        <v>31</v>
      </c>
      <c r="C126" s="324">
        <v>21</v>
      </c>
      <c r="D126" s="324">
        <v>10</v>
      </c>
      <c r="E126" s="324"/>
      <c r="F126" s="324">
        <v>1489</v>
      </c>
    </row>
    <row r="127" spans="1:6" ht="9" customHeight="1">
      <c r="A127" s="301" t="s">
        <v>7</v>
      </c>
      <c r="B127" s="324">
        <v>10</v>
      </c>
      <c r="C127" s="324">
        <v>3</v>
      </c>
      <c r="D127" s="324">
        <v>7</v>
      </c>
      <c r="E127" s="324"/>
      <c r="F127" s="324">
        <v>375</v>
      </c>
    </row>
    <row r="128" spans="1:6" ht="9" customHeight="1">
      <c r="A128" s="301" t="s">
        <v>8</v>
      </c>
      <c r="B128" s="324">
        <v>12</v>
      </c>
      <c r="C128" s="324">
        <v>3</v>
      </c>
      <c r="D128" s="324">
        <v>9</v>
      </c>
      <c r="E128" s="324"/>
      <c r="F128" s="324">
        <v>593</v>
      </c>
    </row>
    <row r="129" spans="1:6" ht="9" customHeight="1">
      <c r="A129" s="31" t="s">
        <v>9</v>
      </c>
      <c r="B129" s="32">
        <v>108</v>
      </c>
      <c r="C129" s="32">
        <v>50</v>
      </c>
      <c r="D129" s="32">
        <v>58</v>
      </c>
      <c r="E129" s="32"/>
      <c r="F129" s="32">
        <v>3345</v>
      </c>
    </row>
    <row r="130" spans="1:6" ht="9" customHeight="1">
      <c r="A130" s="301" t="s">
        <v>236</v>
      </c>
      <c r="B130" s="324">
        <v>17</v>
      </c>
      <c r="C130" s="324">
        <v>2</v>
      </c>
      <c r="D130" s="324">
        <v>15</v>
      </c>
      <c r="E130" s="324"/>
      <c r="F130" s="324">
        <v>625</v>
      </c>
    </row>
    <row r="131" spans="1:6" ht="9" customHeight="1">
      <c r="A131" s="301" t="s">
        <v>10</v>
      </c>
      <c r="B131" s="324">
        <v>55</v>
      </c>
      <c r="C131" s="324">
        <v>26</v>
      </c>
      <c r="D131" s="324">
        <v>29</v>
      </c>
      <c r="E131" s="324"/>
      <c r="F131" s="324">
        <v>1128</v>
      </c>
    </row>
    <row r="132" spans="1:6" ht="9" customHeight="1">
      <c r="A132" s="301" t="s">
        <v>11</v>
      </c>
      <c r="B132" s="324">
        <v>6</v>
      </c>
      <c r="C132" s="324">
        <v>2</v>
      </c>
      <c r="D132" s="324">
        <v>4</v>
      </c>
      <c r="E132" s="324"/>
      <c r="F132" s="324">
        <v>42</v>
      </c>
    </row>
    <row r="133" spans="1:6" ht="9" customHeight="1">
      <c r="A133" s="31" t="s">
        <v>12</v>
      </c>
      <c r="B133" s="32">
        <v>100</v>
      </c>
      <c r="C133" s="32">
        <v>72</v>
      </c>
      <c r="D133" s="32">
        <v>28</v>
      </c>
      <c r="E133" s="32"/>
      <c r="F133" s="32">
        <v>1918</v>
      </c>
    </row>
    <row r="134" spans="1:6" ht="9" customHeight="1">
      <c r="A134" s="301" t="s">
        <v>13</v>
      </c>
      <c r="B134" s="324">
        <v>3</v>
      </c>
      <c r="C134" s="324">
        <v>0</v>
      </c>
      <c r="D134" s="324">
        <v>3</v>
      </c>
      <c r="E134" s="324"/>
      <c r="F134" s="324">
        <v>14</v>
      </c>
    </row>
    <row r="135" spans="1:6" ht="9" customHeight="1">
      <c r="A135" s="301" t="s">
        <v>14</v>
      </c>
      <c r="B135" s="324">
        <v>123</v>
      </c>
      <c r="C135" s="324">
        <v>67</v>
      </c>
      <c r="D135" s="324">
        <v>56</v>
      </c>
      <c r="E135" s="324"/>
      <c r="F135" s="324">
        <v>4635</v>
      </c>
    </row>
    <row r="136" spans="1:6" ht="9" customHeight="1">
      <c r="A136" s="301" t="s">
        <v>15</v>
      </c>
      <c r="B136" s="324">
        <v>26</v>
      </c>
      <c r="C136" s="324">
        <v>4</v>
      </c>
      <c r="D136" s="324">
        <v>22</v>
      </c>
      <c r="E136" s="324"/>
      <c r="F136" s="324">
        <v>708</v>
      </c>
    </row>
    <row r="137" spans="1:6" ht="9" customHeight="1">
      <c r="A137" s="31" t="s">
        <v>16</v>
      </c>
      <c r="B137" s="32">
        <v>221</v>
      </c>
      <c r="C137" s="32">
        <v>153</v>
      </c>
      <c r="D137" s="32">
        <v>68</v>
      </c>
      <c r="E137" s="32"/>
      <c r="F137" s="32">
        <v>5817</v>
      </c>
    </row>
    <row r="138" spans="1:6" ht="9" customHeight="1">
      <c r="A138" s="301" t="s">
        <v>17</v>
      </c>
      <c r="B138" s="324">
        <v>5</v>
      </c>
      <c r="C138" s="324">
        <v>1</v>
      </c>
      <c r="D138" s="324">
        <v>4</v>
      </c>
      <c r="E138" s="324"/>
      <c r="F138" s="324">
        <v>147</v>
      </c>
    </row>
    <row r="139" spans="1:6" ht="9" customHeight="1">
      <c r="A139" s="301" t="s">
        <v>18</v>
      </c>
      <c r="B139" s="324">
        <v>25</v>
      </c>
      <c r="C139" s="324">
        <v>16</v>
      </c>
      <c r="D139" s="324">
        <v>9</v>
      </c>
      <c r="E139" s="324"/>
      <c r="F139" s="324">
        <v>306</v>
      </c>
    </row>
    <row r="140" spans="1:6" ht="9" customHeight="1">
      <c r="A140" s="301" t="s">
        <v>19</v>
      </c>
      <c r="B140" s="324">
        <v>10</v>
      </c>
      <c r="C140" s="324">
        <v>4</v>
      </c>
      <c r="D140" s="324">
        <v>6</v>
      </c>
      <c r="E140" s="324"/>
      <c r="F140" s="324">
        <v>129</v>
      </c>
    </row>
    <row r="141" spans="1:6" ht="9" customHeight="1">
      <c r="A141" s="31" t="s">
        <v>20</v>
      </c>
      <c r="B141" s="32">
        <v>35</v>
      </c>
      <c r="C141" s="32">
        <v>28</v>
      </c>
      <c r="D141" s="32">
        <v>7</v>
      </c>
      <c r="E141" s="32"/>
      <c r="F141" s="32">
        <v>989</v>
      </c>
    </row>
    <row r="142" spans="1:6" ht="9" customHeight="1">
      <c r="A142" s="301" t="s">
        <v>21</v>
      </c>
      <c r="B142" s="324">
        <v>0</v>
      </c>
      <c r="C142" s="324">
        <v>0</v>
      </c>
      <c r="D142" s="324">
        <v>0</v>
      </c>
      <c r="E142" s="324"/>
      <c r="F142" s="324">
        <v>0</v>
      </c>
    </row>
    <row r="143" spans="1:6" ht="9" customHeight="1">
      <c r="A143" s="301" t="s">
        <v>22</v>
      </c>
      <c r="B143" s="324">
        <v>2</v>
      </c>
      <c r="C143" s="324">
        <v>1</v>
      </c>
      <c r="D143" s="324">
        <v>1</v>
      </c>
      <c r="E143" s="324"/>
      <c r="F143" s="324">
        <v>103</v>
      </c>
    </row>
    <row r="144" spans="1:6" ht="9" customHeight="1">
      <c r="A144" s="301" t="s">
        <v>23</v>
      </c>
      <c r="B144" s="324">
        <v>8</v>
      </c>
      <c r="C144" s="324">
        <v>6</v>
      </c>
      <c r="D144" s="324">
        <v>2</v>
      </c>
      <c r="E144" s="324"/>
      <c r="F144" s="324">
        <v>104</v>
      </c>
    </row>
    <row r="145" spans="1:6" ht="9" customHeight="1">
      <c r="A145" s="31" t="s">
        <v>24</v>
      </c>
      <c r="B145" s="32">
        <v>0</v>
      </c>
      <c r="C145" s="32">
        <v>0</v>
      </c>
      <c r="D145" s="32">
        <v>0</v>
      </c>
      <c r="E145" s="32"/>
      <c r="F145" s="32">
        <v>0</v>
      </c>
    </row>
    <row r="146" spans="1:6" ht="9" customHeight="1">
      <c r="A146" s="301" t="s">
        <v>25</v>
      </c>
      <c r="B146" s="324">
        <v>485</v>
      </c>
      <c r="C146" s="324">
        <v>369</v>
      </c>
      <c r="D146" s="324">
        <v>116</v>
      </c>
      <c r="E146" s="324"/>
      <c r="F146" s="324">
        <v>2606</v>
      </c>
    </row>
    <row r="147" spans="1:6" ht="9" customHeight="1">
      <c r="A147" s="301" t="s">
        <v>26</v>
      </c>
      <c r="B147" s="324">
        <v>212</v>
      </c>
      <c r="C147" s="324">
        <v>110</v>
      </c>
      <c r="D147" s="324">
        <v>102</v>
      </c>
      <c r="E147" s="324"/>
      <c r="F147" s="324">
        <v>9424</v>
      </c>
    </row>
    <row r="148" spans="1:6" ht="9" customHeight="1">
      <c r="A148" s="301" t="s">
        <v>27</v>
      </c>
      <c r="B148" s="324">
        <v>2</v>
      </c>
      <c r="C148" s="324">
        <v>1</v>
      </c>
      <c r="D148" s="324">
        <v>1</v>
      </c>
      <c r="E148" s="324"/>
      <c r="F148" s="324">
        <v>0</v>
      </c>
    </row>
    <row r="149" spans="1:6" ht="9" customHeight="1">
      <c r="A149" s="31" t="s">
        <v>28</v>
      </c>
      <c r="B149" s="32">
        <v>84</v>
      </c>
      <c r="C149" s="32">
        <v>53</v>
      </c>
      <c r="D149" s="32">
        <v>31</v>
      </c>
      <c r="E149" s="32"/>
      <c r="F149" s="32">
        <v>5680</v>
      </c>
    </row>
    <row r="150" spans="1:6" ht="9" customHeight="1">
      <c r="A150" s="301" t="s">
        <v>29</v>
      </c>
      <c r="B150" s="324">
        <v>0</v>
      </c>
      <c r="C150" s="324">
        <v>0</v>
      </c>
      <c r="D150" s="324">
        <v>0</v>
      </c>
      <c r="E150" s="324"/>
      <c r="F150" s="324">
        <v>0</v>
      </c>
    </row>
    <row r="151" spans="1:6" ht="9" customHeight="1">
      <c r="A151" s="301" t="s">
        <v>30</v>
      </c>
      <c r="B151" s="324">
        <v>21</v>
      </c>
      <c r="C151" s="324">
        <v>8</v>
      </c>
      <c r="D151" s="324">
        <v>13</v>
      </c>
      <c r="E151" s="324"/>
      <c r="F151" s="324">
        <v>119</v>
      </c>
    </row>
    <row r="152" spans="1:6" ht="9" customHeight="1">
      <c r="A152" s="301" t="s">
        <v>31</v>
      </c>
      <c r="B152" s="324">
        <v>6</v>
      </c>
      <c r="C152" s="324">
        <v>2</v>
      </c>
      <c r="D152" s="324">
        <v>4</v>
      </c>
      <c r="E152" s="324"/>
      <c r="F152" s="324">
        <v>280</v>
      </c>
    </row>
    <row r="153" spans="1:6" ht="9" customHeight="1">
      <c r="A153" s="31" t="s">
        <v>32</v>
      </c>
      <c r="B153" s="32">
        <v>9</v>
      </c>
      <c r="C153" s="32">
        <v>2</v>
      </c>
      <c r="D153" s="32">
        <v>7</v>
      </c>
      <c r="E153" s="32"/>
      <c r="F153" s="32">
        <v>67</v>
      </c>
    </row>
    <row r="154" spans="1:6" ht="3" customHeight="1">
      <c r="B154" s="324"/>
      <c r="C154" s="324"/>
      <c r="D154" s="324"/>
      <c r="E154" s="324"/>
      <c r="F154" s="324"/>
    </row>
    <row r="155" spans="1:6" ht="9" customHeight="1">
      <c r="A155" s="327" t="s">
        <v>106</v>
      </c>
      <c r="B155" s="324"/>
      <c r="C155" s="324"/>
      <c r="D155" s="324"/>
      <c r="E155" s="324"/>
      <c r="F155" s="324"/>
    </row>
    <row r="156" spans="1:6" ht="9" customHeight="1">
      <c r="A156" s="321">
        <v>1999</v>
      </c>
      <c r="B156" s="324"/>
      <c r="C156" s="324"/>
      <c r="D156" s="324"/>
      <c r="E156" s="324"/>
      <c r="F156" s="324"/>
    </row>
    <row r="157" spans="1:6" ht="9" customHeight="1">
      <c r="A157" s="321" t="s">
        <v>36</v>
      </c>
      <c r="B157" s="322">
        <v>1347</v>
      </c>
      <c r="C157" s="322">
        <v>696</v>
      </c>
      <c r="D157" s="322">
        <v>651</v>
      </c>
      <c r="E157" s="322"/>
      <c r="F157" s="322">
        <v>64119</v>
      </c>
    </row>
    <row r="158" spans="1:6" ht="3.95" customHeight="1">
      <c r="A158" s="321"/>
      <c r="B158" s="322"/>
      <c r="C158" s="322"/>
      <c r="D158" s="322"/>
      <c r="E158" s="322"/>
      <c r="F158" s="322"/>
    </row>
    <row r="159" spans="1:6" ht="9" customHeight="1">
      <c r="A159" s="301" t="s">
        <v>2</v>
      </c>
      <c r="B159" s="324">
        <v>1</v>
      </c>
      <c r="C159" s="324">
        <v>1</v>
      </c>
      <c r="D159" s="324">
        <v>0</v>
      </c>
      <c r="E159" s="324"/>
      <c r="F159" s="324">
        <v>41</v>
      </c>
    </row>
    <row r="160" spans="1:6" ht="9" customHeight="1">
      <c r="A160" s="301" t="s">
        <v>3</v>
      </c>
      <c r="B160" s="324">
        <v>180</v>
      </c>
      <c r="C160" s="324">
        <v>91</v>
      </c>
      <c r="D160" s="324">
        <v>89</v>
      </c>
      <c r="E160" s="324"/>
      <c r="F160" s="324">
        <v>9857</v>
      </c>
    </row>
    <row r="161" spans="1:6" ht="9" customHeight="1">
      <c r="A161" s="301" t="s">
        <v>4</v>
      </c>
      <c r="B161" s="324">
        <v>17</v>
      </c>
      <c r="C161" s="324">
        <v>8</v>
      </c>
      <c r="D161" s="324">
        <v>9</v>
      </c>
      <c r="E161" s="324"/>
      <c r="F161" s="324">
        <v>591</v>
      </c>
    </row>
    <row r="162" spans="1:6" ht="9" customHeight="1">
      <c r="A162" s="31" t="s">
        <v>5</v>
      </c>
      <c r="B162" s="32">
        <v>3</v>
      </c>
      <c r="C162" s="32">
        <v>3</v>
      </c>
      <c r="D162" s="32">
        <v>0</v>
      </c>
      <c r="E162" s="32"/>
      <c r="F162" s="32">
        <v>0</v>
      </c>
    </row>
    <row r="163" spans="1:6" ht="9" customHeight="1">
      <c r="A163" s="301" t="s">
        <v>6</v>
      </c>
      <c r="B163" s="324">
        <v>27</v>
      </c>
      <c r="C163" s="324">
        <v>9</v>
      </c>
      <c r="D163" s="324">
        <v>18</v>
      </c>
      <c r="E163" s="324"/>
      <c r="F163" s="324">
        <v>1726</v>
      </c>
    </row>
    <row r="164" spans="1:6" ht="9" customHeight="1">
      <c r="A164" s="301" t="s">
        <v>7</v>
      </c>
      <c r="B164" s="324">
        <v>27</v>
      </c>
      <c r="C164" s="324">
        <v>15</v>
      </c>
      <c r="D164" s="324">
        <v>12</v>
      </c>
      <c r="E164" s="324"/>
      <c r="F164" s="324">
        <v>1272</v>
      </c>
    </row>
    <row r="165" spans="1:6" ht="9" customHeight="1">
      <c r="A165" s="301" t="s">
        <v>8</v>
      </c>
      <c r="B165" s="324">
        <v>3</v>
      </c>
      <c r="C165" s="324">
        <v>0</v>
      </c>
      <c r="D165" s="324">
        <v>3</v>
      </c>
      <c r="E165" s="324"/>
      <c r="F165" s="324">
        <v>226</v>
      </c>
    </row>
    <row r="166" spans="1:6" ht="9" customHeight="1">
      <c r="A166" s="31" t="s">
        <v>9</v>
      </c>
      <c r="B166" s="32">
        <v>108</v>
      </c>
      <c r="C166" s="32">
        <v>47</v>
      </c>
      <c r="D166" s="32">
        <v>61</v>
      </c>
      <c r="E166" s="32"/>
      <c r="F166" s="32">
        <v>1361</v>
      </c>
    </row>
    <row r="167" spans="1:6" ht="9" customHeight="1">
      <c r="A167" s="301" t="s">
        <v>236</v>
      </c>
      <c r="B167" s="324">
        <v>11</v>
      </c>
      <c r="C167" s="324">
        <v>0</v>
      </c>
      <c r="D167" s="324">
        <v>11</v>
      </c>
      <c r="E167" s="324"/>
      <c r="F167" s="324">
        <v>256</v>
      </c>
    </row>
    <row r="168" spans="1:6" ht="9" customHeight="1">
      <c r="A168" s="301" t="s">
        <v>10</v>
      </c>
      <c r="B168" s="324">
        <v>72</v>
      </c>
      <c r="C168" s="324">
        <v>34</v>
      </c>
      <c r="D168" s="324">
        <v>38</v>
      </c>
      <c r="E168" s="324"/>
      <c r="F168" s="324">
        <v>1371</v>
      </c>
    </row>
    <row r="169" spans="1:6" ht="9" customHeight="1">
      <c r="A169" s="301" t="s">
        <v>11</v>
      </c>
      <c r="B169" s="324">
        <v>1</v>
      </c>
      <c r="C169" s="324">
        <v>0</v>
      </c>
      <c r="D169" s="324">
        <v>1</v>
      </c>
      <c r="E169" s="324"/>
      <c r="F169" s="324">
        <v>51</v>
      </c>
    </row>
    <row r="170" spans="1:6" ht="9" customHeight="1">
      <c r="A170" s="31" t="s">
        <v>12</v>
      </c>
      <c r="B170" s="32">
        <v>46</v>
      </c>
      <c r="C170" s="32">
        <v>32</v>
      </c>
      <c r="D170" s="32">
        <v>14</v>
      </c>
      <c r="E170" s="32"/>
      <c r="F170" s="32">
        <v>370</v>
      </c>
    </row>
    <row r="171" spans="1:6" ht="9" customHeight="1">
      <c r="A171" s="301" t="s">
        <v>13</v>
      </c>
      <c r="B171" s="324">
        <v>2</v>
      </c>
      <c r="C171" s="324">
        <v>1</v>
      </c>
      <c r="D171" s="324">
        <v>1</v>
      </c>
      <c r="E171" s="324"/>
      <c r="F171" s="324">
        <v>11</v>
      </c>
    </row>
    <row r="172" spans="1:6" ht="9" customHeight="1">
      <c r="A172" s="301" t="s">
        <v>14</v>
      </c>
      <c r="B172" s="324">
        <v>75</v>
      </c>
      <c r="C172" s="324">
        <v>36</v>
      </c>
      <c r="D172" s="324">
        <v>39</v>
      </c>
      <c r="E172" s="324"/>
      <c r="F172" s="324">
        <v>1205</v>
      </c>
    </row>
    <row r="173" spans="1:6" ht="9" customHeight="1">
      <c r="A173" s="301" t="s">
        <v>15</v>
      </c>
      <c r="B173" s="324">
        <v>20</v>
      </c>
      <c r="C173" s="324">
        <v>8</v>
      </c>
      <c r="D173" s="324">
        <v>12</v>
      </c>
      <c r="E173" s="324"/>
      <c r="F173" s="324">
        <v>706</v>
      </c>
    </row>
    <row r="174" spans="1:6" ht="9" customHeight="1">
      <c r="A174" s="31" t="s">
        <v>16</v>
      </c>
      <c r="B174" s="32">
        <v>188</v>
      </c>
      <c r="C174" s="32">
        <v>109</v>
      </c>
      <c r="D174" s="32">
        <v>79</v>
      </c>
      <c r="E174" s="32"/>
      <c r="F174" s="32">
        <v>9412</v>
      </c>
    </row>
    <row r="175" spans="1:6" ht="9" customHeight="1">
      <c r="A175" s="301" t="s">
        <v>17</v>
      </c>
      <c r="B175" s="324">
        <v>7</v>
      </c>
      <c r="C175" s="324">
        <v>2</v>
      </c>
      <c r="D175" s="324">
        <v>5</v>
      </c>
      <c r="E175" s="324"/>
      <c r="F175" s="324">
        <v>342</v>
      </c>
    </row>
    <row r="176" spans="1:6" ht="9" customHeight="1">
      <c r="A176" s="301" t="s">
        <v>18</v>
      </c>
      <c r="B176" s="324">
        <v>64</v>
      </c>
      <c r="C176" s="324">
        <v>36</v>
      </c>
      <c r="D176" s="324">
        <v>28</v>
      </c>
      <c r="E176" s="324"/>
      <c r="F176" s="324">
        <v>960</v>
      </c>
    </row>
    <row r="177" spans="1:6" ht="9" customHeight="1">
      <c r="A177" s="301" t="s">
        <v>19</v>
      </c>
      <c r="B177" s="324">
        <v>13</v>
      </c>
      <c r="C177" s="324">
        <v>1</v>
      </c>
      <c r="D177" s="324">
        <v>12</v>
      </c>
      <c r="E177" s="324"/>
      <c r="F177" s="324">
        <v>131</v>
      </c>
    </row>
    <row r="178" spans="1:6" ht="9" customHeight="1">
      <c r="A178" s="31" t="s">
        <v>20</v>
      </c>
      <c r="B178" s="32">
        <v>43</v>
      </c>
      <c r="C178" s="32">
        <v>32</v>
      </c>
      <c r="D178" s="32">
        <v>11</v>
      </c>
      <c r="E178" s="32"/>
      <c r="F178" s="32">
        <v>430</v>
      </c>
    </row>
    <row r="179" spans="1:6" ht="9" customHeight="1">
      <c r="A179" s="301" t="s">
        <v>21</v>
      </c>
      <c r="B179" s="324">
        <v>2</v>
      </c>
      <c r="C179" s="324">
        <v>0</v>
      </c>
      <c r="D179" s="324">
        <v>2</v>
      </c>
      <c r="E179" s="324"/>
      <c r="F179" s="324">
        <v>7</v>
      </c>
    </row>
    <row r="180" spans="1:6" ht="9" customHeight="1">
      <c r="A180" s="301" t="s">
        <v>22</v>
      </c>
      <c r="B180" s="324">
        <v>2</v>
      </c>
      <c r="C180" s="324">
        <v>0</v>
      </c>
      <c r="D180" s="324">
        <v>2</v>
      </c>
      <c r="E180" s="324"/>
      <c r="F180" s="324">
        <v>6</v>
      </c>
    </row>
    <row r="181" spans="1:6" ht="9" customHeight="1">
      <c r="A181" s="301" t="s">
        <v>23</v>
      </c>
      <c r="B181" s="324">
        <v>10</v>
      </c>
      <c r="C181" s="324">
        <v>4</v>
      </c>
      <c r="D181" s="324">
        <v>6</v>
      </c>
      <c r="E181" s="324"/>
      <c r="F181" s="324">
        <v>298</v>
      </c>
    </row>
    <row r="182" spans="1:6" ht="9" customHeight="1">
      <c r="A182" s="31" t="s">
        <v>24</v>
      </c>
      <c r="B182" s="32">
        <v>2</v>
      </c>
      <c r="C182" s="32">
        <v>0</v>
      </c>
      <c r="D182" s="32">
        <v>2</v>
      </c>
      <c r="E182" s="32"/>
      <c r="F182" s="32">
        <v>18</v>
      </c>
    </row>
    <row r="183" spans="1:6" ht="9" customHeight="1">
      <c r="A183" s="301" t="s">
        <v>25</v>
      </c>
      <c r="B183" s="324">
        <v>138</v>
      </c>
      <c r="C183" s="324">
        <v>80</v>
      </c>
      <c r="D183" s="324">
        <v>58</v>
      </c>
      <c r="E183" s="324"/>
      <c r="F183" s="324">
        <v>6820</v>
      </c>
    </row>
    <row r="184" spans="1:6" ht="9" customHeight="1">
      <c r="A184" s="301" t="s">
        <v>26</v>
      </c>
      <c r="B184" s="324">
        <v>176</v>
      </c>
      <c r="C184" s="324">
        <v>92</v>
      </c>
      <c r="D184" s="324">
        <v>84</v>
      </c>
      <c r="E184" s="324"/>
      <c r="F184" s="324">
        <v>23770</v>
      </c>
    </row>
    <row r="185" spans="1:6" ht="9" customHeight="1">
      <c r="A185" s="301" t="s">
        <v>27</v>
      </c>
      <c r="B185" s="324">
        <v>8</v>
      </c>
      <c r="C185" s="324">
        <v>2</v>
      </c>
      <c r="D185" s="324">
        <v>6</v>
      </c>
      <c r="E185" s="324"/>
      <c r="F185" s="324">
        <v>17</v>
      </c>
    </row>
    <row r="186" spans="1:6" ht="9" customHeight="1">
      <c r="A186" s="31" t="s">
        <v>28</v>
      </c>
      <c r="B186" s="32">
        <v>64</v>
      </c>
      <c r="C186" s="32">
        <v>35</v>
      </c>
      <c r="D186" s="32">
        <v>29</v>
      </c>
      <c r="E186" s="32"/>
      <c r="F186" s="32">
        <v>1886</v>
      </c>
    </row>
    <row r="187" spans="1:6" ht="9" customHeight="1">
      <c r="A187" s="301" t="s">
        <v>29</v>
      </c>
      <c r="B187" s="324">
        <v>0</v>
      </c>
      <c r="C187" s="324">
        <v>0</v>
      </c>
      <c r="D187" s="324">
        <v>0</v>
      </c>
      <c r="E187" s="324"/>
      <c r="F187" s="324">
        <v>0</v>
      </c>
    </row>
    <row r="188" spans="1:6" ht="9" customHeight="1">
      <c r="A188" s="301" t="s">
        <v>30</v>
      </c>
      <c r="B188" s="324">
        <v>23</v>
      </c>
      <c r="C188" s="324">
        <v>9</v>
      </c>
      <c r="D188" s="324">
        <v>14</v>
      </c>
      <c r="E188" s="324"/>
      <c r="F188" s="324">
        <v>870</v>
      </c>
    </row>
    <row r="189" spans="1:6" ht="9" customHeight="1">
      <c r="A189" s="301" t="s">
        <v>31</v>
      </c>
      <c r="B189" s="324">
        <v>7</v>
      </c>
      <c r="C189" s="324">
        <v>6</v>
      </c>
      <c r="D189" s="324">
        <v>1</v>
      </c>
      <c r="E189" s="324"/>
      <c r="F189" s="324">
        <v>62</v>
      </c>
    </row>
    <row r="190" spans="1:6" ht="9" customHeight="1">
      <c r="A190" s="31" t="s">
        <v>32</v>
      </c>
      <c r="B190" s="32">
        <v>7</v>
      </c>
      <c r="C190" s="32">
        <v>3</v>
      </c>
      <c r="D190" s="32">
        <v>4</v>
      </c>
      <c r="E190" s="32"/>
      <c r="F190" s="32">
        <v>46</v>
      </c>
    </row>
    <row r="191" spans="1:6" ht="9" customHeight="1">
      <c r="B191" s="324"/>
      <c r="C191" s="324"/>
      <c r="D191" s="324"/>
      <c r="E191" s="324"/>
      <c r="F191" s="324"/>
    </row>
    <row r="192" spans="1:6" ht="9" customHeight="1">
      <c r="A192" s="320" t="s">
        <v>67</v>
      </c>
      <c r="B192" s="324"/>
      <c r="C192" s="324"/>
      <c r="D192" s="324"/>
      <c r="E192" s="324"/>
      <c r="F192" s="324"/>
    </row>
    <row r="193" spans="1:6" ht="9" customHeight="1">
      <c r="A193" s="321" t="s">
        <v>36</v>
      </c>
      <c r="B193" s="322">
        <v>1712</v>
      </c>
      <c r="C193" s="322">
        <v>615</v>
      </c>
      <c r="D193" s="322">
        <v>1097</v>
      </c>
      <c r="E193" s="322"/>
      <c r="F193" s="322">
        <v>70568</v>
      </c>
    </row>
    <row r="194" spans="1:6" ht="3.95" customHeight="1">
      <c r="A194" s="321"/>
      <c r="B194" s="322"/>
      <c r="C194" s="322"/>
      <c r="D194" s="322"/>
      <c r="E194" s="322"/>
      <c r="F194" s="322"/>
    </row>
    <row r="195" spans="1:6" ht="9" customHeight="1">
      <c r="A195" s="301" t="s">
        <v>2</v>
      </c>
      <c r="B195" s="324">
        <v>1</v>
      </c>
      <c r="C195" s="324">
        <v>1</v>
      </c>
      <c r="D195" s="324">
        <v>0</v>
      </c>
      <c r="E195" s="324"/>
      <c r="F195" s="324">
        <v>15</v>
      </c>
    </row>
    <row r="196" spans="1:6" ht="9" customHeight="1">
      <c r="A196" s="301" t="s">
        <v>3</v>
      </c>
      <c r="B196" s="324">
        <v>130</v>
      </c>
      <c r="C196" s="324">
        <v>67</v>
      </c>
      <c r="D196" s="324">
        <v>63</v>
      </c>
      <c r="E196" s="324"/>
      <c r="F196" s="324">
        <v>7449</v>
      </c>
    </row>
    <row r="197" spans="1:6" ht="9" customHeight="1">
      <c r="A197" s="301" t="s">
        <v>4</v>
      </c>
      <c r="B197" s="324">
        <v>7</v>
      </c>
      <c r="C197" s="324">
        <v>5</v>
      </c>
      <c r="D197" s="324">
        <v>2</v>
      </c>
      <c r="E197" s="324"/>
      <c r="F197" s="324">
        <v>69</v>
      </c>
    </row>
    <row r="198" spans="1:6" ht="9" customHeight="1">
      <c r="A198" s="31" t="s">
        <v>5</v>
      </c>
      <c r="B198" s="32">
        <v>1</v>
      </c>
      <c r="C198" s="32">
        <v>1</v>
      </c>
      <c r="D198" s="32">
        <v>0</v>
      </c>
      <c r="E198" s="32"/>
      <c r="F198" s="32">
        <v>33</v>
      </c>
    </row>
    <row r="199" spans="1:6" ht="9" customHeight="1">
      <c r="A199" s="301" t="s">
        <v>6</v>
      </c>
      <c r="B199" s="324">
        <v>5</v>
      </c>
      <c r="C199" s="324">
        <v>3</v>
      </c>
      <c r="D199" s="324">
        <v>2</v>
      </c>
      <c r="E199" s="324"/>
      <c r="F199" s="324">
        <v>677</v>
      </c>
    </row>
    <row r="200" spans="1:6" ht="9" customHeight="1">
      <c r="A200" s="301" t="s">
        <v>7</v>
      </c>
      <c r="B200" s="324">
        <v>6</v>
      </c>
      <c r="C200" s="324">
        <v>3</v>
      </c>
      <c r="D200" s="324">
        <v>3</v>
      </c>
      <c r="E200" s="324"/>
      <c r="F200" s="324">
        <v>70</v>
      </c>
    </row>
    <row r="201" spans="1:6" ht="9" customHeight="1">
      <c r="A201" s="301" t="s">
        <v>8</v>
      </c>
      <c r="B201" s="324">
        <v>9</v>
      </c>
      <c r="C201" s="324">
        <v>4</v>
      </c>
      <c r="D201" s="324">
        <v>5</v>
      </c>
      <c r="E201" s="324"/>
      <c r="F201" s="324">
        <v>227</v>
      </c>
    </row>
    <row r="202" spans="1:6" ht="9" customHeight="1">
      <c r="A202" s="31" t="s">
        <v>9</v>
      </c>
      <c r="B202" s="32">
        <v>118</v>
      </c>
      <c r="C202" s="32">
        <v>48</v>
      </c>
      <c r="D202" s="32">
        <v>70</v>
      </c>
      <c r="E202" s="32"/>
      <c r="F202" s="32">
        <v>2228</v>
      </c>
    </row>
    <row r="203" spans="1:6" ht="9" customHeight="1">
      <c r="A203" s="301" t="s">
        <v>236</v>
      </c>
      <c r="B203" s="324">
        <v>15</v>
      </c>
      <c r="C203" s="324">
        <v>13</v>
      </c>
      <c r="D203" s="324">
        <v>2</v>
      </c>
      <c r="E203" s="324"/>
      <c r="F203" s="324">
        <v>554</v>
      </c>
    </row>
    <row r="204" spans="1:6" ht="9" customHeight="1">
      <c r="A204" s="301" t="s">
        <v>10</v>
      </c>
      <c r="B204" s="324">
        <v>56</v>
      </c>
      <c r="C204" s="324">
        <v>22</v>
      </c>
      <c r="D204" s="324">
        <v>34</v>
      </c>
      <c r="E204" s="324"/>
      <c r="F204" s="324">
        <v>509</v>
      </c>
    </row>
    <row r="205" spans="1:6" ht="9" customHeight="1">
      <c r="A205" s="301" t="s">
        <v>11</v>
      </c>
      <c r="B205" s="324">
        <v>20</v>
      </c>
      <c r="C205" s="324">
        <v>11</v>
      </c>
      <c r="D205" s="324">
        <v>9</v>
      </c>
      <c r="E205" s="324"/>
      <c r="F205" s="324">
        <v>2300</v>
      </c>
    </row>
    <row r="206" spans="1:6" ht="9" customHeight="1">
      <c r="A206" s="31" t="s">
        <v>12</v>
      </c>
      <c r="B206" s="32">
        <v>56</v>
      </c>
      <c r="C206" s="32">
        <v>16</v>
      </c>
      <c r="D206" s="32">
        <v>40</v>
      </c>
      <c r="E206" s="32"/>
      <c r="F206" s="32">
        <v>2521</v>
      </c>
    </row>
    <row r="207" spans="1:6" ht="9" customHeight="1">
      <c r="A207" s="301" t="s">
        <v>13</v>
      </c>
      <c r="B207" s="324">
        <v>1</v>
      </c>
      <c r="C207" s="324">
        <v>1</v>
      </c>
      <c r="D207" s="324">
        <v>0</v>
      </c>
      <c r="E207" s="324"/>
      <c r="F207" s="324">
        <v>7</v>
      </c>
    </row>
    <row r="208" spans="1:6" ht="9" customHeight="1">
      <c r="A208" s="301" t="s">
        <v>14</v>
      </c>
      <c r="B208" s="324">
        <v>42</v>
      </c>
      <c r="C208" s="324">
        <v>28</v>
      </c>
      <c r="D208" s="324">
        <v>14</v>
      </c>
      <c r="E208" s="324"/>
      <c r="F208" s="324">
        <v>576</v>
      </c>
    </row>
    <row r="209" spans="1:6" ht="9" customHeight="1">
      <c r="A209" s="301" t="s">
        <v>15</v>
      </c>
      <c r="B209" s="324">
        <v>30</v>
      </c>
      <c r="C209" s="324">
        <v>17</v>
      </c>
      <c r="D209" s="324">
        <v>13</v>
      </c>
      <c r="E209" s="324"/>
      <c r="F209" s="324">
        <v>2509</v>
      </c>
    </row>
    <row r="210" spans="1:6" ht="9" customHeight="1">
      <c r="A210" s="31" t="s">
        <v>16</v>
      </c>
      <c r="B210" s="32">
        <v>391</v>
      </c>
      <c r="C210" s="32">
        <v>149</v>
      </c>
      <c r="D210" s="32">
        <v>242</v>
      </c>
      <c r="E210" s="32"/>
      <c r="F210" s="32">
        <v>10681</v>
      </c>
    </row>
    <row r="211" spans="1:6" ht="9" customHeight="1">
      <c r="A211" s="301" t="s">
        <v>17</v>
      </c>
      <c r="B211" s="324">
        <v>3</v>
      </c>
      <c r="C211" s="324">
        <v>2</v>
      </c>
      <c r="D211" s="324">
        <v>1</v>
      </c>
      <c r="E211" s="324"/>
      <c r="F211" s="324">
        <v>25</v>
      </c>
    </row>
    <row r="212" spans="1:6" ht="9" customHeight="1">
      <c r="A212" s="301" t="s">
        <v>18</v>
      </c>
      <c r="B212" s="324">
        <v>27</v>
      </c>
      <c r="C212" s="324">
        <v>12</v>
      </c>
      <c r="D212" s="324">
        <v>15</v>
      </c>
      <c r="E212" s="324"/>
      <c r="F212" s="324">
        <v>661</v>
      </c>
    </row>
    <row r="213" spans="1:6" ht="9" customHeight="1">
      <c r="A213" s="301" t="s">
        <v>19</v>
      </c>
      <c r="B213" s="324">
        <v>45</v>
      </c>
      <c r="C213" s="324">
        <v>15</v>
      </c>
      <c r="D213" s="324">
        <v>30</v>
      </c>
      <c r="E213" s="324"/>
      <c r="F213" s="324">
        <v>1002</v>
      </c>
    </row>
    <row r="214" spans="1:6" ht="9" customHeight="1">
      <c r="A214" s="31" t="s">
        <v>20</v>
      </c>
      <c r="B214" s="32">
        <v>360</v>
      </c>
      <c r="C214" s="32">
        <v>36</v>
      </c>
      <c r="D214" s="32">
        <v>324</v>
      </c>
      <c r="E214" s="32"/>
      <c r="F214" s="32">
        <v>2818</v>
      </c>
    </row>
    <row r="215" spans="1:6" ht="9" customHeight="1">
      <c r="A215" s="301" t="s">
        <v>21</v>
      </c>
      <c r="B215" s="324">
        <v>2</v>
      </c>
      <c r="C215" s="324">
        <v>2</v>
      </c>
      <c r="D215" s="324">
        <v>0</v>
      </c>
      <c r="E215" s="324"/>
      <c r="F215" s="324">
        <v>0</v>
      </c>
    </row>
    <row r="216" spans="1:6" ht="9" customHeight="1">
      <c r="A216" s="301" t="s">
        <v>22</v>
      </c>
      <c r="B216" s="324">
        <v>3</v>
      </c>
      <c r="C216" s="324">
        <v>3</v>
      </c>
      <c r="D216" s="324">
        <v>0</v>
      </c>
      <c r="E216" s="324"/>
      <c r="F216" s="324">
        <v>15</v>
      </c>
    </row>
    <row r="217" spans="1:6" ht="9" customHeight="1">
      <c r="A217" s="301" t="s">
        <v>23</v>
      </c>
      <c r="B217" s="324">
        <v>9</v>
      </c>
      <c r="C217" s="324">
        <v>4</v>
      </c>
      <c r="D217" s="324">
        <v>5</v>
      </c>
      <c r="E217" s="324"/>
      <c r="F217" s="324">
        <v>135</v>
      </c>
    </row>
    <row r="218" spans="1:6" ht="9" customHeight="1">
      <c r="A218" s="31" t="s">
        <v>24</v>
      </c>
      <c r="B218" s="32">
        <v>4</v>
      </c>
      <c r="C218" s="32">
        <v>3</v>
      </c>
      <c r="D218" s="32">
        <v>1</v>
      </c>
      <c r="E218" s="32"/>
      <c r="F218" s="32">
        <v>16</v>
      </c>
    </row>
    <row r="219" spans="1:6" ht="9" customHeight="1">
      <c r="A219" s="301" t="s">
        <v>25</v>
      </c>
      <c r="B219" s="324">
        <v>88</v>
      </c>
      <c r="C219" s="324">
        <v>28</v>
      </c>
      <c r="D219" s="324">
        <v>60</v>
      </c>
      <c r="E219" s="324"/>
      <c r="F219" s="324">
        <v>2426</v>
      </c>
    </row>
    <row r="220" spans="1:6" ht="9" customHeight="1">
      <c r="A220" s="301" t="s">
        <v>26</v>
      </c>
      <c r="B220" s="324">
        <v>121</v>
      </c>
      <c r="C220" s="324">
        <v>50</v>
      </c>
      <c r="D220" s="324">
        <v>71</v>
      </c>
      <c r="E220" s="324"/>
      <c r="F220" s="324">
        <v>3395</v>
      </c>
    </row>
    <row r="221" spans="1:6" ht="9" customHeight="1">
      <c r="A221" s="301" t="s">
        <v>27</v>
      </c>
      <c r="B221" s="324">
        <v>9</v>
      </c>
      <c r="C221" s="324">
        <v>7</v>
      </c>
      <c r="D221" s="324">
        <v>2</v>
      </c>
      <c r="E221" s="324"/>
      <c r="F221" s="324">
        <v>26</v>
      </c>
    </row>
    <row r="222" spans="1:6" ht="9" customHeight="1">
      <c r="A222" s="31" t="s">
        <v>28</v>
      </c>
      <c r="B222" s="32">
        <v>136</v>
      </c>
      <c r="C222" s="32">
        <v>50</v>
      </c>
      <c r="D222" s="32">
        <v>86</v>
      </c>
      <c r="E222" s="32"/>
      <c r="F222" s="32">
        <v>29330</v>
      </c>
    </row>
    <row r="223" spans="1:6" ht="9" customHeight="1">
      <c r="A223" s="301" t="s">
        <v>29</v>
      </c>
      <c r="B223" s="324">
        <v>0</v>
      </c>
      <c r="C223" s="324">
        <v>0</v>
      </c>
      <c r="D223" s="324">
        <v>0</v>
      </c>
      <c r="E223" s="324"/>
      <c r="F223" s="324">
        <v>0</v>
      </c>
    </row>
    <row r="224" spans="1:6" ht="9" customHeight="1">
      <c r="A224" s="301" t="s">
        <v>30</v>
      </c>
      <c r="B224" s="324">
        <v>11</v>
      </c>
      <c r="C224" s="324">
        <v>8</v>
      </c>
      <c r="D224" s="324">
        <v>3</v>
      </c>
      <c r="E224" s="324"/>
      <c r="F224" s="324">
        <v>235</v>
      </c>
    </row>
    <row r="225" spans="1:6" ht="9" customHeight="1">
      <c r="A225" s="301" t="s">
        <v>31</v>
      </c>
      <c r="B225" s="324">
        <v>1</v>
      </c>
      <c r="C225" s="324">
        <v>1</v>
      </c>
      <c r="D225" s="324">
        <v>0</v>
      </c>
      <c r="E225" s="324"/>
      <c r="F225" s="324">
        <v>8</v>
      </c>
    </row>
    <row r="226" spans="1:6" ht="9" customHeight="1">
      <c r="A226" s="31" t="s">
        <v>32</v>
      </c>
      <c r="B226" s="32">
        <v>5</v>
      </c>
      <c r="C226" s="32">
        <v>5</v>
      </c>
      <c r="D226" s="32">
        <v>0</v>
      </c>
      <c r="E226" s="32"/>
      <c r="F226" s="32">
        <v>51</v>
      </c>
    </row>
    <row r="227" spans="1:6" ht="3.75" customHeight="1">
      <c r="B227" s="324"/>
      <c r="C227" s="324"/>
      <c r="D227" s="324"/>
      <c r="E227" s="324"/>
      <c r="F227" s="324"/>
    </row>
    <row r="228" spans="1:6" ht="9" customHeight="1">
      <c r="A228" s="327" t="s">
        <v>106</v>
      </c>
      <c r="B228" s="324"/>
      <c r="C228" s="324"/>
      <c r="D228" s="324"/>
      <c r="E228" s="324"/>
      <c r="F228" s="324"/>
    </row>
    <row r="229" spans="1:6" ht="9" customHeight="1">
      <c r="A229" s="320" t="s">
        <v>50</v>
      </c>
      <c r="B229" s="324"/>
      <c r="C229" s="324"/>
      <c r="D229" s="324"/>
      <c r="E229" s="324"/>
      <c r="F229" s="324"/>
    </row>
    <row r="230" spans="1:6" ht="9" customHeight="1">
      <c r="A230" s="321" t="s">
        <v>36</v>
      </c>
      <c r="B230" s="322">
        <v>1307</v>
      </c>
      <c r="C230" s="322">
        <v>603</v>
      </c>
      <c r="D230" s="322">
        <v>704</v>
      </c>
      <c r="E230" s="322"/>
      <c r="F230" s="322">
        <v>39209</v>
      </c>
    </row>
    <row r="231" spans="1:6" ht="3.95" customHeight="1">
      <c r="A231" s="321"/>
      <c r="B231" s="322"/>
      <c r="C231" s="322"/>
      <c r="D231" s="322"/>
      <c r="E231" s="322"/>
      <c r="F231" s="322"/>
    </row>
    <row r="232" spans="1:6" ht="9" customHeight="1">
      <c r="A232" s="301" t="s">
        <v>2</v>
      </c>
      <c r="B232" s="324">
        <v>0</v>
      </c>
      <c r="C232" s="324">
        <v>0</v>
      </c>
      <c r="D232" s="324">
        <v>0</v>
      </c>
      <c r="E232" s="324"/>
      <c r="F232" s="324">
        <v>0</v>
      </c>
    </row>
    <row r="233" spans="1:6" ht="9" customHeight="1">
      <c r="A233" s="301" t="s">
        <v>3</v>
      </c>
      <c r="B233" s="324">
        <v>121</v>
      </c>
      <c r="C233" s="324">
        <v>56</v>
      </c>
      <c r="D233" s="324">
        <v>65</v>
      </c>
      <c r="E233" s="324"/>
      <c r="F233" s="324">
        <v>4642</v>
      </c>
    </row>
    <row r="234" spans="1:6" ht="9" customHeight="1">
      <c r="A234" s="301" t="s">
        <v>4</v>
      </c>
      <c r="B234" s="324">
        <v>9</v>
      </c>
      <c r="C234" s="324">
        <v>3</v>
      </c>
      <c r="D234" s="324">
        <v>6</v>
      </c>
      <c r="E234" s="324"/>
      <c r="F234" s="324">
        <v>366</v>
      </c>
    </row>
    <row r="235" spans="1:6" ht="9" customHeight="1">
      <c r="A235" s="31" t="s">
        <v>5</v>
      </c>
      <c r="B235" s="32">
        <v>1</v>
      </c>
      <c r="C235" s="32">
        <v>1</v>
      </c>
      <c r="D235" s="32">
        <v>0</v>
      </c>
      <c r="E235" s="32"/>
      <c r="F235" s="32">
        <v>14</v>
      </c>
    </row>
    <row r="236" spans="1:6" ht="9" customHeight="1">
      <c r="A236" s="301" t="s">
        <v>6</v>
      </c>
      <c r="B236" s="324">
        <v>13</v>
      </c>
      <c r="C236" s="324">
        <v>10</v>
      </c>
      <c r="D236" s="324">
        <v>3</v>
      </c>
      <c r="E236" s="324"/>
      <c r="F236" s="324">
        <v>134</v>
      </c>
    </row>
    <row r="237" spans="1:6" ht="9" customHeight="1">
      <c r="A237" s="301" t="s">
        <v>7</v>
      </c>
      <c r="B237" s="324">
        <v>3</v>
      </c>
      <c r="C237" s="324">
        <v>2</v>
      </c>
      <c r="D237" s="324">
        <v>1</v>
      </c>
      <c r="E237" s="324"/>
      <c r="F237" s="324">
        <v>20</v>
      </c>
    </row>
    <row r="238" spans="1:6" ht="9" customHeight="1">
      <c r="A238" s="301" t="s">
        <v>8</v>
      </c>
      <c r="B238" s="324">
        <v>11</v>
      </c>
      <c r="C238" s="324">
        <v>6</v>
      </c>
      <c r="D238" s="324">
        <v>5</v>
      </c>
      <c r="E238" s="324"/>
      <c r="F238" s="324">
        <v>2878</v>
      </c>
    </row>
    <row r="239" spans="1:6" ht="9" customHeight="1">
      <c r="A239" s="31" t="s">
        <v>9</v>
      </c>
      <c r="B239" s="32">
        <v>70</v>
      </c>
      <c r="C239" s="32">
        <v>30</v>
      </c>
      <c r="D239" s="32">
        <v>40</v>
      </c>
      <c r="E239" s="32"/>
      <c r="F239" s="32">
        <v>1107</v>
      </c>
    </row>
    <row r="240" spans="1:6" ht="9" customHeight="1">
      <c r="A240" s="301" t="s">
        <v>236</v>
      </c>
      <c r="B240" s="324">
        <v>91</v>
      </c>
      <c r="C240" s="324">
        <v>43</v>
      </c>
      <c r="D240" s="324">
        <v>48</v>
      </c>
      <c r="E240" s="324"/>
      <c r="F240" s="324">
        <v>4703</v>
      </c>
    </row>
    <row r="241" spans="1:6" ht="9" customHeight="1">
      <c r="A241" s="301" t="s">
        <v>10</v>
      </c>
      <c r="B241" s="324">
        <v>77</v>
      </c>
      <c r="C241" s="324">
        <v>38</v>
      </c>
      <c r="D241" s="324">
        <v>39</v>
      </c>
      <c r="E241" s="324"/>
      <c r="F241" s="324">
        <v>1798</v>
      </c>
    </row>
    <row r="242" spans="1:6" ht="9" customHeight="1">
      <c r="A242" s="301" t="s">
        <v>11</v>
      </c>
      <c r="B242" s="324">
        <v>6</v>
      </c>
      <c r="C242" s="324">
        <v>6</v>
      </c>
      <c r="D242" s="324">
        <v>0</v>
      </c>
      <c r="E242" s="324"/>
      <c r="F242" s="324">
        <v>70</v>
      </c>
    </row>
    <row r="243" spans="1:6" ht="9" customHeight="1">
      <c r="A243" s="31" t="s">
        <v>12</v>
      </c>
      <c r="B243" s="32">
        <v>44</v>
      </c>
      <c r="C243" s="32">
        <v>19</v>
      </c>
      <c r="D243" s="32">
        <v>25</v>
      </c>
      <c r="E243" s="32"/>
      <c r="F243" s="32">
        <v>1881</v>
      </c>
    </row>
    <row r="244" spans="1:6" ht="9" customHeight="1">
      <c r="A244" s="301" t="s">
        <v>13</v>
      </c>
      <c r="B244" s="324">
        <v>3</v>
      </c>
      <c r="C244" s="324">
        <v>1</v>
      </c>
      <c r="D244" s="324">
        <v>2</v>
      </c>
      <c r="E244" s="324"/>
      <c r="F244" s="324">
        <v>35</v>
      </c>
    </row>
    <row r="245" spans="1:6" ht="9" customHeight="1">
      <c r="A245" s="301" t="s">
        <v>14</v>
      </c>
      <c r="B245" s="324">
        <v>68</v>
      </c>
      <c r="C245" s="324">
        <v>27</v>
      </c>
      <c r="D245" s="324">
        <v>41</v>
      </c>
      <c r="E245" s="324"/>
      <c r="F245" s="324">
        <v>3305</v>
      </c>
    </row>
    <row r="246" spans="1:6" ht="9" customHeight="1">
      <c r="A246" s="301" t="s">
        <v>15</v>
      </c>
      <c r="B246" s="324">
        <v>24</v>
      </c>
      <c r="C246" s="324">
        <v>21</v>
      </c>
      <c r="D246" s="324">
        <v>3</v>
      </c>
      <c r="E246" s="324"/>
      <c r="F246" s="324">
        <v>615</v>
      </c>
    </row>
    <row r="247" spans="1:6" ht="9" customHeight="1">
      <c r="A247" s="31" t="s">
        <v>16</v>
      </c>
      <c r="B247" s="32">
        <v>169</v>
      </c>
      <c r="C247" s="32">
        <v>71</v>
      </c>
      <c r="D247" s="32">
        <v>98</v>
      </c>
      <c r="E247" s="32"/>
      <c r="F247" s="32">
        <v>2173</v>
      </c>
    </row>
    <row r="248" spans="1:6" ht="9" customHeight="1">
      <c r="A248" s="301" t="s">
        <v>17</v>
      </c>
      <c r="B248" s="324">
        <v>10</v>
      </c>
      <c r="C248" s="324">
        <v>6</v>
      </c>
      <c r="D248" s="324">
        <v>4</v>
      </c>
      <c r="E248" s="324"/>
      <c r="F248" s="324">
        <v>34</v>
      </c>
    </row>
    <row r="249" spans="1:6" ht="9" customHeight="1">
      <c r="A249" s="301" t="s">
        <v>18</v>
      </c>
      <c r="B249" s="324">
        <v>16</v>
      </c>
      <c r="C249" s="324">
        <v>11</v>
      </c>
      <c r="D249" s="324">
        <v>5</v>
      </c>
      <c r="E249" s="324"/>
      <c r="F249" s="324">
        <v>168</v>
      </c>
    </row>
    <row r="250" spans="1:6" ht="9" customHeight="1">
      <c r="A250" s="301" t="s">
        <v>19</v>
      </c>
      <c r="B250" s="324">
        <v>16</v>
      </c>
      <c r="C250" s="324">
        <v>13</v>
      </c>
      <c r="D250" s="324">
        <v>3</v>
      </c>
      <c r="E250" s="324"/>
      <c r="F250" s="324">
        <v>284</v>
      </c>
    </row>
    <row r="251" spans="1:6" ht="9" customHeight="1">
      <c r="A251" s="31" t="s">
        <v>20</v>
      </c>
      <c r="B251" s="32">
        <v>87</v>
      </c>
      <c r="C251" s="32">
        <v>20</v>
      </c>
      <c r="D251" s="32">
        <v>67</v>
      </c>
      <c r="E251" s="32"/>
      <c r="F251" s="32">
        <v>723</v>
      </c>
    </row>
    <row r="252" spans="1:6" ht="9" customHeight="1">
      <c r="A252" s="301" t="s">
        <v>21</v>
      </c>
      <c r="B252" s="324">
        <v>6</v>
      </c>
      <c r="C252" s="324">
        <v>6</v>
      </c>
      <c r="D252" s="324">
        <v>0</v>
      </c>
      <c r="E252" s="324"/>
      <c r="F252" s="324">
        <v>60</v>
      </c>
    </row>
    <row r="253" spans="1:6" ht="9" customHeight="1">
      <c r="A253" s="301" t="s">
        <v>22</v>
      </c>
      <c r="B253" s="324">
        <v>1</v>
      </c>
      <c r="C253" s="324">
        <v>1</v>
      </c>
      <c r="D253" s="324">
        <v>0</v>
      </c>
      <c r="E253" s="324"/>
      <c r="F253" s="324">
        <v>6</v>
      </c>
    </row>
    <row r="254" spans="1:6" ht="9" customHeight="1">
      <c r="A254" s="301" t="s">
        <v>23</v>
      </c>
      <c r="B254" s="324">
        <v>18</v>
      </c>
      <c r="C254" s="324">
        <v>13</v>
      </c>
      <c r="D254" s="324">
        <v>5</v>
      </c>
      <c r="E254" s="324"/>
      <c r="F254" s="324">
        <v>790</v>
      </c>
    </row>
    <row r="255" spans="1:6" ht="9" customHeight="1">
      <c r="A255" s="31" t="s">
        <v>24</v>
      </c>
      <c r="B255" s="32">
        <v>7</v>
      </c>
      <c r="C255" s="32">
        <v>5</v>
      </c>
      <c r="D255" s="32">
        <v>2</v>
      </c>
      <c r="E255" s="32"/>
      <c r="F255" s="32">
        <v>13</v>
      </c>
    </row>
    <row r="256" spans="1:6" ht="9" customHeight="1">
      <c r="A256" s="301" t="s">
        <v>25</v>
      </c>
      <c r="B256" s="324">
        <v>103</v>
      </c>
      <c r="C256" s="324">
        <v>38</v>
      </c>
      <c r="D256" s="324">
        <v>65</v>
      </c>
      <c r="E256" s="324"/>
      <c r="F256" s="324">
        <v>1658</v>
      </c>
    </row>
    <row r="257" spans="1:6" ht="9" customHeight="1">
      <c r="A257" s="301" t="s">
        <v>26</v>
      </c>
      <c r="B257" s="324">
        <v>104</v>
      </c>
      <c r="C257" s="324">
        <v>45</v>
      </c>
      <c r="D257" s="324">
        <v>59</v>
      </c>
      <c r="E257" s="324"/>
      <c r="F257" s="324">
        <v>1808</v>
      </c>
    </row>
    <row r="258" spans="1:6" ht="9" customHeight="1">
      <c r="A258" s="301" t="s">
        <v>27</v>
      </c>
      <c r="B258" s="324">
        <v>1</v>
      </c>
      <c r="C258" s="324">
        <v>1</v>
      </c>
      <c r="D258" s="324">
        <v>0</v>
      </c>
      <c r="E258" s="324"/>
      <c r="F258" s="324">
        <v>68</v>
      </c>
    </row>
    <row r="259" spans="1:6" ht="9" customHeight="1">
      <c r="A259" s="31" t="s">
        <v>28</v>
      </c>
      <c r="B259" s="32">
        <v>210</v>
      </c>
      <c r="C259" s="32">
        <v>96</v>
      </c>
      <c r="D259" s="32">
        <v>114</v>
      </c>
      <c r="E259" s="32"/>
      <c r="F259" s="32">
        <v>9579</v>
      </c>
    </row>
    <row r="260" spans="1:6" ht="9" customHeight="1">
      <c r="A260" s="301" t="s">
        <v>29</v>
      </c>
      <c r="B260" s="324">
        <v>0</v>
      </c>
      <c r="C260" s="324">
        <v>0</v>
      </c>
      <c r="D260" s="324">
        <v>0</v>
      </c>
      <c r="E260" s="324"/>
      <c r="F260" s="324">
        <v>0</v>
      </c>
    </row>
    <row r="261" spans="1:6" ht="9" customHeight="1">
      <c r="A261" s="301" t="s">
        <v>30</v>
      </c>
      <c r="B261" s="324">
        <v>8</v>
      </c>
      <c r="C261" s="324">
        <v>7</v>
      </c>
      <c r="D261" s="324">
        <v>1</v>
      </c>
      <c r="E261" s="324"/>
      <c r="F261" s="324">
        <v>114</v>
      </c>
    </row>
    <row r="262" spans="1:6" ht="9" customHeight="1">
      <c r="A262" s="301" t="s">
        <v>31</v>
      </c>
      <c r="B262" s="324">
        <v>3</v>
      </c>
      <c r="C262" s="324">
        <v>3</v>
      </c>
      <c r="D262" s="324">
        <v>0</v>
      </c>
      <c r="E262" s="324"/>
      <c r="F262" s="324">
        <v>81</v>
      </c>
    </row>
    <row r="263" spans="1:6" ht="9" customHeight="1">
      <c r="A263" s="31" t="s">
        <v>32</v>
      </c>
      <c r="B263" s="32">
        <v>7</v>
      </c>
      <c r="C263" s="32">
        <v>4</v>
      </c>
      <c r="D263" s="32">
        <v>3</v>
      </c>
      <c r="E263" s="32"/>
      <c r="F263" s="32">
        <v>82</v>
      </c>
    </row>
    <row r="264" spans="1:6" ht="9" customHeight="1">
      <c r="B264" s="324"/>
      <c r="C264" s="324"/>
      <c r="D264" s="324"/>
      <c r="E264" s="324"/>
      <c r="F264" s="324"/>
    </row>
    <row r="265" spans="1:6" ht="9" customHeight="1">
      <c r="A265" s="321">
        <v>2002</v>
      </c>
      <c r="B265" s="324"/>
      <c r="C265" s="324"/>
      <c r="D265" s="324"/>
      <c r="E265" s="324"/>
      <c r="F265" s="324"/>
    </row>
    <row r="266" spans="1:6" ht="9" customHeight="1">
      <c r="A266" s="321" t="s">
        <v>36</v>
      </c>
      <c r="B266" s="322">
        <v>808</v>
      </c>
      <c r="C266" s="322">
        <v>373</v>
      </c>
      <c r="D266" s="322">
        <v>435</v>
      </c>
      <c r="E266" s="322"/>
      <c r="F266" s="322">
        <v>32084</v>
      </c>
    </row>
    <row r="267" spans="1:6" ht="3.95" customHeight="1">
      <c r="A267" s="321"/>
      <c r="B267" s="322"/>
      <c r="C267" s="322"/>
      <c r="D267" s="322"/>
      <c r="E267" s="322"/>
      <c r="F267" s="322"/>
    </row>
    <row r="268" spans="1:6" ht="9" customHeight="1">
      <c r="A268" s="301" t="s">
        <v>2</v>
      </c>
      <c r="B268" s="324">
        <v>3</v>
      </c>
      <c r="C268" s="324">
        <v>3</v>
      </c>
      <c r="D268" s="324">
        <v>0</v>
      </c>
      <c r="E268" s="324"/>
      <c r="F268" s="324">
        <v>139</v>
      </c>
    </row>
    <row r="269" spans="1:6" ht="9" customHeight="1">
      <c r="A269" s="301" t="s">
        <v>3</v>
      </c>
      <c r="B269" s="324">
        <v>60</v>
      </c>
      <c r="C269" s="324">
        <v>24</v>
      </c>
      <c r="D269" s="324">
        <v>36</v>
      </c>
      <c r="E269" s="324"/>
      <c r="F269" s="324">
        <v>7255</v>
      </c>
    </row>
    <row r="270" spans="1:6" ht="9" customHeight="1">
      <c r="A270" s="301" t="s">
        <v>4</v>
      </c>
      <c r="B270" s="324">
        <v>5</v>
      </c>
      <c r="C270" s="324">
        <v>3</v>
      </c>
      <c r="D270" s="324">
        <v>2</v>
      </c>
      <c r="E270" s="324"/>
      <c r="F270" s="324">
        <v>63</v>
      </c>
    </row>
    <row r="271" spans="1:6" ht="9" customHeight="1">
      <c r="A271" s="31" t="s">
        <v>5</v>
      </c>
      <c r="B271" s="32">
        <v>6</v>
      </c>
      <c r="C271" s="32">
        <v>1</v>
      </c>
      <c r="D271" s="32">
        <v>5</v>
      </c>
      <c r="E271" s="32"/>
      <c r="F271" s="32">
        <v>260</v>
      </c>
    </row>
    <row r="272" spans="1:6" ht="9" customHeight="1">
      <c r="A272" s="301" t="s">
        <v>6</v>
      </c>
      <c r="B272" s="324">
        <v>20</v>
      </c>
      <c r="C272" s="324">
        <v>14</v>
      </c>
      <c r="D272" s="324">
        <v>6</v>
      </c>
      <c r="E272" s="324"/>
      <c r="F272" s="324">
        <v>369</v>
      </c>
    </row>
    <row r="273" spans="1:6" ht="9" customHeight="1">
      <c r="A273" s="301" t="s">
        <v>7</v>
      </c>
      <c r="B273" s="324">
        <v>5</v>
      </c>
      <c r="C273" s="324">
        <v>1</v>
      </c>
      <c r="D273" s="324">
        <v>4</v>
      </c>
      <c r="E273" s="324"/>
      <c r="F273" s="324">
        <v>55</v>
      </c>
    </row>
    <row r="274" spans="1:6" ht="9" customHeight="1">
      <c r="A274" s="301" t="s">
        <v>8</v>
      </c>
      <c r="B274" s="324">
        <v>13</v>
      </c>
      <c r="C274" s="324">
        <v>9</v>
      </c>
      <c r="D274" s="324">
        <v>4</v>
      </c>
      <c r="E274" s="324"/>
      <c r="F274" s="324">
        <v>1681</v>
      </c>
    </row>
    <row r="275" spans="1:6" ht="9" customHeight="1">
      <c r="A275" s="31" t="s">
        <v>9</v>
      </c>
      <c r="B275" s="32">
        <v>50</v>
      </c>
      <c r="C275" s="32">
        <v>23</v>
      </c>
      <c r="D275" s="32">
        <v>27</v>
      </c>
      <c r="E275" s="32"/>
      <c r="F275" s="32">
        <v>495</v>
      </c>
    </row>
    <row r="276" spans="1:6" ht="9" customHeight="1">
      <c r="A276" s="301" t="s">
        <v>236</v>
      </c>
      <c r="B276" s="324">
        <v>23</v>
      </c>
      <c r="C276" s="324">
        <v>21</v>
      </c>
      <c r="D276" s="324">
        <v>2</v>
      </c>
      <c r="E276" s="324"/>
      <c r="F276" s="324">
        <v>514</v>
      </c>
    </row>
    <row r="277" spans="1:6" ht="9" customHeight="1">
      <c r="A277" s="301" t="s">
        <v>10</v>
      </c>
      <c r="B277" s="324">
        <v>59</v>
      </c>
      <c r="C277" s="324">
        <v>13</v>
      </c>
      <c r="D277" s="324">
        <v>46</v>
      </c>
      <c r="E277" s="324"/>
      <c r="F277" s="324">
        <v>857</v>
      </c>
    </row>
    <row r="278" spans="1:6" ht="9" customHeight="1">
      <c r="A278" s="301" t="s">
        <v>11</v>
      </c>
      <c r="B278" s="324">
        <v>8</v>
      </c>
      <c r="C278" s="324">
        <v>6</v>
      </c>
      <c r="D278" s="324">
        <v>2</v>
      </c>
      <c r="E278" s="324"/>
      <c r="F278" s="324">
        <v>162</v>
      </c>
    </row>
    <row r="279" spans="1:6" ht="9" customHeight="1">
      <c r="A279" s="31" t="s">
        <v>12</v>
      </c>
      <c r="B279" s="32">
        <v>42</v>
      </c>
      <c r="C279" s="32">
        <v>19</v>
      </c>
      <c r="D279" s="32">
        <v>23</v>
      </c>
      <c r="E279" s="32"/>
      <c r="F279" s="32">
        <v>726</v>
      </c>
    </row>
    <row r="280" spans="1:6" ht="9" customHeight="1">
      <c r="A280" s="301" t="s">
        <v>13</v>
      </c>
      <c r="B280" s="324">
        <v>1</v>
      </c>
      <c r="C280" s="324">
        <v>1</v>
      </c>
      <c r="D280" s="324">
        <v>0</v>
      </c>
      <c r="E280" s="324"/>
      <c r="F280" s="324">
        <v>22</v>
      </c>
    </row>
    <row r="281" spans="1:6" ht="9" customHeight="1">
      <c r="A281" s="301" t="s">
        <v>14</v>
      </c>
      <c r="B281" s="324">
        <v>49</v>
      </c>
      <c r="C281" s="324">
        <v>20</v>
      </c>
      <c r="D281" s="324">
        <v>29</v>
      </c>
      <c r="E281" s="324"/>
      <c r="F281" s="324">
        <v>1220</v>
      </c>
    </row>
    <row r="282" spans="1:6" ht="9" customHeight="1">
      <c r="A282" s="301" t="s">
        <v>15</v>
      </c>
      <c r="B282" s="324">
        <v>20</v>
      </c>
      <c r="C282" s="324">
        <v>16</v>
      </c>
      <c r="D282" s="324">
        <v>4</v>
      </c>
      <c r="E282" s="324"/>
      <c r="F282" s="324">
        <v>199</v>
      </c>
    </row>
    <row r="283" spans="1:6" ht="9" customHeight="1">
      <c r="A283" s="31" t="s">
        <v>16</v>
      </c>
      <c r="B283" s="32">
        <v>91</v>
      </c>
      <c r="C283" s="32">
        <v>41</v>
      </c>
      <c r="D283" s="32">
        <v>50</v>
      </c>
      <c r="E283" s="32"/>
      <c r="F283" s="32">
        <v>3291</v>
      </c>
    </row>
    <row r="284" spans="1:6" ht="9" customHeight="1">
      <c r="A284" s="301" t="s">
        <v>17</v>
      </c>
      <c r="B284" s="324">
        <v>3</v>
      </c>
      <c r="C284" s="324">
        <v>2</v>
      </c>
      <c r="D284" s="324">
        <v>1</v>
      </c>
      <c r="E284" s="324"/>
      <c r="F284" s="324">
        <v>22</v>
      </c>
    </row>
    <row r="285" spans="1:6" ht="9" customHeight="1">
      <c r="A285" s="301" t="s">
        <v>18</v>
      </c>
      <c r="B285" s="324">
        <v>13</v>
      </c>
      <c r="C285" s="324">
        <v>4</v>
      </c>
      <c r="D285" s="324">
        <v>9</v>
      </c>
      <c r="E285" s="324"/>
      <c r="F285" s="324">
        <v>95</v>
      </c>
    </row>
    <row r="286" spans="1:6" ht="9" customHeight="1">
      <c r="A286" s="301" t="s">
        <v>19</v>
      </c>
      <c r="B286" s="324">
        <v>15</v>
      </c>
      <c r="C286" s="324">
        <v>8</v>
      </c>
      <c r="D286" s="324">
        <v>7</v>
      </c>
      <c r="E286" s="324"/>
      <c r="F286" s="324">
        <v>833</v>
      </c>
    </row>
    <row r="287" spans="1:6" ht="9" customHeight="1">
      <c r="A287" s="31" t="s">
        <v>20</v>
      </c>
      <c r="B287" s="32">
        <v>39</v>
      </c>
      <c r="C287" s="32">
        <v>11</v>
      </c>
      <c r="D287" s="32">
        <v>28</v>
      </c>
      <c r="E287" s="32"/>
      <c r="F287" s="32">
        <v>1893</v>
      </c>
    </row>
    <row r="288" spans="1:6" ht="9" customHeight="1">
      <c r="A288" s="301" t="s">
        <v>21</v>
      </c>
      <c r="B288" s="324">
        <v>4</v>
      </c>
      <c r="C288" s="324">
        <v>4</v>
      </c>
      <c r="D288" s="324">
        <v>0</v>
      </c>
      <c r="E288" s="324"/>
      <c r="F288" s="324">
        <v>21</v>
      </c>
    </row>
    <row r="289" spans="1:6" ht="9" customHeight="1">
      <c r="A289" s="301" t="s">
        <v>22</v>
      </c>
      <c r="B289" s="324">
        <v>3</v>
      </c>
      <c r="C289" s="324">
        <v>3</v>
      </c>
      <c r="D289" s="324">
        <v>0</v>
      </c>
      <c r="E289" s="324"/>
      <c r="F289" s="324">
        <v>38</v>
      </c>
    </row>
    <row r="290" spans="1:6" ht="9" customHeight="1">
      <c r="A290" s="301" t="s">
        <v>23</v>
      </c>
      <c r="B290" s="324">
        <v>10</v>
      </c>
      <c r="C290" s="324">
        <v>6</v>
      </c>
      <c r="D290" s="324">
        <v>4</v>
      </c>
      <c r="E290" s="324"/>
      <c r="F290" s="324">
        <v>150</v>
      </c>
    </row>
    <row r="291" spans="1:6" ht="9" customHeight="1">
      <c r="A291" s="31" t="s">
        <v>24</v>
      </c>
      <c r="B291" s="32">
        <v>12</v>
      </c>
      <c r="C291" s="32">
        <v>8</v>
      </c>
      <c r="D291" s="32">
        <v>4</v>
      </c>
      <c r="E291" s="32"/>
      <c r="F291" s="32">
        <v>268</v>
      </c>
    </row>
    <row r="292" spans="1:6" ht="9" customHeight="1">
      <c r="A292" s="301" t="s">
        <v>25</v>
      </c>
      <c r="B292" s="324">
        <v>79</v>
      </c>
      <c r="C292" s="324">
        <v>38</v>
      </c>
      <c r="D292" s="324">
        <v>41</v>
      </c>
      <c r="E292" s="324"/>
      <c r="F292" s="324">
        <v>1946</v>
      </c>
    </row>
    <row r="293" spans="1:6" ht="9" customHeight="1">
      <c r="A293" s="301" t="s">
        <v>26</v>
      </c>
      <c r="B293" s="324">
        <v>103</v>
      </c>
      <c r="C293" s="324">
        <v>33</v>
      </c>
      <c r="D293" s="324">
        <v>70</v>
      </c>
      <c r="E293" s="324"/>
      <c r="F293" s="324">
        <v>4907</v>
      </c>
    </row>
    <row r="294" spans="1:6" ht="9" customHeight="1">
      <c r="A294" s="301" t="s">
        <v>27</v>
      </c>
      <c r="B294" s="324">
        <v>2</v>
      </c>
      <c r="C294" s="324">
        <v>2</v>
      </c>
      <c r="D294" s="324">
        <v>0</v>
      </c>
      <c r="E294" s="324"/>
      <c r="F294" s="324">
        <v>2</v>
      </c>
    </row>
    <row r="295" spans="1:6" ht="9" customHeight="1">
      <c r="A295" s="31" t="s">
        <v>28</v>
      </c>
      <c r="B295" s="32">
        <v>53</v>
      </c>
      <c r="C295" s="32">
        <v>27</v>
      </c>
      <c r="D295" s="32">
        <v>26</v>
      </c>
      <c r="E295" s="32"/>
      <c r="F295" s="32">
        <v>4390</v>
      </c>
    </row>
    <row r="296" spans="1:6" ht="9" customHeight="1">
      <c r="A296" s="301" t="s">
        <v>29</v>
      </c>
      <c r="B296" s="324">
        <v>0</v>
      </c>
      <c r="C296" s="324">
        <v>0</v>
      </c>
      <c r="D296" s="324">
        <v>0</v>
      </c>
      <c r="E296" s="324"/>
      <c r="F296" s="324">
        <v>0</v>
      </c>
    </row>
    <row r="297" spans="1:6" ht="9" customHeight="1">
      <c r="A297" s="301" t="s">
        <v>30</v>
      </c>
      <c r="B297" s="324">
        <v>6</v>
      </c>
      <c r="C297" s="324">
        <v>4</v>
      </c>
      <c r="D297" s="324">
        <v>2</v>
      </c>
      <c r="E297" s="324"/>
      <c r="F297" s="324">
        <v>138</v>
      </c>
    </row>
    <row r="298" spans="1:6" ht="9" customHeight="1">
      <c r="A298" s="301" t="s">
        <v>31</v>
      </c>
      <c r="B298" s="324">
        <v>2</v>
      </c>
      <c r="C298" s="324">
        <v>0</v>
      </c>
      <c r="D298" s="324">
        <v>2</v>
      </c>
      <c r="E298" s="324"/>
      <c r="F298" s="324">
        <v>5</v>
      </c>
    </row>
    <row r="299" spans="1:6" ht="9" customHeight="1">
      <c r="A299" s="31" t="s">
        <v>32</v>
      </c>
      <c r="B299" s="32">
        <v>9</v>
      </c>
      <c r="C299" s="32">
        <v>8</v>
      </c>
      <c r="D299" s="32">
        <v>1</v>
      </c>
      <c r="E299" s="32"/>
      <c r="F299" s="32">
        <v>68</v>
      </c>
    </row>
    <row r="300" spans="1:6" ht="3" customHeight="1">
      <c r="B300" s="324"/>
      <c r="C300" s="324"/>
      <c r="D300" s="324"/>
      <c r="E300" s="324"/>
      <c r="F300" s="324"/>
    </row>
    <row r="301" spans="1:6" ht="9" customHeight="1">
      <c r="A301" s="327" t="s">
        <v>106</v>
      </c>
      <c r="B301" s="324"/>
      <c r="C301" s="324"/>
      <c r="D301" s="324"/>
      <c r="E301" s="324"/>
      <c r="F301" s="324"/>
    </row>
    <row r="302" spans="1:6" ht="9" customHeight="1">
      <c r="A302" s="321">
        <v>2003</v>
      </c>
      <c r="B302" s="324"/>
      <c r="C302" s="324"/>
      <c r="D302" s="324"/>
      <c r="E302" s="324"/>
      <c r="F302" s="324"/>
    </row>
    <row r="303" spans="1:6" ht="9" customHeight="1">
      <c r="A303" s="321" t="s">
        <v>36</v>
      </c>
      <c r="B303" s="322">
        <v>890</v>
      </c>
      <c r="C303" s="322">
        <v>418</v>
      </c>
      <c r="D303" s="322">
        <v>472</v>
      </c>
      <c r="E303" s="322"/>
      <c r="F303" s="322">
        <v>39035</v>
      </c>
    </row>
    <row r="304" spans="1:6" ht="3.95" customHeight="1">
      <c r="A304" s="321"/>
      <c r="B304" s="322"/>
      <c r="C304" s="322"/>
      <c r="D304" s="322"/>
      <c r="E304" s="322"/>
      <c r="F304" s="322"/>
    </row>
    <row r="305" spans="1:6" ht="9" customHeight="1">
      <c r="A305" s="301" t="s">
        <v>2</v>
      </c>
      <c r="B305" s="324">
        <v>0</v>
      </c>
      <c r="C305" s="324">
        <v>0</v>
      </c>
      <c r="D305" s="324">
        <v>0</v>
      </c>
      <c r="E305" s="324"/>
      <c r="F305" s="324">
        <v>0</v>
      </c>
    </row>
    <row r="306" spans="1:6" ht="9" customHeight="1">
      <c r="A306" s="301" t="s">
        <v>3</v>
      </c>
      <c r="B306" s="324">
        <v>64</v>
      </c>
      <c r="C306" s="324">
        <v>21</v>
      </c>
      <c r="D306" s="324">
        <v>43</v>
      </c>
      <c r="E306" s="324"/>
      <c r="F306" s="324">
        <v>2747</v>
      </c>
    </row>
    <row r="307" spans="1:6" ht="9" customHeight="1">
      <c r="A307" s="301" t="s">
        <v>4</v>
      </c>
      <c r="B307" s="324">
        <v>10</v>
      </c>
      <c r="C307" s="324">
        <v>5</v>
      </c>
      <c r="D307" s="324">
        <v>5</v>
      </c>
      <c r="E307" s="324"/>
      <c r="F307" s="324">
        <v>123</v>
      </c>
    </row>
    <row r="308" spans="1:6" ht="9" customHeight="1">
      <c r="A308" s="31" t="s">
        <v>5</v>
      </c>
      <c r="B308" s="32">
        <v>8</v>
      </c>
      <c r="C308" s="32">
        <v>6</v>
      </c>
      <c r="D308" s="32">
        <v>2</v>
      </c>
      <c r="E308" s="32"/>
      <c r="F308" s="32">
        <v>160</v>
      </c>
    </row>
    <row r="309" spans="1:6" ht="9" customHeight="1">
      <c r="A309" s="301" t="s">
        <v>6</v>
      </c>
      <c r="B309" s="324">
        <v>40</v>
      </c>
      <c r="C309" s="324">
        <v>17</v>
      </c>
      <c r="D309" s="324">
        <v>23</v>
      </c>
      <c r="E309" s="324"/>
      <c r="F309" s="324">
        <v>4344</v>
      </c>
    </row>
    <row r="310" spans="1:6" ht="9" customHeight="1">
      <c r="A310" s="301" t="s">
        <v>7</v>
      </c>
      <c r="B310" s="324">
        <v>3</v>
      </c>
      <c r="C310" s="324">
        <v>3</v>
      </c>
      <c r="D310" s="324">
        <v>0</v>
      </c>
      <c r="E310" s="324"/>
      <c r="F310" s="324">
        <v>23</v>
      </c>
    </row>
    <row r="311" spans="1:6" ht="9" customHeight="1">
      <c r="A311" s="301" t="s">
        <v>8</v>
      </c>
      <c r="B311" s="324">
        <v>11</v>
      </c>
      <c r="C311" s="324">
        <v>7</v>
      </c>
      <c r="D311" s="324">
        <v>4</v>
      </c>
      <c r="E311" s="324"/>
      <c r="F311" s="324">
        <v>77</v>
      </c>
    </row>
    <row r="312" spans="1:6" ht="9" customHeight="1">
      <c r="A312" s="31" t="s">
        <v>9</v>
      </c>
      <c r="B312" s="32">
        <v>46</v>
      </c>
      <c r="C312" s="32">
        <v>19</v>
      </c>
      <c r="D312" s="32">
        <v>27</v>
      </c>
      <c r="E312" s="32"/>
      <c r="F312" s="32">
        <v>455</v>
      </c>
    </row>
    <row r="313" spans="1:6" ht="9" customHeight="1">
      <c r="A313" s="301" t="s">
        <v>236</v>
      </c>
      <c r="B313" s="324">
        <v>46</v>
      </c>
      <c r="C313" s="324">
        <v>43</v>
      </c>
      <c r="D313" s="324">
        <v>3</v>
      </c>
      <c r="E313" s="324"/>
      <c r="F313" s="324">
        <v>415</v>
      </c>
    </row>
    <row r="314" spans="1:6" ht="9" customHeight="1">
      <c r="A314" s="301" t="s">
        <v>10</v>
      </c>
      <c r="B314" s="324">
        <v>60</v>
      </c>
      <c r="C314" s="324">
        <v>25</v>
      </c>
      <c r="D314" s="324">
        <v>35</v>
      </c>
      <c r="E314" s="324"/>
      <c r="F314" s="324">
        <v>2059</v>
      </c>
    </row>
    <row r="315" spans="1:6" ht="9" customHeight="1">
      <c r="A315" s="301" t="s">
        <v>11</v>
      </c>
      <c r="B315" s="324">
        <v>30</v>
      </c>
      <c r="C315" s="324">
        <v>20</v>
      </c>
      <c r="D315" s="324">
        <v>10</v>
      </c>
      <c r="E315" s="324"/>
      <c r="F315" s="324">
        <v>609</v>
      </c>
    </row>
    <row r="316" spans="1:6" ht="9" customHeight="1">
      <c r="A316" s="31" t="s">
        <v>12</v>
      </c>
      <c r="B316" s="32">
        <v>40</v>
      </c>
      <c r="C316" s="32">
        <v>17</v>
      </c>
      <c r="D316" s="32">
        <v>23</v>
      </c>
      <c r="E316" s="32"/>
      <c r="F316" s="32">
        <v>541</v>
      </c>
    </row>
    <row r="317" spans="1:6" ht="9" customHeight="1">
      <c r="A317" s="301" t="s">
        <v>13</v>
      </c>
      <c r="B317" s="324">
        <v>0</v>
      </c>
      <c r="C317" s="324">
        <v>0</v>
      </c>
      <c r="D317" s="324">
        <v>0</v>
      </c>
      <c r="E317" s="324"/>
      <c r="F317" s="324">
        <v>1</v>
      </c>
    </row>
    <row r="318" spans="1:6" ht="9" customHeight="1">
      <c r="A318" s="301" t="s">
        <v>14</v>
      </c>
      <c r="B318" s="324">
        <v>38</v>
      </c>
      <c r="C318" s="324">
        <v>11</v>
      </c>
      <c r="D318" s="324">
        <v>27</v>
      </c>
      <c r="E318" s="324"/>
      <c r="F318" s="324">
        <v>682</v>
      </c>
    </row>
    <row r="319" spans="1:6" ht="9" customHeight="1">
      <c r="A319" s="301" t="s">
        <v>15</v>
      </c>
      <c r="B319" s="324">
        <v>4</v>
      </c>
      <c r="C319" s="324">
        <v>4</v>
      </c>
      <c r="D319" s="324">
        <v>0</v>
      </c>
      <c r="E319" s="324"/>
      <c r="F319" s="324">
        <v>117</v>
      </c>
    </row>
    <row r="320" spans="1:6" ht="9" customHeight="1">
      <c r="A320" s="31" t="s">
        <v>16</v>
      </c>
      <c r="B320" s="32">
        <v>83</v>
      </c>
      <c r="C320" s="32">
        <v>32</v>
      </c>
      <c r="D320" s="32">
        <v>51</v>
      </c>
      <c r="E320" s="32"/>
      <c r="F320" s="32">
        <v>1278</v>
      </c>
    </row>
    <row r="321" spans="1:6" ht="9" customHeight="1">
      <c r="A321" s="301" t="s">
        <v>17</v>
      </c>
      <c r="B321" s="324">
        <v>13</v>
      </c>
      <c r="C321" s="324">
        <v>5</v>
      </c>
      <c r="D321" s="324">
        <v>8</v>
      </c>
      <c r="E321" s="324"/>
      <c r="F321" s="324">
        <v>432</v>
      </c>
    </row>
    <row r="322" spans="1:6" ht="9" customHeight="1">
      <c r="A322" s="301" t="s">
        <v>18</v>
      </c>
      <c r="B322" s="324">
        <v>18</v>
      </c>
      <c r="C322" s="324">
        <v>6</v>
      </c>
      <c r="D322" s="324">
        <v>12</v>
      </c>
      <c r="E322" s="324"/>
      <c r="F322" s="324">
        <v>153</v>
      </c>
    </row>
    <row r="323" spans="1:6" ht="9" customHeight="1">
      <c r="A323" s="301" t="s">
        <v>19</v>
      </c>
      <c r="B323" s="324">
        <v>13</v>
      </c>
      <c r="C323" s="324">
        <v>11</v>
      </c>
      <c r="D323" s="324">
        <v>2</v>
      </c>
      <c r="E323" s="324"/>
      <c r="F323" s="324">
        <v>329</v>
      </c>
    </row>
    <row r="324" spans="1:6" ht="9" customHeight="1">
      <c r="A324" s="31" t="s">
        <v>20</v>
      </c>
      <c r="B324" s="32">
        <v>17</v>
      </c>
      <c r="C324" s="32">
        <v>5</v>
      </c>
      <c r="D324" s="32">
        <v>12</v>
      </c>
      <c r="E324" s="32"/>
      <c r="F324" s="32">
        <v>238</v>
      </c>
    </row>
    <row r="325" spans="1:6" ht="9" customHeight="1">
      <c r="A325" s="301" t="s">
        <v>21</v>
      </c>
      <c r="B325" s="324">
        <v>5</v>
      </c>
      <c r="C325" s="324">
        <v>5</v>
      </c>
      <c r="D325" s="324">
        <v>0</v>
      </c>
      <c r="E325" s="324"/>
      <c r="F325" s="324">
        <v>50</v>
      </c>
    </row>
    <row r="326" spans="1:6" ht="9" customHeight="1">
      <c r="A326" s="301" t="s">
        <v>22</v>
      </c>
      <c r="B326" s="324">
        <v>12</v>
      </c>
      <c r="C326" s="324">
        <v>10</v>
      </c>
      <c r="D326" s="324">
        <v>2</v>
      </c>
      <c r="E326" s="324"/>
      <c r="F326" s="324">
        <v>77</v>
      </c>
    </row>
    <row r="327" spans="1:6" ht="9" customHeight="1">
      <c r="A327" s="301" t="s">
        <v>23</v>
      </c>
      <c r="B327" s="324">
        <v>12</v>
      </c>
      <c r="C327" s="324">
        <v>7</v>
      </c>
      <c r="D327" s="324">
        <v>5</v>
      </c>
      <c r="E327" s="324"/>
      <c r="F327" s="324">
        <v>135</v>
      </c>
    </row>
    <row r="328" spans="1:6" ht="9" customHeight="1">
      <c r="A328" s="31" t="s">
        <v>24</v>
      </c>
      <c r="B328" s="32">
        <v>4</v>
      </c>
      <c r="C328" s="32">
        <v>2</v>
      </c>
      <c r="D328" s="32">
        <v>2</v>
      </c>
      <c r="E328" s="32"/>
      <c r="F328" s="32">
        <v>16</v>
      </c>
    </row>
    <row r="329" spans="1:6" ht="9" customHeight="1">
      <c r="A329" s="301" t="s">
        <v>25</v>
      </c>
      <c r="B329" s="324">
        <v>68</v>
      </c>
      <c r="C329" s="324">
        <v>33</v>
      </c>
      <c r="D329" s="324">
        <v>35</v>
      </c>
      <c r="E329" s="324"/>
      <c r="F329" s="324">
        <v>18635</v>
      </c>
    </row>
    <row r="330" spans="1:6" ht="9" customHeight="1">
      <c r="A330" s="301" t="s">
        <v>26</v>
      </c>
      <c r="B330" s="324">
        <v>113</v>
      </c>
      <c r="C330" s="324">
        <v>53</v>
      </c>
      <c r="D330" s="324">
        <v>60</v>
      </c>
      <c r="E330" s="324"/>
      <c r="F330" s="324">
        <v>1941</v>
      </c>
    </row>
    <row r="331" spans="1:6" ht="9" customHeight="1">
      <c r="A331" s="301" t="s">
        <v>27</v>
      </c>
      <c r="B331" s="324">
        <v>11</v>
      </c>
      <c r="C331" s="324">
        <v>4</v>
      </c>
      <c r="D331" s="324">
        <v>7</v>
      </c>
      <c r="E331" s="324"/>
      <c r="F331" s="324">
        <v>120</v>
      </c>
    </row>
    <row r="332" spans="1:6" ht="9" customHeight="1">
      <c r="A332" s="31" t="s">
        <v>28</v>
      </c>
      <c r="B332" s="32">
        <v>82</v>
      </c>
      <c r="C332" s="32">
        <v>23</v>
      </c>
      <c r="D332" s="32">
        <v>59</v>
      </c>
      <c r="E332" s="32"/>
      <c r="F332" s="32">
        <v>1478</v>
      </c>
    </row>
    <row r="333" spans="1:6" ht="9" customHeight="1">
      <c r="A333" s="301" t="s">
        <v>29</v>
      </c>
      <c r="B333" s="324">
        <v>3</v>
      </c>
      <c r="C333" s="324">
        <v>3</v>
      </c>
      <c r="D333" s="324">
        <v>0</v>
      </c>
      <c r="E333" s="324"/>
      <c r="F333" s="324">
        <v>401</v>
      </c>
    </row>
    <row r="334" spans="1:6" ht="9" customHeight="1">
      <c r="A334" s="301" t="s">
        <v>30</v>
      </c>
      <c r="B334" s="324">
        <v>13</v>
      </c>
      <c r="C334" s="324">
        <v>11</v>
      </c>
      <c r="D334" s="324">
        <v>2</v>
      </c>
      <c r="E334" s="324"/>
      <c r="F334" s="324">
        <v>964</v>
      </c>
    </row>
    <row r="335" spans="1:6" ht="9" customHeight="1">
      <c r="A335" s="301" t="s">
        <v>31</v>
      </c>
      <c r="B335" s="324">
        <v>1</v>
      </c>
      <c r="C335" s="324">
        <v>0</v>
      </c>
      <c r="D335" s="324">
        <v>1</v>
      </c>
      <c r="E335" s="324"/>
      <c r="F335" s="324">
        <v>174</v>
      </c>
    </row>
    <row r="336" spans="1:6" ht="9" customHeight="1">
      <c r="A336" s="31" t="s">
        <v>32</v>
      </c>
      <c r="B336" s="32">
        <v>22</v>
      </c>
      <c r="C336" s="32">
        <v>10</v>
      </c>
      <c r="D336" s="32">
        <v>12</v>
      </c>
      <c r="E336" s="32"/>
      <c r="F336" s="32">
        <v>261</v>
      </c>
    </row>
    <row r="337" spans="1:6" ht="9" customHeight="1">
      <c r="B337" s="324"/>
      <c r="C337" s="324"/>
      <c r="D337" s="324"/>
      <c r="E337" s="324"/>
      <c r="F337" s="324"/>
    </row>
    <row r="338" spans="1:6" ht="9" customHeight="1">
      <c r="A338" s="321">
        <v>2004</v>
      </c>
      <c r="B338" s="324"/>
      <c r="C338" s="324"/>
      <c r="D338" s="324"/>
      <c r="E338" s="324"/>
      <c r="F338" s="324"/>
    </row>
    <row r="339" spans="1:6" ht="9" customHeight="1">
      <c r="A339" s="321" t="s">
        <v>36</v>
      </c>
      <c r="B339" s="322">
        <v>1155</v>
      </c>
      <c r="C339" s="322">
        <v>577</v>
      </c>
      <c r="D339" s="322">
        <v>578</v>
      </c>
      <c r="E339" s="322"/>
      <c r="F339" s="322">
        <v>43589</v>
      </c>
    </row>
    <row r="340" spans="1:6" ht="3.95" customHeight="1">
      <c r="A340" s="321"/>
      <c r="B340" s="322"/>
      <c r="C340" s="322"/>
      <c r="D340" s="322"/>
      <c r="E340" s="322"/>
      <c r="F340" s="322"/>
    </row>
    <row r="341" spans="1:6" ht="9" customHeight="1">
      <c r="A341" s="301" t="s">
        <v>2</v>
      </c>
      <c r="B341" s="324">
        <v>2</v>
      </c>
      <c r="C341" s="324">
        <v>2</v>
      </c>
      <c r="D341" s="324">
        <v>0</v>
      </c>
      <c r="E341" s="324"/>
      <c r="F341" s="324">
        <v>46</v>
      </c>
    </row>
    <row r="342" spans="1:6" ht="9" customHeight="1">
      <c r="A342" s="301" t="s">
        <v>3</v>
      </c>
      <c r="B342" s="324">
        <v>34</v>
      </c>
      <c r="C342" s="324">
        <v>14</v>
      </c>
      <c r="D342" s="324">
        <v>20</v>
      </c>
      <c r="E342" s="324"/>
      <c r="F342" s="324">
        <v>308</v>
      </c>
    </row>
    <row r="343" spans="1:6" ht="9" customHeight="1">
      <c r="A343" s="301" t="s">
        <v>4</v>
      </c>
      <c r="B343" s="324">
        <v>10</v>
      </c>
      <c r="C343" s="324">
        <v>5</v>
      </c>
      <c r="D343" s="324">
        <v>5</v>
      </c>
      <c r="E343" s="324"/>
      <c r="F343" s="324">
        <v>49</v>
      </c>
    </row>
    <row r="344" spans="1:6" ht="9" customHeight="1">
      <c r="A344" s="31" t="s">
        <v>5</v>
      </c>
      <c r="B344" s="32">
        <v>11</v>
      </c>
      <c r="C344" s="32">
        <v>7</v>
      </c>
      <c r="D344" s="32">
        <v>4</v>
      </c>
      <c r="E344" s="32"/>
      <c r="F344" s="32">
        <v>182</v>
      </c>
    </row>
    <row r="345" spans="1:6" ht="9" customHeight="1">
      <c r="A345" s="301" t="s">
        <v>6</v>
      </c>
      <c r="B345" s="324">
        <v>4</v>
      </c>
      <c r="C345" s="324">
        <v>1</v>
      </c>
      <c r="D345" s="324">
        <v>3</v>
      </c>
      <c r="E345" s="324"/>
      <c r="F345" s="324">
        <v>90</v>
      </c>
    </row>
    <row r="346" spans="1:6" ht="9" customHeight="1">
      <c r="A346" s="301" t="s">
        <v>7</v>
      </c>
      <c r="B346" s="324">
        <v>8</v>
      </c>
      <c r="C346" s="324">
        <v>3</v>
      </c>
      <c r="D346" s="324">
        <v>5</v>
      </c>
      <c r="E346" s="324"/>
      <c r="F346" s="324">
        <v>107</v>
      </c>
    </row>
    <row r="347" spans="1:6" ht="9" customHeight="1">
      <c r="A347" s="301" t="s">
        <v>8</v>
      </c>
      <c r="B347" s="324">
        <v>18</v>
      </c>
      <c r="C347" s="324">
        <v>15</v>
      </c>
      <c r="D347" s="324">
        <v>3</v>
      </c>
      <c r="E347" s="324"/>
      <c r="F347" s="324">
        <v>1115</v>
      </c>
    </row>
    <row r="348" spans="1:6" ht="9" customHeight="1">
      <c r="A348" s="31" t="s">
        <v>9</v>
      </c>
      <c r="B348" s="32">
        <v>112</v>
      </c>
      <c r="C348" s="32">
        <v>36</v>
      </c>
      <c r="D348" s="32">
        <v>76</v>
      </c>
      <c r="E348" s="32"/>
      <c r="F348" s="32">
        <v>4974</v>
      </c>
    </row>
    <row r="349" spans="1:6" ht="9" customHeight="1">
      <c r="A349" s="301" t="s">
        <v>236</v>
      </c>
      <c r="B349" s="324">
        <v>66</v>
      </c>
      <c r="C349" s="324">
        <v>56</v>
      </c>
      <c r="D349" s="324">
        <v>10</v>
      </c>
      <c r="E349" s="324"/>
      <c r="F349" s="324">
        <v>1272</v>
      </c>
    </row>
    <row r="350" spans="1:6" ht="9" customHeight="1">
      <c r="A350" s="301" t="s">
        <v>10</v>
      </c>
      <c r="B350" s="324">
        <v>86</v>
      </c>
      <c r="C350" s="324">
        <v>32</v>
      </c>
      <c r="D350" s="324">
        <v>54</v>
      </c>
      <c r="E350" s="324"/>
      <c r="F350" s="324">
        <v>669</v>
      </c>
    </row>
    <row r="351" spans="1:6" ht="9" customHeight="1">
      <c r="A351" s="301" t="s">
        <v>11</v>
      </c>
      <c r="B351" s="324">
        <v>17</v>
      </c>
      <c r="C351" s="324">
        <v>10</v>
      </c>
      <c r="D351" s="324">
        <v>7</v>
      </c>
      <c r="E351" s="324"/>
      <c r="F351" s="324">
        <v>1360</v>
      </c>
    </row>
    <row r="352" spans="1:6" ht="9" customHeight="1">
      <c r="A352" s="31" t="s">
        <v>12</v>
      </c>
      <c r="B352" s="32">
        <v>50</v>
      </c>
      <c r="C352" s="32">
        <v>10</v>
      </c>
      <c r="D352" s="32">
        <v>40</v>
      </c>
      <c r="E352" s="32"/>
      <c r="F352" s="32">
        <v>2410</v>
      </c>
    </row>
    <row r="353" spans="1:6" ht="9" customHeight="1">
      <c r="A353" s="301" t="s">
        <v>13</v>
      </c>
      <c r="B353" s="324">
        <v>3</v>
      </c>
      <c r="C353" s="324">
        <v>0</v>
      </c>
      <c r="D353" s="324">
        <v>3</v>
      </c>
      <c r="E353" s="324"/>
      <c r="F353" s="324">
        <v>29</v>
      </c>
    </row>
    <row r="354" spans="1:6" ht="9" customHeight="1">
      <c r="A354" s="301" t="s">
        <v>14</v>
      </c>
      <c r="B354" s="324">
        <v>168</v>
      </c>
      <c r="C354" s="324">
        <v>104</v>
      </c>
      <c r="D354" s="324">
        <v>64</v>
      </c>
      <c r="E354" s="324"/>
      <c r="F354" s="324">
        <v>2214</v>
      </c>
    </row>
    <row r="355" spans="1:6" ht="9" customHeight="1">
      <c r="A355" s="301" t="s">
        <v>15</v>
      </c>
      <c r="B355" s="324">
        <v>11</v>
      </c>
      <c r="C355" s="324">
        <v>5</v>
      </c>
      <c r="D355" s="324">
        <v>6</v>
      </c>
      <c r="E355" s="324"/>
      <c r="F355" s="324">
        <v>1592</v>
      </c>
    </row>
    <row r="356" spans="1:6" ht="9" customHeight="1">
      <c r="A356" s="31" t="s">
        <v>16</v>
      </c>
      <c r="B356" s="32">
        <v>133</v>
      </c>
      <c r="C356" s="32">
        <v>55</v>
      </c>
      <c r="D356" s="32">
        <v>78</v>
      </c>
      <c r="E356" s="32"/>
      <c r="F356" s="32">
        <v>1609</v>
      </c>
    </row>
    <row r="357" spans="1:6" ht="9" customHeight="1">
      <c r="A357" s="301" t="s">
        <v>17</v>
      </c>
      <c r="B357" s="324">
        <v>5</v>
      </c>
      <c r="C357" s="324">
        <v>2</v>
      </c>
      <c r="D357" s="324">
        <v>3</v>
      </c>
      <c r="E357" s="324"/>
      <c r="F357" s="324">
        <v>43</v>
      </c>
    </row>
    <row r="358" spans="1:6" ht="9" customHeight="1">
      <c r="A358" s="301" t="s">
        <v>18</v>
      </c>
      <c r="B358" s="324">
        <v>24</v>
      </c>
      <c r="C358" s="324">
        <v>14</v>
      </c>
      <c r="D358" s="324">
        <v>10</v>
      </c>
      <c r="E358" s="324"/>
      <c r="F358" s="324">
        <v>880</v>
      </c>
    </row>
    <row r="359" spans="1:6" ht="9" customHeight="1">
      <c r="A359" s="301" t="s">
        <v>19</v>
      </c>
      <c r="B359" s="324">
        <v>28</v>
      </c>
      <c r="C359" s="324">
        <v>16</v>
      </c>
      <c r="D359" s="324">
        <v>12</v>
      </c>
      <c r="E359" s="324"/>
      <c r="F359" s="324">
        <v>645</v>
      </c>
    </row>
    <row r="360" spans="1:6" ht="9" customHeight="1">
      <c r="A360" s="31" t="s">
        <v>20</v>
      </c>
      <c r="B360" s="32">
        <v>19</v>
      </c>
      <c r="C360" s="32">
        <v>10</v>
      </c>
      <c r="D360" s="32">
        <v>9</v>
      </c>
      <c r="E360" s="32"/>
      <c r="F360" s="32">
        <v>748</v>
      </c>
    </row>
    <row r="361" spans="1:6" ht="9" customHeight="1">
      <c r="A361" s="301" t="s">
        <v>21</v>
      </c>
      <c r="B361" s="324">
        <v>9</v>
      </c>
      <c r="C361" s="324">
        <v>7</v>
      </c>
      <c r="D361" s="324">
        <v>2</v>
      </c>
      <c r="E361" s="324"/>
      <c r="F361" s="324">
        <v>75</v>
      </c>
    </row>
    <row r="362" spans="1:6" ht="9" customHeight="1">
      <c r="A362" s="301" t="s">
        <v>22</v>
      </c>
      <c r="B362" s="324">
        <v>5</v>
      </c>
      <c r="C362" s="324">
        <v>5</v>
      </c>
      <c r="D362" s="324">
        <v>0</v>
      </c>
      <c r="E362" s="324"/>
      <c r="F362" s="324">
        <v>66</v>
      </c>
    </row>
    <row r="363" spans="1:6" ht="9" customHeight="1">
      <c r="A363" s="301" t="s">
        <v>23</v>
      </c>
      <c r="B363" s="324">
        <v>10</v>
      </c>
      <c r="C363" s="324">
        <v>5</v>
      </c>
      <c r="D363" s="324">
        <v>5</v>
      </c>
      <c r="E363" s="324"/>
      <c r="F363" s="324">
        <v>83</v>
      </c>
    </row>
    <row r="364" spans="1:6" ht="9" customHeight="1">
      <c r="A364" s="31" t="s">
        <v>24</v>
      </c>
      <c r="B364" s="32">
        <v>3</v>
      </c>
      <c r="C364" s="32">
        <v>1</v>
      </c>
      <c r="D364" s="32">
        <v>2</v>
      </c>
      <c r="E364" s="32"/>
      <c r="F364" s="32">
        <v>7167</v>
      </c>
    </row>
    <row r="365" spans="1:6" ht="9" customHeight="1">
      <c r="A365" s="301" t="s">
        <v>25</v>
      </c>
      <c r="B365" s="324">
        <v>79</v>
      </c>
      <c r="C365" s="324">
        <v>31</v>
      </c>
      <c r="D365" s="324">
        <v>48</v>
      </c>
      <c r="E365" s="324"/>
      <c r="F365" s="324">
        <v>5194</v>
      </c>
    </row>
    <row r="366" spans="1:6" ht="9" customHeight="1">
      <c r="A366" s="301" t="s">
        <v>26</v>
      </c>
      <c r="B366" s="324">
        <v>169</v>
      </c>
      <c r="C366" s="324">
        <v>85</v>
      </c>
      <c r="D366" s="324">
        <v>84</v>
      </c>
      <c r="E366" s="324"/>
      <c r="F366" s="324">
        <v>6089</v>
      </c>
    </row>
    <row r="367" spans="1:6" ht="9" customHeight="1">
      <c r="A367" s="301" t="s">
        <v>27</v>
      </c>
      <c r="B367" s="324">
        <v>18</v>
      </c>
      <c r="C367" s="324">
        <v>12</v>
      </c>
      <c r="D367" s="324">
        <v>6</v>
      </c>
      <c r="E367" s="324"/>
      <c r="F367" s="324">
        <v>1803</v>
      </c>
    </row>
    <row r="368" spans="1:6" ht="9" customHeight="1">
      <c r="A368" s="31" t="s">
        <v>28</v>
      </c>
      <c r="B368" s="32">
        <v>19</v>
      </c>
      <c r="C368" s="32">
        <v>8</v>
      </c>
      <c r="D368" s="32">
        <v>11</v>
      </c>
      <c r="E368" s="32"/>
      <c r="F368" s="32">
        <v>1427</v>
      </c>
    </row>
    <row r="369" spans="1:6" ht="9" customHeight="1">
      <c r="A369" s="301" t="s">
        <v>29</v>
      </c>
      <c r="B369" s="324">
        <v>6</v>
      </c>
      <c r="C369" s="324">
        <v>5</v>
      </c>
      <c r="D369" s="324">
        <v>1</v>
      </c>
      <c r="E369" s="324"/>
      <c r="F369" s="324">
        <v>332</v>
      </c>
    </row>
    <row r="370" spans="1:6" ht="9" customHeight="1">
      <c r="A370" s="301" t="s">
        <v>30</v>
      </c>
      <c r="B370" s="324">
        <v>16</v>
      </c>
      <c r="C370" s="324">
        <v>15</v>
      </c>
      <c r="D370" s="324">
        <v>1</v>
      </c>
      <c r="E370" s="324"/>
      <c r="F370" s="324">
        <v>842</v>
      </c>
    </row>
    <row r="371" spans="1:6" ht="9" customHeight="1">
      <c r="A371" s="301" t="s">
        <v>31</v>
      </c>
      <c r="B371" s="324">
        <v>6</v>
      </c>
      <c r="C371" s="324">
        <v>2</v>
      </c>
      <c r="D371" s="324">
        <v>4</v>
      </c>
      <c r="E371" s="324"/>
      <c r="F371" s="324">
        <v>117</v>
      </c>
    </row>
    <row r="372" spans="1:6" ht="9" customHeight="1">
      <c r="A372" s="31" t="s">
        <v>32</v>
      </c>
      <c r="B372" s="32">
        <v>6</v>
      </c>
      <c r="C372" s="32">
        <v>4</v>
      </c>
      <c r="D372" s="32">
        <v>2</v>
      </c>
      <c r="E372" s="32"/>
      <c r="F372" s="32">
        <v>52</v>
      </c>
    </row>
    <row r="373" spans="1:6" ht="3.75" customHeight="1">
      <c r="B373" s="324"/>
      <c r="C373" s="324"/>
      <c r="D373" s="324"/>
      <c r="E373" s="324"/>
      <c r="F373" s="324"/>
    </row>
    <row r="374" spans="1:6" ht="9" customHeight="1">
      <c r="A374" s="327" t="s">
        <v>106</v>
      </c>
      <c r="B374" s="324"/>
      <c r="C374" s="324"/>
      <c r="D374" s="324"/>
      <c r="E374" s="324"/>
      <c r="F374" s="324"/>
    </row>
    <row r="375" spans="1:6" ht="9" customHeight="1">
      <c r="A375" s="321">
        <v>2005</v>
      </c>
      <c r="B375" s="324"/>
      <c r="C375" s="324"/>
      <c r="D375" s="324"/>
      <c r="E375" s="324"/>
      <c r="F375" s="324"/>
    </row>
    <row r="376" spans="1:6" ht="9" customHeight="1">
      <c r="A376" s="321" t="s">
        <v>36</v>
      </c>
      <c r="B376" s="322">
        <v>1072</v>
      </c>
      <c r="C376" s="322">
        <v>504</v>
      </c>
      <c r="D376" s="322">
        <v>568</v>
      </c>
      <c r="E376" s="322"/>
      <c r="F376" s="322">
        <v>29723</v>
      </c>
    </row>
    <row r="377" spans="1:6" ht="3.95" customHeight="1">
      <c r="A377" s="321"/>
      <c r="B377" s="322"/>
      <c r="C377" s="322"/>
      <c r="D377" s="322"/>
      <c r="E377" s="322"/>
      <c r="F377" s="322"/>
    </row>
    <row r="378" spans="1:6" ht="9" customHeight="1">
      <c r="A378" s="301" t="s">
        <v>2</v>
      </c>
      <c r="B378" s="324">
        <v>1</v>
      </c>
      <c r="C378" s="324">
        <v>0</v>
      </c>
      <c r="D378" s="324">
        <v>1</v>
      </c>
      <c r="E378" s="324"/>
      <c r="F378" s="324">
        <v>13</v>
      </c>
    </row>
    <row r="379" spans="1:6" ht="9" customHeight="1">
      <c r="A379" s="301" t="s">
        <v>3</v>
      </c>
      <c r="B379" s="324">
        <v>71</v>
      </c>
      <c r="C379" s="324">
        <v>41</v>
      </c>
      <c r="D379" s="324">
        <v>30</v>
      </c>
      <c r="E379" s="324"/>
      <c r="F379" s="324">
        <v>2304</v>
      </c>
    </row>
    <row r="380" spans="1:6" ht="9" customHeight="1">
      <c r="A380" s="301" t="s">
        <v>4</v>
      </c>
      <c r="B380" s="324">
        <v>8</v>
      </c>
      <c r="C380" s="324">
        <v>4</v>
      </c>
      <c r="D380" s="324">
        <v>4</v>
      </c>
      <c r="E380" s="324"/>
      <c r="F380" s="324">
        <v>46</v>
      </c>
    </row>
    <row r="381" spans="1:6" ht="9" customHeight="1">
      <c r="A381" s="31" t="s">
        <v>5</v>
      </c>
      <c r="B381" s="32">
        <v>10</v>
      </c>
      <c r="C381" s="32">
        <v>7</v>
      </c>
      <c r="D381" s="32">
        <v>3</v>
      </c>
      <c r="E381" s="32"/>
      <c r="F381" s="32">
        <v>34</v>
      </c>
    </row>
    <row r="382" spans="1:6" ht="9" customHeight="1">
      <c r="A382" s="301" t="s">
        <v>6</v>
      </c>
      <c r="B382" s="324">
        <v>17</v>
      </c>
      <c r="C382" s="324">
        <v>12</v>
      </c>
      <c r="D382" s="324">
        <v>5</v>
      </c>
      <c r="E382" s="324"/>
      <c r="F382" s="324">
        <v>473</v>
      </c>
    </row>
    <row r="383" spans="1:6" ht="9" customHeight="1">
      <c r="A383" s="301" t="s">
        <v>7</v>
      </c>
      <c r="B383" s="324">
        <v>6</v>
      </c>
      <c r="C383" s="324">
        <v>4</v>
      </c>
      <c r="D383" s="324">
        <v>2</v>
      </c>
      <c r="E383" s="324"/>
      <c r="F383" s="324">
        <v>834</v>
      </c>
    </row>
    <row r="384" spans="1:6" ht="9" customHeight="1">
      <c r="A384" s="301" t="s">
        <v>8</v>
      </c>
      <c r="B384" s="324">
        <v>17</v>
      </c>
      <c r="C384" s="324">
        <v>5</v>
      </c>
      <c r="D384" s="324">
        <v>12</v>
      </c>
      <c r="E384" s="324"/>
      <c r="F384" s="324">
        <v>673</v>
      </c>
    </row>
    <row r="385" spans="1:6" ht="9" customHeight="1">
      <c r="A385" s="31" t="s">
        <v>9</v>
      </c>
      <c r="B385" s="32">
        <v>55</v>
      </c>
      <c r="C385" s="32">
        <v>35</v>
      </c>
      <c r="D385" s="32">
        <v>20</v>
      </c>
      <c r="E385" s="32"/>
      <c r="F385" s="32">
        <v>869</v>
      </c>
    </row>
    <row r="386" spans="1:6" ht="9" customHeight="1">
      <c r="A386" s="301" t="s">
        <v>236</v>
      </c>
      <c r="B386" s="324">
        <v>68</v>
      </c>
      <c r="C386" s="324">
        <v>6</v>
      </c>
      <c r="D386" s="324">
        <v>62</v>
      </c>
      <c r="E386" s="324"/>
      <c r="F386" s="324">
        <v>1513</v>
      </c>
    </row>
    <row r="387" spans="1:6" ht="9" customHeight="1">
      <c r="A387" s="301" t="s">
        <v>10</v>
      </c>
      <c r="B387" s="324">
        <v>63</v>
      </c>
      <c r="C387" s="324">
        <v>43</v>
      </c>
      <c r="D387" s="324">
        <v>20</v>
      </c>
      <c r="E387" s="324"/>
      <c r="F387" s="324">
        <v>794</v>
      </c>
    </row>
    <row r="388" spans="1:6" ht="9" customHeight="1">
      <c r="A388" s="301" t="s">
        <v>11</v>
      </c>
      <c r="B388" s="324">
        <v>25</v>
      </c>
      <c r="C388" s="324">
        <v>7</v>
      </c>
      <c r="D388" s="324">
        <v>18</v>
      </c>
      <c r="E388" s="324"/>
      <c r="F388" s="324">
        <v>332</v>
      </c>
    </row>
    <row r="389" spans="1:6" ht="9" customHeight="1">
      <c r="A389" s="31" t="s">
        <v>12</v>
      </c>
      <c r="B389" s="32">
        <v>31</v>
      </c>
      <c r="C389" s="32">
        <v>21</v>
      </c>
      <c r="D389" s="32">
        <v>10</v>
      </c>
      <c r="E389" s="32"/>
      <c r="F389" s="32">
        <v>3291</v>
      </c>
    </row>
    <row r="390" spans="1:6" ht="9" customHeight="1">
      <c r="A390" s="301" t="s">
        <v>13</v>
      </c>
      <c r="B390" s="324">
        <v>6</v>
      </c>
      <c r="C390" s="324">
        <v>1</v>
      </c>
      <c r="D390" s="324">
        <v>5</v>
      </c>
      <c r="E390" s="324"/>
      <c r="F390" s="324">
        <v>113</v>
      </c>
    </row>
    <row r="391" spans="1:6" ht="9" customHeight="1">
      <c r="A391" s="301" t="s">
        <v>14</v>
      </c>
      <c r="B391" s="324">
        <v>171</v>
      </c>
      <c r="C391" s="324">
        <v>89</v>
      </c>
      <c r="D391" s="324">
        <v>82</v>
      </c>
      <c r="E391" s="324"/>
      <c r="F391" s="324">
        <v>2732</v>
      </c>
    </row>
    <row r="392" spans="1:6" ht="9" customHeight="1">
      <c r="A392" s="301" t="s">
        <v>15</v>
      </c>
      <c r="B392" s="324">
        <v>5</v>
      </c>
      <c r="C392" s="324">
        <v>0</v>
      </c>
      <c r="D392" s="324">
        <v>5</v>
      </c>
      <c r="E392" s="324"/>
      <c r="F392" s="324">
        <v>109</v>
      </c>
    </row>
    <row r="393" spans="1:6" ht="9" customHeight="1">
      <c r="A393" s="31" t="s">
        <v>16</v>
      </c>
      <c r="B393" s="32">
        <v>112</v>
      </c>
      <c r="C393" s="32">
        <v>37</v>
      </c>
      <c r="D393" s="32">
        <v>75</v>
      </c>
      <c r="E393" s="32"/>
      <c r="F393" s="32">
        <v>2768</v>
      </c>
    </row>
    <row r="394" spans="1:6" ht="9" customHeight="1">
      <c r="A394" s="301" t="s">
        <v>17</v>
      </c>
      <c r="B394" s="324">
        <v>9</v>
      </c>
      <c r="C394" s="324">
        <v>4</v>
      </c>
      <c r="D394" s="324">
        <v>5</v>
      </c>
      <c r="E394" s="324"/>
      <c r="F394" s="324">
        <v>202</v>
      </c>
    </row>
    <row r="395" spans="1:6" ht="9" customHeight="1">
      <c r="A395" s="301" t="s">
        <v>18</v>
      </c>
      <c r="B395" s="324">
        <v>18</v>
      </c>
      <c r="C395" s="324">
        <v>12</v>
      </c>
      <c r="D395" s="324">
        <v>6</v>
      </c>
      <c r="E395" s="324"/>
      <c r="F395" s="324">
        <v>224</v>
      </c>
    </row>
    <row r="396" spans="1:6" ht="9" customHeight="1">
      <c r="A396" s="301" t="s">
        <v>19</v>
      </c>
      <c r="B396" s="324">
        <v>20</v>
      </c>
      <c r="C396" s="324">
        <v>4</v>
      </c>
      <c r="D396" s="324">
        <v>16</v>
      </c>
      <c r="E396" s="324"/>
      <c r="F396" s="324">
        <v>342</v>
      </c>
    </row>
    <row r="397" spans="1:6" ht="9" customHeight="1">
      <c r="A397" s="31" t="s">
        <v>20</v>
      </c>
      <c r="B397" s="32">
        <v>14</v>
      </c>
      <c r="C397" s="32">
        <v>10</v>
      </c>
      <c r="D397" s="32">
        <v>4</v>
      </c>
      <c r="E397" s="32"/>
      <c r="F397" s="32">
        <v>795</v>
      </c>
    </row>
    <row r="398" spans="1:6" ht="9" customHeight="1">
      <c r="A398" s="301" t="s">
        <v>21</v>
      </c>
      <c r="B398" s="324">
        <v>8</v>
      </c>
      <c r="C398" s="324">
        <v>5</v>
      </c>
      <c r="D398" s="324">
        <v>3</v>
      </c>
      <c r="E398" s="324"/>
      <c r="F398" s="324">
        <v>158</v>
      </c>
    </row>
    <row r="399" spans="1:6" ht="9" customHeight="1">
      <c r="A399" s="301" t="s">
        <v>22</v>
      </c>
      <c r="B399" s="324">
        <v>1</v>
      </c>
      <c r="C399" s="324">
        <v>1</v>
      </c>
      <c r="D399" s="324">
        <v>0</v>
      </c>
      <c r="E399" s="324"/>
      <c r="F399" s="324">
        <v>2312</v>
      </c>
    </row>
    <row r="400" spans="1:6" ht="9" customHeight="1">
      <c r="A400" s="301" t="s">
        <v>23</v>
      </c>
      <c r="B400" s="324">
        <v>16</v>
      </c>
      <c r="C400" s="324">
        <v>4</v>
      </c>
      <c r="D400" s="324">
        <v>12</v>
      </c>
      <c r="E400" s="324"/>
      <c r="F400" s="324">
        <v>335</v>
      </c>
    </row>
    <row r="401" spans="1:6" ht="9" customHeight="1">
      <c r="A401" s="31" t="s">
        <v>24</v>
      </c>
      <c r="B401" s="32">
        <v>3</v>
      </c>
      <c r="C401" s="32">
        <v>1</v>
      </c>
      <c r="D401" s="32">
        <v>2</v>
      </c>
      <c r="E401" s="32"/>
      <c r="F401" s="32">
        <v>10</v>
      </c>
    </row>
    <row r="402" spans="1:6" ht="9" customHeight="1">
      <c r="A402" s="301" t="s">
        <v>25</v>
      </c>
      <c r="B402" s="324">
        <v>59</v>
      </c>
      <c r="C402" s="324">
        <v>28</v>
      </c>
      <c r="D402" s="324">
        <v>31</v>
      </c>
      <c r="E402" s="324"/>
      <c r="F402" s="324">
        <v>1316</v>
      </c>
    </row>
    <row r="403" spans="1:6" ht="9" customHeight="1">
      <c r="A403" s="301" t="s">
        <v>26</v>
      </c>
      <c r="B403" s="324">
        <v>167</v>
      </c>
      <c r="C403" s="324">
        <v>82</v>
      </c>
      <c r="D403" s="324">
        <v>85</v>
      </c>
      <c r="E403" s="324"/>
      <c r="F403" s="324">
        <v>4025</v>
      </c>
    </row>
    <row r="404" spans="1:6" ht="9" customHeight="1">
      <c r="A404" s="301" t="s">
        <v>27</v>
      </c>
      <c r="B404" s="324">
        <v>5</v>
      </c>
      <c r="C404" s="324">
        <v>1</v>
      </c>
      <c r="D404" s="324">
        <v>4</v>
      </c>
      <c r="E404" s="324"/>
      <c r="F404" s="324">
        <v>587</v>
      </c>
    </row>
    <row r="405" spans="1:6" ht="9" customHeight="1">
      <c r="A405" s="31" t="s">
        <v>28</v>
      </c>
      <c r="B405" s="32">
        <v>43</v>
      </c>
      <c r="C405" s="32">
        <v>26</v>
      </c>
      <c r="D405" s="32">
        <v>17</v>
      </c>
      <c r="E405" s="32"/>
      <c r="F405" s="32">
        <v>1827</v>
      </c>
    </row>
    <row r="406" spans="1:6" ht="9" customHeight="1">
      <c r="A406" s="301" t="s">
        <v>29</v>
      </c>
      <c r="B406" s="324">
        <v>1</v>
      </c>
      <c r="C406" s="324">
        <v>0</v>
      </c>
      <c r="D406" s="324">
        <v>1</v>
      </c>
      <c r="E406" s="324"/>
      <c r="F406" s="324">
        <v>6</v>
      </c>
    </row>
    <row r="407" spans="1:6" ht="9" customHeight="1">
      <c r="A407" s="301" t="s">
        <v>30</v>
      </c>
      <c r="B407" s="324">
        <v>11</v>
      </c>
      <c r="C407" s="324">
        <v>2</v>
      </c>
      <c r="D407" s="324">
        <v>9</v>
      </c>
      <c r="E407" s="324"/>
      <c r="F407" s="324">
        <v>136</v>
      </c>
    </row>
    <row r="408" spans="1:6" ht="9" customHeight="1">
      <c r="A408" s="301" t="s">
        <v>31</v>
      </c>
      <c r="B408" s="324">
        <v>9</v>
      </c>
      <c r="C408" s="324">
        <v>7</v>
      </c>
      <c r="D408" s="324">
        <v>2</v>
      </c>
      <c r="E408" s="324"/>
      <c r="F408" s="324">
        <v>27</v>
      </c>
    </row>
    <row r="409" spans="1:6" ht="9" customHeight="1">
      <c r="A409" s="31" t="s">
        <v>32</v>
      </c>
      <c r="B409" s="32">
        <v>22</v>
      </c>
      <c r="C409" s="32">
        <v>5</v>
      </c>
      <c r="D409" s="32">
        <v>17</v>
      </c>
      <c r="E409" s="32"/>
      <c r="F409" s="32">
        <v>523</v>
      </c>
    </row>
    <row r="410" spans="1:6" ht="9" customHeight="1">
      <c r="B410" s="324"/>
      <c r="C410" s="324"/>
      <c r="D410" s="324"/>
      <c r="E410" s="324"/>
      <c r="F410" s="324"/>
    </row>
    <row r="411" spans="1:6" ht="9" customHeight="1">
      <c r="A411" s="321">
        <v>2006</v>
      </c>
      <c r="B411" s="324"/>
      <c r="C411" s="324"/>
      <c r="D411" s="324"/>
      <c r="E411" s="324"/>
      <c r="F411" s="324"/>
    </row>
    <row r="412" spans="1:6" ht="9" customHeight="1">
      <c r="A412" s="321" t="s">
        <v>36</v>
      </c>
      <c r="B412" s="322">
        <v>4220</v>
      </c>
      <c r="C412" s="322">
        <v>1733</v>
      </c>
      <c r="D412" s="322">
        <v>2487</v>
      </c>
      <c r="E412" s="322"/>
      <c r="F412" s="322">
        <v>402172</v>
      </c>
    </row>
    <row r="413" spans="1:6" ht="3.95" customHeight="1">
      <c r="A413" s="321"/>
      <c r="B413" s="322"/>
      <c r="C413" s="322"/>
      <c r="D413" s="322"/>
      <c r="E413" s="322"/>
      <c r="F413" s="322"/>
    </row>
    <row r="414" spans="1:6" ht="9" customHeight="1">
      <c r="A414" s="301" t="s">
        <v>2</v>
      </c>
      <c r="B414" s="324">
        <v>4</v>
      </c>
      <c r="C414" s="324">
        <v>0</v>
      </c>
      <c r="D414" s="324">
        <v>4</v>
      </c>
      <c r="E414" s="324"/>
      <c r="F414" s="324">
        <v>275</v>
      </c>
    </row>
    <row r="415" spans="1:6" ht="9" customHeight="1">
      <c r="A415" s="301" t="s">
        <v>3</v>
      </c>
      <c r="B415" s="324">
        <v>115</v>
      </c>
      <c r="C415" s="324">
        <v>56</v>
      </c>
      <c r="D415" s="324">
        <v>59</v>
      </c>
      <c r="E415" s="324"/>
      <c r="F415" s="324">
        <v>13613</v>
      </c>
    </row>
    <row r="416" spans="1:6" ht="9" customHeight="1">
      <c r="A416" s="301" t="s">
        <v>4</v>
      </c>
      <c r="B416" s="324">
        <v>17</v>
      </c>
      <c r="C416" s="324">
        <v>6</v>
      </c>
      <c r="D416" s="324">
        <v>11</v>
      </c>
      <c r="E416" s="324"/>
      <c r="F416" s="324">
        <v>347</v>
      </c>
    </row>
    <row r="417" spans="1:6" ht="9" customHeight="1">
      <c r="A417" s="31" t="s">
        <v>5</v>
      </c>
      <c r="B417" s="32">
        <v>22</v>
      </c>
      <c r="C417" s="32">
        <v>11</v>
      </c>
      <c r="D417" s="32">
        <v>11</v>
      </c>
      <c r="E417" s="32"/>
      <c r="F417" s="32">
        <v>136</v>
      </c>
    </row>
    <row r="418" spans="1:6" ht="9" customHeight="1">
      <c r="A418" s="301" t="s">
        <v>6</v>
      </c>
      <c r="B418" s="324">
        <v>77</v>
      </c>
      <c r="C418" s="324">
        <v>47</v>
      </c>
      <c r="D418" s="324">
        <v>30</v>
      </c>
      <c r="E418" s="324"/>
      <c r="F418" s="324">
        <v>17024</v>
      </c>
    </row>
    <row r="419" spans="1:6" ht="9" customHeight="1">
      <c r="A419" s="301" t="s">
        <v>7</v>
      </c>
      <c r="B419" s="324">
        <v>36</v>
      </c>
      <c r="C419" s="324">
        <v>22</v>
      </c>
      <c r="D419" s="324">
        <v>14</v>
      </c>
      <c r="E419" s="324"/>
      <c r="F419" s="324">
        <v>1074</v>
      </c>
    </row>
    <row r="420" spans="1:6" ht="9" customHeight="1">
      <c r="A420" s="301" t="s">
        <v>8</v>
      </c>
      <c r="B420" s="324">
        <v>68</v>
      </c>
      <c r="C420" s="324">
        <v>13</v>
      </c>
      <c r="D420" s="324">
        <v>55</v>
      </c>
      <c r="E420" s="324"/>
      <c r="F420" s="324">
        <v>4039</v>
      </c>
    </row>
    <row r="421" spans="1:6" ht="9" customHeight="1">
      <c r="A421" s="31" t="s">
        <v>9</v>
      </c>
      <c r="B421" s="32">
        <v>351</v>
      </c>
      <c r="C421" s="32">
        <v>209</v>
      </c>
      <c r="D421" s="32">
        <v>142</v>
      </c>
      <c r="E421" s="32"/>
      <c r="F421" s="32">
        <v>26853</v>
      </c>
    </row>
    <row r="422" spans="1:6" ht="9" customHeight="1">
      <c r="A422" s="301" t="s">
        <v>236</v>
      </c>
      <c r="B422" s="324">
        <v>709</v>
      </c>
      <c r="C422" s="324">
        <v>50</v>
      </c>
      <c r="D422" s="324">
        <v>659</v>
      </c>
      <c r="E422" s="324"/>
      <c r="F422" s="324">
        <v>10236</v>
      </c>
    </row>
    <row r="423" spans="1:6" ht="9" customHeight="1">
      <c r="A423" s="301" t="s">
        <v>10</v>
      </c>
      <c r="B423" s="324">
        <v>150</v>
      </c>
      <c r="C423" s="324">
        <v>84</v>
      </c>
      <c r="D423" s="324">
        <v>66</v>
      </c>
      <c r="E423" s="324"/>
      <c r="F423" s="324">
        <v>2249</v>
      </c>
    </row>
    <row r="424" spans="1:6" ht="9" customHeight="1">
      <c r="A424" s="301" t="s">
        <v>11</v>
      </c>
      <c r="B424" s="324">
        <v>56</v>
      </c>
      <c r="C424" s="324">
        <v>34</v>
      </c>
      <c r="D424" s="324">
        <v>22</v>
      </c>
      <c r="E424" s="324"/>
      <c r="F424" s="324">
        <v>4451</v>
      </c>
    </row>
    <row r="425" spans="1:6" ht="9" customHeight="1">
      <c r="A425" s="31" t="s">
        <v>12</v>
      </c>
      <c r="B425" s="32">
        <v>270</v>
      </c>
      <c r="C425" s="32">
        <v>131</v>
      </c>
      <c r="D425" s="32">
        <v>139</v>
      </c>
      <c r="E425" s="32"/>
      <c r="F425" s="32">
        <v>25648</v>
      </c>
    </row>
    <row r="426" spans="1:6" ht="9" customHeight="1">
      <c r="A426" s="301" t="s">
        <v>13</v>
      </c>
      <c r="B426" s="324">
        <v>32</v>
      </c>
      <c r="C426" s="324">
        <v>15</v>
      </c>
      <c r="D426" s="324">
        <v>17</v>
      </c>
      <c r="E426" s="324"/>
      <c r="F426" s="324">
        <v>553</v>
      </c>
    </row>
    <row r="427" spans="1:6" ht="9" customHeight="1">
      <c r="A427" s="301" t="s">
        <v>14</v>
      </c>
      <c r="B427" s="324">
        <v>433</v>
      </c>
      <c r="C427" s="324">
        <v>168</v>
      </c>
      <c r="D427" s="324">
        <v>265</v>
      </c>
      <c r="E427" s="324"/>
      <c r="F427" s="324">
        <v>9277</v>
      </c>
    </row>
    <row r="428" spans="1:6" ht="9" customHeight="1">
      <c r="A428" s="301" t="s">
        <v>15</v>
      </c>
      <c r="B428" s="324">
        <v>63</v>
      </c>
      <c r="C428" s="324">
        <v>15</v>
      </c>
      <c r="D428" s="324">
        <v>48</v>
      </c>
      <c r="E428" s="324"/>
      <c r="F428" s="324">
        <v>2603</v>
      </c>
    </row>
    <row r="429" spans="1:6" ht="9" customHeight="1">
      <c r="A429" s="31" t="s">
        <v>16</v>
      </c>
      <c r="B429" s="32">
        <v>551</v>
      </c>
      <c r="C429" s="32">
        <v>285</v>
      </c>
      <c r="D429" s="32">
        <v>266</v>
      </c>
      <c r="E429" s="32"/>
      <c r="F429" s="32">
        <v>64725</v>
      </c>
    </row>
    <row r="430" spans="1:6" ht="9" customHeight="1">
      <c r="A430" s="301" t="s">
        <v>17</v>
      </c>
      <c r="B430" s="324">
        <v>55</v>
      </c>
      <c r="C430" s="324">
        <v>39</v>
      </c>
      <c r="D430" s="324">
        <v>16</v>
      </c>
      <c r="E430" s="324"/>
      <c r="F430" s="324">
        <v>4126</v>
      </c>
    </row>
    <row r="431" spans="1:6" ht="9" customHeight="1">
      <c r="A431" s="301" t="s">
        <v>18</v>
      </c>
      <c r="B431" s="324">
        <v>30</v>
      </c>
      <c r="C431" s="324">
        <v>14</v>
      </c>
      <c r="D431" s="324">
        <v>16</v>
      </c>
      <c r="E431" s="324"/>
      <c r="F431" s="324">
        <v>303</v>
      </c>
    </row>
    <row r="432" spans="1:6" ht="9" customHeight="1">
      <c r="A432" s="301" t="s">
        <v>19</v>
      </c>
      <c r="B432" s="324">
        <v>23</v>
      </c>
      <c r="C432" s="324">
        <v>8</v>
      </c>
      <c r="D432" s="324">
        <v>15</v>
      </c>
      <c r="E432" s="324"/>
      <c r="F432" s="324">
        <v>1820</v>
      </c>
    </row>
    <row r="433" spans="1:6" ht="9" customHeight="1">
      <c r="A433" s="31" t="s">
        <v>20</v>
      </c>
      <c r="B433" s="32">
        <v>51</v>
      </c>
      <c r="C433" s="32">
        <v>18</v>
      </c>
      <c r="D433" s="32">
        <v>33</v>
      </c>
      <c r="E433" s="32"/>
      <c r="F433" s="32">
        <v>5509</v>
      </c>
    </row>
    <row r="434" spans="1:6" ht="9" customHeight="1">
      <c r="A434" s="301" t="s">
        <v>21</v>
      </c>
      <c r="B434" s="324">
        <v>87</v>
      </c>
      <c r="C434" s="324">
        <v>31</v>
      </c>
      <c r="D434" s="324">
        <v>56</v>
      </c>
      <c r="E434" s="324"/>
      <c r="F434" s="324">
        <v>2802</v>
      </c>
    </row>
    <row r="435" spans="1:6" ht="9" customHeight="1">
      <c r="A435" s="301" t="s">
        <v>22</v>
      </c>
      <c r="B435" s="324">
        <v>169</v>
      </c>
      <c r="C435" s="324">
        <v>53</v>
      </c>
      <c r="D435" s="324">
        <v>116</v>
      </c>
      <c r="E435" s="324"/>
      <c r="F435" s="324">
        <v>10178</v>
      </c>
    </row>
    <row r="436" spans="1:6" ht="9" customHeight="1">
      <c r="A436" s="301" t="s">
        <v>23</v>
      </c>
      <c r="B436" s="324">
        <v>24</v>
      </c>
      <c r="C436" s="324">
        <v>7</v>
      </c>
      <c r="D436" s="324">
        <v>17</v>
      </c>
      <c r="E436" s="324"/>
      <c r="F436" s="324">
        <v>376</v>
      </c>
    </row>
    <row r="437" spans="1:6" ht="9" customHeight="1">
      <c r="A437" s="31" t="s">
        <v>24</v>
      </c>
      <c r="B437" s="32">
        <v>17</v>
      </c>
      <c r="C437" s="32">
        <v>7</v>
      </c>
      <c r="D437" s="32">
        <v>10</v>
      </c>
      <c r="E437" s="32"/>
      <c r="F437" s="32">
        <v>293</v>
      </c>
    </row>
    <row r="438" spans="1:6" ht="9" customHeight="1">
      <c r="A438" s="301" t="s">
        <v>25</v>
      </c>
      <c r="B438" s="324">
        <v>190</v>
      </c>
      <c r="C438" s="324">
        <v>91</v>
      </c>
      <c r="D438" s="324">
        <v>99</v>
      </c>
      <c r="E438" s="324"/>
      <c r="F438" s="324">
        <v>5447</v>
      </c>
    </row>
    <row r="439" spans="1:6" ht="9" customHeight="1">
      <c r="A439" s="301" t="s">
        <v>26</v>
      </c>
      <c r="B439" s="324">
        <v>347</v>
      </c>
      <c r="C439" s="324">
        <v>194</v>
      </c>
      <c r="D439" s="324">
        <v>153</v>
      </c>
      <c r="E439" s="324"/>
      <c r="F439" s="324">
        <v>73012</v>
      </c>
    </row>
    <row r="440" spans="1:6" ht="9" customHeight="1">
      <c r="A440" s="301" t="s">
        <v>27</v>
      </c>
      <c r="B440" s="324">
        <v>25</v>
      </c>
      <c r="C440" s="324">
        <v>7</v>
      </c>
      <c r="D440" s="324">
        <v>18</v>
      </c>
      <c r="E440" s="324"/>
      <c r="F440" s="324">
        <v>201</v>
      </c>
    </row>
    <row r="441" spans="1:6" ht="9" customHeight="1">
      <c r="A441" s="31" t="s">
        <v>28</v>
      </c>
      <c r="B441" s="32">
        <v>163</v>
      </c>
      <c r="C441" s="32">
        <v>80</v>
      </c>
      <c r="D441" s="32">
        <v>83</v>
      </c>
      <c r="E441" s="32"/>
      <c r="F441" s="32">
        <v>73620</v>
      </c>
    </row>
    <row r="442" spans="1:6" ht="9" customHeight="1">
      <c r="A442" s="301" t="s">
        <v>29</v>
      </c>
      <c r="B442" s="324">
        <v>30</v>
      </c>
      <c r="C442" s="324">
        <v>16</v>
      </c>
      <c r="D442" s="324">
        <v>14</v>
      </c>
      <c r="E442" s="324"/>
      <c r="F442" s="324">
        <v>339</v>
      </c>
    </row>
    <row r="443" spans="1:6" ht="9" customHeight="1">
      <c r="A443" s="301" t="s">
        <v>30</v>
      </c>
      <c r="B443" s="324">
        <v>34</v>
      </c>
      <c r="C443" s="324">
        <v>8</v>
      </c>
      <c r="D443" s="324">
        <v>26</v>
      </c>
      <c r="E443" s="324"/>
      <c r="F443" s="324">
        <v>40824</v>
      </c>
    </row>
    <row r="444" spans="1:6" ht="9" customHeight="1">
      <c r="A444" s="301" t="s">
        <v>31</v>
      </c>
      <c r="B444" s="324">
        <v>5</v>
      </c>
      <c r="C444" s="324">
        <v>4</v>
      </c>
      <c r="D444" s="324">
        <v>1</v>
      </c>
      <c r="E444" s="324"/>
      <c r="F444" s="324">
        <v>0</v>
      </c>
    </row>
    <row r="445" spans="1:6" ht="9" customHeight="1">
      <c r="A445" s="31" t="s">
        <v>32</v>
      </c>
      <c r="B445" s="32">
        <v>16</v>
      </c>
      <c r="C445" s="32">
        <v>10</v>
      </c>
      <c r="D445" s="32">
        <v>6</v>
      </c>
      <c r="E445" s="32"/>
      <c r="F445" s="32">
        <v>219</v>
      </c>
    </row>
    <row r="446" spans="1:6" ht="3" customHeight="1">
      <c r="B446" s="324"/>
      <c r="C446" s="324"/>
      <c r="D446" s="324"/>
      <c r="E446" s="324"/>
      <c r="F446" s="324"/>
    </row>
    <row r="447" spans="1:6" ht="9" customHeight="1">
      <c r="A447" s="327" t="s">
        <v>106</v>
      </c>
      <c r="B447" s="324"/>
      <c r="C447" s="324"/>
      <c r="D447" s="324"/>
      <c r="E447" s="324"/>
      <c r="F447" s="324"/>
    </row>
    <row r="448" spans="1:6" ht="9" customHeight="1">
      <c r="A448" s="321">
        <v>2007</v>
      </c>
      <c r="B448" s="324"/>
      <c r="C448" s="324"/>
      <c r="D448" s="324"/>
      <c r="E448" s="324"/>
      <c r="F448" s="324"/>
    </row>
    <row r="449" spans="1:6" ht="9" customHeight="1">
      <c r="A449" s="321" t="s">
        <v>36</v>
      </c>
      <c r="B449" s="322">
        <v>9527</v>
      </c>
      <c r="C449" s="322">
        <v>4549</v>
      </c>
      <c r="D449" s="322">
        <v>4978</v>
      </c>
      <c r="E449" s="322"/>
      <c r="F449" s="322">
        <v>762315</v>
      </c>
    </row>
    <row r="450" spans="1:6" ht="3.95" customHeight="1">
      <c r="A450" s="321"/>
      <c r="B450" s="322"/>
      <c r="C450" s="322"/>
      <c r="D450" s="322"/>
      <c r="E450" s="322"/>
      <c r="F450" s="322"/>
    </row>
    <row r="451" spans="1:6" ht="9" customHeight="1">
      <c r="A451" s="301" t="s">
        <v>2</v>
      </c>
      <c r="B451" s="324">
        <v>49</v>
      </c>
      <c r="C451" s="324">
        <v>18</v>
      </c>
      <c r="D451" s="324">
        <v>31</v>
      </c>
      <c r="E451" s="324"/>
      <c r="F451" s="324">
        <v>1382</v>
      </c>
    </row>
    <row r="452" spans="1:6" ht="9" customHeight="1">
      <c r="A452" s="301" t="s">
        <v>3</v>
      </c>
      <c r="B452" s="324">
        <v>468</v>
      </c>
      <c r="C452" s="324">
        <v>223</v>
      </c>
      <c r="D452" s="324">
        <v>245</v>
      </c>
      <c r="E452" s="324"/>
      <c r="F452" s="324">
        <v>51463</v>
      </c>
    </row>
    <row r="453" spans="1:6" ht="9" customHeight="1">
      <c r="A453" s="301" t="s">
        <v>4</v>
      </c>
      <c r="B453" s="324">
        <v>34</v>
      </c>
      <c r="C453" s="324">
        <v>15</v>
      </c>
      <c r="D453" s="324">
        <v>19</v>
      </c>
      <c r="E453" s="324"/>
      <c r="F453" s="324">
        <v>707</v>
      </c>
    </row>
    <row r="454" spans="1:6" ht="9" customHeight="1">
      <c r="A454" s="31" t="s">
        <v>5</v>
      </c>
      <c r="B454" s="32">
        <v>75</v>
      </c>
      <c r="C454" s="32">
        <v>46</v>
      </c>
      <c r="D454" s="32">
        <v>29</v>
      </c>
      <c r="E454" s="32"/>
      <c r="F454" s="32">
        <v>7611</v>
      </c>
    </row>
    <row r="455" spans="1:6" ht="9" customHeight="1">
      <c r="A455" s="301" t="s">
        <v>6</v>
      </c>
      <c r="B455" s="324">
        <v>200</v>
      </c>
      <c r="C455" s="324">
        <v>126</v>
      </c>
      <c r="D455" s="324">
        <v>74</v>
      </c>
      <c r="E455" s="324"/>
      <c r="F455" s="324">
        <v>28400</v>
      </c>
    </row>
    <row r="456" spans="1:6" ht="9" customHeight="1">
      <c r="A456" s="301" t="s">
        <v>7</v>
      </c>
      <c r="B456" s="324">
        <v>53</v>
      </c>
      <c r="C456" s="324">
        <v>33</v>
      </c>
      <c r="D456" s="324">
        <v>20</v>
      </c>
      <c r="E456" s="324"/>
      <c r="F456" s="324">
        <v>1434</v>
      </c>
    </row>
    <row r="457" spans="1:6" ht="9" customHeight="1">
      <c r="A457" s="301" t="s">
        <v>8</v>
      </c>
      <c r="B457" s="324">
        <v>214</v>
      </c>
      <c r="C457" s="324">
        <v>96</v>
      </c>
      <c r="D457" s="324">
        <v>118</v>
      </c>
      <c r="E457" s="324"/>
      <c r="F457" s="324">
        <v>33857</v>
      </c>
    </row>
    <row r="458" spans="1:6" ht="9" customHeight="1">
      <c r="A458" s="31" t="s">
        <v>9</v>
      </c>
      <c r="B458" s="32">
        <v>348</v>
      </c>
      <c r="C458" s="32">
        <v>177</v>
      </c>
      <c r="D458" s="32">
        <v>171</v>
      </c>
      <c r="E458" s="32"/>
      <c r="F458" s="32">
        <v>33199</v>
      </c>
    </row>
    <row r="459" spans="1:6" ht="9" customHeight="1">
      <c r="A459" s="301" t="s">
        <v>236</v>
      </c>
      <c r="B459" s="324">
        <v>977</v>
      </c>
      <c r="C459" s="324">
        <v>70</v>
      </c>
      <c r="D459" s="324">
        <v>907</v>
      </c>
      <c r="E459" s="324"/>
      <c r="F459" s="324">
        <v>22960</v>
      </c>
    </row>
    <row r="460" spans="1:6" ht="9" customHeight="1">
      <c r="A460" s="301" t="s">
        <v>10</v>
      </c>
      <c r="B460" s="324">
        <v>360</v>
      </c>
      <c r="C460" s="324">
        <v>180</v>
      </c>
      <c r="D460" s="324">
        <v>180</v>
      </c>
      <c r="E460" s="324"/>
      <c r="F460" s="324">
        <v>10803</v>
      </c>
    </row>
    <row r="461" spans="1:6" ht="9" customHeight="1">
      <c r="A461" s="301" t="s">
        <v>11</v>
      </c>
      <c r="B461" s="324">
        <v>143</v>
      </c>
      <c r="C461" s="324">
        <v>58</v>
      </c>
      <c r="D461" s="324">
        <v>85</v>
      </c>
      <c r="E461" s="324"/>
      <c r="F461" s="324">
        <v>13820</v>
      </c>
    </row>
    <row r="462" spans="1:6" ht="9" customHeight="1">
      <c r="A462" s="31" t="s">
        <v>12</v>
      </c>
      <c r="B462" s="32">
        <v>468</v>
      </c>
      <c r="C462" s="32">
        <v>231</v>
      </c>
      <c r="D462" s="32">
        <v>237</v>
      </c>
      <c r="E462" s="32"/>
      <c r="F462" s="32">
        <v>25388</v>
      </c>
    </row>
    <row r="463" spans="1:6" ht="9" customHeight="1">
      <c r="A463" s="301" t="s">
        <v>13</v>
      </c>
      <c r="B463" s="324">
        <v>49</v>
      </c>
      <c r="C463" s="324">
        <v>20</v>
      </c>
      <c r="D463" s="324">
        <v>29</v>
      </c>
      <c r="E463" s="324"/>
      <c r="F463" s="324">
        <v>1353</v>
      </c>
    </row>
    <row r="464" spans="1:6" ht="9" customHeight="1">
      <c r="A464" s="301" t="s">
        <v>14</v>
      </c>
      <c r="B464" s="324">
        <v>209</v>
      </c>
      <c r="C464" s="324">
        <v>108</v>
      </c>
      <c r="D464" s="324">
        <v>101</v>
      </c>
      <c r="E464" s="324"/>
      <c r="F464" s="324">
        <v>8987</v>
      </c>
    </row>
    <row r="465" spans="1:6" ht="9" customHeight="1">
      <c r="A465" s="301" t="s">
        <v>15</v>
      </c>
      <c r="B465" s="324">
        <v>154</v>
      </c>
      <c r="C465" s="324">
        <v>33</v>
      </c>
      <c r="D465" s="324">
        <v>121</v>
      </c>
      <c r="E465" s="324"/>
      <c r="F465" s="324">
        <v>5714</v>
      </c>
    </row>
    <row r="466" spans="1:6" ht="9" customHeight="1">
      <c r="A466" s="31" t="s">
        <v>16</v>
      </c>
      <c r="B466" s="32">
        <v>1411</v>
      </c>
      <c r="C466" s="32">
        <v>877</v>
      </c>
      <c r="D466" s="32">
        <v>534</v>
      </c>
      <c r="E466" s="32"/>
      <c r="F466" s="32">
        <v>90997</v>
      </c>
    </row>
    <row r="467" spans="1:6" ht="9" customHeight="1">
      <c r="A467" s="301" t="s">
        <v>17</v>
      </c>
      <c r="B467" s="324">
        <v>46</v>
      </c>
      <c r="C467" s="324">
        <v>15</v>
      </c>
      <c r="D467" s="324">
        <v>31</v>
      </c>
      <c r="E467" s="324"/>
      <c r="F467" s="324">
        <v>1559</v>
      </c>
    </row>
    <row r="468" spans="1:6" ht="9" customHeight="1">
      <c r="A468" s="301" t="s">
        <v>18</v>
      </c>
      <c r="B468" s="324">
        <v>84</v>
      </c>
      <c r="C468" s="324">
        <v>47</v>
      </c>
      <c r="D468" s="324">
        <v>37</v>
      </c>
      <c r="E468" s="324"/>
      <c r="F468" s="324">
        <v>2051</v>
      </c>
    </row>
    <row r="469" spans="1:6" ht="9" customHeight="1">
      <c r="A469" s="301" t="s">
        <v>19</v>
      </c>
      <c r="B469" s="324">
        <v>452</v>
      </c>
      <c r="C469" s="324">
        <v>225</v>
      </c>
      <c r="D469" s="324">
        <v>227</v>
      </c>
      <c r="E469" s="324"/>
      <c r="F469" s="324">
        <v>23832</v>
      </c>
    </row>
    <row r="470" spans="1:6" ht="9" customHeight="1">
      <c r="A470" s="31" t="s">
        <v>20</v>
      </c>
      <c r="B470" s="32">
        <v>372</v>
      </c>
      <c r="C470" s="32">
        <v>178</v>
      </c>
      <c r="D470" s="32">
        <v>194</v>
      </c>
      <c r="E470" s="32"/>
      <c r="F470" s="32">
        <v>35481</v>
      </c>
    </row>
    <row r="471" spans="1:6" ht="9" customHeight="1">
      <c r="A471" s="301" t="s">
        <v>21</v>
      </c>
      <c r="B471" s="324">
        <v>150</v>
      </c>
      <c r="C471" s="324">
        <v>72</v>
      </c>
      <c r="D471" s="324">
        <v>78</v>
      </c>
      <c r="E471" s="324"/>
      <c r="F471" s="324">
        <v>3587</v>
      </c>
    </row>
    <row r="472" spans="1:6" ht="9" customHeight="1">
      <c r="A472" s="301" t="s">
        <v>22</v>
      </c>
      <c r="B472" s="324">
        <v>191</v>
      </c>
      <c r="C472" s="324">
        <v>78</v>
      </c>
      <c r="D472" s="324">
        <v>113</v>
      </c>
      <c r="E472" s="324"/>
      <c r="F472" s="324">
        <v>7949</v>
      </c>
    </row>
    <row r="473" spans="1:6" ht="9" customHeight="1">
      <c r="A473" s="301" t="s">
        <v>23</v>
      </c>
      <c r="B473" s="324">
        <v>68</v>
      </c>
      <c r="C473" s="324">
        <v>41</v>
      </c>
      <c r="D473" s="324">
        <v>27</v>
      </c>
      <c r="E473" s="324"/>
      <c r="F473" s="324">
        <v>1905</v>
      </c>
    </row>
    <row r="474" spans="1:6" ht="9" customHeight="1">
      <c r="A474" s="31" t="s">
        <v>24</v>
      </c>
      <c r="B474" s="32">
        <v>83</v>
      </c>
      <c r="C474" s="32">
        <v>27</v>
      </c>
      <c r="D474" s="32">
        <v>56</v>
      </c>
      <c r="E474" s="32"/>
      <c r="F474" s="32">
        <v>3508</v>
      </c>
    </row>
    <row r="475" spans="1:6" ht="9" customHeight="1">
      <c r="A475" s="301" t="s">
        <v>25</v>
      </c>
      <c r="B475" s="324">
        <v>569</v>
      </c>
      <c r="C475" s="324">
        <v>272</v>
      </c>
      <c r="D475" s="324">
        <v>297</v>
      </c>
      <c r="E475" s="324"/>
      <c r="F475" s="324">
        <v>20058</v>
      </c>
    </row>
    <row r="476" spans="1:6" ht="9" customHeight="1">
      <c r="A476" s="301" t="s">
        <v>26</v>
      </c>
      <c r="B476" s="324">
        <v>883</v>
      </c>
      <c r="C476" s="324">
        <v>578</v>
      </c>
      <c r="D476" s="324">
        <v>305</v>
      </c>
      <c r="E476" s="324"/>
      <c r="F476" s="324">
        <v>116911</v>
      </c>
    </row>
    <row r="477" spans="1:6" ht="9" customHeight="1">
      <c r="A477" s="301" t="s">
        <v>27</v>
      </c>
      <c r="B477" s="324">
        <v>149</v>
      </c>
      <c r="C477" s="324">
        <v>65</v>
      </c>
      <c r="D477" s="324">
        <v>84</v>
      </c>
      <c r="E477" s="324"/>
      <c r="F477" s="324">
        <v>15146</v>
      </c>
    </row>
    <row r="478" spans="1:6" ht="9" customHeight="1">
      <c r="A478" s="31" t="s">
        <v>28</v>
      </c>
      <c r="B478" s="32">
        <v>840</v>
      </c>
      <c r="C478" s="32">
        <v>443</v>
      </c>
      <c r="D478" s="32">
        <v>397</v>
      </c>
      <c r="E478" s="32"/>
      <c r="F478" s="32">
        <v>163956</v>
      </c>
    </row>
    <row r="479" spans="1:6" ht="9" customHeight="1">
      <c r="A479" s="301" t="s">
        <v>29</v>
      </c>
      <c r="B479" s="324">
        <v>33</v>
      </c>
      <c r="C479" s="324">
        <v>12</v>
      </c>
      <c r="D479" s="324">
        <v>21</v>
      </c>
      <c r="E479" s="324"/>
      <c r="F479" s="324">
        <v>530</v>
      </c>
    </row>
    <row r="480" spans="1:6" ht="9" customHeight="1">
      <c r="A480" s="301" t="s">
        <v>30</v>
      </c>
      <c r="B480" s="324">
        <v>207</v>
      </c>
      <c r="C480" s="324">
        <v>76</v>
      </c>
      <c r="D480" s="324">
        <v>131</v>
      </c>
      <c r="E480" s="324"/>
      <c r="F480" s="324">
        <v>22281</v>
      </c>
    </row>
    <row r="481" spans="1:8" ht="9" customHeight="1">
      <c r="A481" s="301" t="s">
        <v>31</v>
      </c>
      <c r="B481" s="324">
        <v>57</v>
      </c>
      <c r="C481" s="324">
        <v>45</v>
      </c>
      <c r="D481" s="324">
        <v>12</v>
      </c>
      <c r="E481" s="324"/>
      <c r="F481" s="324">
        <v>1146</v>
      </c>
    </row>
    <row r="482" spans="1:8" ht="9" customHeight="1">
      <c r="A482" s="31" t="s">
        <v>32</v>
      </c>
      <c r="B482" s="32">
        <v>131</v>
      </c>
      <c r="C482" s="32">
        <v>64</v>
      </c>
      <c r="D482" s="32">
        <v>67</v>
      </c>
      <c r="E482" s="32"/>
      <c r="F482" s="32">
        <v>4340</v>
      </c>
    </row>
    <row r="483" spans="1:8" ht="9" customHeight="1">
      <c r="B483" s="324"/>
      <c r="C483" s="324"/>
      <c r="D483" s="324"/>
      <c r="E483" s="324"/>
      <c r="F483" s="324"/>
    </row>
    <row r="484" spans="1:8" ht="9" customHeight="1">
      <c r="A484" s="321">
        <v>2008</v>
      </c>
      <c r="B484" s="324"/>
      <c r="C484" s="324"/>
      <c r="D484" s="324"/>
      <c r="E484" s="324"/>
      <c r="F484" s="324"/>
    </row>
    <row r="485" spans="1:8" ht="9" customHeight="1">
      <c r="A485" s="321" t="s">
        <v>36</v>
      </c>
      <c r="B485" s="322">
        <v>21046</v>
      </c>
      <c r="C485" s="322">
        <v>11887</v>
      </c>
      <c r="D485" s="322">
        <v>9159</v>
      </c>
      <c r="E485" s="322"/>
      <c r="F485" s="322">
        <v>3056816</v>
      </c>
    </row>
    <row r="486" spans="1:8" ht="3.95" customHeight="1">
      <c r="A486" s="321"/>
      <c r="B486" s="322"/>
      <c r="C486" s="322"/>
      <c r="D486" s="322"/>
      <c r="E486" s="322"/>
      <c r="F486" s="322"/>
    </row>
    <row r="487" spans="1:8" ht="9" customHeight="1">
      <c r="A487" s="301" t="s">
        <v>2</v>
      </c>
      <c r="B487" s="324">
        <v>80</v>
      </c>
      <c r="C487" s="324">
        <v>32</v>
      </c>
      <c r="D487" s="324">
        <v>48</v>
      </c>
      <c r="E487" s="324"/>
      <c r="F487" s="324">
        <v>3160</v>
      </c>
      <c r="H487" s="377"/>
    </row>
    <row r="488" spans="1:8" ht="9" customHeight="1">
      <c r="A488" s="301" t="s">
        <v>3</v>
      </c>
      <c r="B488" s="324">
        <v>1397</v>
      </c>
      <c r="C488" s="324">
        <v>893</v>
      </c>
      <c r="D488" s="324">
        <v>504</v>
      </c>
      <c r="E488" s="324"/>
      <c r="F488" s="324">
        <v>259579</v>
      </c>
      <c r="H488" s="377"/>
    </row>
    <row r="489" spans="1:8" ht="9" customHeight="1">
      <c r="A489" s="301" t="s">
        <v>4</v>
      </c>
      <c r="B489" s="324">
        <v>50</v>
      </c>
      <c r="C489" s="324">
        <v>20</v>
      </c>
      <c r="D489" s="324">
        <v>30</v>
      </c>
      <c r="E489" s="324"/>
      <c r="F489" s="324">
        <v>2240</v>
      </c>
      <c r="H489" s="377"/>
    </row>
    <row r="490" spans="1:8" ht="9" customHeight="1">
      <c r="A490" s="31" t="s">
        <v>5</v>
      </c>
      <c r="B490" s="32">
        <v>50</v>
      </c>
      <c r="C490" s="32">
        <v>38</v>
      </c>
      <c r="D490" s="32">
        <v>12</v>
      </c>
      <c r="E490" s="32"/>
      <c r="F490" s="32">
        <v>4247</v>
      </c>
      <c r="H490" s="377"/>
    </row>
    <row r="491" spans="1:8" ht="9" customHeight="1">
      <c r="A491" s="301" t="s">
        <v>6</v>
      </c>
      <c r="B491" s="324">
        <v>143</v>
      </c>
      <c r="C491" s="324">
        <v>77</v>
      </c>
      <c r="D491" s="324">
        <v>66</v>
      </c>
      <c r="E491" s="324"/>
      <c r="F491" s="324">
        <v>10587</v>
      </c>
      <c r="H491" s="377"/>
    </row>
    <row r="492" spans="1:8" ht="9" customHeight="1">
      <c r="A492" s="301" t="s">
        <v>7</v>
      </c>
      <c r="B492" s="324">
        <v>75</v>
      </c>
      <c r="C492" s="324">
        <v>39</v>
      </c>
      <c r="D492" s="324">
        <v>36</v>
      </c>
      <c r="E492" s="324"/>
      <c r="F492" s="324">
        <v>7519</v>
      </c>
      <c r="H492" s="377"/>
    </row>
    <row r="493" spans="1:8" ht="9" customHeight="1">
      <c r="A493" s="301" t="s">
        <v>8</v>
      </c>
      <c r="B493" s="324">
        <v>225</v>
      </c>
      <c r="C493" s="324">
        <v>139</v>
      </c>
      <c r="D493" s="324">
        <v>86</v>
      </c>
      <c r="E493" s="324"/>
      <c r="F493" s="324">
        <v>24682</v>
      </c>
      <c r="H493" s="377"/>
    </row>
    <row r="494" spans="1:8" ht="9" customHeight="1">
      <c r="A494" s="31" t="s">
        <v>9</v>
      </c>
      <c r="B494" s="32">
        <v>1490</v>
      </c>
      <c r="C494" s="32">
        <v>824</v>
      </c>
      <c r="D494" s="32">
        <v>666</v>
      </c>
      <c r="E494" s="32"/>
      <c r="F494" s="32">
        <v>180370</v>
      </c>
      <c r="H494" s="377"/>
    </row>
    <row r="495" spans="1:8" ht="9" customHeight="1">
      <c r="A495" s="301" t="s">
        <v>236</v>
      </c>
      <c r="B495" s="324">
        <v>1157</v>
      </c>
      <c r="C495" s="324">
        <v>156</v>
      </c>
      <c r="D495" s="324">
        <v>1001</v>
      </c>
      <c r="E495" s="324"/>
      <c r="F495" s="324">
        <v>78962</v>
      </c>
      <c r="H495" s="377"/>
    </row>
    <row r="496" spans="1:8" ht="9" customHeight="1">
      <c r="A496" s="301" t="s">
        <v>10</v>
      </c>
      <c r="B496" s="324">
        <v>619</v>
      </c>
      <c r="C496" s="324">
        <v>353</v>
      </c>
      <c r="D496" s="324">
        <v>266</v>
      </c>
      <c r="E496" s="324"/>
      <c r="F496" s="324">
        <v>25909</v>
      </c>
      <c r="H496" s="377"/>
    </row>
    <row r="497" spans="1:8" ht="9" customHeight="1">
      <c r="A497" s="301" t="s">
        <v>11</v>
      </c>
      <c r="B497" s="324">
        <v>324</v>
      </c>
      <c r="C497" s="324">
        <v>148</v>
      </c>
      <c r="D497" s="324">
        <v>176</v>
      </c>
      <c r="E497" s="324"/>
      <c r="F497" s="324">
        <v>19971</v>
      </c>
      <c r="H497" s="377"/>
    </row>
    <row r="498" spans="1:8" ht="9" customHeight="1">
      <c r="A498" s="31" t="s">
        <v>12</v>
      </c>
      <c r="B498" s="32">
        <v>750</v>
      </c>
      <c r="C498" s="32">
        <v>396</v>
      </c>
      <c r="D498" s="32">
        <v>354</v>
      </c>
      <c r="E498" s="32"/>
      <c r="F498" s="32">
        <v>45451</v>
      </c>
      <c r="H498" s="377"/>
    </row>
    <row r="499" spans="1:8" ht="9" customHeight="1">
      <c r="A499" s="301" t="s">
        <v>13</v>
      </c>
      <c r="B499" s="324">
        <v>114</v>
      </c>
      <c r="C499" s="324">
        <v>35</v>
      </c>
      <c r="D499" s="324">
        <v>79</v>
      </c>
      <c r="E499" s="324"/>
      <c r="F499" s="324">
        <v>2182</v>
      </c>
      <c r="H499" s="377"/>
    </row>
    <row r="500" spans="1:8" ht="9" customHeight="1">
      <c r="A500" s="301" t="s">
        <v>14</v>
      </c>
      <c r="B500" s="324">
        <v>313</v>
      </c>
      <c r="C500" s="324">
        <v>134</v>
      </c>
      <c r="D500" s="324">
        <v>179</v>
      </c>
      <c r="E500" s="324"/>
      <c r="F500" s="324">
        <v>28078</v>
      </c>
      <c r="H500" s="377"/>
    </row>
    <row r="501" spans="1:8" ht="9" customHeight="1">
      <c r="A501" s="301" t="s">
        <v>15</v>
      </c>
      <c r="B501" s="324">
        <v>389</v>
      </c>
      <c r="C501" s="324">
        <v>179</v>
      </c>
      <c r="D501" s="324">
        <v>210</v>
      </c>
      <c r="E501" s="324"/>
      <c r="F501" s="324">
        <v>37333</v>
      </c>
      <c r="H501" s="377"/>
    </row>
    <row r="502" spans="1:8" ht="9" customHeight="1">
      <c r="A502" s="31" t="s">
        <v>16</v>
      </c>
      <c r="B502" s="32">
        <v>6166</v>
      </c>
      <c r="C502" s="32">
        <v>3848</v>
      </c>
      <c r="D502" s="32">
        <v>2318</v>
      </c>
      <c r="E502" s="32"/>
      <c r="F502" s="32">
        <v>220830</v>
      </c>
      <c r="H502" s="377"/>
    </row>
    <row r="503" spans="1:8" ht="9" customHeight="1">
      <c r="A503" s="301" t="s">
        <v>17</v>
      </c>
      <c r="B503" s="324">
        <v>138</v>
      </c>
      <c r="C503" s="324">
        <v>57</v>
      </c>
      <c r="D503" s="324">
        <v>81</v>
      </c>
      <c r="E503" s="324"/>
      <c r="F503" s="324">
        <v>5591</v>
      </c>
      <c r="H503" s="377"/>
    </row>
    <row r="504" spans="1:8" ht="9" customHeight="1">
      <c r="A504" s="301" t="s">
        <v>18</v>
      </c>
      <c r="B504" s="324">
        <v>91</v>
      </c>
      <c r="C504" s="324">
        <v>40</v>
      </c>
      <c r="D504" s="324">
        <v>51</v>
      </c>
      <c r="E504" s="324"/>
      <c r="F504" s="324">
        <v>2658</v>
      </c>
      <c r="H504" s="377"/>
    </row>
    <row r="505" spans="1:8" ht="9" customHeight="1">
      <c r="A505" s="301" t="s">
        <v>19</v>
      </c>
      <c r="B505" s="324">
        <v>792</v>
      </c>
      <c r="C505" s="324">
        <v>558</v>
      </c>
      <c r="D505" s="324">
        <v>234</v>
      </c>
      <c r="E505" s="324"/>
      <c r="F505" s="324">
        <v>88597</v>
      </c>
      <c r="H505" s="377"/>
    </row>
    <row r="506" spans="1:8" ht="9" customHeight="1">
      <c r="A506" s="31" t="s">
        <v>20</v>
      </c>
      <c r="B506" s="32">
        <v>458</v>
      </c>
      <c r="C506" s="32">
        <v>274</v>
      </c>
      <c r="D506" s="32">
        <v>184</v>
      </c>
      <c r="E506" s="32"/>
      <c r="F506" s="32">
        <v>17336</v>
      </c>
      <c r="H506" s="377"/>
    </row>
    <row r="507" spans="1:8" ht="9" customHeight="1">
      <c r="A507" s="301" t="s">
        <v>21</v>
      </c>
      <c r="B507" s="324">
        <v>101</v>
      </c>
      <c r="C507" s="324">
        <v>42</v>
      </c>
      <c r="D507" s="324">
        <v>59</v>
      </c>
      <c r="E507" s="324"/>
      <c r="F507" s="324">
        <v>4947</v>
      </c>
      <c r="H507" s="377"/>
    </row>
    <row r="508" spans="1:8" ht="9" customHeight="1">
      <c r="A508" s="301" t="s">
        <v>22</v>
      </c>
      <c r="B508" s="324">
        <v>205</v>
      </c>
      <c r="C508" s="324">
        <v>54</v>
      </c>
      <c r="D508" s="324">
        <v>151</v>
      </c>
      <c r="E508" s="324"/>
      <c r="F508" s="324">
        <v>2732</v>
      </c>
      <c r="H508" s="377"/>
    </row>
    <row r="509" spans="1:8" ht="9" customHeight="1">
      <c r="A509" s="301" t="s">
        <v>23</v>
      </c>
      <c r="B509" s="324">
        <v>100</v>
      </c>
      <c r="C509" s="324">
        <v>60</v>
      </c>
      <c r="D509" s="324">
        <v>40</v>
      </c>
      <c r="E509" s="324"/>
      <c r="F509" s="324">
        <v>27092</v>
      </c>
      <c r="H509" s="377"/>
    </row>
    <row r="510" spans="1:8" ht="9" customHeight="1">
      <c r="A510" s="31" t="s">
        <v>24</v>
      </c>
      <c r="B510" s="32">
        <v>111</v>
      </c>
      <c r="C510" s="32">
        <v>32</v>
      </c>
      <c r="D510" s="32">
        <v>79</v>
      </c>
      <c r="E510" s="32"/>
      <c r="F510" s="32">
        <v>5046</v>
      </c>
      <c r="H510" s="377"/>
    </row>
    <row r="511" spans="1:8" ht="9" customHeight="1">
      <c r="A511" s="301" t="s">
        <v>25</v>
      </c>
      <c r="B511" s="324">
        <v>1767</v>
      </c>
      <c r="C511" s="324">
        <v>1052</v>
      </c>
      <c r="D511" s="324">
        <v>715</v>
      </c>
      <c r="E511" s="324"/>
      <c r="F511" s="324">
        <v>218494</v>
      </c>
      <c r="H511" s="377"/>
    </row>
    <row r="512" spans="1:8" ht="9" customHeight="1">
      <c r="A512" s="301" t="s">
        <v>26</v>
      </c>
      <c r="B512" s="324">
        <v>1049</v>
      </c>
      <c r="C512" s="324">
        <v>695</v>
      </c>
      <c r="D512" s="324">
        <v>354</v>
      </c>
      <c r="E512" s="324"/>
      <c r="F512" s="324">
        <v>114270</v>
      </c>
      <c r="H512" s="377"/>
    </row>
    <row r="513" spans="1:8" ht="9" customHeight="1">
      <c r="A513" s="301" t="s">
        <v>27</v>
      </c>
      <c r="B513" s="324">
        <v>154</v>
      </c>
      <c r="C513" s="324">
        <v>73</v>
      </c>
      <c r="D513" s="324">
        <v>81</v>
      </c>
      <c r="E513" s="324"/>
      <c r="F513" s="324">
        <v>20279</v>
      </c>
      <c r="H513" s="377"/>
    </row>
    <row r="514" spans="1:8" ht="9" customHeight="1">
      <c r="A514" s="31" t="s">
        <v>28</v>
      </c>
      <c r="B514" s="32">
        <v>2216</v>
      </c>
      <c r="C514" s="32">
        <v>1438</v>
      </c>
      <c r="D514" s="32">
        <v>778</v>
      </c>
      <c r="E514" s="32"/>
      <c r="F514" s="32">
        <v>1537075</v>
      </c>
      <c r="H514" s="377"/>
    </row>
    <row r="515" spans="1:8" ht="9" customHeight="1">
      <c r="A515" s="301" t="s">
        <v>29</v>
      </c>
      <c r="B515" s="324">
        <v>56</v>
      </c>
      <c r="C515" s="324">
        <v>23</v>
      </c>
      <c r="D515" s="324">
        <v>33</v>
      </c>
      <c r="E515" s="324"/>
      <c r="F515" s="324">
        <v>492</v>
      </c>
      <c r="H515" s="377"/>
    </row>
    <row r="516" spans="1:8" ht="9" customHeight="1">
      <c r="A516" s="301" t="s">
        <v>30</v>
      </c>
      <c r="B516" s="324">
        <v>243</v>
      </c>
      <c r="C516" s="324">
        <v>79</v>
      </c>
      <c r="D516" s="324">
        <v>164</v>
      </c>
      <c r="E516" s="324"/>
      <c r="F516" s="324">
        <v>10699</v>
      </c>
      <c r="H516" s="377"/>
    </row>
    <row r="517" spans="1:8" ht="9" customHeight="1">
      <c r="A517" s="301" t="s">
        <v>31</v>
      </c>
      <c r="B517" s="324">
        <v>20</v>
      </c>
      <c r="C517" s="324">
        <v>12</v>
      </c>
      <c r="D517" s="324">
        <v>8</v>
      </c>
      <c r="E517" s="324"/>
      <c r="F517" s="324">
        <v>807</v>
      </c>
      <c r="H517" s="377"/>
    </row>
    <row r="518" spans="1:8" ht="9" customHeight="1">
      <c r="A518" s="31" t="s">
        <v>32</v>
      </c>
      <c r="B518" s="32">
        <v>203</v>
      </c>
      <c r="C518" s="32">
        <v>87</v>
      </c>
      <c r="D518" s="32">
        <v>116</v>
      </c>
      <c r="E518" s="32"/>
      <c r="F518" s="32">
        <v>49601</v>
      </c>
      <c r="H518" s="377"/>
    </row>
    <row r="519" spans="1:8" ht="3" customHeight="1">
      <c r="B519" s="324"/>
      <c r="C519" s="324"/>
      <c r="D519" s="324"/>
      <c r="E519" s="324"/>
      <c r="F519" s="324"/>
      <c r="H519" s="377"/>
    </row>
    <row r="520" spans="1:8" ht="9" customHeight="1">
      <c r="A520" s="327" t="s">
        <v>106</v>
      </c>
      <c r="B520" s="324"/>
      <c r="C520" s="324"/>
      <c r="D520" s="324"/>
      <c r="E520" s="324"/>
      <c r="F520" s="324"/>
    </row>
    <row r="521" spans="1:8" ht="9" customHeight="1">
      <c r="A521" s="321">
        <v>2009</v>
      </c>
      <c r="B521" s="324"/>
      <c r="C521" s="324"/>
      <c r="D521" s="324"/>
      <c r="E521" s="324"/>
      <c r="F521" s="324"/>
    </row>
    <row r="522" spans="1:8" ht="9" customHeight="1">
      <c r="A522" s="321" t="s">
        <v>36</v>
      </c>
      <c r="B522" s="322">
        <v>32588</v>
      </c>
      <c r="C522" s="322">
        <v>18263</v>
      </c>
      <c r="D522" s="322">
        <v>14325</v>
      </c>
      <c r="E522" s="322"/>
      <c r="F522" s="322">
        <v>2622300</v>
      </c>
    </row>
    <row r="523" spans="1:8" ht="4.1500000000000004" customHeight="1">
      <c r="A523" s="321"/>
      <c r="B523" s="322"/>
      <c r="C523" s="322"/>
      <c r="D523" s="322"/>
      <c r="E523" s="322"/>
      <c r="F523" s="322"/>
    </row>
    <row r="524" spans="1:8" ht="9" customHeight="1">
      <c r="A524" s="301" t="s">
        <v>2</v>
      </c>
      <c r="B524" s="324">
        <v>104</v>
      </c>
      <c r="C524" s="324">
        <v>54</v>
      </c>
      <c r="D524" s="324">
        <v>50</v>
      </c>
      <c r="E524" s="324"/>
      <c r="F524" s="324">
        <v>3516</v>
      </c>
      <c r="H524" s="377"/>
    </row>
    <row r="525" spans="1:8" ht="9" customHeight="1">
      <c r="A525" s="301" t="s">
        <v>3</v>
      </c>
      <c r="B525" s="324">
        <v>1394</v>
      </c>
      <c r="C525" s="324">
        <v>794</v>
      </c>
      <c r="D525" s="324">
        <v>600</v>
      </c>
      <c r="E525" s="324"/>
      <c r="F525" s="324">
        <v>624641</v>
      </c>
      <c r="H525" s="377"/>
    </row>
    <row r="526" spans="1:8" ht="9" customHeight="1">
      <c r="A526" s="301" t="s">
        <v>4</v>
      </c>
      <c r="B526" s="324">
        <v>69</v>
      </c>
      <c r="C526" s="324">
        <v>31</v>
      </c>
      <c r="D526" s="324">
        <v>38</v>
      </c>
      <c r="E526" s="324"/>
      <c r="F526" s="324">
        <v>3302</v>
      </c>
      <c r="H526" s="377"/>
    </row>
    <row r="527" spans="1:8" ht="9" customHeight="1">
      <c r="A527" s="31" t="s">
        <v>5</v>
      </c>
      <c r="B527" s="32">
        <v>45</v>
      </c>
      <c r="C527" s="32">
        <v>20</v>
      </c>
      <c r="D527" s="32">
        <v>25</v>
      </c>
      <c r="E527" s="32"/>
      <c r="F527" s="32">
        <v>547</v>
      </c>
      <c r="H527" s="377"/>
    </row>
    <row r="528" spans="1:8" ht="9" customHeight="1">
      <c r="A528" s="301" t="s">
        <v>6</v>
      </c>
      <c r="B528" s="324">
        <v>374</v>
      </c>
      <c r="C528" s="324">
        <v>190</v>
      </c>
      <c r="D528" s="324">
        <v>184</v>
      </c>
      <c r="E528" s="324"/>
      <c r="F528" s="324">
        <v>31619</v>
      </c>
      <c r="H528" s="377"/>
    </row>
    <row r="529" spans="1:8" ht="9" customHeight="1">
      <c r="A529" s="301" t="s">
        <v>7</v>
      </c>
      <c r="B529" s="324">
        <v>98</v>
      </c>
      <c r="C529" s="324">
        <v>43</v>
      </c>
      <c r="D529" s="324">
        <v>55</v>
      </c>
      <c r="E529" s="324"/>
      <c r="F529" s="324">
        <v>7500</v>
      </c>
      <c r="H529" s="377"/>
    </row>
    <row r="530" spans="1:8" ht="9" customHeight="1">
      <c r="A530" s="301" t="s">
        <v>8</v>
      </c>
      <c r="B530" s="324">
        <v>383</v>
      </c>
      <c r="C530" s="324">
        <v>227</v>
      </c>
      <c r="D530" s="324">
        <v>156</v>
      </c>
      <c r="E530" s="324"/>
      <c r="F530" s="324">
        <v>53627</v>
      </c>
      <c r="H530" s="377"/>
    </row>
    <row r="531" spans="1:8" ht="9" customHeight="1">
      <c r="A531" s="31" t="s">
        <v>9</v>
      </c>
      <c r="B531" s="32">
        <v>3165</v>
      </c>
      <c r="C531" s="32">
        <v>1628</v>
      </c>
      <c r="D531" s="32">
        <v>1537</v>
      </c>
      <c r="E531" s="32"/>
      <c r="F531" s="32">
        <v>238040</v>
      </c>
      <c r="H531" s="377"/>
    </row>
    <row r="532" spans="1:8" ht="9" customHeight="1">
      <c r="A532" s="301" t="s">
        <v>236</v>
      </c>
      <c r="B532" s="324">
        <v>1248</v>
      </c>
      <c r="C532" s="324">
        <v>84</v>
      </c>
      <c r="D532" s="324">
        <v>1164</v>
      </c>
      <c r="E532" s="324"/>
      <c r="F532" s="324">
        <v>33758</v>
      </c>
      <c r="H532" s="377"/>
    </row>
    <row r="533" spans="1:8" ht="9" customHeight="1">
      <c r="A533" s="301" t="s">
        <v>10</v>
      </c>
      <c r="B533" s="324">
        <v>1271</v>
      </c>
      <c r="C533" s="324">
        <v>693</v>
      </c>
      <c r="D533" s="324">
        <v>578</v>
      </c>
      <c r="E533" s="324"/>
      <c r="F533" s="324">
        <v>76772</v>
      </c>
      <c r="H533" s="377"/>
    </row>
    <row r="534" spans="1:8" ht="9" customHeight="1">
      <c r="A534" s="301" t="s">
        <v>11</v>
      </c>
      <c r="B534" s="324">
        <v>1360</v>
      </c>
      <c r="C534" s="324">
        <v>603</v>
      </c>
      <c r="D534" s="324">
        <v>757</v>
      </c>
      <c r="E534" s="324"/>
      <c r="F534" s="324">
        <v>39778</v>
      </c>
      <c r="H534" s="377"/>
    </row>
    <row r="535" spans="1:8" ht="9" customHeight="1">
      <c r="A535" s="31" t="s">
        <v>12</v>
      </c>
      <c r="B535" s="32">
        <v>2158</v>
      </c>
      <c r="C535" s="32">
        <v>1481</v>
      </c>
      <c r="D535" s="32">
        <v>677</v>
      </c>
      <c r="E535" s="32"/>
      <c r="F535" s="32">
        <v>125667</v>
      </c>
      <c r="H535" s="377"/>
    </row>
    <row r="536" spans="1:8" ht="9" customHeight="1">
      <c r="A536" s="301" t="s">
        <v>13</v>
      </c>
      <c r="B536" s="324">
        <v>135</v>
      </c>
      <c r="C536" s="324">
        <v>55</v>
      </c>
      <c r="D536" s="324">
        <v>80</v>
      </c>
      <c r="E536" s="324"/>
      <c r="F536" s="324">
        <v>17635</v>
      </c>
      <c r="H536" s="377"/>
    </row>
    <row r="537" spans="1:8" ht="9" customHeight="1">
      <c r="A537" s="301" t="s">
        <v>14</v>
      </c>
      <c r="B537" s="324">
        <v>981</v>
      </c>
      <c r="C537" s="324">
        <v>472</v>
      </c>
      <c r="D537" s="324">
        <v>509</v>
      </c>
      <c r="E537" s="324"/>
      <c r="F537" s="324">
        <v>55102</v>
      </c>
      <c r="H537" s="377"/>
    </row>
    <row r="538" spans="1:8" ht="9" customHeight="1">
      <c r="A538" s="301" t="s">
        <v>15</v>
      </c>
      <c r="B538" s="324">
        <v>713</v>
      </c>
      <c r="C538" s="324">
        <v>312</v>
      </c>
      <c r="D538" s="324">
        <v>401</v>
      </c>
      <c r="E538" s="324"/>
      <c r="F538" s="324">
        <v>49563</v>
      </c>
      <c r="H538" s="377"/>
    </row>
    <row r="539" spans="1:8" ht="9" customHeight="1">
      <c r="A539" s="31" t="s">
        <v>16</v>
      </c>
      <c r="B539" s="32">
        <v>7143</v>
      </c>
      <c r="C539" s="32">
        <v>4284</v>
      </c>
      <c r="D539" s="32">
        <v>2859</v>
      </c>
      <c r="E539" s="32"/>
      <c r="F539" s="32">
        <v>283365</v>
      </c>
      <c r="H539" s="377"/>
    </row>
    <row r="540" spans="1:8" ht="9" customHeight="1">
      <c r="A540" s="301" t="s">
        <v>17</v>
      </c>
      <c r="B540" s="324">
        <v>270</v>
      </c>
      <c r="C540" s="324">
        <v>118</v>
      </c>
      <c r="D540" s="324">
        <v>152</v>
      </c>
      <c r="E540" s="324"/>
      <c r="F540" s="324">
        <v>21433</v>
      </c>
      <c r="H540" s="377"/>
    </row>
    <row r="541" spans="1:8" ht="9" customHeight="1">
      <c r="A541" s="301" t="s">
        <v>18</v>
      </c>
      <c r="B541" s="324">
        <v>193</v>
      </c>
      <c r="C541" s="324">
        <v>91</v>
      </c>
      <c r="D541" s="324">
        <v>102</v>
      </c>
      <c r="E541" s="324"/>
      <c r="F541" s="324">
        <v>4760</v>
      </c>
      <c r="H541" s="377"/>
    </row>
    <row r="542" spans="1:8" ht="9" customHeight="1">
      <c r="A542" s="301" t="s">
        <v>19</v>
      </c>
      <c r="B542" s="324">
        <v>427</v>
      </c>
      <c r="C542" s="324">
        <v>199</v>
      </c>
      <c r="D542" s="324">
        <v>228</v>
      </c>
      <c r="E542" s="324"/>
      <c r="F542" s="324">
        <v>27147</v>
      </c>
      <c r="H542" s="377"/>
    </row>
    <row r="543" spans="1:8" ht="9" customHeight="1">
      <c r="A543" s="31" t="s">
        <v>20</v>
      </c>
      <c r="B543" s="32">
        <v>867</v>
      </c>
      <c r="C543" s="32">
        <v>539</v>
      </c>
      <c r="D543" s="32">
        <v>328</v>
      </c>
      <c r="E543" s="32"/>
      <c r="F543" s="32">
        <v>57349</v>
      </c>
      <c r="H543" s="377"/>
    </row>
    <row r="544" spans="1:8" ht="9" customHeight="1">
      <c r="A544" s="301" t="s">
        <v>21</v>
      </c>
      <c r="B544" s="324">
        <v>206</v>
      </c>
      <c r="C544" s="324">
        <v>83</v>
      </c>
      <c r="D544" s="324">
        <v>123</v>
      </c>
      <c r="E544" s="324"/>
      <c r="F544" s="324">
        <v>3373</v>
      </c>
      <c r="H544" s="377"/>
    </row>
    <row r="545" spans="1:8" ht="9" customHeight="1">
      <c r="A545" s="301" t="s">
        <v>22</v>
      </c>
      <c r="B545" s="324">
        <v>576</v>
      </c>
      <c r="C545" s="324">
        <v>249</v>
      </c>
      <c r="D545" s="324">
        <v>327</v>
      </c>
      <c r="E545" s="324"/>
      <c r="F545" s="324">
        <v>5316</v>
      </c>
      <c r="H545" s="377"/>
    </row>
    <row r="546" spans="1:8" ht="9" customHeight="1">
      <c r="A546" s="301" t="s">
        <v>23</v>
      </c>
      <c r="B546" s="324">
        <v>143</v>
      </c>
      <c r="C546" s="324">
        <v>61</v>
      </c>
      <c r="D546" s="324">
        <v>82</v>
      </c>
      <c r="E546" s="324"/>
      <c r="F546" s="324">
        <v>19714</v>
      </c>
      <c r="H546" s="377"/>
    </row>
    <row r="547" spans="1:8" ht="9" customHeight="1">
      <c r="A547" s="31" t="s">
        <v>24</v>
      </c>
      <c r="B547" s="32">
        <v>192</v>
      </c>
      <c r="C547" s="32">
        <v>86</v>
      </c>
      <c r="D547" s="32">
        <v>106</v>
      </c>
      <c r="E547" s="32"/>
      <c r="F547" s="32">
        <v>23655</v>
      </c>
      <c r="H547" s="377"/>
    </row>
    <row r="548" spans="1:8" ht="9" customHeight="1">
      <c r="A548" s="301" t="s">
        <v>25</v>
      </c>
      <c r="B548" s="324">
        <v>5370</v>
      </c>
      <c r="C548" s="324">
        <v>3644</v>
      </c>
      <c r="D548" s="324">
        <v>1726</v>
      </c>
      <c r="E548" s="324"/>
      <c r="F548" s="324">
        <v>270270</v>
      </c>
      <c r="H548" s="377"/>
    </row>
    <row r="549" spans="1:8" ht="9" customHeight="1">
      <c r="A549" s="301" t="s">
        <v>26</v>
      </c>
      <c r="B549" s="324">
        <v>994</v>
      </c>
      <c r="C549" s="324">
        <v>661</v>
      </c>
      <c r="D549" s="324">
        <v>333</v>
      </c>
      <c r="E549" s="324"/>
      <c r="F549" s="324">
        <v>89769</v>
      </c>
      <c r="H549" s="377"/>
    </row>
    <row r="550" spans="1:8" ht="9" customHeight="1">
      <c r="A550" s="301" t="s">
        <v>27</v>
      </c>
      <c r="B550" s="324">
        <v>88</v>
      </c>
      <c r="C550" s="324">
        <v>37</v>
      </c>
      <c r="D550" s="324">
        <v>51</v>
      </c>
      <c r="E550" s="324"/>
      <c r="F550" s="324">
        <v>3600</v>
      </c>
      <c r="H550" s="377"/>
    </row>
    <row r="551" spans="1:8" ht="9" customHeight="1">
      <c r="A551" s="31" t="s">
        <v>28</v>
      </c>
      <c r="B551" s="32">
        <v>1726</v>
      </c>
      <c r="C551" s="32">
        <v>1084</v>
      </c>
      <c r="D551" s="32">
        <v>642</v>
      </c>
      <c r="E551" s="32"/>
      <c r="F551" s="32">
        <v>406866</v>
      </c>
      <c r="H551" s="377"/>
    </row>
    <row r="552" spans="1:8" ht="9" customHeight="1">
      <c r="A552" s="301" t="s">
        <v>29</v>
      </c>
      <c r="B552" s="324">
        <v>72</v>
      </c>
      <c r="C552" s="324">
        <v>30</v>
      </c>
      <c r="D552" s="324">
        <v>42</v>
      </c>
      <c r="E552" s="324"/>
      <c r="F552" s="324">
        <v>1530</v>
      </c>
      <c r="H552" s="377"/>
    </row>
    <row r="553" spans="1:8" ht="9" customHeight="1">
      <c r="A553" s="301" t="s">
        <v>30</v>
      </c>
      <c r="B553" s="324">
        <v>574</v>
      </c>
      <c r="C553" s="324">
        <v>253</v>
      </c>
      <c r="D553" s="324">
        <v>321</v>
      </c>
      <c r="E553" s="324"/>
      <c r="F553" s="324">
        <v>20468</v>
      </c>
      <c r="H553" s="377"/>
    </row>
    <row r="554" spans="1:8" ht="9" customHeight="1">
      <c r="A554" s="301" t="s">
        <v>31</v>
      </c>
      <c r="B554" s="324">
        <v>32</v>
      </c>
      <c r="C554" s="324">
        <v>21</v>
      </c>
      <c r="D554" s="324">
        <v>11</v>
      </c>
      <c r="E554" s="324"/>
      <c r="F554" s="324">
        <v>5155</v>
      </c>
      <c r="H554" s="377"/>
    </row>
    <row r="555" spans="1:8" ht="9" customHeight="1">
      <c r="A555" s="31" t="s">
        <v>32</v>
      </c>
      <c r="B555" s="32">
        <v>217</v>
      </c>
      <c r="C555" s="32">
        <v>136</v>
      </c>
      <c r="D555" s="32">
        <v>81</v>
      </c>
      <c r="E555" s="32"/>
      <c r="F555" s="32">
        <v>17463</v>
      </c>
      <c r="H555" s="377"/>
    </row>
    <row r="556" spans="1:8" ht="9" customHeight="1">
      <c r="B556" s="324"/>
      <c r="C556" s="324"/>
      <c r="D556" s="324"/>
      <c r="E556" s="324"/>
      <c r="F556" s="324"/>
    </row>
    <row r="557" spans="1:8" ht="9" customHeight="1">
      <c r="A557" s="321">
        <v>2010</v>
      </c>
      <c r="B557" s="324"/>
      <c r="C557" s="324"/>
      <c r="D557" s="324"/>
      <c r="E557" s="324"/>
      <c r="F557" s="324"/>
    </row>
    <row r="558" spans="1:8" ht="9" customHeight="1">
      <c r="A558" s="321" t="s">
        <v>36</v>
      </c>
      <c r="B558" s="342">
        <v>34004</v>
      </c>
      <c r="C558" s="342">
        <v>21026</v>
      </c>
      <c r="D558" s="342">
        <v>12978</v>
      </c>
      <c r="E558" s="342"/>
      <c r="F558" s="342">
        <v>3441988</v>
      </c>
    </row>
    <row r="559" spans="1:8" ht="4.1500000000000004" customHeight="1">
      <c r="A559" s="321"/>
      <c r="B559" s="342"/>
      <c r="C559" s="342"/>
      <c r="D559" s="342"/>
      <c r="E559" s="342"/>
      <c r="F559" s="342"/>
    </row>
    <row r="560" spans="1:8" ht="9" customHeight="1">
      <c r="A560" s="301" t="s">
        <v>2</v>
      </c>
      <c r="B560" s="339">
        <v>87</v>
      </c>
      <c r="C560" s="339">
        <v>40</v>
      </c>
      <c r="D560" s="339">
        <v>47</v>
      </c>
      <c r="E560" s="339"/>
      <c r="F560" s="339">
        <v>8454</v>
      </c>
      <c r="H560" s="377"/>
    </row>
    <row r="561" spans="1:8" ht="9" customHeight="1">
      <c r="A561" s="301" t="s">
        <v>3</v>
      </c>
      <c r="B561" s="339">
        <v>1247</v>
      </c>
      <c r="C561" s="339">
        <v>850</v>
      </c>
      <c r="D561" s="339">
        <v>397</v>
      </c>
      <c r="E561" s="339"/>
      <c r="F561" s="339">
        <v>70690</v>
      </c>
      <c r="H561" s="377"/>
    </row>
    <row r="562" spans="1:8" ht="9" customHeight="1">
      <c r="A562" s="301" t="s">
        <v>4</v>
      </c>
      <c r="B562" s="339">
        <v>68</v>
      </c>
      <c r="C562" s="339">
        <v>36</v>
      </c>
      <c r="D562" s="339">
        <v>32</v>
      </c>
      <c r="E562" s="339"/>
      <c r="F562" s="339">
        <v>6223</v>
      </c>
      <c r="H562" s="377"/>
    </row>
    <row r="563" spans="1:8" ht="9" customHeight="1">
      <c r="A563" s="31" t="s">
        <v>5</v>
      </c>
      <c r="B563" s="74">
        <v>104</v>
      </c>
      <c r="C563" s="74">
        <v>56</v>
      </c>
      <c r="D563" s="74">
        <v>48</v>
      </c>
      <c r="E563" s="74"/>
      <c r="F563" s="74">
        <v>3565</v>
      </c>
      <c r="H563" s="377"/>
    </row>
    <row r="564" spans="1:8" ht="9" customHeight="1">
      <c r="A564" s="301" t="s">
        <v>6</v>
      </c>
      <c r="B564" s="339">
        <v>213</v>
      </c>
      <c r="C564" s="339">
        <v>155</v>
      </c>
      <c r="D564" s="339">
        <v>58</v>
      </c>
      <c r="E564" s="339"/>
      <c r="F564" s="339">
        <v>39548</v>
      </c>
      <c r="H564" s="377"/>
    </row>
    <row r="565" spans="1:8" ht="9" customHeight="1">
      <c r="A565" s="301" t="s">
        <v>7</v>
      </c>
      <c r="B565" s="339">
        <v>112</v>
      </c>
      <c r="C565" s="339">
        <v>58</v>
      </c>
      <c r="D565" s="339">
        <v>54</v>
      </c>
      <c r="E565" s="339"/>
      <c r="F565" s="339">
        <v>5738</v>
      </c>
      <c r="H565" s="377"/>
    </row>
    <row r="566" spans="1:8" ht="9" customHeight="1">
      <c r="A566" s="301" t="s">
        <v>8</v>
      </c>
      <c r="B566" s="339">
        <v>199</v>
      </c>
      <c r="C566" s="339">
        <v>101</v>
      </c>
      <c r="D566" s="339">
        <v>98</v>
      </c>
      <c r="E566" s="339"/>
      <c r="F566" s="339">
        <v>33413</v>
      </c>
      <c r="H566" s="377"/>
    </row>
    <row r="567" spans="1:8" ht="9" customHeight="1">
      <c r="A567" s="31" t="s">
        <v>9</v>
      </c>
      <c r="B567" s="74">
        <v>2302</v>
      </c>
      <c r="C567" s="74">
        <v>1177</v>
      </c>
      <c r="D567" s="74">
        <v>1125</v>
      </c>
      <c r="E567" s="74"/>
      <c r="F567" s="74">
        <v>105393</v>
      </c>
      <c r="H567" s="377"/>
    </row>
    <row r="568" spans="1:8" ht="9" customHeight="1">
      <c r="A568" s="301" t="s">
        <v>236</v>
      </c>
      <c r="B568" s="339">
        <v>1131</v>
      </c>
      <c r="C568" s="339">
        <v>91</v>
      </c>
      <c r="D568" s="339">
        <v>1040</v>
      </c>
      <c r="E568" s="339"/>
      <c r="F568" s="339">
        <v>23145</v>
      </c>
      <c r="H568" s="377"/>
    </row>
    <row r="569" spans="1:8" ht="9" customHeight="1">
      <c r="A569" s="301" t="s">
        <v>10</v>
      </c>
      <c r="B569" s="339">
        <v>2018</v>
      </c>
      <c r="C569" s="339">
        <v>1174</v>
      </c>
      <c r="D569" s="339">
        <v>844</v>
      </c>
      <c r="E569" s="339"/>
      <c r="F569" s="339">
        <v>86602</v>
      </c>
      <c r="H569" s="377"/>
    </row>
    <row r="570" spans="1:8" ht="9" customHeight="1">
      <c r="A570" s="301" t="s">
        <v>11</v>
      </c>
      <c r="B570" s="339">
        <v>2737</v>
      </c>
      <c r="C570" s="339">
        <v>1370</v>
      </c>
      <c r="D570" s="339">
        <v>1367</v>
      </c>
      <c r="E570" s="339"/>
      <c r="F570" s="339">
        <v>23485</v>
      </c>
      <c r="H570" s="377"/>
    </row>
    <row r="571" spans="1:8" ht="9" customHeight="1">
      <c r="A571" s="31" t="s">
        <v>12</v>
      </c>
      <c r="B571" s="74">
        <v>1688</v>
      </c>
      <c r="C571" s="74">
        <v>1102</v>
      </c>
      <c r="D571" s="74">
        <v>586</v>
      </c>
      <c r="E571" s="74"/>
      <c r="F571" s="74">
        <v>67432</v>
      </c>
      <c r="H571" s="377"/>
    </row>
    <row r="572" spans="1:8" ht="9" customHeight="1">
      <c r="A572" s="301" t="s">
        <v>13</v>
      </c>
      <c r="B572" s="339">
        <v>70</v>
      </c>
      <c r="C572" s="339">
        <v>32</v>
      </c>
      <c r="D572" s="339">
        <v>38</v>
      </c>
      <c r="E572" s="339"/>
      <c r="F572" s="339">
        <v>1946</v>
      </c>
      <c r="H572" s="377"/>
    </row>
    <row r="573" spans="1:8" ht="9" customHeight="1">
      <c r="A573" s="301" t="s">
        <v>14</v>
      </c>
      <c r="B573" s="339">
        <v>977</v>
      </c>
      <c r="C573" s="339">
        <v>494</v>
      </c>
      <c r="D573" s="339">
        <v>483</v>
      </c>
      <c r="E573" s="339"/>
      <c r="F573" s="339">
        <v>102034</v>
      </c>
      <c r="H573" s="377"/>
    </row>
    <row r="574" spans="1:8" ht="9" customHeight="1">
      <c r="A574" s="301" t="s">
        <v>15</v>
      </c>
      <c r="B574" s="339">
        <v>641</v>
      </c>
      <c r="C574" s="339">
        <v>345</v>
      </c>
      <c r="D574" s="339">
        <v>296</v>
      </c>
      <c r="E574" s="339"/>
      <c r="F574" s="339">
        <v>52552</v>
      </c>
      <c r="H574" s="377"/>
    </row>
    <row r="575" spans="1:8" ht="9" customHeight="1">
      <c r="A575" s="31" t="s">
        <v>16</v>
      </c>
      <c r="B575" s="74">
        <v>4804</v>
      </c>
      <c r="C575" s="74">
        <v>3034</v>
      </c>
      <c r="D575" s="74">
        <v>1770</v>
      </c>
      <c r="E575" s="74"/>
      <c r="F575" s="74">
        <v>185885</v>
      </c>
      <c r="H575" s="377"/>
    </row>
    <row r="576" spans="1:8" ht="9" customHeight="1">
      <c r="A576" s="301" t="s">
        <v>17</v>
      </c>
      <c r="B576" s="339">
        <v>346</v>
      </c>
      <c r="C576" s="339">
        <v>192</v>
      </c>
      <c r="D576" s="339">
        <v>154</v>
      </c>
      <c r="E576" s="339"/>
      <c r="F576" s="339">
        <v>17829</v>
      </c>
      <c r="H576" s="377"/>
    </row>
    <row r="577" spans="1:8" ht="9" customHeight="1">
      <c r="A577" s="301" t="s">
        <v>18</v>
      </c>
      <c r="B577" s="339">
        <v>314</v>
      </c>
      <c r="C577" s="339">
        <v>257</v>
      </c>
      <c r="D577" s="339">
        <v>57</v>
      </c>
      <c r="E577" s="339"/>
      <c r="F577" s="339">
        <v>56499</v>
      </c>
      <c r="H577" s="377"/>
    </row>
    <row r="578" spans="1:8" ht="9" customHeight="1">
      <c r="A578" s="301" t="s">
        <v>19</v>
      </c>
      <c r="B578" s="339">
        <v>1407</v>
      </c>
      <c r="C578" s="339">
        <v>944</v>
      </c>
      <c r="D578" s="339">
        <v>463</v>
      </c>
      <c r="E578" s="339"/>
      <c r="F578" s="339">
        <v>528269</v>
      </c>
      <c r="H578" s="377"/>
    </row>
    <row r="579" spans="1:8" ht="9" customHeight="1">
      <c r="A579" s="31" t="s">
        <v>20</v>
      </c>
      <c r="B579" s="74">
        <v>751</v>
      </c>
      <c r="C579" s="74">
        <v>528</v>
      </c>
      <c r="D579" s="74">
        <v>223</v>
      </c>
      <c r="E579" s="74"/>
      <c r="F579" s="74">
        <v>41172</v>
      </c>
      <c r="H579" s="377"/>
    </row>
    <row r="580" spans="1:8" ht="9" customHeight="1">
      <c r="A580" s="301" t="s">
        <v>21</v>
      </c>
      <c r="B580" s="339">
        <v>333</v>
      </c>
      <c r="C580" s="339">
        <v>192</v>
      </c>
      <c r="D580" s="339">
        <v>141</v>
      </c>
      <c r="E580" s="339"/>
      <c r="F580" s="339">
        <v>3234</v>
      </c>
      <c r="H580" s="377"/>
    </row>
    <row r="581" spans="1:8" ht="9" customHeight="1">
      <c r="A581" s="301" t="s">
        <v>22</v>
      </c>
      <c r="B581" s="339">
        <v>409</v>
      </c>
      <c r="C581" s="339">
        <v>188</v>
      </c>
      <c r="D581" s="339">
        <v>221</v>
      </c>
      <c r="E581" s="339"/>
      <c r="F581" s="339">
        <v>2906</v>
      </c>
      <c r="H581" s="377"/>
    </row>
    <row r="582" spans="1:8" ht="9" customHeight="1">
      <c r="A582" s="301" t="s">
        <v>23</v>
      </c>
      <c r="B582" s="339">
        <v>64</v>
      </c>
      <c r="C582" s="339">
        <v>32</v>
      </c>
      <c r="D582" s="339">
        <v>32</v>
      </c>
      <c r="E582" s="339"/>
      <c r="F582" s="339">
        <v>2287</v>
      </c>
      <c r="H582" s="377"/>
    </row>
    <row r="583" spans="1:8" ht="9" customHeight="1">
      <c r="A583" s="31" t="s">
        <v>24</v>
      </c>
      <c r="B583" s="74">
        <v>426</v>
      </c>
      <c r="C583" s="74">
        <v>198</v>
      </c>
      <c r="D583" s="74">
        <v>228</v>
      </c>
      <c r="E583" s="74"/>
      <c r="F583" s="74">
        <v>37733</v>
      </c>
      <c r="H583" s="377"/>
    </row>
    <row r="584" spans="1:8" ht="9" customHeight="1">
      <c r="A584" s="301" t="s">
        <v>25</v>
      </c>
      <c r="B584" s="339">
        <v>4818</v>
      </c>
      <c r="C584" s="339">
        <v>3293</v>
      </c>
      <c r="D584" s="339">
        <v>1525</v>
      </c>
      <c r="E584" s="339"/>
      <c r="F584" s="339">
        <v>195597</v>
      </c>
      <c r="H584" s="377"/>
    </row>
    <row r="585" spans="1:8" ht="9" customHeight="1">
      <c r="A585" s="301" t="s">
        <v>26</v>
      </c>
      <c r="B585" s="339">
        <v>1096</v>
      </c>
      <c r="C585" s="339">
        <v>801</v>
      </c>
      <c r="D585" s="339">
        <v>295</v>
      </c>
      <c r="E585" s="339"/>
      <c r="F585" s="339">
        <v>260634</v>
      </c>
      <c r="H585" s="377"/>
    </row>
    <row r="586" spans="1:8" ht="9" customHeight="1">
      <c r="A586" s="301" t="s">
        <v>27</v>
      </c>
      <c r="B586" s="339">
        <v>185</v>
      </c>
      <c r="C586" s="339">
        <v>104</v>
      </c>
      <c r="D586" s="339">
        <v>81</v>
      </c>
      <c r="E586" s="339"/>
      <c r="F586" s="339">
        <v>16978</v>
      </c>
      <c r="H586" s="377"/>
    </row>
    <row r="587" spans="1:8" ht="9" customHeight="1">
      <c r="A587" s="31" t="s">
        <v>28</v>
      </c>
      <c r="B587" s="74">
        <v>4597</v>
      </c>
      <c r="C587" s="74">
        <v>3763</v>
      </c>
      <c r="D587" s="74">
        <v>834</v>
      </c>
      <c r="E587" s="74"/>
      <c r="F587" s="74">
        <v>1401463</v>
      </c>
      <c r="H587" s="377"/>
    </row>
    <row r="588" spans="1:8" ht="9" customHeight="1">
      <c r="A588" s="301" t="s">
        <v>29</v>
      </c>
      <c r="B588" s="339">
        <v>53</v>
      </c>
      <c r="C588" s="339">
        <v>19</v>
      </c>
      <c r="D588" s="339">
        <v>34</v>
      </c>
      <c r="E588" s="339"/>
      <c r="F588" s="339">
        <v>608</v>
      </c>
      <c r="H588" s="377"/>
    </row>
    <row r="589" spans="1:8" ht="9" customHeight="1">
      <c r="A589" s="301" t="s">
        <v>30</v>
      </c>
      <c r="B589" s="339">
        <v>495</v>
      </c>
      <c r="C589" s="339">
        <v>270</v>
      </c>
      <c r="D589" s="339">
        <v>225</v>
      </c>
      <c r="E589" s="339"/>
      <c r="F589" s="339">
        <v>28360</v>
      </c>
      <c r="H589" s="377"/>
    </row>
    <row r="590" spans="1:8" ht="9" customHeight="1">
      <c r="A590" s="301" t="s">
        <v>31</v>
      </c>
      <c r="B590" s="339">
        <v>33</v>
      </c>
      <c r="C590" s="339">
        <v>17</v>
      </c>
      <c r="D590" s="339">
        <v>16</v>
      </c>
      <c r="E590" s="339"/>
      <c r="F590" s="339">
        <v>3708</v>
      </c>
      <c r="H590" s="377"/>
    </row>
    <row r="591" spans="1:8" ht="9" customHeight="1">
      <c r="A591" s="31" t="s">
        <v>32</v>
      </c>
      <c r="B591" s="74">
        <v>279</v>
      </c>
      <c r="C591" s="74">
        <v>113</v>
      </c>
      <c r="D591" s="74">
        <v>166</v>
      </c>
      <c r="E591" s="74"/>
      <c r="F591" s="74">
        <v>28606</v>
      </c>
      <c r="H591" s="377"/>
    </row>
    <row r="592" spans="1:8" ht="3.75" customHeight="1">
      <c r="B592" s="339"/>
      <c r="C592" s="339"/>
      <c r="D592" s="339"/>
      <c r="E592" s="339"/>
      <c r="F592" s="339"/>
      <c r="H592" s="377"/>
    </row>
    <row r="593" spans="1:8" ht="9" customHeight="1">
      <c r="A593" s="327" t="s">
        <v>106</v>
      </c>
      <c r="B593" s="324"/>
      <c r="C593" s="324"/>
      <c r="D593" s="324"/>
      <c r="E593" s="324"/>
      <c r="F593" s="324"/>
    </row>
    <row r="594" spans="1:8" ht="9" customHeight="1">
      <c r="A594" s="321">
        <v>2011</v>
      </c>
      <c r="B594" s="382"/>
      <c r="C594" s="324"/>
      <c r="D594" s="324"/>
      <c r="E594" s="324"/>
      <c r="F594" s="324"/>
    </row>
    <row r="595" spans="1:8" ht="9" customHeight="1">
      <c r="A595" s="321" t="s">
        <v>36</v>
      </c>
      <c r="B595" s="342">
        <v>40335</v>
      </c>
      <c r="C595" s="342">
        <v>26486</v>
      </c>
      <c r="D595" s="342">
        <v>13849</v>
      </c>
      <c r="E595" s="342"/>
      <c r="F595" s="342">
        <v>4165475</v>
      </c>
    </row>
    <row r="596" spans="1:8" ht="4.1500000000000004" customHeight="1">
      <c r="A596" s="321"/>
      <c r="B596" s="342"/>
      <c r="C596" s="342"/>
      <c r="D596" s="342"/>
      <c r="E596" s="342"/>
      <c r="F596" s="342"/>
    </row>
    <row r="597" spans="1:8" ht="9" customHeight="1">
      <c r="A597" s="301" t="s">
        <v>2</v>
      </c>
      <c r="B597" s="339">
        <v>59</v>
      </c>
      <c r="C597" s="339">
        <v>28</v>
      </c>
      <c r="D597" s="339">
        <v>31</v>
      </c>
      <c r="E597" s="339"/>
      <c r="F597" s="339">
        <v>8269</v>
      </c>
      <c r="H597" s="377"/>
    </row>
    <row r="598" spans="1:8" ht="9" customHeight="1">
      <c r="A598" s="301" t="s">
        <v>3</v>
      </c>
      <c r="B598" s="339">
        <v>935</v>
      </c>
      <c r="C598" s="339">
        <v>519</v>
      </c>
      <c r="D598" s="339">
        <v>416</v>
      </c>
      <c r="E598" s="339"/>
      <c r="F598" s="339">
        <v>87434</v>
      </c>
      <c r="H598" s="377"/>
    </row>
    <row r="599" spans="1:8" ht="9" customHeight="1">
      <c r="A599" s="301" t="s">
        <v>4</v>
      </c>
      <c r="B599" s="339">
        <v>228</v>
      </c>
      <c r="C599" s="339">
        <v>158</v>
      </c>
      <c r="D599" s="339">
        <v>70</v>
      </c>
      <c r="E599" s="339"/>
      <c r="F599" s="339">
        <v>4654</v>
      </c>
      <c r="H599" s="377"/>
    </row>
    <row r="600" spans="1:8" ht="9" customHeight="1">
      <c r="A600" s="31" t="s">
        <v>5</v>
      </c>
      <c r="B600" s="74">
        <v>94</v>
      </c>
      <c r="C600" s="74">
        <v>47</v>
      </c>
      <c r="D600" s="74">
        <v>47</v>
      </c>
      <c r="E600" s="74"/>
      <c r="F600" s="74">
        <v>1918</v>
      </c>
      <c r="H600" s="377"/>
    </row>
    <row r="601" spans="1:8" ht="9" customHeight="1">
      <c r="A601" s="301" t="s">
        <v>6</v>
      </c>
      <c r="B601" s="339">
        <v>2175</v>
      </c>
      <c r="C601" s="339">
        <v>1653</v>
      </c>
      <c r="D601" s="339">
        <v>522</v>
      </c>
      <c r="E601" s="339"/>
      <c r="F601" s="339">
        <v>400197</v>
      </c>
      <c r="H601" s="377"/>
    </row>
    <row r="602" spans="1:8" ht="9" customHeight="1">
      <c r="A602" s="301" t="s">
        <v>7</v>
      </c>
      <c r="B602" s="339">
        <v>187</v>
      </c>
      <c r="C602" s="339">
        <v>109</v>
      </c>
      <c r="D602" s="339">
        <v>78</v>
      </c>
      <c r="E602" s="339"/>
      <c r="F602" s="339">
        <v>13927</v>
      </c>
      <c r="H602" s="377"/>
    </row>
    <row r="603" spans="1:8" ht="9" customHeight="1">
      <c r="A603" s="301" t="s">
        <v>8</v>
      </c>
      <c r="B603" s="339">
        <v>185</v>
      </c>
      <c r="C603" s="339">
        <v>80</v>
      </c>
      <c r="D603" s="339">
        <v>105</v>
      </c>
      <c r="E603" s="339"/>
      <c r="F603" s="339">
        <v>51940</v>
      </c>
      <c r="H603" s="377"/>
    </row>
    <row r="604" spans="1:8" ht="9" customHeight="1">
      <c r="A604" s="31" t="s">
        <v>9</v>
      </c>
      <c r="B604" s="74">
        <v>1236</v>
      </c>
      <c r="C604" s="74">
        <v>645</v>
      </c>
      <c r="D604" s="74">
        <v>591</v>
      </c>
      <c r="E604" s="74"/>
      <c r="F604" s="74">
        <v>102106</v>
      </c>
      <c r="H604" s="377"/>
    </row>
    <row r="605" spans="1:8" ht="9" customHeight="1">
      <c r="A605" s="301" t="s">
        <v>236</v>
      </c>
      <c r="B605" s="339">
        <v>967</v>
      </c>
      <c r="C605" s="339">
        <v>76</v>
      </c>
      <c r="D605" s="339">
        <v>891</v>
      </c>
      <c r="E605" s="339"/>
      <c r="F605" s="339">
        <v>17007</v>
      </c>
      <c r="H605" s="377"/>
    </row>
    <row r="606" spans="1:8" ht="9" customHeight="1">
      <c r="A606" s="301" t="s">
        <v>10</v>
      </c>
      <c r="B606" s="339">
        <v>1438</v>
      </c>
      <c r="C606" s="339">
        <v>793</v>
      </c>
      <c r="D606" s="339">
        <v>645</v>
      </c>
      <c r="E606" s="339"/>
      <c r="F606" s="339">
        <v>52984</v>
      </c>
      <c r="H606" s="377"/>
    </row>
    <row r="607" spans="1:8" ht="9" customHeight="1">
      <c r="A607" s="301" t="s">
        <v>11</v>
      </c>
      <c r="B607" s="339">
        <v>180</v>
      </c>
      <c r="C607" s="339">
        <v>86</v>
      </c>
      <c r="D607" s="339">
        <v>94</v>
      </c>
      <c r="E607" s="339"/>
      <c r="F607" s="339">
        <v>7380</v>
      </c>
      <c r="H607" s="377"/>
    </row>
    <row r="608" spans="1:8" ht="9" customHeight="1">
      <c r="A608" s="31" t="s">
        <v>12</v>
      </c>
      <c r="B608" s="74">
        <v>1828</v>
      </c>
      <c r="C608" s="74">
        <v>1112</v>
      </c>
      <c r="D608" s="74">
        <v>716</v>
      </c>
      <c r="E608" s="74"/>
      <c r="F608" s="74">
        <v>125581</v>
      </c>
      <c r="H608" s="377"/>
    </row>
    <row r="609" spans="1:8" ht="9" customHeight="1">
      <c r="A609" s="301" t="s">
        <v>13</v>
      </c>
      <c r="B609" s="339">
        <v>45</v>
      </c>
      <c r="C609" s="339">
        <v>23</v>
      </c>
      <c r="D609" s="339">
        <v>22</v>
      </c>
      <c r="E609" s="339"/>
      <c r="F609" s="339">
        <v>3234</v>
      </c>
      <c r="H609" s="377"/>
    </row>
    <row r="610" spans="1:8" ht="9" customHeight="1">
      <c r="A610" s="301" t="s">
        <v>14</v>
      </c>
      <c r="B610" s="339">
        <v>1351</v>
      </c>
      <c r="C610" s="339">
        <v>953</v>
      </c>
      <c r="D610" s="339">
        <v>398</v>
      </c>
      <c r="E610" s="339"/>
      <c r="F610" s="339">
        <v>147866</v>
      </c>
      <c r="H610" s="377"/>
    </row>
    <row r="611" spans="1:8" ht="9" customHeight="1">
      <c r="A611" s="301" t="s">
        <v>15</v>
      </c>
      <c r="B611" s="339">
        <v>699</v>
      </c>
      <c r="C611" s="339">
        <v>300</v>
      </c>
      <c r="D611" s="339">
        <v>399</v>
      </c>
      <c r="E611" s="339"/>
      <c r="F611" s="339">
        <v>21563</v>
      </c>
      <c r="H611" s="377"/>
    </row>
    <row r="612" spans="1:8" ht="9" customHeight="1">
      <c r="A612" s="31" t="s">
        <v>16</v>
      </c>
      <c r="B612" s="74">
        <v>4083</v>
      </c>
      <c r="C612" s="74">
        <v>2868</v>
      </c>
      <c r="D612" s="74">
        <v>1215</v>
      </c>
      <c r="E612" s="74"/>
      <c r="F612" s="74">
        <v>251989</v>
      </c>
      <c r="H612" s="377"/>
    </row>
    <row r="613" spans="1:8" ht="9" customHeight="1">
      <c r="A613" s="301" t="s">
        <v>17</v>
      </c>
      <c r="B613" s="339">
        <v>295</v>
      </c>
      <c r="C613" s="339">
        <v>150</v>
      </c>
      <c r="D613" s="339">
        <v>145</v>
      </c>
      <c r="E613" s="339"/>
      <c r="F613" s="339">
        <v>26543</v>
      </c>
      <c r="H613" s="377"/>
    </row>
    <row r="614" spans="1:8" ht="9" customHeight="1">
      <c r="A614" s="301" t="s">
        <v>18</v>
      </c>
      <c r="B614" s="339">
        <v>444</v>
      </c>
      <c r="C614" s="339">
        <v>277</v>
      </c>
      <c r="D614" s="339">
        <v>167</v>
      </c>
      <c r="E614" s="339"/>
      <c r="F614" s="339">
        <v>56476</v>
      </c>
      <c r="H614" s="377"/>
    </row>
    <row r="615" spans="1:8" ht="9" customHeight="1">
      <c r="A615" s="301" t="s">
        <v>19</v>
      </c>
      <c r="B615" s="339">
        <v>3267</v>
      </c>
      <c r="C615" s="339">
        <v>2250</v>
      </c>
      <c r="D615" s="339">
        <v>1017</v>
      </c>
      <c r="E615" s="339"/>
      <c r="F615" s="339">
        <v>400985</v>
      </c>
      <c r="H615" s="377"/>
    </row>
    <row r="616" spans="1:8" ht="9" customHeight="1">
      <c r="A616" s="31" t="s">
        <v>20</v>
      </c>
      <c r="B616" s="74">
        <v>502</v>
      </c>
      <c r="C616" s="74">
        <v>295</v>
      </c>
      <c r="D616" s="74">
        <v>207</v>
      </c>
      <c r="E616" s="74"/>
      <c r="F616" s="74">
        <v>28798</v>
      </c>
      <c r="H616" s="377"/>
    </row>
    <row r="617" spans="1:8" ht="9" customHeight="1">
      <c r="A617" s="301" t="s">
        <v>21</v>
      </c>
      <c r="B617" s="339">
        <v>402</v>
      </c>
      <c r="C617" s="339">
        <v>245</v>
      </c>
      <c r="D617" s="339">
        <v>157</v>
      </c>
      <c r="E617" s="339"/>
      <c r="F617" s="339">
        <v>3798</v>
      </c>
      <c r="H617" s="377"/>
    </row>
    <row r="618" spans="1:8" ht="9" customHeight="1">
      <c r="A618" s="301" t="s">
        <v>22</v>
      </c>
      <c r="B618" s="339">
        <v>121</v>
      </c>
      <c r="C618" s="339">
        <v>38</v>
      </c>
      <c r="D618" s="339">
        <v>83</v>
      </c>
      <c r="E618" s="339"/>
      <c r="F618" s="339">
        <v>3041</v>
      </c>
      <c r="H618" s="377"/>
    </row>
    <row r="619" spans="1:8" ht="9" customHeight="1">
      <c r="A619" s="301" t="s">
        <v>23</v>
      </c>
      <c r="B619" s="339">
        <v>108</v>
      </c>
      <c r="C619" s="339">
        <v>48</v>
      </c>
      <c r="D619" s="339">
        <v>60</v>
      </c>
      <c r="E619" s="339"/>
      <c r="F619" s="339">
        <v>5762</v>
      </c>
      <c r="H619" s="377"/>
    </row>
    <row r="620" spans="1:8" ht="9" customHeight="1">
      <c r="A620" s="31" t="s">
        <v>24</v>
      </c>
      <c r="B620" s="74">
        <v>776</v>
      </c>
      <c r="C620" s="74">
        <v>442</v>
      </c>
      <c r="D620" s="74">
        <v>334</v>
      </c>
      <c r="E620" s="74"/>
      <c r="F620" s="74">
        <v>41336</v>
      </c>
      <c r="H620" s="377"/>
    </row>
    <row r="621" spans="1:8" ht="9" customHeight="1">
      <c r="A621" s="301" t="s">
        <v>25</v>
      </c>
      <c r="B621" s="339">
        <v>4252</v>
      </c>
      <c r="C621" s="339">
        <v>2540</v>
      </c>
      <c r="D621" s="339">
        <v>1712</v>
      </c>
      <c r="E621" s="339"/>
      <c r="F621" s="339">
        <v>173004</v>
      </c>
      <c r="H621" s="377"/>
    </row>
    <row r="622" spans="1:8" ht="9" customHeight="1">
      <c r="A622" s="301" t="s">
        <v>26</v>
      </c>
      <c r="B622" s="339">
        <v>1615</v>
      </c>
      <c r="C622" s="339">
        <v>1115</v>
      </c>
      <c r="D622" s="339">
        <v>500</v>
      </c>
      <c r="E622" s="339"/>
      <c r="F622" s="339">
        <v>202912</v>
      </c>
      <c r="H622" s="377"/>
    </row>
    <row r="623" spans="1:8" ht="9" customHeight="1">
      <c r="A623" s="301" t="s">
        <v>27</v>
      </c>
      <c r="B623" s="339">
        <v>100</v>
      </c>
      <c r="C623" s="339">
        <v>51</v>
      </c>
      <c r="D623" s="339">
        <v>49</v>
      </c>
      <c r="E623" s="339"/>
      <c r="F623" s="339">
        <v>3492</v>
      </c>
      <c r="H623" s="377"/>
    </row>
    <row r="624" spans="1:8" ht="9" customHeight="1">
      <c r="A624" s="31" t="s">
        <v>28</v>
      </c>
      <c r="B624" s="74">
        <v>11248</v>
      </c>
      <c r="C624" s="74">
        <v>8548</v>
      </c>
      <c r="D624" s="74">
        <v>2700</v>
      </c>
      <c r="E624" s="74"/>
      <c r="F624" s="74">
        <v>1648425</v>
      </c>
      <c r="H624" s="377"/>
    </row>
    <row r="625" spans="1:8" ht="9" customHeight="1">
      <c r="A625" s="301" t="s">
        <v>29</v>
      </c>
      <c r="B625" s="339">
        <v>65</v>
      </c>
      <c r="C625" s="339">
        <v>20</v>
      </c>
      <c r="D625" s="339">
        <v>45</v>
      </c>
      <c r="E625" s="339"/>
      <c r="F625" s="339">
        <v>1292</v>
      </c>
      <c r="H625" s="377"/>
    </row>
    <row r="626" spans="1:8" ht="9" customHeight="1">
      <c r="A626" s="301" t="s">
        <v>30</v>
      </c>
      <c r="B626" s="339">
        <v>996</v>
      </c>
      <c r="C626" s="339">
        <v>686</v>
      </c>
      <c r="D626" s="339">
        <v>310</v>
      </c>
      <c r="E626" s="339"/>
      <c r="F626" s="339">
        <v>128509</v>
      </c>
      <c r="H626" s="377"/>
    </row>
    <row r="627" spans="1:8" ht="9" customHeight="1">
      <c r="A627" s="301" t="s">
        <v>31</v>
      </c>
      <c r="B627" s="339">
        <v>17</v>
      </c>
      <c r="C627" s="339">
        <v>9</v>
      </c>
      <c r="D627" s="339">
        <v>8</v>
      </c>
      <c r="E627" s="339"/>
      <c r="F627" s="339">
        <v>662</v>
      </c>
      <c r="H627" s="377"/>
    </row>
    <row r="628" spans="1:8" ht="9" customHeight="1">
      <c r="A628" s="31" t="s">
        <v>32</v>
      </c>
      <c r="B628" s="74">
        <v>437</v>
      </c>
      <c r="C628" s="74">
        <v>322</v>
      </c>
      <c r="D628" s="74">
        <v>115</v>
      </c>
      <c r="E628" s="74"/>
      <c r="F628" s="74">
        <v>142391</v>
      </c>
      <c r="H628" s="377"/>
    </row>
    <row r="629" spans="1:8" ht="9" customHeight="1">
      <c r="B629" s="324"/>
      <c r="C629" s="324"/>
      <c r="D629" s="324"/>
      <c r="E629" s="324"/>
      <c r="F629" s="324"/>
    </row>
    <row r="630" spans="1:8" ht="9" customHeight="1">
      <c r="A630" s="321">
        <v>2012</v>
      </c>
      <c r="B630" s="324"/>
      <c r="C630" s="324"/>
      <c r="D630" s="324"/>
      <c r="E630" s="324"/>
      <c r="F630" s="324"/>
    </row>
    <row r="631" spans="1:8" ht="9" customHeight="1">
      <c r="A631" s="321" t="s">
        <v>36</v>
      </c>
      <c r="B631" s="342">
        <v>25799</v>
      </c>
      <c r="C631" s="342">
        <v>16666</v>
      </c>
      <c r="D631" s="342">
        <v>9133</v>
      </c>
      <c r="E631" s="342"/>
      <c r="F631" s="342">
        <v>3107903</v>
      </c>
    </row>
    <row r="632" spans="1:8" ht="4.1500000000000004" customHeight="1">
      <c r="A632" s="321"/>
      <c r="B632" s="342"/>
      <c r="C632" s="342"/>
      <c r="D632" s="342"/>
      <c r="E632" s="342"/>
      <c r="F632" s="342"/>
    </row>
    <row r="633" spans="1:8" ht="9" customHeight="1">
      <c r="A633" s="301" t="s">
        <v>2</v>
      </c>
      <c r="B633" s="339">
        <v>27</v>
      </c>
      <c r="C633" s="339">
        <v>8</v>
      </c>
      <c r="D633" s="339">
        <v>19</v>
      </c>
      <c r="E633" s="339"/>
      <c r="F633" s="339">
        <v>904</v>
      </c>
      <c r="H633" s="377"/>
    </row>
    <row r="634" spans="1:8" ht="9" customHeight="1">
      <c r="A634" s="301" t="s">
        <v>3</v>
      </c>
      <c r="B634" s="339">
        <v>500</v>
      </c>
      <c r="C634" s="339">
        <v>301</v>
      </c>
      <c r="D634" s="339">
        <v>199</v>
      </c>
      <c r="E634" s="339"/>
      <c r="F634" s="339">
        <v>74256</v>
      </c>
      <c r="H634" s="377"/>
    </row>
    <row r="635" spans="1:8" ht="9" customHeight="1">
      <c r="A635" s="301" t="s">
        <v>4</v>
      </c>
      <c r="B635" s="339">
        <v>56</v>
      </c>
      <c r="C635" s="339">
        <v>30</v>
      </c>
      <c r="D635" s="339">
        <v>26</v>
      </c>
      <c r="E635" s="339"/>
      <c r="F635" s="339">
        <v>1851</v>
      </c>
      <c r="H635" s="377"/>
    </row>
    <row r="636" spans="1:8" ht="9" customHeight="1">
      <c r="A636" s="31" t="s">
        <v>5</v>
      </c>
      <c r="B636" s="74">
        <v>12</v>
      </c>
      <c r="C636" s="74">
        <v>10</v>
      </c>
      <c r="D636" s="74">
        <v>2</v>
      </c>
      <c r="E636" s="74"/>
      <c r="F636" s="74">
        <v>242</v>
      </c>
      <c r="H636" s="377"/>
    </row>
    <row r="637" spans="1:8" ht="9" customHeight="1">
      <c r="A637" s="301" t="s">
        <v>6</v>
      </c>
      <c r="B637" s="339">
        <v>1969</v>
      </c>
      <c r="C637" s="339">
        <v>1531</v>
      </c>
      <c r="D637" s="339">
        <v>438</v>
      </c>
      <c r="E637" s="339"/>
      <c r="F637" s="339">
        <v>242549</v>
      </c>
      <c r="H637" s="377"/>
    </row>
    <row r="638" spans="1:8" ht="9" customHeight="1">
      <c r="A638" s="301" t="s">
        <v>7</v>
      </c>
      <c r="B638" s="339">
        <v>113</v>
      </c>
      <c r="C638" s="339">
        <v>52</v>
      </c>
      <c r="D638" s="339">
        <v>61</v>
      </c>
      <c r="E638" s="339"/>
      <c r="F638" s="339">
        <v>7395</v>
      </c>
      <c r="H638" s="377"/>
    </row>
    <row r="639" spans="1:8" ht="9" customHeight="1">
      <c r="A639" s="301" t="s">
        <v>8</v>
      </c>
      <c r="B639" s="339">
        <v>128</v>
      </c>
      <c r="C639" s="339">
        <v>64</v>
      </c>
      <c r="D639" s="339">
        <v>64</v>
      </c>
      <c r="E639" s="339"/>
      <c r="F639" s="339">
        <v>12132</v>
      </c>
      <c r="H639" s="377"/>
    </row>
    <row r="640" spans="1:8" ht="9" customHeight="1">
      <c r="A640" s="31" t="s">
        <v>9</v>
      </c>
      <c r="B640" s="74">
        <v>694</v>
      </c>
      <c r="C640" s="74">
        <v>387</v>
      </c>
      <c r="D640" s="74">
        <v>307</v>
      </c>
      <c r="E640" s="74"/>
      <c r="F640" s="74">
        <v>333337</v>
      </c>
      <c r="H640" s="377"/>
    </row>
    <row r="641" spans="1:8" ht="9" customHeight="1">
      <c r="A641" s="301" t="s">
        <v>236</v>
      </c>
      <c r="B641" s="339">
        <v>822</v>
      </c>
      <c r="C641" s="339">
        <v>74</v>
      </c>
      <c r="D641" s="339">
        <v>748</v>
      </c>
      <c r="E641" s="339"/>
      <c r="F641" s="339">
        <v>17598</v>
      </c>
      <c r="H641" s="377"/>
    </row>
    <row r="642" spans="1:8" ht="9" customHeight="1">
      <c r="A642" s="301" t="s">
        <v>10</v>
      </c>
      <c r="B642" s="339">
        <v>1211</v>
      </c>
      <c r="C642" s="339">
        <v>606</v>
      </c>
      <c r="D642" s="339">
        <v>605</v>
      </c>
      <c r="E642" s="339"/>
      <c r="F642" s="339">
        <v>38879</v>
      </c>
      <c r="H642" s="377"/>
    </row>
    <row r="643" spans="1:8" ht="9" customHeight="1">
      <c r="A643" s="301" t="s">
        <v>11</v>
      </c>
      <c r="B643" s="339">
        <v>144</v>
      </c>
      <c r="C643" s="339">
        <v>41</v>
      </c>
      <c r="D643" s="339">
        <v>103</v>
      </c>
      <c r="E643" s="339"/>
      <c r="F643" s="339">
        <v>6373</v>
      </c>
      <c r="H643" s="377"/>
    </row>
    <row r="644" spans="1:8" ht="9" customHeight="1">
      <c r="A644" s="31" t="s">
        <v>12</v>
      </c>
      <c r="B644" s="74">
        <v>1015</v>
      </c>
      <c r="C644" s="74">
        <v>559</v>
      </c>
      <c r="D644" s="74">
        <v>456</v>
      </c>
      <c r="E644" s="74"/>
      <c r="F644" s="74">
        <v>67483</v>
      </c>
      <c r="H644" s="377"/>
    </row>
    <row r="645" spans="1:8" ht="9" customHeight="1">
      <c r="A645" s="301" t="s">
        <v>13</v>
      </c>
      <c r="B645" s="339">
        <v>82</v>
      </c>
      <c r="C645" s="339">
        <v>55</v>
      </c>
      <c r="D645" s="339">
        <v>27</v>
      </c>
      <c r="E645" s="339"/>
      <c r="F645" s="339">
        <v>9147</v>
      </c>
      <c r="H645" s="377"/>
    </row>
    <row r="646" spans="1:8" ht="9" customHeight="1">
      <c r="A646" s="301" t="s">
        <v>14</v>
      </c>
      <c r="B646" s="339">
        <v>887</v>
      </c>
      <c r="C646" s="339">
        <v>513</v>
      </c>
      <c r="D646" s="339">
        <v>374</v>
      </c>
      <c r="E646" s="339"/>
      <c r="F646" s="339">
        <v>158584</v>
      </c>
      <c r="H646" s="377"/>
    </row>
    <row r="647" spans="1:8" ht="9" customHeight="1">
      <c r="A647" s="301" t="s">
        <v>15</v>
      </c>
      <c r="B647" s="339">
        <v>410</v>
      </c>
      <c r="C647" s="339">
        <v>165</v>
      </c>
      <c r="D647" s="339">
        <v>245</v>
      </c>
      <c r="E647" s="339"/>
      <c r="F647" s="339">
        <v>16615</v>
      </c>
      <c r="H647" s="377"/>
    </row>
    <row r="648" spans="1:8" ht="9" customHeight="1">
      <c r="A648" s="31" t="s">
        <v>16</v>
      </c>
      <c r="B648" s="74">
        <v>3144</v>
      </c>
      <c r="C648" s="74">
        <v>1839</v>
      </c>
      <c r="D648" s="74">
        <v>1305</v>
      </c>
      <c r="E648" s="74"/>
      <c r="F648" s="74">
        <v>299533</v>
      </c>
      <c r="H648" s="377"/>
    </row>
    <row r="649" spans="1:8" ht="9" customHeight="1">
      <c r="A649" s="301" t="s">
        <v>17</v>
      </c>
      <c r="B649" s="339">
        <v>413</v>
      </c>
      <c r="C649" s="339">
        <v>196</v>
      </c>
      <c r="D649" s="339">
        <v>217</v>
      </c>
      <c r="E649" s="339"/>
      <c r="F649" s="339">
        <v>36155</v>
      </c>
      <c r="H649" s="377"/>
    </row>
    <row r="650" spans="1:8" ht="9" customHeight="1">
      <c r="A650" s="301" t="s">
        <v>18</v>
      </c>
      <c r="B650" s="339">
        <v>345</v>
      </c>
      <c r="C650" s="339">
        <v>223</v>
      </c>
      <c r="D650" s="339">
        <v>122</v>
      </c>
      <c r="E650" s="339"/>
      <c r="F650" s="339">
        <v>22128</v>
      </c>
      <c r="H650" s="377"/>
    </row>
    <row r="651" spans="1:8" ht="9" customHeight="1">
      <c r="A651" s="301" t="s">
        <v>19</v>
      </c>
      <c r="B651" s="339">
        <v>1432</v>
      </c>
      <c r="C651" s="339">
        <v>1036</v>
      </c>
      <c r="D651" s="339">
        <v>396</v>
      </c>
      <c r="E651" s="339"/>
      <c r="F651" s="339">
        <v>134043</v>
      </c>
      <c r="H651" s="377"/>
    </row>
    <row r="652" spans="1:8" ht="9" customHeight="1">
      <c r="A652" s="31" t="s">
        <v>20</v>
      </c>
      <c r="B652" s="74">
        <v>194</v>
      </c>
      <c r="C652" s="74">
        <v>113</v>
      </c>
      <c r="D652" s="74">
        <v>81</v>
      </c>
      <c r="E652" s="74"/>
      <c r="F652" s="74">
        <v>4968</v>
      </c>
      <c r="H652" s="377"/>
    </row>
    <row r="653" spans="1:8" ht="9" customHeight="1">
      <c r="A653" s="301" t="s">
        <v>21</v>
      </c>
      <c r="B653" s="339">
        <v>193</v>
      </c>
      <c r="C653" s="339">
        <v>76</v>
      </c>
      <c r="D653" s="339">
        <v>117</v>
      </c>
      <c r="E653" s="339"/>
      <c r="F653" s="339">
        <v>2573</v>
      </c>
      <c r="H653" s="377"/>
    </row>
    <row r="654" spans="1:8" ht="9" customHeight="1">
      <c r="A654" s="301" t="s">
        <v>22</v>
      </c>
      <c r="B654" s="339">
        <v>70</v>
      </c>
      <c r="C654" s="339">
        <v>20</v>
      </c>
      <c r="D654" s="339">
        <v>50</v>
      </c>
      <c r="E654" s="339"/>
      <c r="F654" s="339">
        <v>830</v>
      </c>
      <c r="H654" s="377"/>
    </row>
    <row r="655" spans="1:8" ht="9" customHeight="1">
      <c r="A655" s="301" t="s">
        <v>23</v>
      </c>
      <c r="B655" s="339">
        <v>57</v>
      </c>
      <c r="C655" s="339">
        <v>34</v>
      </c>
      <c r="D655" s="339">
        <v>23</v>
      </c>
      <c r="E655" s="339"/>
      <c r="F655" s="339">
        <v>2113</v>
      </c>
      <c r="H655" s="377"/>
    </row>
    <row r="656" spans="1:8" ht="9" customHeight="1">
      <c r="A656" s="31" t="s">
        <v>24</v>
      </c>
      <c r="B656" s="74">
        <v>610</v>
      </c>
      <c r="C656" s="74">
        <v>349</v>
      </c>
      <c r="D656" s="74">
        <v>261</v>
      </c>
      <c r="E656" s="74"/>
      <c r="F656" s="74">
        <v>30844</v>
      </c>
      <c r="H656" s="377"/>
    </row>
    <row r="657" spans="1:8" ht="9" customHeight="1">
      <c r="A657" s="301" t="s">
        <v>25</v>
      </c>
      <c r="B657" s="339">
        <v>1629</v>
      </c>
      <c r="C657" s="339">
        <v>979</v>
      </c>
      <c r="D657" s="339">
        <v>650</v>
      </c>
      <c r="E657" s="339"/>
      <c r="F657" s="339">
        <v>108453</v>
      </c>
      <c r="H657" s="377"/>
    </row>
    <row r="658" spans="1:8" ht="9" customHeight="1">
      <c r="A658" s="301" t="s">
        <v>26</v>
      </c>
      <c r="B658" s="339">
        <v>1213</v>
      </c>
      <c r="C658" s="339">
        <v>783</v>
      </c>
      <c r="D658" s="339">
        <v>430</v>
      </c>
      <c r="E658" s="339"/>
      <c r="F658" s="339">
        <v>138024</v>
      </c>
      <c r="H658" s="377"/>
    </row>
    <row r="659" spans="1:8" ht="9" customHeight="1">
      <c r="A659" s="301" t="s">
        <v>27</v>
      </c>
      <c r="B659" s="339">
        <v>72</v>
      </c>
      <c r="C659" s="339">
        <v>25</v>
      </c>
      <c r="D659" s="339">
        <v>47</v>
      </c>
      <c r="E659" s="339"/>
      <c r="F659" s="339">
        <v>2623</v>
      </c>
      <c r="H659" s="377"/>
    </row>
    <row r="660" spans="1:8" ht="9" customHeight="1">
      <c r="A660" s="31" t="s">
        <v>28</v>
      </c>
      <c r="B660" s="74">
        <v>6584</v>
      </c>
      <c r="C660" s="74">
        <v>5313</v>
      </c>
      <c r="D660" s="74">
        <v>1271</v>
      </c>
      <c r="E660" s="74"/>
      <c r="F660" s="74">
        <v>1068651</v>
      </c>
      <c r="H660" s="377"/>
    </row>
    <row r="661" spans="1:8" ht="9" customHeight="1">
      <c r="A661" s="301" t="s">
        <v>29</v>
      </c>
      <c r="B661" s="339">
        <v>41</v>
      </c>
      <c r="C661" s="339">
        <v>21</v>
      </c>
      <c r="D661" s="339">
        <v>20</v>
      </c>
      <c r="E661" s="339"/>
      <c r="F661" s="339">
        <v>224</v>
      </c>
      <c r="H661" s="377"/>
    </row>
    <row r="662" spans="1:8" ht="9" customHeight="1">
      <c r="A662" s="301" t="s">
        <v>30</v>
      </c>
      <c r="B662" s="339">
        <v>1078</v>
      </c>
      <c r="C662" s="339">
        <v>698</v>
      </c>
      <c r="D662" s="339">
        <v>380</v>
      </c>
      <c r="E662" s="339"/>
      <c r="F662" s="339">
        <v>116835</v>
      </c>
      <c r="H662" s="377"/>
    </row>
    <row r="663" spans="1:8" ht="9" customHeight="1">
      <c r="A663" s="301" t="s">
        <v>31</v>
      </c>
      <c r="B663" s="339">
        <v>12</v>
      </c>
      <c r="C663" s="339">
        <v>6</v>
      </c>
      <c r="D663" s="339">
        <v>6</v>
      </c>
      <c r="E663" s="339"/>
      <c r="F663" s="339">
        <v>268</v>
      </c>
      <c r="H663" s="377"/>
    </row>
    <row r="664" spans="1:8" ht="9" customHeight="1">
      <c r="A664" s="31" t="s">
        <v>32</v>
      </c>
      <c r="B664" s="74">
        <v>642</v>
      </c>
      <c r="C664" s="74">
        <v>559</v>
      </c>
      <c r="D664" s="74">
        <v>83</v>
      </c>
      <c r="E664" s="74"/>
      <c r="F664" s="74">
        <v>152293</v>
      </c>
      <c r="H664" s="377"/>
    </row>
    <row r="665" spans="1:8" ht="3.75" customHeight="1">
      <c r="B665" s="339"/>
      <c r="C665" s="339"/>
      <c r="D665" s="339"/>
      <c r="E665" s="339"/>
      <c r="F665" s="339"/>
      <c r="H665" s="377"/>
    </row>
    <row r="666" spans="1:8" ht="9" customHeight="1">
      <c r="A666" s="341" t="s">
        <v>106</v>
      </c>
      <c r="B666" s="383"/>
      <c r="C666" s="383"/>
      <c r="D666" s="383"/>
      <c r="E666" s="383"/>
      <c r="F666" s="383"/>
    </row>
    <row r="667" spans="1:8" ht="9" customHeight="1">
      <c r="A667" s="321">
        <v>2013</v>
      </c>
      <c r="B667" s="324"/>
      <c r="C667" s="324"/>
      <c r="D667" s="324"/>
      <c r="E667" s="324"/>
      <c r="F667" s="324"/>
    </row>
    <row r="668" spans="1:8" ht="9" customHeight="1">
      <c r="A668" s="321" t="s">
        <v>36</v>
      </c>
      <c r="B668" s="342">
        <v>13781</v>
      </c>
      <c r="C668" s="342">
        <v>8416</v>
      </c>
      <c r="D668" s="342">
        <v>5365</v>
      </c>
      <c r="E668" s="342"/>
      <c r="F668" s="342">
        <v>1891058</v>
      </c>
    </row>
    <row r="669" spans="1:8" ht="3" customHeight="1">
      <c r="A669" s="321"/>
      <c r="B669" s="342"/>
      <c r="C669" s="342"/>
      <c r="D669" s="342"/>
      <c r="E669" s="342"/>
      <c r="F669" s="342"/>
    </row>
    <row r="670" spans="1:8" ht="9" customHeight="1">
      <c r="A670" s="301" t="s">
        <v>2</v>
      </c>
      <c r="B670" s="339">
        <v>16</v>
      </c>
      <c r="C670" s="324">
        <v>6</v>
      </c>
      <c r="D670" s="324">
        <v>10</v>
      </c>
      <c r="E670" s="324"/>
      <c r="F670" s="324">
        <v>833</v>
      </c>
    </row>
    <row r="671" spans="1:8" ht="9" customHeight="1">
      <c r="A671" s="301" t="s">
        <v>3</v>
      </c>
      <c r="B671" s="339">
        <v>201</v>
      </c>
      <c r="C671" s="324">
        <v>92</v>
      </c>
      <c r="D671" s="324">
        <v>109</v>
      </c>
      <c r="E671" s="324"/>
      <c r="F671" s="324">
        <v>11209</v>
      </c>
    </row>
    <row r="672" spans="1:8" ht="9" customHeight="1">
      <c r="A672" s="301" t="s">
        <v>4</v>
      </c>
      <c r="B672" s="339">
        <v>27</v>
      </c>
      <c r="C672" s="324">
        <v>17</v>
      </c>
      <c r="D672" s="324">
        <v>10</v>
      </c>
      <c r="E672" s="324"/>
      <c r="F672" s="324">
        <v>203</v>
      </c>
    </row>
    <row r="673" spans="1:6" ht="9" customHeight="1">
      <c r="A673" s="31" t="s">
        <v>5</v>
      </c>
      <c r="B673" s="206">
        <v>36</v>
      </c>
      <c r="C673" s="209">
        <v>27</v>
      </c>
      <c r="D673" s="209">
        <v>9</v>
      </c>
      <c r="E673" s="209"/>
      <c r="F673" s="209">
        <v>423</v>
      </c>
    </row>
    <row r="674" spans="1:6" ht="9" customHeight="1">
      <c r="A674" s="301" t="s">
        <v>6</v>
      </c>
      <c r="B674" s="339">
        <v>680</v>
      </c>
      <c r="C674" s="324">
        <v>513</v>
      </c>
      <c r="D674" s="324">
        <v>167</v>
      </c>
      <c r="E674" s="324"/>
      <c r="F674" s="324">
        <v>188487</v>
      </c>
    </row>
    <row r="675" spans="1:6" ht="9" customHeight="1">
      <c r="A675" s="301" t="s">
        <v>7</v>
      </c>
      <c r="B675" s="339">
        <v>78</v>
      </c>
      <c r="C675" s="324">
        <v>25</v>
      </c>
      <c r="D675" s="324">
        <v>53</v>
      </c>
      <c r="E675" s="324"/>
      <c r="F675" s="324">
        <v>1720</v>
      </c>
    </row>
    <row r="676" spans="1:6" ht="9" customHeight="1">
      <c r="A676" s="301" t="s">
        <v>8</v>
      </c>
      <c r="B676" s="339">
        <v>175</v>
      </c>
      <c r="C676" s="324">
        <v>116</v>
      </c>
      <c r="D676" s="324">
        <v>59</v>
      </c>
      <c r="E676" s="324"/>
      <c r="F676" s="324">
        <v>4496</v>
      </c>
    </row>
    <row r="677" spans="1:6" ht="9" customHeight="1">
      <c r="A677" s="31" t="s">
        <v>9</v>
      </c>
      <c r="B677" s="206">
        <v>469</v>
      </c>
      <c r="C677" s="209">
        <v>272</v>
      </c>
      <c r="D677" s="209">
        <v>197</v>
      </c>
      <c r="E677" s="209"/>
      <c r="F677" s="209">
        <v>101394</v>
      </c>
    </row>
    <row r="678" spans="1:6" ht="9" customHeight="1">
      <c r="A678" s="301" t="s">
        <v>236</v>
      </c>
      <c r="B678" s="339">
        <v>677</v>
      </c>
      <c r="C678" s="324">
        <v>57</v>
      </c>
      <c r="D678" s="324">
        <v>620</v>
      </c>
      <c r="E678" s="324"/>
      <c r="F678" s="324">
        <v>20589</v>
      </c>
    </row>
    <row r="679" spans="1:6" ht="9" customHeight="1">
      <c r="A679" s="301" t="s">
        <v>10</v>
      </c>
      <c r="B679" s="339">
        <v>858</v>
      </c>
      <c r="C679" s="324">
        <v>388</v>
      </c>
      <c r="D679" s="324">
        <v>470</v>
      </c>
      <c r="E679" s="324"/>
      <c r="F679" s="324">
        <v>17670</v>
      </c>
    </row>
    <row r="680" spans="1:6" ht="9" customHeight="1">
      <c r="A680" s="301" t="s">
        <v>11</v>
      </c>
      <c r="B680" s="339">
        <v>124</v>
      </c>
      <c r="C680" s="324">
        <v>45</v>
      </c>
      <c r="D680" s="324">
        <v>79</v>
      </c>
      <c r="E680" s="324"/>
      <c r="F680" s="324">
        <v>8069</v>
      </c>
    </row>
    <row r="681" spans="1:6" ht="9" customHeight="1">
      <c r="A681" s="31" t="s">
        <v>12</v>
      </c>
      <c r="B681" s="206">
        <v>1294</v>
      </c>
      <c r="C681" s="209">
        <v>841</v>
      </c>
      <c r="D681" s="209">
        <v>453</v>
      </c>
      <c r="E681" s="209"/>
      <c r="F681" s="209">
        <v>102904</v>
      </c>
    </row>
    <row r="682" spans="1:6" ht="9" customHeight="1">
      <c r="A682" s="301" t="s">
        <v>13</v>
      </c>
      <c r="B682" s="339">
        <v>17</v>
      </c>
      <c r="C682" s="324">
        <v>5</v>
      </c>
      <c r="D682" s="324">
        <v>12</v>
      </c>
      <c r="E682" s="324"/>
      <c r="F682" s="324">
        <v>1026</v>
      </c>
    </row>
    <row r="683" spans="1:6" ht="9" customHeight="1">
      <c r="A683" s="301" t="s">
        <v>14</v>
      </c>
      <c r="B683" s="339">
        <v>279</v>
      </c>
      <c r="C683" s="324">
        <v>153</v>
      </c>
      <c r="D683" s="324">
        <v>126</v>
      </c>
      <c r="E683" s="324"/>
      <c r="F683" s="324">
        <v>67927</v>
      </c>
    </row>
    <row r="684" spans="1:6" ht="9" customHeight="1">
      <c r="A684" s="301" t="s">
        <v>15</v>
      </c>
      <c r="B684" s="339">
        <v>551</v>
      </c>
      <c r="C684" s="324">
        <v>233</v>
      </c>
      <c r="D684" s="324">
        <v>318</v>
      </c>
      <c r="E684" s="324"/>
      <c r="F684" s="324">
        <v>67549</v>
      </c>
    </row>
    <row r="685" spans="1:6" ht="9" customHeight="1">
      <c r="A685" s="31" t="s">
        <v>16</v>
      </c>
      <c r="B685" s="206">
        <v>1552</v>
      </c>
      <c r="C685" s="209">
        <v>953</v>
      </c>
      <c r="D685" s="209">
        <v>599</v>
      </c>
      <c r="E685" s="209"/>
      <c r="F685" s="209">
        <v>131292</v>
      </c>
    </row>
    <row r="686" spans="1:6" ht="9" customHeight="1">
      <c r="A686" s="301" t="s">
        <v>17</v>
      </c>
      <c r="B686" s="339">
        <v>113</v>
      </c>
      <c r="C686" s="324">
        <v>38</v>
      </c>
      <c r="D686" s="324">
        <v>75</v>
      </c>
      <c r="E686" s="324"/>
      <c r="F686" s="324">
        <v>7328</v>
      </c>
    </row>
    <row r="687" spans="1:6" ht="9" customHeight="1">
      <c r="A687" s="301" t="s">
        <v>18</v>
      </c>
      <c r="B687" s="339">
        <v>162</v>
      </c>
      <c r="C687" s="324">
        <v>100</v>
      </c>
      <c r="D687" s="324">
        <v>62</v>
      </c>
      <c r="E687" s="324"/>
      <c r="F687" s="324">
        <v>8431</v>
      </c>
    </row>
    <row r="688" spans="1:6" ht="9" customHeight="1">
      <c r="A688" s="301" t="s">
        <v>19</v>
      </c>
      <c r="B688" s="339">
        <v>223</v>
      </c>
      <c r="C688" s="324">
        <v>151</v>
      </c>
      <c r="D688" s="324">
        <v>72</v>
      </c>
      <c r="E688" s="324"/>
      <c r="F688" s="324">
        <v>20598</v>
      </c>
    </row>
    <row r="689" spans="1:6" ht="9" customHeight="1">
      <c r="A689" s="31" t="s">
        <v>20</v>
      </c>
      <c r="B689" s="206">
        <v>151</v>
      </c>
      <c r="C689" s="209">
        <v>71</v>
      </c>
      <c r="D689" s="209">
        <v>80</v>
      </c>
      <c r="E689" s="209"/>
      <c r="F689" s="209">
        <v>5141</v>
      </c>
    </row>
    <row r="690" spans="1:6" ht="9" customHeight="1">
      <c r="A690" s="301" t="s">
        <v>21</v>
      </c>
      <c r="B690" s="339">
        <v>72</v>
      </c>
      <c r="C690" s="324">
        <v>30</v>
      </c>
      <c r="D690" s="324">
        <v>42</v>
      </c>
      <c r="E690" s="324"/>
      <c r="F690" s="324">
        <v>623</v>
      </c>
    </row>
    <row r="691" spans="1:6" ht="9" customHeight="1">
      <c r="A691" s="301" t="s">
        <v>22</v>
      </c>
      <c r="B691" s="339">
        <v>53</v>
      </c>
      <c r="C691" s="324">
        <v>14</v>
      </c>
      <c r="D691" s="324">
        <v>39</v>
      </c>
      <c r="E691" s="324"/>
      <c r="F691" s="324">
        <v>1683</v>
      </c>
    </row>
    <row r="692" spans="1:6" ht="9" customHeight="1">
      <c r="A692" s="301" t="s">
        <v>23</v>
      </c>
      <c r="B692" s="339">
        <v>19</v>
      </c>
      <c r="C692" s="324">
        <v>11</v>
      </c>
      <c r="D692" s="324">
        <v>8</v>
      </c>
      <c r="E692" s="324"/>
      <c r="F692" s="324">
        <v>2113</v>
      </c>
    </row>
    <row r="693" spans="1:6" ht="9" customHeight="1">
      <c r="A693" s="31" t="s">
        <v>24</v>
      </c>
      <c r="B693" s="206">
        <v>349</v>
      </c>
      <c r="C693" s="209">
        <v>178</v>
      </c>
      <c r="D693" s="209">
        <v>171</v>
      </c>
      <c r="E693" s="209"/>
      <c r="F693" s="209">
        <v>22593</v>
      </c>
    </row>
    <row r="694" spans="1:6" ht="9" customHeight="1">
      <c r="A694" s="301" t="s">
        <v>25</v>
      </c>
      <c r="B694" s="339">
        <v>626</v>
      </c>
      <c r="C694" s="324">
        <v>374</v>
      </c>
      <c r="D694" s="324">
        <v>252</v>
      </c>
      <c r="E694" s="324"/>
      <c r="F694" s="324">
        <v>81890</v>
      </c>
    </row>
    <row r="695" spans="1:6" ht="9" customHeight="1">
      <c r="A695" s="301" t="s">
        <v>26</v>
      </c>
      <c r="B695" s="339">
        <v>705</v>
      </c>
      <c r="C695" s="324">
        <v>425</v>
      </c>
      <c r="D695" s="324">
        <v>280</v>
      </c>
      <c r="E695" s="324"/>
      <c r="F695" s="324">
        <v>90901</v>
      </c>
    </row>
    <row r="696" spans="1:6" ht="9" customHeight="1">
      <c r="A696" s="301" t="s">
        <v>27</v>
      </c>
      <c r="B696" s="339">
        <v>73</v>
      </c>
      <c r="C696" s="324">
        <v>24</v>
      </c>
      <c r="D696" s="324">
        <v>49</v>
      </c>
      <c r="E696" s="324"/>
      <c r="F696" s="324">
        <v>2438</v>
      </c>
    </row>
    <row r="697" spans="1:6" ht="9" customHeight="1">
      <c r="A697" s="31" t="s">
        <v>28</v>
      </c>
      <c r="B697" s="206">
        <v>3220</v>
      </c>
      <c r="C697" s="209">
        <v>2641</v>
      </c>
      <c r="D697" s="209">
        <v>579</v>
      </c>
      <c r="E697" s="209"/>
      <c r="F697" s="209">
        <v>825837</v>
      </c>
    </row>
    <row r="698" spans="1:6" ht="9" customHeight="1">
      <c r="A698" s="301" t="s">
        <v>29</v>
      </c>
      <c r="B698" s="339">
        <v>16</v>
      </c>
      <c r="C698" s="324">
        <v>2</v>
      </c>
      <c r="D698" s="324">
        <v>14</v>
      </c>
      <c r="E698" s="324"/>
      <c r="F698" s="324">
        <v>254</v>
      </c>
    </row>
    <row r="699" spans="1:6" ht="9" customHeight="1">
      <c r="A699" s="301" t="s">
        <v>30</v>
      </c>
      <c r="B699" s="339">
        <v>455</v>
      </c>
      <c r="C699" s="324">
        <v>215</v>
      </c>
      <c r="D699" s="324">
        <v>240</v>
      </c>
      <c r="E699" s="324"/>
      <c r="F699" s="324">
        <v>23072</v>
      </c>
    </row>
    <row r="700" spans="1:6" ht="9" customHeight="1">
      <c r="A700" s="301" t="s">
        <v>31</v>
      </c>
      <c r="B700" s="339">
        <v>19</v>
      </c>
      <c r="C700" s="324">
        <v>12</v>
      </c>
      <c r="D700" s="324">
        <v>7</v>
      </c>
      <c r="E700" s="324"/>
      <c r="F700" s="324">
        <v>176</v>
      </c>
    </row>
    <row r="701" spans="1:6" ht="9" customHeight="1">
      <c r="A701" s="31" t="s">
        <v>32</v>
      </c>
      <c r="B701" s="206">
        <v>491</v>
      </c>
      <c r="C701" s="209">
        <v>387</v>
      </c>
      <c r="D701" s="209">
        <v>104</v>
      </c>
      <c r="E701" s="209"/>
      <c r="F701" s="209">
        <v>72189</v>
      </c>
    </row>
    <row r="702" spans="1:6" ht="9" customHeight="1">
      <c r="B702" s="339"/>
      <c r="C702" s="324"/>
      <c r="D702" s="324"/>
      <c r="E702" s="324"/>
      <c r="F702" s="324"/>
    </row>
    <row r="703" spans="1:6" ht="9" customHeight="1">
      <c r="A703" s="321">
        <v>2014</v>
      </c>
      <c r="B703" s="324"/>
      <c r="C703" s="324"/>
      <c r="D703" s="324"/>
      <c r="E703" s="324"/>
      <c r="F703" s="324"/>
    </row>
    <row r="704" spans="1:6" ht="9" customHeight="1">
      <c r="A704" s="321" t="s">
        <v>36</v>
      </c>
      <c r="B704" s="342">
        <v>11776</v>
      </c>
      <c r="C704" s="342">
        <v>7004</v>
      </c>
      <c r="D704" s="342">
        <v>4772</v>
      </c>
      <c r="E704" s="342"/>
      <c r="F704" s="342">
        <v>1841822</v>
      </c>
    </row>
    <row r="705" spans="1:7" ht="3.75" customHeight="1">
      <c r="A705" s="321"/>
      <c r="B705" s="342"/>
      <c r="C705" s="342"/>
      <c r="D705" s="342"/>
      <c r="E705" s="342"/>
      <c r="F705" s="342"/>
    </row>
    <row r="706" spans="1:7" ht="9" customHeight="1">
      <c r="A706" s="301" t="s">
        <v>2</v>
      </c>
      <c r="B706" s="339">
        <v>29</v>
      </c>
      <c r="C706" s="339">
        <v>9</v>
      </c>
      <c r="D706" s="339">
        <v>20</v>
      </c>
      <c r="E706" s="339"/>
      <c r="F706" s="339">
        <v>754</v>
      </c>
      <c r="G706" s="377"/>
    </row>
    <row r="707" spans="1:7" ht="9" customHeight="1">
      <c r="A707" s="301" t="s">
        <v>3</v>
      </c>
      <c r="B707" s="339">
        <v>211</v>
      </c>
      <c r="C707" s="339">
        <v>104</v>
      </c>
      <c r="D707" s="339">
        <v>107</v>
      </c>
      <c r="E707" s="339"/>
      <c r="F707" s="339">
        <v>19496</v>
      </c>
      <c r="G707" s="377"/>
    </row>
    <row r="708" spans="1:7" ht="9" customHeight="1">
      <c r="A708" s="301" t="s">
        <v>4</v>
      </c>
      <c r="B708" s="339">
        <v>32</v>
      </c>
      <c r="C708" s="339">
        <v>14</v>
      </c>
      <c r="D708" s="339">
        <v>18</v>
      </c>
      <c r="E708" s="339"/>
      <c r="F708" s="339">
        <v>1967</v>
      </c>
      <c r="G708" s="377"/>
    </row>
    <row r="709" spans="1:7" ht="9" customHeight="1">
      <c r="A709" s="31" t="s">
        <v>5</v>
      </c>
      <c r="B709" s="74">
        <v>21</v>
      </c>
      <c r="C709" s="74">
        <v>11</v>
      </c>
      <c r="D709" s="74">
        <v>10</v>
      </c>
      <c r="E709" s="74"/>
      <c r="F709" s="74">
        <v>143</v>
      </c>
      <c r="G709" s="377"/>
    </row>
    <row r="710" spans="1:7" ht="9" customHeight="1">
      <c r="A710" s="301" t="s">
        <v>6</v>
      </c>
      <c r="B710" s="339">
        <v>219</v>
      </c>
      <c r="C710" s="339">
        <v>108</v>
      </c>
      <c r="D710" s="339">
        <v>111</v>
      </c>
      <c r="E710" s="339"/>
      <c r="F710" s="339">
        <v>44259</v>
      </c>
      <c r="G710" s="377"/>
    </row>
    <row r="711" spans="1:7" ht="9" customHeight="1">
      <c r="A711" s="301" t="s">
        <v>7</v>
      </c>
      <c r="B711" s="339">
        <v>57</v>
      </c>
      <c r="C711" s="339">
        <v>11</v>
      </c>
      <c r="D711" s="339">
        <v>46</v>
      </c>
      <c r="E711" s="339"/>
      <c r="F711" s="339">
        <v>970</v>
      </c>
      <c r="G711" s="377"/>
    </row>
    <row r="712" spans="1:7" ht="9" customHeight="1">
      <c r="A712" s="301" t="s">
        <v>8</v>
      </c>
      <c r="B712" s="339">
        <v>58</v>
      </c>
      <c r="C712" s="339">
        <v>19</v>
      </c>
      <c r="D712" s="339">
        <v>39</v>
      </c>
      <c r="E712" s="339"/>
      <c r="F712" s="339">
        <v>12754</v>
      </c>
      <c r="G712" s="377"/>
    </row>
    <row r="713" spans="1:7" ht="9" customHeight="1">
      <c r="A713" s="31" t="s">
        <v>9</v>
      </c>
      <c r="B713" s="74">
        <v>332</v>
      </c>
      <c r="C713" s="74">
        <v>197</v>
      </c>
      <c r="D713" s="74">
        <v>135</v>
      </c>
      <c r="E713" s="74"/>
      <c r="F713" s="74">
        <v>52879</v>
      </c>
      <c r="G713" s="377"/>
    </row>
    <row r="714" spans="1:7" ht="9" customHeight="1">
      <c r="A714" s="301" t="s">
        <v>236</v>
      </c>
      <c r="B714" s="339">
        <v>684</v>
      </c>
      <c r="C714" s="339">
        <v>49</v>
      </c>
      <c r="D714" s="339">
        <v>635</v>
      </c>
      <c r="E714" s="339"/>
      <c r="F714" s="339">
        <v>21723</v>
      </c>
      <c r="G714" s="377"/>
    </row>
    <row r="715" spans="1:7" ht="9" customHeight="1">
      <c r="A715" s="301" t="s">
        <v>10</v>
      </c>
      <c r="B715" s="339">
        <v>252</v>
      </c>
      <c r="C715" s="339">
        <v>94</v>
      </c>
      <c r="D715" s="339">
        <v>158</v>
      </c>
      <c r="E715" s="339"/>
      <c r="F715" s="339">
        <v>12710</v>
      </c>
      <c r="G715" s="377"/>
    </row>
    <row r="716" spans="1:7" ht="9" customHeight="1">
      <c r="A716" s="301" t="s">
        <v>11</v>
      </c>
      <c r="B716" s="339">
        <v>190</v>
      </c>
      <c r="C716" s="339">
        <v>47</v>
      </c>
      <c r="D716" s="339">
        <v>143</v>
      </c>
      <c r="E716" s="339"/>
      <c r="F716" s="339">
        <v>4032</v>
      </c>
      <c r="G716" s="377"/>
    </row>
    <row r="717" spans="1:7" ht="9" customHeight="1">
      <c r="A717" s="31" t="s">
        <v>12</v>
      </c>
      <c r="B717" s="74">
        <v>861</v>
      </c>
      <c r="C717" s="74">
        <v>537</v>
      </c>
      <c r="D717" s="74">
        <v>324</v>
      </c>
      <c r="E717" s="74"/>
      <c r="F717" s="74">
        <v>140799</v>
      </c>
      <c r="G717" s="377"/>
    </row>
    <row r="718" spans="1:7" ht="9" customHeight="1">
      <c r="A718" s="301" t="s">
        <v>13</v>
      </c>
      <c r="B718" s="339">
        <v>27</v>
      </c>
      <c r="C718" s="339">
        <v>14</v>
      </c>
      <c r="D718" s="339">
        <v>13</v>
      </c>
      <c r="E718" s="339"/>
      <c r="F718" s="339">
        <v>1690</v>
      </c>
      <c r="G718" s="377"/>
    </row>
    <row r="719" spans="1:7" ht="9" customHeight="1">
      <c r="A719" s="301" t="s">
        <v>14</v>
      </c>
      <c r="B719" s="339">
        <v>303</v>
      </c>
      <c r="C719" s="339">
        <v>124</v>
      </c>
      <c r="D719" s="339">
        <v>179</v>
      </c>
      <c r="E719" s="339"/>
      <c r="F719" s="339">
        <v>25790</v>
      </c>
      <c r="G719" s="377"/>
    </row>
    <row r="720" spans="1:7" ht="9" customHeight="1">
      <c r="A720" s="301" t="s">
        <v>15</v>
      </c>
      <c r="B720" s="339">
        <v>610</v>
      </c>
      <c r="C720" s="339">
        <v>264</v>
      </c>
      <c r="D720" s="339">
        <v>346</v>
      </c>
      <c r="E720" s="339"/>
      <c r="F720" s="339">
        <v>50183</v>
      </c>
      <c r="G720" s="377"/>
    </row>
    <row r="721" spans="1:7" ht="9" customHeight="1">
      <c r="A721" s="31" t="s">
        <v>16</v>
      </c>
      <c r="B721" s="74">
        <v>1472</v>
      </c>
      <c r="C721" s="74">
        <v>888</v>
      </c>
      <c r="D721" s="74">
        <v>584</v>
      </c>
      <c r="E721" s="74"/>
      <c r="F721" s="74">
        <v>126321</v>
      </c>
      <c r="G721" s="377"/>
    </row>
    <row r="722" spans="1:7" ht="9" customHeight="1">
      <c r="A722" s="301" t="s">
        <v>17</v>
      </c>
      <c r="B722" s="339">
        <v>90</v>
      </c>
      <c r="C722" s="339">
        <v>41</v>
      </c>
      <c r="D722" s="339">
        <v>49</v>
      </c>
      <c r="E722" s="339"/>
      <c r="F722" s="339">
        <v>2119</v>
      </c>
      <c r="G722" s="377"/>
    </row>
    <row r="723" spans="1:7" ht="9" customHeight="1">
      <c r="A723" s="301" t="s">
        <v>18</v>
      </c>
      <c r="B723" s="339">
        <v>44</v>
      </c>
      <c r="C723" s="339">
        <v>9</v>
      </c>
      <c r="D723" s="339">
        <v>35</v>
      </c>
      <c r="E723" s="339"/>
      <c r="F723" s="339">
        <v>4232</v>
      </c>
      <c r="G723" s="377"/>
    </row>
    <row r="724" spans="1:7" ht="9" customHeight="1">
      <c r="A724" s="301" t="s">
        <v>19</v>
      </c>
      <c r="B724" s="339">
        <v>114</v>
      </c>
      <c r="C724" s="339">
        <v>74</v>
      </c>
      <c r="D724" s="339">
        <v>40</v>
      </c>
      <c r="E724" s="339"/>
      <c r="F724" s="339">
        <v>11882</v>
      </c>
      <c r="G724" s="377"/>
    </row>
    <row r="725" spans="1:7" ht="9" customHeight="1">
      <c r="A725" s="31" t="s">
        <v>20</v>
      </c>
      <c r="B725" s="74">
        <v>94</v>
      </c>
      <c r="C725" s="74">
        <v>36</v>
      </c>
      <c r="D725" s="74">
        <v>58</v>
      </c>
      <c r="E725" s="74"/>
      <c r="F725" s="74">
        <v>7149</v>
      </c>
      <c r="G725" s="377"/>
    </row>
    <row r="726" spans="1:7" ht="9" customHeight="1">
      <c r="A726" s="301" t="s">
        <v>21</v>
      </c>
      <c r="B726" s="339">
        <v>93</v>
      </c>
      <c r="C726" s="339">
        <v>49</v>
      </c>
      <c r="D726" s="339">
        <v>44</v>
      </c>
      <c r="E726" s="339"/>
      <c r="F726" s="339">
        <v>2495</v>
      </c>
      <c r="G726" s="377"/>
    </row>
    <row r="727" spans="1:7" ht="9" customHeight="1">
      <c r="A727" s="301" t="s">
        <v>22</v>
      </c>
      <c r="B727" s="339">
        <v>55</v>
      </c>
      <c r="C727" s="339">
        <v>24</v>
      </c>
      <c r="D727" s="339">
        <v>31</v>
      </c>
      <c r="E727" s="339"/>
      <c r="F727" s="339">
        <v>787</v>
      </c>
      <c r="G727" s="377"/>
    </row>
    <row r="728" spans="1:7" ht="9" customHeight="1">
      <c r="A728" s="301" t="s">
        <v>23</v>
      </c>
      <c r="B728" s="339">
        <v>42</v>
      </c>
      <c r="C728" s="339">
        <v>19</v>
      </c>
      <c r="D728" s="339">
        <v>23</v>
      </c>
      <c r="E728" s="339"/>
      <c r="F728" s="339">
        <v>1107</v>
      </c>
      <c r="G728" s="377"/>
    </row>
    <row r="729" spans="1:7" ht="9" customHeight="1">
      <c r="A729" s="31" t="s">
        <v>24</v>
      </c>
      <c r="B729" s="74">
        <v>171</v>
      </c>
      <c r="C729" s="74">
        <v>66</v>
      </c>
      <c r="D729" s="74">
        <v>105</v>
      </c>
      <c r="E729" s="74"/>
      <c r="F729" s="74">
        <v>13302</v>
      </c>
      <c r="G729" s="377"/>
    </row>
    <row r="730" spans="1:7" ht="9" customHeight="1">
      <c r="A730" s="301" t="s">
        <v>25</v>
      </c>
      <c r="B730" s="339">
        <v>1068</v>
      </c>
      <c r="C730" s="339">
        <v>630</v>
      </c>
      <c r="D730" s="339">
        <v>438</v>
      </c>
      <c r="E730" s="339"/>
      <c r="F730" s="339">
        <v>68992</v>
      </c>
      <c r="G730" s="377"/>
    </row>
    <row r="731" spans="1:7" ht="9" customHeight="1">
      <c r="A731" s="301" t="s">
        <v>26</v>
      </c>
      <c r="B731" s="339">
        <v>763</v>
      </c>
      <c r="C731" s="339">
        <v>463</v>
      </c>
      <c r="D731" s="339">
        <v>300</v>
      </c>
      <c r="E731" s="339"/>
      <c r="F731" s="339">
        <v>137616</v>
      </c>
      <c r="G731" s="377"/>
    </row>
    <row r="732" spans="1:7" ht="9" customHeight="1">
      <c r="A732" s="301" t="s">
        <v>27</v>
      </c>
      <c r="B732" s="339">
        <v>24</v>
      </c>
      <c r="C732" s="339">
        <v>5</v>
      </c>
      <c r="D732" s="339">
        <v>19</v>
      </c>
      <c r="E732" s="339"/>
      <c r="F732" s="339">
        <v>429</v>
      </c>
      <c r="G732" s="377"/>
    </row>
    <row r="733" spans="1:7" ht="9" customHeight="1">
      <c r="A733" s="31" t="s">
        <v>28</v>
      </c>
      <c r="B733" s="74">
        <v>3404</v>
      </c>
      <c r="C733" s="74">
        <v>2833</v>
      </c>
      <c r="D733" s="74">
        <v>571</v>
      </c>
      <c r="E733" s="74"/>
      <c r="F733" s="74">
        <v>1044571</v>
      </c>
      <c r="G733" s="377"/>
    </row>
    <row r="734" spans="1:7" ht="9" customHeight="1">
      <c r="A734" s="301" t="s">
        <v>29</v>
      </c>
      <c r="B734" s="339">
        <v>8</v>
      </c>
      <c r="C734" s="339">
        <v>3</v>
      </c>
      <c r="D734" s="339">
        <v>5</v>
      </c>
      <c r="E734" s="339"/>
      <c r="F734" s="339">
        <v>51</v>
      </c>
      <c r="G734" s="377"/>
    </row>
    <row r="735" spans="1:7" ht="9" customHeight="1">
      <c r="A735" s="301" t="s">
        <v>30</v>
      </c>
      <c r="B735" s="339">
        <v>235</v>
      </c>
      <c r="C735" s="339">
        <v>118</v>
      </c>
      <c r="D735" s="339">
        <v>117</v>
      </c>
      <c r="E735" s="339"/>
      <c r="F735" s="339">
        <v>11791</v>
      </c>
      <c r="G735" s="377"/>
    </row>
    <row r="736" spans="1:7" ht="9" customHeight="1">
      <c r="A736" s="301" t="s">
        <v>31</v>
      </c>
      <c r="B736" s="339">
        <v>2</v>
      </c>
      <c r="C736" s="339">
        <v>1</v>
      </c>
      <c r="D736" s="339">
        <v>1</v>
      </c>
      <c r="E736" s="339"/>
      <c r="F736" s="339">
        <v>32</v>
      </c>
      <c r="G736" s="377"/>
    </row>
    <row r="737" spans="1:8" ht="9" customHeight="1">
      <c r="A737" s="31" t="s">
        <v>32</v>
      </c>
      <c r="B737" s="74">
        <v>211</v>
      </c>
      <c r="C737" s="74">
        <v>143</v>
      </c>
      <c r="D737" s="74">
        <v>68</v>
      </c>
      <c r="E737" s="74"/>
      <c r="F737" s="74">
        <v>18797</v>
      </c>
      <c r="G737" s="377"/>
    </row>
    <row r="738" spans="1:8" ht="3.75" customHeight="1">
      <c r="B738" s="339"/>
      <c r="C738" s="339"/>
      <c r="D738" s="339"/>
      <c r="E738" s="339"/>
      <c r="F738" s="339"/>
      <c r="H738" s="377"/>
    </row>
    <row r="739" spans="1:8" ht="9" customHeight="1">
      <c r="A739" s="341" t="s">
        <v>106</v>
      </c>
      <c r="B739" s="383"/>
      <c r="C739" s="383"/>
      <c r="D739" s="383"/>
      <c r="E739" s="383"/>
      <c r="F739" s="383"/>
    </row>
    <row r="740" spans="1:8" ht="9" customHeight="1">
      <c r="A740" s="321">
        <v>2015</v>
      </c>
      <c r="B740" s="324"/>
      <c r="C740" s="324"/>
      <c r="D740" s="324"/>
      <c r="E740" s="324"/>
      <c r="F740" s="324"/>
    </row>
    <row r="741" spans="1:8" ht="9" customHeight="1">
      <c r="A741" s="321" t="s">
        <v>36</v>
      </c>
      <c r="B741" s="342">
        <f>SUM(B743:B774)</f>
        <v>9386</v>
      </c>
      <c r="C741" s="342">
        <f t="shared" ref="C741:F741" si="0">SUM(C743:C774)</f>
        <v>5429</v>
      </c>
      <c r="D741" s="342">
        <f t="shared" si="0"/>
        <v>3957</v>
      </c>
      <c r="E741" s="342"/>
      <c r="F741" s="342">
        <f t="shared" si="0"/>
        <v>1299812</v>
      </c>
    </row>
    <row r="742" spans="1:8" ht="3" customHeight="1">
      <c r="A742" s="321"/>
      <c r="B742" s="342"/>
      <c r="C742" s="342"/>
      <c r="D742" s="342"/>
      <c r="E742" s="342"/>
      <c r="F742" s="342"/>
    </row>
    <row r="743" spans="1:8" ht="9" customHeight="1">
      <c r="A743" s="301" t="s">
        <v>2</v>
      </c>
      <c r="B743" s="339">
        <f>C743+D743</f>
        <v>7</v>
      </c>
      <c r="C743" s="324">
        <v>2</v>
      </c>
      <c r="D743" s="324">
        <v>5</v>
      </c>
      <c r="E743" s="324"/>
      <c r="F743" s="324">
        <v>722</v>
      </c>
    </row>
    <row r="744" spans="1:8" ht="9" customHeight="1">
      <c r="A744" s="301" t="s">
        <v>3</v>
      </c>
      <c r="B744" s="339">
        <f t="shared" ref="B744:B745" si="1">C744+D744</f>
        <v>188</v>
      </c>
      <c r="C744" s="324">
        <v>63</v>
      </c>
      <c r="D744" s="324">
        <v>125</v>
      </c>
      <c r="E744" s="324"/>
      <c r="F744" s="324">
        <v>7717</v>
      </c>
    </row>
    <row r="745" spans="1:8" ht="9" customHeight="1">
      <c r="A745" s="301" t="s">
        <v>4</v>
      </c>
      <c r="B745" s="339">
        <f t="shared" si="1"/>
        <v>38</v>
      </c>
      <c r="C745" s="324">
        <v>10</v>
      </c>
      <c r="D745" s="324">
        <v>28</v>
      </c>
      <c r="E745" s="324"/>
      <c r="F745" s="324">
        <v>2032</v>
      </c>
    </row>
    <row r="746" spans="1:8" ht="9" customHeight="1">
      <c r="A746" s="31" t="s">
        <v>5</v>
      </c>
      <c r="B746" s="206">
        <f>C746+D746</f>
        <v>25</v>
      </c>
      <c r="C746" s="209">
        <v>10</v>
      </c>
      <c r="D746" s="209">
        <v>15</v>
      </c>
      <c r="E746" s="209"/>
      <c r="F746" s="209">
        <v>276</v>
      </c>
    </row>
    <row r="747" spans="1:8" ht="9" customHeight="1">
      <c r="A747" s="301" t="s">
        <v>6</v>
      </c>
      <c r="B747" s="339">
        <f>C747+D747</f>
        <v>86</v>
      </c>
      <c r="C747" s="324">
        <v>55</v>
      </c>
      <c r="D747" s="324">
        <v>31</v>
      </c>
      <c r="E747" s="324"/>
      <c r="F747" s="324">
        <v>13202</v>
      </c>
    </row>
    <row r="748" spans="1:8" ht="9" customHeight="1">
      <c r="A748" s="301" t="s">
        <v>7</v>
      </c>
      <c r="B748" s="339">
        <f t="shared" ref="B748:B749" si="2">C748+D748</f>
        <v>30</v>
      </c>
      <c r="C748" s="324">
        <v>9</v>
      </c>
      <c r="D748" s="324">
        <v>21</v>
      </c>
      <c r="E748" s="324"/>
      <c r="F748" s="324">
        <v>1424</v>
      </c>
    </row>
    <row r="749" spans="1:8" ht="9" customHeight="1">
      <c r="A749" s="301" t="s">
        <v>8</v>
      </c>
      <c r="B749" s="339">
        <f t="shared" si="2"/>
        <v>94</v>
      </c>
      <c r="C749" s="324">
        <v>36</v>
      </c>
      <c r="D749" s="324">
        <v>58</v>
      </c>
      <c r="E749" s="324"/>
      <c r="F749" s="324">
        <v>24487</v>
      </c>
    </row>
    <row r="750" spans="1:8" ht="9" customHeight="1">
      <c r="A750" s="31" t="s">
        <v>9</v>
      </c>
      <c r="B750" s="206">
        <f>C750+D750</f>
        <v>319</v>
      </c>
      <c r="C750" s="209">
        <v>200</v>
      </c>
      <c r="D750" s="209">
        <v>119</v>
      </c>
      <c r="E750" s="209"/>
      <c r="F750" s="209">
        <v>62062</v>
      </c>
    </row>
    <row r="751" spans="1:8" ht="9" customHeight="1">
      <c r="A751" s="301" t="s">
        <v>236</v>
      </c>
      <c r="B751" s="339">
        <f>C751+D751</f>
        <v>815</v>
      </c>
      <c r="C751" s="324">
        <v>283</v>
      </c>
      <c r="D751" s="324">
        <v>532</v>
      </c>
      <c r="E751" s="324"/>
      <c r="F751" s="324">
        <v>15858</v>
      </c>
    </row>
    <row r="752" spans="1:8" ht="9" customHeight="1">
      <c r="A752" s="301" t="s">
        <v>10</v>
      </c>
      <c r="B752" s="339">
        <f t="shared" ref="B752:B753" si="3">C752+D752</f>
        <v>160</v>
      </c>
      <c r="C752" s="324">
        <v>88</v>
      </c>
      <c r="D752" s="324">
        <v>72</v>
      </c>
      <c r="E752" s="324"/>
      <c r="F752" s="324">
        <v>12510</v>
      </c>
    </row>
    <row r="753" spans="1:6" ht="9" customHeight="1">
      <c r="A753" s="301" t="s">
        <v>11</v>
      </c>
      <c r="B753" s="339">
        <f t="shared" si="3"/>
        <v>145</v>
      </c>
      <c r="C753" s="324">
        <v>37</v>
      </c>
      <c r="D753" s="324">
        <v>108</v>
      </c>
      <c r="E753" s="324"/>
      <c r="F753" s="324">
        <v>6214</v>
      </c>
    </row>
    <row r="754" spans="1:6" ht="9" customHeight="1">
      <c r="A754" s="31" t="s">
        <v>12</v>
      </c>
      <c r="B754" s="206">
        <f>C754+D754</f>
        <v>764</v>
      </c>
      <c r="C754" s="209">
        <v>379</v>
      </c>
      <c r="D754" s="209">
        <v>385</v>
      </c>
      <c r="E754" s="209"/>
      <c r="F754" s="209">
        <v>57200</v>
      </c>
    </row>
    <row r="755" spans="1:6" ht="9" customHeight="1">
      <c r="A755" s="301" t="s">
        <v>13</v>
      </c>
      <c r="B755" s="339">
        <f>C755+D755</f>
        <v>41</v>
      </c>
      <c r="C755" s="324">
        <v>16</v>
      </c>
      <c r="D755" s="324">
        <v>25</v>
      </c>
      <c r="E755" s="324"/>
      <c r="F755" s="324">
        <v>561</v>
      </c>
    </row>
    <row r="756" spans="1:6" ht="9" customHeight="1">
      <c r="A756" s="301" t="s">
        <v>14</v>
      </c>
      <c r="B756" s="339">
        <f t="shared" ref="B756:B757" si="4">C756+D756</f>
        <v>349</v>
      </c>
      <c r="C756" s="324">
        <v>184</v>
      </c>
      <c r="D756" s="324">
        <v>165</v>
      </c>
      <c r="E756" s="324"/>
      <c r="F756" s="324">
        <v>36765</v>
      </c>
    </row>
    <row r="757" spans="1:6" ht="9" customHeight="1">
      <c r="A757" s="301" t="s">
        <v>15</v>
      </c>
      <c r="B757" s="339">
        <f t="shared" si="4"/>
        <v>327</v>
      </c>
      <c r="C757" s="324">
        <v>113</v>
      </c>
      <c r="D757" s="324">
        <v>214</v>
      </c>
      <c r="E757" s="324"/>
      <c r="F757" s="324">
        <v>17471</v>
      </c>
    </row>
    <row r="758" spans="1:6" ht="9" customHeight="1">
      <c r="A758" s="31" t="s">
        <v>16</v>
      </c>
      <c r="B758" s="206">
        <f>C758+D758</f>
        <v>680</v>
      </c>
      <c r="C758" s="209">
        <v>335</v>
      </c>
      <c r="D758" s="209">
        <v>345</v>
      </c>
      <c r="E758" s="209"/>
      <c r="F758" s="209">
        <v>39392</v>
      </c>
    </row>
    <row r="759" spans="1:6" ht="9" customHeight="1">
      <c r="A759" s="301" t="s">
        <v>17</v>
      </c>
      <c r="B759" s="339">
        <f>C759+D759</f>
        <v>67</v>
      </c>
      <c r="C759" s="324">
        <v>28</v>
      </c>
      <c r="D759" s="324">
        <v>39</v>
      </c>
      <c r="E759" s="324"/>
      <c r="F759" s="324">
        <v>969</v>
      </c>
    </row>
    <row r="760" spans="1:6" ht="9" customHeight="1">
      <c r="A760" s="301" t="s">
        <v>18</v>
      </c>
      <c r="B760" s="339">
        <f t="shared" ref="B760:B761" si="5">C760+D760</f>
        <v>40</v>
      </c>
      <c r="C760" s="324">
        <v>14</v>
      </c>
      <c r="D760" s="324">
        <v>26</v>
      </c>
      <c r="E760" s="324"/>
      <c r="F760" s="324">
        <v>699</v>
      </c>
    </row>
    <row r="761" spans="1:6" ht="9" customHeight="1">
      <c r="A761" s="301" t="s">
        <v>19</v>
      </c>
      <c r="B761" s="339">
        <f t="shared" si="5"/>
        <v>138</v>
      </c>
      <c r="C761" s="324">
        <v>77</v>
      </c>
      <c r="D761" s="324">
        <v>61</v>
      </c>
      <c r="E761" s="324"/>
      <c r="F761" s="324">
        <v>16621</v>
      </c>
    </row>
    <row r="762" spans="1:6" ht="9" customHeight="1">
      <c r="A762" s="31" t="s">
        <v>20</v>
      </c>
      <c r="B762" s="206">
        <f>C762+D762</f>
        <v>66</v>
      </c>
      <c r="C762" s="209">
        <v>21</v>
      </c>
      <c r="D762" s="209">
        <v>45</v>
      </c>
      <c r="E762" s="209"/>
      <c r="F762" s="209">
        <v>886</v>
      </c>
    </row>
    <row r="763" spans="1:6" ht="9" customHeight="1">
      <c r="A763" s="301" t="s">
        <v>21</v>
      </c>
      <c r="B763" s="339">
        <f>C763+D763</f>
        <v>82</v>
      </c>
      <c r="C763" s="324">
        <v>23</v>
      </c>
      <c r="D763" s="324">
        <v>59</v>
      </c>
      <c r="E763" s="324"/>
      <c r="F763" s="324">
        <v>5693</v>
      </c>
    </row>
    <row r="764" spans="1:6" ht="9" customHeight="1">
      <c r="A764" s="301" t="s">
        <v>22</v>
      </c>
      <c r="B764" s="339">
        <f t="shared" ref="B764:B765" si="6">C764+D764</f>
        <v>37</v>
      </c>
      <c r="C764" s="324">
        <v>10</v>
      </c>
      <c r="D764" s="324">
        <v>27</v>
      </c>
      <c r="E764" s="324"/>
      <c r="F764" s="324">
        <v>316</v>
      </c>
    </row>
    <row r="765" spans="1:6" ht="9" customHeight="1">
      <c r="A765" s="301" t="s">
        <v>23</v>
      </c>
      <c r="B765" s="339">
        <f t="shared" si="6"/>
        <v>33</v>
      </c>
      <c r="C765" s="324">
        <v>17</v>
      </c>
      <c r="D765" s="324">
        <v>16</v>
      </c>
      <c r="E765" s="324"/>
      <c r="F765" s="324">
        <v>1455</v>
      </c>
    </row>
    <row r="766" spans="1:6" ht="9" customHeight="1">
      <c r="A766" s="31" t="s">
        <v>24</v>
      </c>
      <c r="B766" s="206">
        <f>C766+D766</f>
        <v>74</v>
      </c>
      <c r="C766" s="209">
        <v>24</v>
      </c>
      <c r="D766" s="209">
        <v>50</v>
      </c>
      <c r="E766" s="209"/>
      <c r="F766" s="209">
        <v>50270</v>
      </c>
    </row>
    <row r="767" spans="1:6" ht="9" customHeight="1">
      <c r="A767" s="301" t="s">
        <v>25</v>
      </c>
      <c r="B767" s="339">
        <f>C767+D767</f>
        <v>788</v>
      </c>
      <c r="C767" s="324">
        <v>449</v>
      </c>
      <c r="D767" s="324">
        <v>339</v>
      </c>
      <c r="E767" s="324"/>
      <c r="F767" s="324">
        <v>95791</v>
      </c>
    </row>
    <row r="768" spans="1:6" ht="9" customHeight="1">
      <c r="A768" s="301" t="s">
        <v>26</v>
      </c>
      <c r="B768" s="339">
        <f t="shared" ref="B768:B769" si="7">C768+D768</f>
        <v>927</v>
      </c>
      <c r="C768" s="324">
        <v>557</v>
      </c>
      <c r="D768" s="324">
        <v>370</v>
      </c>
      <c r="E768" s="324"/>
      <c r="F768" s="324">
        <v>172411</v>
      </c>
    </row>
    <row r="769" spans="1:6" ht="9" customHeight="1">
      <c r="A769" s="301" t="s">
        <v>27</v>
      </c>
      <c r="B769" s="339">
        <f t="shared" si="7"/>
        <v>60</v>
      </c>
      <c r="C769" s="324">
        <v>22</v>
      </c>
      <c r="D769" s="324">
        <v>38</v>
      </c>
      <c r="E769" s="324"/>
      <c r="F769" s="324">
        <v>917</v>
      </c>
    </row>
    <row r="770" spans="1:6" ht="9" customHeight="1">
      <c r="A770" s="31" t="s">
        <v>28</v>
      </c>
      <c r="B770" s="206">
        <f>C770+D770</f>
        <v>2686</v>
      </c>
      <c r="C770" s="209">
        <v>2209</v>
      </c>
      <c r="D770" s="209">
        <v>477</v>
      </c>
      <c r="E770" s="209"/>
      <c r="F770" s="209">
        <v>631150</v>
      </c>
    </row>
    <row r="771" spans="1:6" ht="9" customHeight="1">
      <c r="A771" s="301" t="s">
        <v>29</v>
      </c>
      <c r="B771" s="339">
        <f>C771+D771</f>
        <v>9</v>
      </c>
      <c r="C771" s="324">
        <v>4</v>
      </c>
      <c r="D771" s="324">
        <v>5</v>
      </c>
      <c r="E771" s="324"/>
      <c r="F771" s="324">
        <v>197</v>
      </c>
    </row>
    <row r="772" spans="1:6" ht="9" customHeight="1">
      <c r="A772" s="301" t="s">
        <v>30</v>
      </c>
      <c r="B772" s="339">
        <f t="shared" ref="B772:B773" si="8">C772+D772</f>
        <v>168</v>
      </c>
      <c r="C772" s="324">
        <v>63</v>
      </c>
      <c r="D772" s="324">
        <v>105</v>
      </c>
      <c r="E772" s="324"/>
      <c r="F772" s="324">
        <v>8299</v>
      </c>
    </row>
    <row r="773" spans="1:6" ht="9" customHeight="1">
      <c r="A773" s="301" t="s">
        <v>31</v>
      </c>
      <c r="B773" s="339">
        <f t="shared" si="8"/>
        <v>14</v>
      </c>
      <c r="C773" s="324">
        <v>8</v>
      </c>
      <c r="D773" s="324">
        <v>6</v>
      </c>
      <c r="E773" s="324"/>
      <c r="F773" s="324">
        <v>78</v>
      </c>
    </row>
    <row r="774" spans="1:6" ht="9" customHeight="1">
      <c r="A774" s="31" t="s">
        <v>32</v>
      </c>
      <c r="B774" s="206">
        <f>C774+D774</f>
        <v>129</v>
      </c>
      <c r="C774" s="209">
        <v>83</v>
      </c>
      <c r="D774" s="209">
        <v>46</v>
      </c>
      <c r="E774" s="209"/>
      <c r="F774" s="209">
        <v>16167</v>
      </c>
    </row>
    <row r="775" spans="1:6" ht="9" customHeight="1">
      <c r="A775" s="341"/>
      <c r="B775" s="383"/>
      <c r="C775" s="383"/>
      <c r="D775" s="383"/>
      <c r="E775" s="383"/>
      <c r="F775" s="383"/>
    </row>
    <row r="776" spans="1:6" ht="9" customHeight="1">
      <c r="A776" s="321">
        <v>2016</v>
      </c>
      <c r="B776" s="324"/>
      <c r="C776" s="324"/>
      <c r="D776" s="324"/>
      <c r="E776" s="324"/>
      <c r="F776" s="324"/>
    </row>
    <row r="777" spans="1:6" ht="9" customHeight="1">
      <c r="A777" s="321" t="s">
        <v>36</v>
      </c>
      <c r="B777" s="342">
        <f>SUM(B779:B810)</f>
        <v>6121</v>
      </c>
      <c r="C777" s="342">
        <f t="shared" ref="C777:D777" si="9">SUM(C779:C810)</f>
        <v>3104</v>
      </c>
      <c r="D777" s="342">
        <f t="shared" si="9"/>
        <v>3017</v>
      </c>
      <c r="E777" s="342"/>
      <c r="F777" s="342">
        <f t="shared" ref="F777" si="10">SUM(F779:F810)</f>
        <v>744889</v>
      </c>
    </row>
    <row r="778" spans="1:6" ht="3" customHeight="1">
      <c r="A778" s="321"/>
      <c r="B778" s="342"/>
      <c r="C778" s="342"/>
      <c r="D778" s="342"/>
      <c r="E778" s="342"/>
      <c r="F778" s="342"/>
    </row>
    <row r="779" spans="1:6" ht="9" customHeight="1">
      <c r="A779" s="301" t="s">
        <v>2</v>
      </c>
      <c r="B779" s="339">
        <f>C779+D779</f>
        <v>5</v>
      </c>
      <c r="C779" s="324">
        <v>0</v>
      </c>
      <c r="D779" s="324">
        <v>5</v>
      </c>
      <c r="E779" s="324"/>
      <c r="F779" s="324">
        <v>141</v>
      </c>
    </row>
    <row r="780" spans="1:6" ht="9" customHeight="1">
      <c r="A780" s="301" t="s">
        <v>3</v>
      </c>
      <c r="B780" s="339">
        <f t="shared" ref="B780:B781" si="11">C780+D780</f>
        <v>202</v>
      </c>
      <c r="C780" s="324">
        <v>97</v>
      </c>
      <c r="D780" s="324">
        <v>105</v>
      </c>
      <c r="E780" s="324"/>
      <c r="F780" s="324">
        <v>41526</v>
      </c>
    </row>
    <row r="781" spans="1:6" ht="9" customHeight="1">
      <c r="A781" s="301" t="s">
        <v>4</v>
      </c>
      <c r="B781" s="339">
        <f t="shared" si="11"/>
        <v>58</v>
      </c>
      <c r="C781" s="324">
        <v>23</v>
      </c>
      <c r="D781" s="324">
        <v>35</v>
      </c>
      <c r="E781" s="324"/>
      <c r="F781" s="324">
        <v>2438</v>
      </c>
    </row>
    <row r="782" spans="1:6" ht="9" customHeight="1">
      <c r="A782" s="31" t="s">
        <v>5</v>
      </c>
      <c r="B782" s="206">
        <f>C782+D782</f>
        <v>27</v>
      </c>
      <c r="C782" s="209">
        <v>15</v>
      </c>
      <c r="D782" s="209">
        <v>12</v>
      </c>
      <c r="E782" s="209"/>
      <c r="F782" s="209">
        <v>171</v>
      </c>
    </row>
    <row r="783" spans="1:6" ht="9" customHeight="1">
      <c r="A783" s="301" t="s">
        <v>6</v>
      </c>
      <c r="B783" s="339">
        <f>C783+D783</f>
        <v>31</v>
      </c>
      <c r="C783" s="324">
        <v>16</v>
      </c>
      <c r="D783" s="324">
        <v>15</v>
      </c>
      <c r="E783" s="324"/>
      <c r="F783" s="324">
        <v>1738</v>
      </c>
    </row>
    <row r="784" spans="1:6" ht="9" customHeight="1">
      <c r="A784" s="301" t="s">
        <v>7</v>
      </c>
      <c r="B784" s="339">
        <f t="shared" ref="B784:B785" si="12">C784+D784</f>
        <v>55</v>
      </c>
      <c r="C784" s="324">
        <v>11</v>
      </c>
      <c r="D784" s="324">
        <v>44</v>
      </c>
      <c r="E784" s="324"/>
      <c r="F784" s="324">
        <v>3260</v>
      </c>
    </row>
    <row r="785" spans="1:6" ht="9" customHeight="1">
      <c r="A785" s="301" t="s">
        <v>8</v>
      </c>
      <c r="B785" s="339">
        <f t="shared" si="12"/>
        <v>46</v>
      </c>
      <c r="C785" s="324">
        <v>15</v>
      </c>
      <c r="D785" s="324">
        <v>31</v>
      </c>
      <c r="E785" s="324"/>
      <c r="F785" s="324">
        <v>3807</v>
      </c>
    </row>
    <row r="786" spans="1:6" ht="9" customHeight="1">
      <c r="A786" s="31" t="s">
        <v>9</v>
      </c>
      <c r="B786" s="206">
        <f>C786+D786</f>
        <v>135</v>
      </c>
      <c r="C786" s="209">
        <v>80</v>
      </c>
      <c r="D786" s="209">
        <v>55</v>
      </c>
      <c r="E786" s="209"/>
      <c r="F786" s="209">
        <v>24288</v>
      </c>
    </row>
    <row r="787" spans="1:6" ht="9" customHeight="1">
      <c r="A787" s="301" t="s">
        <v>236</v>
      </c>
      <c r="B787" s="339">
        <f>C787+D787</f>
        <v>375</v>
      </c>
      <c r="C787" s="324">
        <v>35</v>
      </c>
      <c r="D787" s="324">
        <v>340</v>
      </c>
      <c r="E787" s="324"/>
      <c r="F787" s="324">
        <v>6704</v>
      </c>
    </row>
    <row r="788" spans="1:6" ht="9" customHeight="1">
      <c r="A788" s="301" t="s">
        <v>10</v>
      </c>
      <c r="B788" s="339">
        <f t="shared" ref="B788:B789" si="13">C788+D788</f>
        <v>162</v>
      </c>
      <c r="C788" s="324">
        <v>84</v>
      </c>
      <c r="D788" s="324">
        <v>78</v>
      </c>
      <c r="E788" s="324"/>
      <c r="F788" s="324">
        <v>5502</v>
      </c>
    </row>
    <row r="789" spans="1:6" ht="9" customHeight="1">
      <c r="A789" s="301" t="s">
        <v>11</v>
      </c>
      <c r="B789" s="339">
        <f t="shared" si="13"/>
        <v>208</v>
      </c>
      <c r="C789" s="324">
        <v>65</v>
      </c>
      <c r="D789" s="324">
        <v>143</v>
      </c>
      <c r="E789" s="324"/>
      <c r="F789" s="324">
        <v>9232</v>
      </c>
    </row>
    <row r="790" spans="1:6" ht="9" customHeight="1">
      <c r="A790" s="31" t="s">
        <v>12</v>
      </c>
      <c r="B790" s="206">
        <f>C790+D790</f>
        <v>655</v>
      </c>
      <c r="C790" s="209">
        <v>304</v>
      </c>
      <c r="D790" s="209">
        <v>351</v>
      </c>
      <c r="E790" s="209"/>
      <c r="F790" s="209">
        <v>45284</v>
      </c>
    </row>
    <row r="791" spans="1:6" ht="9" customHeight="1">
      <c r="A791" s="301" t="s">
        <v>13</v>
      </c>
      <c r="B791" s="339">
        <f>C791+D791</f>
        <v>37</v>
      </c>
      <c r="C791" s="324">
        <v>8</v>
      </c>
      <c r="D791" s="324">
        <v>29</v>
      </c>
      <c r="E791" s="324"/>
      <c r="F791" s="324">
        <v>645</v>
      </c>
    </row>
    <row r="792" spans="1:6" ht="9" customHeight="1">
      <c r="A792" s="301" t="s">
        <v>14</v>
      </c>
      <c r="B792" s="339">
        <f t="shared" ref="B792:B793" si="14">C792+D792</f>
        <v>172</v>
      </c>
      <c r="C792" s="324">
        <v>84</v>
      </c>
      <c r="D792" s="324">
        <v>88</v>
      </c>
      <c r="E792" s="324"/>
      <c r="F792" s="324">
        <v>9752</v>
      </c>
    </row>
    <row r="793" spans="1:6" ht="9" customHeight="1">
      <c r="A793" s="301" t="s">
        <v>15</v>
      </c>
      <c r="B793" s="339">
        <f t="shared" si="14"/>
        <v>277</v>
      </c>
      <c r="C793" s="324">
        <v>57</v>
      </c>
      <c r="D793" s="324">
        <v>220</v>
      </c>
      <c r="E793" s="324"/>
      <c r="F793" s="324">
        <v>10361</v>
      </c>
    </row>
    <row r="794" spans="1:6" ht="9" customHeight="1">
      <c r="A794" s="31" t="s">
        <v>16</v>
      </c>
      <c r="B794" s="206">
        <f>C794+D794</f>
        <v>722</v>
      </c>
      <c r="C794" s="209">
        <v>386</v>
      </c>
      <c r="D794" s="209">
        <v>336</v>
      </c>
      <c r="E794" s="209"/>
      <c r="F794" s="209">
        <v>64746</v>
      </c>
    </row>
    <row r="795" spans="1:6" ht="9" customHeight="1">
      <c r="A795" s="301" t="s">
        <v>17</v>
      </c>
      <c r="B795" s="339">
        <f>C795+D795</f>
        <v>46</v>
      </c>
      <c r="C795" s="324">
        <v>8</v>
      </c>
      <c r="D795" s="324">
        <v>38</v>
      </c>
      <c r="E795" s="324"/>
      <c r="F795" s="324">
        <v>861</v>
      </c>
    </row>
    <row r="796" spans="1:6" ht="9" customHeight="1">
      <c r="A796" s="301" t="s">
        <v>18</v>
      </c>
      <c r="B796" s="339">
        <f t="shared" ref="B796:B797" si="15">C796+D796</f>
        <v>43</v>
      </c>
      <c r="C796" s="324">
        <v>16</v>
      </c>
      <c r="D796" s="324">
        <v>27</v>
      </c>
      <c r="E796" s="324"/>
      <c r="F796" s="324">
        <v>7868</v>
      </c>
    </row>
    <row r="797" spans="1:6" ht="9" customHeight="1">
      <c r="A797" s="301" t="s">
        <v>19</v>
      </c>
      <c r="B797" s="339">
        <f t="shared" si="15"/>
        <v>149</v>
      </c>
      <c r="C797" s="324">
        <v>92</v>
      </c>
      <c r="D797" s="324">
        <v>57</v>
      </c>
      <c r="E797" s="324"/>
      <c r="F797" s="324">
        <v>7386</v>
      </c>
    </row>
    <row r="798" spans="1:6" ht="9" customHeight="1">
      <c r="A798" s="31" t="s">
        <v>20</v>
      </c>
      <c r="B798" s="206">
        <f>C798+D798</f>
        <v>61</v>
      </c>
      <c r="C798" s="209">
        <v>26</v>
      </c>
      <c r="D798" s="209">
        <v>35</v>
      </c>
      <c r="E798" s="209"/>
      <c r="F798" s="209">
        <v>2347</v>
      </c>
    </row>
    <row r="799" spans="1:6" ht="9" customHeight="1">
      <c r="A799" s="301" t="s">
        <v>21</v>
      </c>
      <c r="B799" s="339">
        <f>C799+D799</f>
        <v>90</v>
      </c>
      <c r="C799" s="324">
        <v>11</v>
      </c>
      <c r="D799" s="324">
        <v>79</v>
      </c>
      <c r="E799" s="324"/>
      <c r="F799" s="324">
        <v>1536</v>
      </c>
    </row>
    <row r="800" spans="1:6" ht="9" customHeight="1">
      <c r="A800" s="301" t="s">
        <v>22</v>
      </c>
      <c r="B800" s="339">
        <f t="shared" ref="B800:B801" si="16">C800+D800</f>
        <v>56</v>
      </c>
      <c r="C800" s="324">
        <v>15</v>
      </c>
      <c r="D800" s="324">
        <v>41</v>
      </c>
      <c r="E800" s="324"/>
      <c r="F800" s="324">
        <v>2586</v>
      </c>
    </row>
    <row r="801" spans="1:6" ht="9" customHeight="1">
      <c r="A801" s="301" t="s">
        <v>23</v>
      </c>
      <c r="B801" s="339">
        <f t="shared" si="16"/>
        <v>49</v>
      </c>
      <c r="C801" s="324">
        <v>8</v>
      </c>
      <c r="D801" s="324">
        <v>41</v>
      </c>
      <c r="E801" s="324"/>
      <c r="F801" s="324">
        <v>1428</v>
      </c>
    </row>
    <row r="802" spans="1:6" ht="9" customHeight="1">
      <c r="A802" s="31" t="s">
        <v>24</v>
      </c>
      <c r="B802" s="206">
        <f>C802+D802</f>
        <v>55</v>
      </c>
      <c r="C802" s="209">
        <v>20</v>
      </c>
      <c r="D802" s="209">
        <v>35</v>
      </c>
      <c r="E802" s="209"/>
      <c r="F802" s="209">
        <v>4586</v>
      </c>
    </row>
    <row r="803" spans="1:6" ht="9" customHeight="1">
      <c r="A803" s="301" t="s">
        <v>25</v>
      </c>
      <c r="B803" s="339">
        <f>C803+D803</f>
        <v>504</v>
      </c>
      <c r="C803" s="324">
        <v>313</v>
      </c>
      <c r="D803" s="324">
        <v>191</v>
      </c>
      <c r="E803" s="324"/>
      <c r="F803" s="324">
        <v>128614</v>
      </c>
    </row>
    <row r="804" spans="1:6" ht="9" customHeight="1">
      <c r="A804" s="301" t="s">
        <v>26</v>
      </c>
      <c r="B804" s="339">
        <f t="shared" ref="B804:B805" si="17">C804+D804</f>
        <v>357</v>
      </c>
      <c r="C804" s="324">
        <v>198</v>
      </c>
      <c r="D804" s="324">
        <v>159</v>
      </c>
      <c r="E804" s="324"/>
      <c r="F804" s="324">
        <v>101919</v>
      </c>
    </row>
    <row r="805" spans="1:6" ht="9" customHeight="1">
      <c r="A805" s="301" t="s">
        <v>27</v>
      </c>
      <c r="B805" s="339">
        <f t="shared" si="17"/>
        <v>70</v>
      </c>
      <c r="C805" s="324">
        <v>21</v>
      </c>
      <c r="D805" s="324">
        <v>49</v>
      </c>
      <c r="E805" s="324"/>
      <c r="F805" s="324">
        <v>963</v>
      </c>
    </row>
    <row r="806" spans="1:6" ht="9" customHeight="1">
      <c r="A806" s="31" t="s">
        <v>28</v>
      </c>
      <c r="B806" s="206">
        <f>C806+D806</f>
        <v>1218</v>
      </c>
      <c r="C806" s="209">
        <v>1005</v>
      </c>
      <c r="D806" s="209">
        <v>213</v>
      </c>
      <c r="E806" s="209"/>
      <c r="F806" s="209">
        <v>246887</v>
      </c>
    </row>
    <row r="807" spans="1:6" ht="9" customHeight="1">
      <c r="A807" s="301" t="s">
        <v>29</v>
      </c>
      <c r="B807" s="339">
        <f>C807+D807</f>
        <v>11</v>
      </c>
      <c r="C807" s="324">
        <v>1</v>
      </c>
      <c r="D807" s="324">
        <v>10</v>
      </c>
      <c r="E807" s="324"/>
      <c r="F807" s="324">
        <v>362</v>
      </c>
    </row>
    <row r="808" spans="1:6" ht="9" customHeight="1">
      <c r="A808" s="301" t="s">
        <v>30</v>
      </c>
      <c r="B808" s="339">
        <f t="shared" ref="B808:B809" si="18">C808+D808</f>
        <v>140</v>
      </c>
      <c r="C808" s="324">
        <v>49</v>
      </c>
      <c r="D808" s="324">
        <v>91</v>
      </c>
      <c r="E808" s="324"/>
      <c r="F808" s="324">
        <v>3263</v>
      </c>
    </row>
    <row r="809" spans="1:6" ht="9" customHeight="1">
      <c r="A809" s="301" t="s">
        <v>31</v>
      </c>
      <c r="B809" s="339">
        <f t="shared" si="18"/>
        <v>12</v>
      </c>
      <c r="C809" s="324">
        <v>6</v>
      </c>
      <c r="D809" s="324">
        <v>6</v>
      </c>
      <c r="E809" s="324"/>
      <c r="F809" s="324">
        <v>416</v>
      </c>
    </row>
    <row r="810" spans="1:6" ht="9" customHeight="1">
      <c r="A810" s="31" t="s">
        <v>32</v>
      </c>
      <c r="B810" s="206">
        <f>C810+D810</f>
        <v>93</v>
      </c>
      <c r="C810" s="209">
        <v>35</v>
      </c>
      <c r="D810" s="209">
        <v>58</v>
      </c>
      <c r="E810" s="209"/>
      <c r="F810" s="209">
        <v>4272</v>
      </c>
    </row>
    <row r="811" spans="1:6" ht="9" customHeight="1">
      <c r="A811" s="341"/>
      <c r="B811" s="383"/>
      <c r="C811" s="383"/>
      <c r="D811" s="383"/>
      <c r="E811" s="383"/>
      <c r="F811" s="383"/>
    </row>
    <row r="812" spans="1:6" ht="9" customHeight="1">
      <c r="A812" s="321">
        <v>2017</v>
      </c>
      <c r="B812" s="324"/>
      <c r="C812" s="324"/>
      <c r="D812" s="324"/>
      <c r="E812" s="324"/>
      <c r="F812" s="324"/>
    </row>
    <row r="813" spans="1:6" ht="9" customHeight="1">
      <c r="A813" s="321" t="s">
        <v>36</v>
      </c>
      <c r="B813" s="342">
        <f>SUM(B815:B846)</f>
        <v>6901</v>
      </c>
      <c r="C813" s="342">
        <f t="shared" ref="C813:D813" si="19">SUM(C815:C846)</f>
        <v>4011</v>
      </c>
      <c r="D813" s="342">
        <f t="shared" si="19"/>
        <v>2890</v>
      </c>
      <c r="E813" s="342"/>
      <c r="F813" s="342">
        <f t="shared" ref="F813" si="20">SUM(F815:F846)</f>
        <v>809237</v>
      </c>
    </row>
    <row r="814" spans="1:6" ht="3" customHeight="1">
      <c r="A814" s="321"/>
      <c r="B814" s="342"/>
      <c r="C814" s="342"/>
      <c r="D814" s="342"/>
      <c r="E814" s="342"/>
      <c r="F814" s="342"/>
    </row>
    <row r="815" spans="1:6" ht="9" customHeight="1">
      <c r="A815" s="301" t="s">
        <v>2</v>
      </c>
      <c r="B815" s="339">
        <f>C815+D815</f>
        <v>8</v>
      </c>
      <c r="C815" s="324">
        <v>3</v>
      </c>
      <c r="D815" s="324">
        <v>5</v>
      </c>
      <c r="E815" s="324"/>
      <c r="F815" s="324">
        <v>10828</v>
      </c>
    </row>
    <row r="816" spans="1:6" ht="9" customHeight="1">
      <c r="A816" s="301" t="s">
        <v>3</v>
      </c>
      <c r="B816" s="339">
        <f t="shared" ref="B816:B817" si="21">C816+D816</f>
        <v>243</v>
      </c>
      <c r="C816" s="324">
        <v>101</v>
      </c>
      <c r="D816" s="324">
        <v>142</v>
      </c>
      <c r="E816" s="324"/>
      <c r="F816" s="324">
        <v>18990</v>
      </c>
    </row>
    <row r="817" spans="1:6" ht="9" customHeight="1">
      <c r="A817" s="301" t="s">
        <v>4</v>
      </c>
      <c r="B817" s="339">
        <f t="shared" si="21"/>
        <v>121</v>
      </c>
      <c r="C817" s="324">
        <v>38</v>
      </c>
      <c r="D817" s="324">
        <v>83</v>
      </c>
      <c r="E817" s="324"/>
      <c r="F817" s="324">
        <v>3761</v>
      </c>
    </row>
    <row r="818" spans="1:6" ht="9" customHeight="1">
      <c r="A818" s="31" t="s">
        <v>5</v>
      </c>
      <c r="B818" s="206">
        <f>C818+D818</f>
        <v>9</v>
      </c>
      <c r="C818" s="209">
        <v>5</v>
      </c>
      <c r="D818" s="209">
        <v>4</v>
      </c>
      <c r="E818" s="209"/>
      <c r="F818" s="209">
        <v>91</v>
      </c>
    </row>
    <row r="819" spans="1:6" ht="9" customHeight="1">
      <c r="A819" s="301" t="s">
        <v>6</v>
      </c>
      <c r="B819" s="339">
        <f t="shared" ref="B819:B821" si="22">C819+D819</f>
        <v>26</v>
      </c>
      <c r="C819" s="324">
        <v>7</v>
      </c>
      <c r="D819" s="324">
        <v>19</v>
      </c>
      <c r="E819" s="324"/>
      <c r="F819" s="324">
        <v>2667</v>
      </c>
    </row>
    <row r="820" spans="1:6" ht="9" customHeight="1">
      <c r="A820" s="301" t="s">
        <v>7</v>
      </c>
      <c r="B820" s="339">
        <f t="shared" si="22"/>
        <v>99</v>
      </c>
      <c r="C820" s="324">
        <v>18</v>
      </c>
      <c r="D820" s="324">
        <v>81</v>
      </c>
      <c r="E820" s="324"/>
      <c r="F820" s="324">
        <v>1354</v>
      </c>
    </row>
    <row r="821" spans="1:6" ht="9" customHeight="1">
      <c r="A821" s="301" t="s">
        <v>8</v>
      </c>
      <c r="B821" s="339">
        <f t="shared" si="22"/>
        <v>74</v>
      </c>
      <c r="C821" s="324">
        <v>34</v>
      </c>
      <c r="D821" s="324">
        <v>40</v>
      </c>
      <c r="E821" s="324"/>
      <c r="F821" s="324">
        <v>7113</v>
      </c>
    </row>
    <row r="822" spans="1:6" ht="9" customHeight="1">
      <c r="A822" s="31" t="s">
        <v>9</v>
      </c>
      <c r="B822" s="206">
        <f>C822+D822</f>
        <v>183</v>
      </c>
      <c r="C822" s="209">
        <v>97</v>
      </c>
      <c r="D822" s="209">
        <v>86</v>
      </c>
      <c r="E822" s="209"/>
      <c r="F822" s="209">
        <v>19605</v>
      </c>
    </row>
    <row r="823" spans="1:6" ht="9" customHeight="1">
      <c r="A823" s="301" t="s">
        <v>236</v>
      </c>
      <c r="B823" s="339">
        <f t="shared" ref="B823:B825" si="23">C823+D823</f>
        <v>359</v>
      </c>
      <c r="C823" s="324">
        <v>38</v>
      </c>
      <c r="D823" s="324">
        <v>321</v>
      </c>
      <c r="E823" s="324"/>
      <c r="F823" s="324">
        <v>6984</v>
      </c>
    </row>
    <row r="824" spans="1:6" ht="9" customHeight="1">
      <c r="A824" s="301" t="s">
        <v>10</v>
      </c>
      <c r="B824" s="339">
        <f t="shared" si="23"/>
        <v>143</v>
      </c>
      <c r="C824" s="324">
        <v>68</v>
      </c>
      <c r="D824" s="324">
        <v>75</v>
      </c>
      <c r="E824" s="324"/>
      <c r="F824" s="324">
        <v>7593</v>
      </c>
    </row>
    <row r="825" spans="1:6" ht="9" customHeight="1">
      <c r="A825" s="301" t="s">
        <v>11</v>
      </c>
      <c r="B825" s="339">
        <f t="shared" si="23"/>
        <v>152</v>
      </c>
      <c r="C825" s="324">
        <v>36</v>
      </c>
      <c r="D825" s="324">
        <v>116</v>
      </c>
      <c r="E825" s="324"/>
      <c r="F825" s="324">
        <v>6313</v>
      </c>
    </row>
    <row r="826" spans="1:6" ht="9" customHeight="1">
      <c r="A826" s="31" t="s">
        <v>12</v>
      </c>
      <c r="B826" s="206">
        <f>C826+D826</f>
        <v>539</v>
      </c>
      <c r="C826" s="209">
        <v>326</v>
      </c>
      <c r="D826" s="209">
        <v>213</v>
      </c>
      <c r="E826" s="209"/>
      <c r="F826" s="209">
        <v>49939</v>
      </c>
    </row>
    <row r="827" spans="1:6" ht="9" customHeight="1">
      <c r="A827" s="301" t="s">
        <v>13</v>
      </c>
      <c r="B827" s="339">
        <f t="shared" ref="B827:B829" si="24">C827+D827</f>
        <v>17</v>
      </c>
      <c r="C827" s="324">
        <v>1</v>
      </c>
      <c r="D827" s="324">
        <v>16</v>
      </c>
      <c r="E827" s="324"/>
      <c r="F827" s="324">
        <v>517</v>
      </c>
    </row>
    <row r="828" spans="1:6" ht="9" customHeight="1">
      <c r="A828" s="301" t="s">
        <v>14</v>
      </c>
      <c r="B828" s="339">
        <f t="shared" si="24"/>
        <v>124</v>
      </c>
      <c r="C828" s="324">
        <v>50</v>
      </c>
      <c r="D828" s="324">
        <v>74</v>
      </c>
      <c r="E828" s="324"/>
      <c r="F828" s="324">
        <v>10346</v>
      </c>
    </row>
    <row r="829" spans="1:6" ht="9" customHeight="1">
      <c r="A829" s="301" t="s">
        <v>15</v>
      </c>
      <c r="B829" s="339">
        <f t="shared" si="24"/>
        <v>120</v>
      </c>
      <c r="C829" s="324">
        <v>32</v>
      </c>
      <c r="D829" s="324">
        <v>88</v>
      </c>
      <c r="E829" s="324"/>
      <c r="F829" s="324">
        <v>4864</v>
      </c>
    </row>
    <row r="830" spans="1:6" ht="9" customHeight="1">
      <c r="A830" s="31" t="s">
        <v>16</v>
      </c>
      <c r="B830" s="206">
        <f>C830+D830</f>
        <v>807</v>
      </c>
      <c r="C830" s="209">
        <v>490</v>
      </c>
      <c r="D830" s="209">
        <v>317</v>
      </c>
      <c r="E830" s="209"/>
      <c r="F830" s="209">
        <v>67335</v>
      </c>
    </row>
    <row r="831" spans="1:6" ht="9" customHeight="1">
      <c r="A831" s="301" t="s">
        <v>17</v>
      </c>
      <c r="B831" s="339">
        <f t="shared" ref="B831:B833" si="25">C831+D831</f>
        <v>33</v>
      </c>
      <c r="C831" s="324">
        <v>14</v>
      </c>
      <c r="D831" s="324">
        <v>19</v>
      </c>
      <c r="E831" s="324"/>
      <c r="F831" s="324">
        <v>396</v>
      </c>
    </row>
    <row r="832" spans="1:6" ht="9" customHeight="1">
      <c r="A832" s="301" t="s">
        <v>18</v>
      </c>
      <c r="B832" s="339">
        <f t="shared" si="25"/>
        <v>125</v>
      </c>
      <c r="C832" s="324">
        <v>91</v>
      </c>
      <c r="D832" s="324">
        <v>34</v>
      </c>
      <c r="E832" s="324"/>
      <c r="F832" s="324">
        <v>19569</v>
      </c>
    </row>
    <row r="833" spans="1:6" ht="9" customHeight="1">
      <c r="A833" s="301" t="s">
        <v>19</v>
      </c>
      <c r="B833" s="339">
        <f t="shared" si="25"/>
        <v>311</v>
      </c>
      <c r="C833" s="324">
        <v>211</v>
      </c>
      <c r="D833" s="324">
        <v>100</v>
      </c>
      <c r="E833" s="324"/>
      <c r="F833" s="324">
        <v>43444</v>
      </c>
    </row>
    <row r="834" spans="1:6" ht="9" customHeight="1">
      <c r="A834" s="31" t="s">
        <v>20</v>
      </c>
      <c r="B834" s="206">
        <f>C834+D834</f>
        <v>83</v>
      </c>
      <c r="C834" s="209">
        <v>48</v>
      </c>
      <c r="D834" s="209">
        <v>35</v>
      </c>
      <c r="E834" s="209"/>
      <c r="F834" s="209">
        <v>2900</v>
      </c>
    </row>
    <row r="835" spans="1:6" ht="9" customHeight="1">
      <c r="A835" s="301" t="s">
        <v>21</v>
      </c>
      <c r="B835" s="339">
        <f t="shared" ref="B835:B837" si="26">C835+D835</f>
        <v>96</v>
      </c>
      <c r="C835" s="324">
        <v>38</v>
      </c>
      <c r="D835" s="324">
        <v>58</v>
      </c>
      <c r="E835" s="324"/>
      <c r="F835" s="324">
        <v>1545</v>
      </c>
    </row>
    <row r="836" spans="1:6" ht="9" customHeight="1">
      <c r="A836" s="301" t="s">
        <v>22</v>
      </c>
      <c r="B836" s="339">
        <f t="shared" si="26"/>
        <v>20</v>
      </c>
      <c r="C836" s="324">
        <v>2</v>
      </c>
      <c r="D836" s="324">
        <v>18</v>
      </c>
      <c r="E836" s="324"/>
      <c r="F836" s="324">
        <v>890</v>
      </c>
    </row>
    <row r="837" spans="1:6" ht="9" customHeight="1">
      <c r="A837" s="301" t="s">
        <v>23</v>
      </c>
      <c r="B837" s="339">
        <f t="shared" si="26"/>
        <v>50</v>
      </c>
      <c r="C837" s="324">
        <v>14</v>
      </c>
      <c r="D837" s="324">
        <v>36</v>
      </c>
      <c r="E837" s="324"/>
      <c r="F837" s="324">
        <v>3202</v>
      </c>
    </row>
    <row r="838" spans="1:6" ht="9" customHeight="1">
      <c r="A838" s="31" t="s">
        <v>24</v>
      </c>
      <c r="B838" s="206">
        <f>C838+D838</f>
        <v>77</v>
      </c>
      <c r="C838" s="209">
        <v>26</v>
      </c>
      <c r="D838" s="209">
        <v>51</v>
      </c>
      <c r="E838" s="209"/>
      <c r="F838" s="209">
        <v>9082</v>
      </c>
    </row>
    <row r="839" spans="1:6" ht="9" customHeight="1">
      <c r="A839" s="301" t="s">
        <v>25</v>
      </c>
      <c r="B839" s="339">
        <f t="shared" ref="B839:B841" si="27">C839+D839</f>
        <v>928</v>
      </c>
      <c r="C839" s="324">
        <v>636</v>
      </c>
      <c r="D839" s="324">
        <v>292</v>
      </c>
      <c r="E839" s="324"/>
      <c r="F839" s="324">
        <v>109746</v>
      </c>
    </row>
    <row r="840" spans="1:6" ht="9" customHeight="1">
      <c r="A840" s="301" t="s">
        <v>26</v>
      </c>
      <c r="B840" s="339">
        <f t="shared" si="27"/>
        <v>345</v>
      </c>
      <c r="C840" s="324">
        <v>190</v>
      </c>
      <c r="D840" s="324">
        <v>155</v>
      </c>
      <c r="E840" s="324"/>
      <c r="F840" s="324">
        <v>100579</v>
      </c>
    </row>
    <row r="841" spans="1:6" ht="9" customHeight="1">
      <c r="A841" s="301" t="s">
        <v>27</v>
      </c>
      <c r="B841" s="339">
        <f t="shared" si="27"/>
        <v>95</v>
      </c>
      <c r="C841" s="324">
        <v>24</v>
      </c>
      <c r="D841" s="324">
        <v>71</v>
      </c>
      <c r="E841" s="324"/>
      <c r="F841" s="324">
        <v>2064</v>
      </c>
    </row>
    <row r="842" spans="1:6" ht="9" customHeight="1">
      <c r="A842" s="31" t="s">
        <v>28</v>
      </c>
      <c r="B842" s="206">
        <f>C842+D842</f>
        <v>1431</v>
      </c>
      <c r="C842" s="209">
        <v>1274</v>
      </c>
      <c r="D842" s="209">
        <v>157</v>
      </c>
      <c r="E842" s="209"/>
      <c r="F842" s="209">
        <v>287164</v>
      </c>
    </row>
    <row r="843" spans="1:6" ht="9" customHeight="1">
      <c r="A843" s="301" t="s">
        <v>29</v>
      </c>
      <c r="B843" s="339">
        <f t="shared" ref="B843:B845" si="28">C843+D843</f>
        <v>9</v>
      </c>
      <c r="C843" s="324">
        <v>2</v>
      </c>
      <c r="D843" s="324">
        <v>7</v>
      </c>
      <c r="E843" s="324"/>
      <c r="F843" s="324">
        <v>164</v>
      </c>
    </row>
    <row r="844" spans="1:6" ht="9" customHeight="1">
      <c r="A844" s="301" t="s">
        <v>30</v>
      </c>
      <c r="B844" s="339">
        <f t="shared" si="28"/>
        <v>176</v>
      </c>
      <c r="C844" s="324">
        <v>46</v>
      </c>
      <c r="D844" s="324">
        <v>130</v>
      </c>
      <c r="E844" s="324"/>
      <c r="F844" s="324">
        <v>4403</v>
      </c>
    </row>
    <row r="845" spans="1:6" ht="9" customHeight="1">
      <c r="A845" s="301" t="s">
        <v>31</v>
      </c>
      <c r="B845" s="339">
        <f t="shared" si="28"/>
        <v>5</v>
      </c>
      <c r="C845" s="324">
        <v>2</v>
      </c>
      <c r="D845" s="324">
        <v>3</v>
      </c>
      <c r="E845" s="324"/>
      <c r="F845" s="324">
        <v>52</v>
      </c>
    </row>
    <row r="846" spans="1:6" ht="9" customHeight="1">
      <c r="A846" s="31" t="s">
        <v>32</v>
      </c>
      <c r="B846" s="206">
        <f>C846+D846</f>
        <v>93</v>
      </c>
      <c r="C846" s="209">
        <v>49</v>
      </c>
      <c r="D846" s="209">
        <v>44</v>
      </c>
      <c r="E846" s="209"/>
      <c r="F846" s="209">
        <v>5737</v>
      </c>
    </row>
    <row r="847" spans="1:6" ht="3" customHeight="1">
      <c r="A847" s="315"/>
      <c r="B847" s="384"/>
      <c r="C847" s="384"/>
      <c r="D847" s="384"/>
      <c r="E847" s="384"/>
      <c r="F847" s="384"/>
    </row>
    <row r="848" spans="1:6" ht="3" customHeight="1">
      <c r="A848" s="302"/>
      <c r="B848" s="383"/>
      <c r="C848" s="383"/>
      <c r="D848" s="383"/>
      <c r="E848" s="383"/>
      <c r="F848" s="383"/>
    </row>
    <row r="849" spans="1:6" ht="9" customHeight="1">
      <c r="A849" s="335" t="s">
        <v>389</v>
      </c>
    </row>
    <row r="850" spans="1:6" ht="9" customHeight="1">
      <c r="A850" s="335" t="s">
        <v>393</v>
      </c>
    </row>
    <row r="851" spans="1:6" ht="9" customHeight="1">
      <c r="A851" s="335" t="s">
        <v>391</v>
      </c>
    </row>
    <row r="852" spans="1:6" ht="9" customHeight="1">
      <c r="A852" s="335" t="s">
        <v>390</v>
      </c>
    </row>
    <row r="853" spans="1:6" ht="9" customHeight="1">
      <c r="A853" s="335" t="s">
        <v>394</v>
      </c>
    </row>
    <row r="854" spans="1:6" ht="9" customHeight="1">
      <c r="A854" s="335" t="s">
        <v>392</v>
      </c>
    </row>
    <row r="855" spans="1:6" ht="9" customHeight="1">
      <c r="A855" s="353" t="s">
        <v>305</v>
      </c>
      <c r="B855" s="336"/>
      <c r="C855" s="336"/>
      <c r="D855" s="336"/>
      <c r="E855" s="337"/>
      <c r="F855" s="336"/>
    </row>
    <row r="856" spans="1:6" ht="9" customHeight="1">
      <c r="A856" s="338" t="s">
        <v>304</v>
      </c>
      <c r="B856" s="336"/>
      <c r="C856" s="336"/>
      <c r="D856" s="336"/>
      <c r="E856" s="337"/>
      <c r="F856" s="336"/>
    </row>
    <row r="857" spans="1:6" ht="9" customHeight="1">
      <c r="A857" s="338" t="s">
        <v>398</v>
      </c>
      <c r="B857" s="336"/>
      <c r="C857" s="336"/>
      <c r="D857" s="336"/>
      <c r="E857" s="338"/>
      <c r="F857" s="336"/>
    </row>
    <row r="858" spans="1:6" ht="9" customHeight="1">
      <c r="A858" s="338" t="s">
        <v>484</v>
      </c>
    </row>
    <row r="859" spans="1:6" ht="9" hidden="1" customHeight="1"/>
    <row r="860" spans="1:6" ht="9" hidden="1" customHeight="1"/>
    <row r="861" spans="1:6" ht="9" hidden="1" customHeight="1"/>
    <row r="862" spans="1:6" ht="9" hidden="1" customHeight="1"/>
    <row r="863" spans="1:6" ht="9" hidden="1" customHeight="1"/>
    <row r="864" spans="1:6" ht="9" hidden="1" customHeight="1"/>
    <row r="865" ht="9" hidden="1" customHeight="1"/>
    <row r="866" ht="9" hidden="1" customHeight="1"/>
    <row r="867" ht="9" hidden="1" customHeight="1"/>
    <row r="868" ht="9" hidden="1" customHeight="1"/>
    <row r="869" ht="9" hidden="1" customHeight="1"/>
    <row r="870" ht="9" hidden="1" customHeight="1"/>
    <row r="871" ht="9" hidden="1" customHeight="1"/>
    <row r="872" ht="9" hidden="1" customHeight="1"/>
    <row r="873" ht="9" hidden="1" customHeight="1"/>
    <row r="874" ht="9" hidden="1" customHeight="1"/>
    <row r="875" ht="9" hidden="1" customHeight="1"/>
    <row r="876" ht="9" hidden="1" customHeight="1"/>
    <row r="877" ht="9" hidden="1" customHeight="1"/>
    <row r="878" ht="9" hidden="1" customHeight="1"/>
    <row r="879" ht="9" hidden="1" customHeight="1"/>
    <row r="880" ht="9" hidden="1" customHeight="1"/>
    <row r="881" ht="9" hidden="1" customHeight="1"/>
    <row r="882" ht="9" hidden="1" customHeight="1"/>
    <row r="883" ht="9" hidden="1" customHeight="1"/>
    <row r="884" ht="9" hidden="1" customHeight="1"/>
    <row r="885" ht="9" hidden="1" customHeight="1"/>
    <row r="886" ht="9" hidden="1" customHeight="1"/>
    <row r="887" ht="9" hidden="1" customHeight="1"/>
    <row r="888" ht="9" hidden="1" customHeight="1"/>
    <row r="889" ht="9" hidden="1" customHeight="1"/>
    <row r="890" ht="9" hidden="1" customHeight="1"/>
    <row r="891" ht="9" hidden="1" customHeight="1"/>
    <row r="892" ht="9" hidden="1" customHeight="1"/>
    <row r="893" ht="9" hidden="1" customHeight="1"/>
    <row r="894" ht="9" hidden="1" customHeight="1"/>
  </sheetData>
  <sheetProtection sheet="1" objects="1" scenarios="1"/>
  <mergeCells count="1">
    <mergeCell ref="A6:A7"/>
  </mergeCells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2" max="5" man="1"/>
    <brk id="155" max="5" man="1"/>
    <brk id="228" max="5" man="1"/>
    <brk id="301" max="5" man="1"/>
    <brk id="374" max="5" man="1"/>
    <brk id="447" max="5" man="1"/>
    <brk id="520" max="5" man="1"/>
    <brk id="593" max="5" man="1"/>
    <brk id="666" max="5" man="1"/>
    <brk id="739" max="5" man="1"/>
    <brk id="81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853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23.42578125" style="238" customWidth="1"/>
    <col min="2" max="2" width="23.28515625" style="238" customWidth="1"/>
    <col min="3" max="3" width="18.7109375" style="238" customWidth="1"/>
    <col min="4" max="4" width="26" style="238" customWidth="1"/>
    <col min="5" max="5" width="0.85546875" style="728" customWidth="1"/>
    <col min="6" max="7" width="0" style="728" hidden="1" customWidth="1"/>
    <col min="8" max="16384" width="11.42578125" style="728" hidden="1"/>
  </cols>
  <sheetData>
    <row r="1" spans="1:4" s="391" customFormat="1" ht="12" customHeight="1">
      <c r="A1" s="459" t="s">
        <v>117</v>
      </c>
      <c r="B1" s="392"/>
      <c r="C1" s="392"/>
      <c r="D1" s="501" t="s">
        <v>103</v>
      </c>
    </row>
    <row r="2" spans="1:4" s="391" customFormat="1" ht="12" customHeight="1">
      <c r="A2" s="459" t="s">
        <v>54</v>
      </c>
      <c r="B2" s="392"/>
      <c r="C2" s="392"/>
      <c r="D2" s="392"/>
    </row>
    <row r="3" spans="1:4" s="391" customFormat="1" ht="12" customHeight="1">
      <c r="A3" s="460" t="s">
        <v>422</v>
      </c>
      <c r="B3" s="392"/>
      <c r="C3" s="392"/>
      <c r="D3" s="392"/>
    </row>
    <row r="4" spans="1:4" ht="3" customHeight="1">
      <c r="A4" s="506"/>
      <c r="B4" s="506"/>
      <c r="C4" s="506"/>
      <c r="D4" s="506"/>
    </row>
    <row r="5" spans="1:4" ht="3" customHeight="1">
      <c r="A5" s="507"/>
      <c r="B5" s="507"/>
      <c r="C5" s="507"/>
      <c r="D5" s="507"/>
    </row>
    <row r="6" spans="1:4" s="400" customFormat="1" ht="9.9499999999999993" customHeight="1">
      <c r="A6" s="732" t="s">
        <v>69</v>
      </c>
      <c r="B6" s="461" t="s">
        <v>112</v>
      </c>
      <c r="C6" s="461"/>
      <c r="D6" s="461" t="s">
        <v>437</v>
      </c>
    </row>
    <row r="7" spans="1:4" ht="3" customHeight="1">
      <c r="A7" s="506"/>
      <c r="B7" s="506"/>
      <c r="C7" s="506"/>
      <c r="D7" s="506"/>
    </row>
    <row r="8" spans="1:4" ht="3" customHeight="1">
      <c r="A8" s="728"/>
      <c r="B8" s="728"/>
      <c r="C8" s="728"/>
      <c r="D8" s="507"/>
    </row>
    <row r="9" spans="1:4" s="398" customFormat="1" ht="9" customHeight="1">
      <c r="A9" s="457">
        <v>1997</v>
      </c>
      <c r="B9" s="462"/>
      <c r="C9" s="462"/>
      <c r="D9" s="462"/>
    </row>
    <row r="10" spans="1:4" s="398" customFormat="1" ht="9" customHeight="1">
      <c r="A10" s="458" t="s">
        <v>36</v>
      </c>
      <c r="B10" s="462">
        <f>SUM(B12:B43)</f>
        <v>147</v>
      </c>
      <c r="C10" s="462"/>
      <c r="D10" s="462">
        <f>SUM(D12:D43)</f>
        <v>885</v>
      </c>
    </row>
    <row r="11" spans="1:4" s="398" customFormat="1" ht="3.95" customHeight="1">
      <c r="A11" s="458"/>
      <c r="B11" s="462"/>
      <c r="C11" s="462"/>
      <c r="D11" s="462"/>
    </row>
    <row r="12" spans="1:4" s="398" customFormat="1" ht="9" customHeight="1">
      <c r="A12" s="463" t="s">
        <v>2</v>
      </c>
      <c r="B12" s="464">
        <v>1</v>
      </c>
      <c r="C12" s="464"/>
      <c r="D12" s="464">
        <v>10</v>
      </c>
    </row>
    <row r="13" spans="1:4" s="398" customFormat="1" ht="9" customHeight="1">
      <c r="A13" s="465" t="s">
        <v>119</v>
      </c>
      <c r="B13" s="464">
        <v>5</v>
      </c>
      <c r="C13" s="464"/>
      <c r="D13" s="464">
        <v>51</v>
      </c>
    </row>
    <row r="14" spans="1:4" s="398" customFormat="1" ht="9" customHeight="1">
      <c r="A14" s="463" t="s">
        <v>4</v>
      </c>
      <c r="B14" s="464">
        <v>6</v>
      </c>
      <c r="C14" s="464"/>
      <c r="D14" s="464">
        <v>11</v>
      </c>
    </row>
    <row r="15" spans="1:4" s="398" customFormat="1" ht="9" customHeight="1">
      <c r="A15" s="94" t="s">
        <v>5</v>
      </c>
      <c r="B15" s="95">
        <v>3</v>
      </c>
      <c r="C15" s="95"/>
      <c r="D15" s="95">
        <v>9</v>
      </c>
    </row>
    <row r="16" spans="1:4" s="398" customFormat="1" ht="9" customHeight="1">
      <c r="A16" s="463" t="s">
        <v>6</v>
      </c>
      <c r="B16" s="464">
        <v>5</v>
      </c>
      <c r="C16" s="464"/>
      <c r="D16" s="464">
        <v>27</v>
      </c>
    </row>
    <row r="17" spans="1:4" s="398" customFormat="1" ht="9" customHeight="1">
      <c r="A17" s="463" t="s">
        <v>7</v>
      </c>
      <c r="B17" s="464">
        <v>3</v>
      </c>
      <c r="C17" s="464"/>
      <c r="D17" s="464">
        <v>13</v>
      </c>
    </row>
    <row r="18" spans="1:4" s="398" customFormat="1" ht="9" customHeight="1">
      <c r="A18" s="463" t="s">
        <v>8</v>
      </c>
      <c r="B18" s="464">
        <v>9</v>
      </c>
      <c r="C18" s="464"/>
      <c r="D18" s="464">
        <v>18</v>
      </c>
    </row>
    <row r="19" spans="1:4" s="398" customFormat="1" ht="9" customHeight="1">
      <c r="A19" s="96" t="s">
        <v>120</v>
      </c>
      <c r="B19" s="95">
        <v>4</v>
      </c>
      <c r="C19" s="95"/>
      <c r="D19" s="95">
        <v>27</v>
      </c>
    </row>
    <row r="20" spans="1:4" s="398" customFormat="1" ht="9" customHeight="1">
      <c r="A20" s="465" t="s">
        <v>396</v>
      </c>
      <c r="B20" s="466" t="s">
        <v>40</v>
      </c>
      <c r="C20" s="466"/>
      <c r="D20" s="464">
        <v>89</v>
      </c>
    </row>
    <row r="21" spans="1:4" s="398" customFormat="1" ht="9" customHeight="1">
      <c r="A21" s="463" t="s">
        <v>10</v>
      </c>
      <c r="B21" s="464">
        <v>3</v>
      </c>
      <c r="C21" s="464"/>
      <c r="D21" s="464">
        <v>19</v>
      </c>
    </row>
    <row r="22" spans="1:4" s="398" customFormat="1" ht="9" customHeight="1">
      <c r="A22" s="463" t="s">
        <v>11</v>
      </c>
      <c r="B22" s="464">
        <v>6</v>
      </c>
      <c r="C22" s="464"/>
      <c r="D22" s="464">
        <v>27</v>
      </c>
    </row>
    <row r="23" spans="1:4" s="398" customFormat="1" ht="9" customHeight="1">
      <c r="A23" s="94" t="s">
        <v>12</v>
      </c>
      <c r="B23" s="95">
        <v>5</v>
      </c>
      <c r="C23" s="95"/>
      <c r="D23" s="95">
        <v>31</v>
      </c>
    </row>
    <row r="24" spans="1:4" s="398" customFormat="1" ht="9" customHeight="1">
      <c r="A24" s="463" t="s">
        <v>13</v>
      </c>
      <c r="B24" s="464">
        <v>4</v>
      </c>
      <c r="C24" s="464"/>
      <c r="D24" s="464">
        <v>11</v>
      </c>
    </row>
    <row r="25" spans="1:4" s="398" customFormat="1" ht="9" customHeight="1">
      <c r="A25" s="465" t="s">
        <v>121</v>
      </c>
      <c r="B25" s="464">
        <v>8</v>
      </c>
      <c r="C25" s="464"/>
      <c r="D25" s="464">
        <v>66</v>
      </c>
    </row>
    <row r="26" spans="1:4" s="398" customFormat="1" ht="9" customHeight="1">
      <c r="A26" s="465" t="s">
        <v>122</v>
      </c>
      <c r="B26" s="464">
        <v>6</v>
      </c>
      <c r="C26" s="464"/>
      <c r="D26" s="464">
        <v>49</v>
      </c>
    </row>
    <row r="27" spans="1:4" s="398" customFormat="1" ht="9" customHeight="1">
      <c r="A27" s="94" t="s">
        <v>16</v>
      </c>
      <c r="B27" s="95">
        <v>7</v>
      </c>
      <c r="C27" s="95"/>
      <c r="D27" s="95">
        <v>39</v>
      </c>
    </row>
    <row r="28" spans="1:4" s="398" customFormat="1" ht="9" customHeight="1">
      <c r="A28" s="463" t="s">
        <v>17</v>
      </c>
      <c r="B28" s="464">
        <v>2</v>
      </c>
      <c r="C28" s="464"/>
      <c r="D28" s="464">
        <v>17</v>
      </c>
    </row>
    <row r="29" spans="1:4" s="398" customFormat="1" ht="9" customHeight="1">
      <c r="A29" s="463" t="s">
        <v>18</v>
      </c>
      <c r="B29" s="464">
        <v>4</v>
      </c>
      <c r="C29" s="464"/>
      <c r="D29" s="464">
        <v>12</v>
      </c>
    </row>
    <row r="30" spans="1:4" s="398" customFormat="1" ht="9" customHeight="1">
      <c r="A30" s="463" t="s">
        <v>19</v>
      </c>
      <c r="B30" s="464">
        <v>5</v>
      </c>
      <c r="C30" s="464"/>
      <c r="D30" s="464">
        <v>43</v>
      </c>
    </row>
    <row r="31" spans="1:4" s="398" customFormat="1" ht="9" customHeight="1">
      <c r="A31" s="94" t="s">
        <v>20</v>
      </c>
      <c r="B31" s="95">
        <v>6</v>
      </c>
      <c r="C31" s="95"/>
      <c r="D31" s="95">
        <v>27</v>
      </c>
    </row>
    <row r="32" spans="1:4" s="398" customFormat="1" ht="9" customHeight="1">
      <c r="A32" s="463" t="s">
        <v>21</v>
      </c>
      <c r="B32" s="464">
        <v>5</v>
      </c>
      <c r="C32" s="464"/>
      <c r="D32" s="464">
        <v>30</v>
      </c>
    </row>
    <row r="33" spans="1:7" s="398" customFormat="1" ht="9" customHeight="1">
      <c r="A33" s="463" t="s">
        <v>22</v>
      </c>
      <c r="B33" s="464">
        <v>2</v>
      </c>
      <c r="C33" s="464"/>
      <c r="D33" s="464">
        <v>14</v>
      </c>
    </row>
    <row r="34" spans="1:7" s="398" customFormat="1" ht="9" customHeight="1">
      <c r="A34" s="463" t="s">
        <v>23</v>
      </c>
      <c r="B34" s="464">
        <v>3</v>
      </c>
      <c r="C34" s="464"/>
      <c r="D34" s="464">
        <v>9</v>
      </c>
    </row>
    <row r="35" spans="1:7" s="398" customFormat="1" ht="9" customHeight="1">
      <c r="A35" s="94" t="s">
        <v>24</v>
      </c>
      <c r="B35" s="95">
        <v>3</v>
      </c>
      <c r="C35" s="95"/>
      <c r="D35" s="95">
        <v>7</v>
      </c>
    </row>
    <row r="36" spans="1:7" s="398" customFormat="1" ht="9" customHeight="1">
      <c r="A36" s="463" t="s">
        <v>25</v>
      </c>
      <c r="B36" s="464">
        <v>4</v>
      </c>
      <c r="C36" s="464"/>
      <c r="D36" s="464">
        <v>44</v>
      </c>
    </row>
    <row r="37" spans="1:7" s="398" customFormat="1" ht="9" customHeight="1">
      <c r="A37" s="463" t="s">
        <v>26</v>
      </c>
      <c r="B37" s="464">
        <v>9</v>
      </c>
      <c r="C37" s="464"/>
      <c r="D37" s="464">
        <v>40</v>
      </c>
    </row>
    <row r="38" spans="1:7" s="398" customFormat="1" ht="9" customHeight="1">
      <c r="A38" s="463" t="s">
        <v>27</v>
      </c>
      <c r="B38" s="464">
        <v>3</v>
      </c>
      <c r="C38" s="464"/>
      <c r="D38" s="464">
        <v>15</v>
      </c>
    </row>
    <row r="39" spans="1:7" s="398" customFormat="1" ht="9" customHeight="1">
      <c r="A39" s="96" t="s">
        <v>123</v>
      </c>
      <c r="B39" s="95">
        <v>7</v>
      </c>
      <c r="C39" s="95"/>
      <c r="D39" s="95">
        <v>55</v>
      </c>
    </row>
    <row r="40" spans="1:7" s="398" customFormat="1" ht="9" customHeight="1">
      <c r="A40" s="463" t="s">
        <v>29</v>
      </c>
      <c r="B40" s="464">
        <v>1</v>
      </c>
      <c r="C40" s="464"/>
      <c r="D40" s="464">
        <v>8</v>
      </c>
    </row>
    <row r="41" spans="1:7" s="398" customFormat="1" ht="9" customHeight="1">
      <c r="A41" s="467" t="s">
        <v>30</v>
      </c>
      <c r="B41" s="464">
        <v>12</v>
      </c>
      <c r="C41" s="464"/>
      <c r="D41" s="464">
        <v>42</v>
      </c>
    </row>
    <row r="42" spans="1:7" s="398" customFormat="1" ht="9" customHeight="1">
      <c r="A42" s="463" t="s">
        <v>31</v>
      </c>
      <c r="B42" s="464">
        <v>3</v>
      </c>
      <c r="C42" s="464"/>
      <c r="D42" s="464">
        <v>14</v>
      </c>
    </row>
    <row r="43" spans="1:7" s="398" customFormat="1" ht="9" customHeight="1">
      <c r="A43" s="94" t="s">
        <v>32</v>
      </c>
      <c r="B43" s="95">
        <v>3</v>
      </c>
      <c r="C43" s="95"/>
      <c r="D43" s="95">
        <v>11</v>
      </c>
    </row>
    <row r="44" spans="1:7" s="398" customFormat="1" ht="9" customHeight="1">
      <c r="A44" s="468"/>
      <c r="B44" s="468"/>
      <c r="C44" s="468"/>
      <c r="D44" s="468"/>
    </row>
    <row r="45" spans="1:7" s="398" customFormat="1" ht="9" customHeight="1">
      <c r="A45" s="457">
        <v>1998</v>
      </c>
      <c r="B45" s="462"/>
      <c r="C45" s="462"/>
      <c r="D45" s="462"/>
    </row>
    <row r="46" spans="1:7" ht="9" customHeight="1">
      <c r="A46" s="458" t="s">
        <v>36</v>
      </c>
      <c r="B46" s="462">
        <f>SUM(B48:B79)</f>
        <v>154</v>
      </c>
      <c r="C46" s="462"/>
      <c r="D46" s="462">
        <f>SUM(D48:D79)</f>
        <v>894</v>
      </c>
      <c r="E46" s="398"/>
      <c r="F46" s="398"/>
      <c r="G46" s="398"/>
    </row>
    <row r="47" spans="1:7" ht="3.95" customHeight="1">
      <c r="A47" s="458"/>
      <c r="B47" s="462"/>
      <c r="C47" s="462"/>
      <c r="D47" s="462"/>
      <c r="E47" s="398"/>
      <c r="F47" s="398"/>
      <c r="G47" s="398"/>
    </row>
    <row r="48" spans="1:7" s="398" customFormat="1" ht="9" customHeight="1">
      <c r="A48" s="463" t="s">
        <v>2</v>
      </c>
      <c r="B48" s="464">
        <v>2</v>
      </c>
      <c r="C48" s="464"/>
      <c r="D48" s="464">
        <v>11</v>
      </c>
    </row>
    <row r="49" spans="1:7" ht="9" customHeight="1">
      <c r="A49" s="465" t="s">
        <v>119</v>
      </c>
      <c r="B49" s="464">
        <v>5</v>
      </c>
      <c r="C49" s="464"/>
      <c r="D49" s="464">
        <v>51</v>
      </c>
      <c r="E49" s="398"/>
      <c r="F49" s="398"/>
      <c r="G49" s="398"/>
    </row>
    <row r="50" spans="1:7" ht="9" customHeight="1">
      <c r="A50" s="463" t="s">
        <v>4</v>
      </c>
      <c r="B50" s="464">
        <v>6</v>
      </c>
      <c r="C50" s="464"/>
      <c r="D50" s="464">
        <v>14</v>
      </c>
      <c r="E50" s="398"/>
      <c r="F50" s="398"/>
      <c r="G50" s="398"/>
    </row>
    <row r="51" spans="1:7" ht="9" customHeight="1">
      <c r="A51" s="94" t="s">
        <v>5</v>
      </c>
      <c r="B51" s="95">
        <v>3</v>
      </c>
      <c r="C51" s="95"/>
      <c r="D51" s="95">
        <v>9</v>
      </c>
      <c r="E51" s="398"/>
      <c r="F51" s="398"/>
      <c r="G51" s="398"/>
    </row>
    <row r="52" spans="1:7" ht="9" customHeight="1">
      <c r="A52" s="463" t="s">
        <v>6</v>
      </c>
      <c r="B52" s="464">
        <v>6</v>
      </c>
      <c r="C52" s="464"/>
      <c r="D52" s="464">
        <v>28</v>
      </c>
      <c r="E52" s="398"/>
      <c r="F52" s="398"/>
      <c r="G52" s="398"/>
    </row>
    <row r="53" spans="1:7" ht="9" customHeight="1">
      <c r="A53" s="463" t="s">
        <v>7</v>
      </c>
      <c r="B53" s="464">
        <v>3</v>
      </c>
      <c r="C53" s="464"/>
      <c r="D53" s="464">
        <v>12</v>
      </c>
      <c r="E53" s="398"/>
      <c r="F53" s="398"/>
      <c r="G53" s="398"/>
    </row>
    <row r="54" spans="1:7" ht="9" customHeight="1">
      <c r="A54" s="463" t="s">
        <v>8</v>
      </c>
      <c r="B54" s="464">
        <v>12</v>
      </c>
      <c r="C54" s="464"/>
      <c r="D54" s="464">
        <v>33</v>
      </c>
      <c r="E54" s="398"/>
      <c r="F54" s="398"/>
      <c r="G54" s="398"/>
    </row>
    <row r="55" spans="1:7" ht="9" customHeight="1">
      <c r="A55" s="96" t="s">
        <v>120</v>
      </c>
      <c r="B55" s="95">
        <v>4</v>
      </c>
      <c r="C55" s="95"/>
      <c r="D55" s="95">
        <v>26</v>
      </c>
      <c r="E55" s="398"/>
      <c r="F55" s="398"/>
      <c r="G55" s="398"/>
    </row>
    <row r="56" spans="1:7" ht="9" customHeight="1">
      <c r="A56" s="465" t="s">
        <v>396</v>
      </c>
      <c r="B56" s="466" t="s">
        <v>40</v>
      </c>
      <c r="C56" s="466"/>
      <c r="D56" s="464">
        <v>87</v>
      </c>
      <c r="E56" s="398"/>
      <c r="F56" s="398"/>
      <c r="G56" s="398"/>
    </row>
    <row r="57" spans="1:7" ht="9" customHeight="1">
      <c r="A57" s="463" t="s">
        <v>10</v>
      </c>
      <c r="B57" s="464">
        <v>3</v>
      </c>
      <c r="C57" s="464"/>
      <c r="D57" s="464">
        <v>18</v>
      </c>
      <c r="E57" s="398"/>
      <c r="F57" s="398"/>
      <c r="G57" s="398"/>
    </row>
    <row r="58" spans="1:7" ht="9" customHeight="1">
      <c r="A58" s="463" t="s">
        <v>11</v>
      </c>
      <c r="B58" s="464">
        <v>6</v>
      </c>
      <c r="C58" s="464"/>
      <c r="D58" s="464">
        <v>25</v>
      </c>
      <c r="E58" s="398"/>
      <c r="F58" s="398"/>
      <c r="G58" s="398"/>
    </row>
    <row r="59" spans="1:7" ht="9" customHeight="1">
      <c r="A59" s="94" t="s">
        <v>12</v>
      </c>
      <c r="B59" s="95">
        <v>5</v>
      </c>
      <c r="C59" s="95"/>
      <c r="D59" s="95">
        <v>28</v>
      </c>
      <c r="E59" s="398"/>
      <c r="F59" s="398"/>
      <c r="G59" s="398"/>
    </row>
    <row r="60" spans="1:7" ht="9" customHeight="1">
      <c r="A60" s="463" t="s">
        <v>13</v>
      </c>
      <c r="B60" s="464">
        <v>4</v>
      </c>
      <c r="C60" s="464"/>
      <c r="D60" s="464">
        <v>11</v>
      </c>
      <c r="E60" s="398"/>
      <c r="F60" s="398"/>
      <c r="G60" s="398"/>
    </row>
    <row r="61" spans="1:7" ht="9" customHeight="1">
      <c r="A61" s="465" t="s">
        <v>121</v>
      </c>
      <c r="B61" s="464">
        <v>8</v>
      </c>
      <c r="C61" s="464"/>
      <c r="D61" s="464">
        <v>66</v>
      </c>
      <c r="E61" s="398"/>
      <c r="F61" s="398"/>
      <c r="G61" s="398"/>
    </row>
    <row r="62" spans="1:7" ht="9" customHeight="1">
      <c r="A62" s="465" t="s">
        <v>122</v>
      </c>
      <c r="B62" s="464">
        <v>7</v>
      </c>
      <c r="C62" s="464"/>
      <c r="D62" s="464">
        <v>46</v>
      </c>
      <c r="E62" s="398"/>
      <c r="F62" s="398"/>
      <c r="G62" s="398"/>
    </row>
    <row r="63" spans="1:7" ht="9" customHeight="1">
      <c r="A63" s="94" t="s">
        <v>16</v>
      </c>
      <c r="B63" s="95">
        <v>7</v>
      </c>
      <c r="C63" s="95"/>
      <c r="D63" s="95">
        <v>34</v>
      </c>
      <c r="E63" s="398"/>
      <c r="F63" s="398"/>
      <c r="G63" s="398"/>
    </row>
    <row r="64" spans="1:7" ht="9" customHeight="1">
      <c r="A64" s="463" t="s">
        <v>17</v>
      </c>
      <c r="B64" s="464">
        <v>2</v>
      </c>
      <c r="C64" s="464"/>
      <c r="D64" s="464">
        <v>18</v>
      </c>
      <c r="E64" s="398"/>
      <c r="F64" s="398"/>
      <c r="G64" s="398"/>
    </row>
    <row r="65" spans="1:7" ht="9" customHeight="1">
      <c r="A65" s="463" t="s">
        <v>18</v>
      </c>
      <c r="B65" s="464">
        <v>4</v>
      </c>
      <c r="C65" s="464"/>
      <c r="D65" s="464">
        <v>16</v>
      </c>
      <c r="E65" s="398"/>
      <c r="F65" s="398"/>
      <c r="G65" s="398"/>
    </row>
    <row r="66" spans="1:7" ht="9" customHeight="1">
      <c r="A66" s="463" t="s">
        <v>19</v>
      </c>
      <c r="B66" s="464">
        <v>5</v>
      </c>
      <c r="C66" s="464"/>
      <c r="D66" s="464">
        <v>35</v>
      </c>
      <c r="E66" s="398"/>
      <c r="F66" s="398"/>
      <c r="G66" s="398"/>
    </row>
    <row r="67" spans="1:7" ht="9" customHeight="1">
      <c r="A67" s="94" t="s">
        <v>20</v>
      </c>
      <c r="B67" s="95">
        <v>6</v>
      </c>
      <c r="C67" s="95"/>
      <c r="D67" s="95">
        <v>26</v>
      </c>
      <c r="E67" s="398"/>
      <c r="F67" s="398"/>
      <c r="G67" s="398"/>
    </row>
    <row r="68" spans="1:7" ht="9" customHeight="1">
      <c r="A68" s="463" t="s">
        <v>21</v>
      </c>
      <c r="B68" s="464">
        <v>5</v>
      </c>
      <c r="C68" s="464"/>
      <c r="D68" s="464">
        <v>33</v>
      </c>
      <c r="E68" s="398"/>
      <c r="F68" s="398"/>
      <c r="G68" s="398"/>
    </row>
    <row r="69" spans="1:7" ht="9" customHeight="1">
      <c r="A69" s="463" t="s">
        <v>22</v>
      </c>
      <c r="B69" s="464">
        <v>2</v>
      </c>
      <c r="C69" s="464"/>
      <c r="D69" s="464">
        <v>13</v>
      </c>
      <c r="E69" s="398"/>
      <c r="F69" s="398"/>
      <c r="G69" s="398"/>
    </row>
    <row r="70" spans="1:7" ht="9" customHeight="1">
      <c r="A70" s="463" t="s">
        <v>23</v>
      </c>
      <c r="B70" s="464">
        <v>3</v>
      </c>
      <c r="C70" s="464"/>
      <c r="D70" s="464">
        <v>10</v>
      </c>
      <c r="E70" s="398"/>
      <c r="F70" s="398"/>
      <c r="G70" s="398"/>
    </row>
    <row r="71" spans="1:7" ht="9" customHeight="1">
      <c r="A71" s="94" t="s">
        <v>24</v>
      </c>
      <c r="B71" s="95">
        <v>3</v>
      </c>
      <c r="C71" s="95"/>
      <c r="D71" s="95">
        <v>20</v>
      </c>
      <c r="E71" s="398"/>
      <c r="F71" s="398"/>
      <c r="G71" s="398"/>
    </row>
    <row r="72" spans="1:7" ht="9" customHeight="1">
      <c r="A72" s="463" t="s">
        <v>25</v>
      </c>
      <c r="B72" s="464">
        <v>5</v>
      </c>
      <c r="C72" s="464"/>
      <c r="D72" s="464">
        <v>45</v>
      </c>
      <c r="E72" s="398"/>
      <c r="F72" s="398"/>
      <c r="G72" s="398"/>
    </row>
    <row r="73" spans="1:7" ht="9" customHeight="1">
      <c r="A73" s="463" t="s">
        <v>26</v>
      </c>
      <c r="B73" s="464">
        <v>9</v>
      </c>
      <c r="C73" s="464"/>
      <c r="D73" s="464">
        <v>34</v>
      </c>
      <c r="E73" s="398"/>
      <c r="F73" s="398"/>
      <c r="G73" s="398"/>
    </row>
    <row r="74" spans="1:7" ht="9" customHeight="1">
      <c r="A74" s="463" t="s">
        <v>27</v>
      </c>
      <c r="B74" s="464">
        <v>3</v>
      </c>
      <c r="C74" s="464"/>
      <c r="D74" s="464">
        <v>15</v>
      </c>
      <c r="E74" s="398"/>
      <c r="F74" s="398"/>
      <c r="G74" s="398"/>
    </row>
    <row r="75" spans="1:7" ht="9" customHeight="1">
      <c r="A75" s="96" t="s">
        <v>123</v>
      </c>
      <c r="B75" s="95">
        <v>7</v>
      </c>
      <c r="C75" s="95"/>
      <c r="D75" s="95">
        <v>54</v>
      </c>
      <c r="E75" s="398"/>
      <c r="F75" s="398"/>
      <c r="G75" s="398"/>
    </row>
    <row r="76" spans="1:7" ht="9" customHeight="1">
      <c r="A76" s="463" t="s">
        <v>29</v>
      </c>
      <c r="B76" s="464">
        <v>1</v>
      </c>
      <c r="C76" s="464"/>
      <c r="D76" s="464">
        <v>8</v>
      </c>
      <c r="E76" s="398"/>
      <c r="F76" s="398"/>
      <c r="G76" s="398"/>
    </row>
    <row r="77" spans="1:7" ht="9" customHeight="1">
      <c r="A77" s="467" t="s">
        <v>124</v>
      </c>
      <c r="B77" s="464">
        <v>12</v>
      </c>
      <c r="C77" s="464"/>
      <c r="D77" s="464">
        <v>42</v>
      </c>
      <c r="E77" s="398"/>
      <c r="F77" s="398"/>
      <c r="G77" s="398"/>
    </row>
    <row r="78" spans="1:7" ht="9" customHeight="1">
      <c r="A78" s="463" t="s">
        <v>31</v>
      </c>
      <c r="B78" s="464">
        <v>3</v>
      </c>
      <c r="C78" s="464"/>
      <c r="D78" s="464">
        <v>14</v>
      </c>
      <c r="E78" s="398"/>
      <c r="F78" s="398"/>
      <c r="G78" s="398"/>
    </row>
    <row r="79" spans="1:7" ht="9" customHeight="1">
      <c r="A79" s="94" t="s">
        <v>32</v>
      </c>
      <c r="B79" s="95">
        <v>3</v>
      </c>
      <c r="C79" s="95"/>
      <c r="D79" s="95">
        <v>12</v>
      </c>
      <c r="E79" s="398"/>
      <c r="F79" s="398"/>
      <c r="G79" s="398"/>
    </row>
    <row r="80" spans="1:7" ht="3" customHeight="1">
      <c r="A80" s="463"/>
      <c r="B80" s="464"/>
      <c r="C80" s="464"/>
      <c r="D80" s="464"/>
      <c r="E80" s="398"/>
      <c r="F80" s="398"/>
      <c r="G80" s="398"/>
    </row>
    <row r="81" spans="1:7" ht="9" customHeight="1">
      <c r="A81" s="469" t="s">
        <v>106</v>
      </c>
      <c r="B81" s="468"/>
      <c r="C81" s="468"/>
      <c r="D81" s="468"/>
      <c r="E81" s="398"/>
      <c r="F81" s="398"/>
      <c r="G81" s="398"/>
    </row>
    <row r="82" spans="1:7" ht="9" customHeight="1">
      <c r="A82" s="457">
        <v>1999</v>
      </c>
      <c r="B82" s="462"/>
      <c r="C82" s="462"/>
      <c r="D82" s="462"/>
      <c r="E82" s="398"/>
      <c r="F82" s="398"/>
      <c r="G82" s="398"/>
    </row>
    <row r="83" spans="1:7" ht="9" customHeight="1">
      <c r="A83" s="458" t="s">
        <v>36</v>
      </c>
      <c r="B83" s="462">
        <f>SUM(B85:B116)</f>
        <v>157</v>
      </c>
      <c r="C83" s="462"/>
      <c r="D83" s="462">
        <f>SUM(D85:D116)</f>
        <v>892</v>
      </c>
      <c r="E83" s="398"/>
      <c r="F83" s="398"/>
      <c r="G83" s="398"/>
    </row>
    <row r="84" spans="1:7" ht="3.95" customHeight="1">
      <c r="A84" s="458"/>
      <c r="B84" s="462"/>
      <c r="C84" s="462"/>
      <c r="D84" s="462"/>
      <c r="E84" s="398"/>
      <c r="F84" s="398"/>
      <c r="G84" s="398"/>
    </row>
    <row r="85" spans="1:7" ht="9" customHeight="1">
      <c r="A85" s="463" t="s">
        <v>2</v>
      </c>
      <c r="B85" s="464">
        <v>2</v>
      </c>
      <c r="C85" s="464"/>
      <c r="D85" s="464">
        <v>12</v>
      </c>
      <c r="E85" s="398"/>
      <c r="F85" s="398"/>
      <c r="G85" s="398"/>
    </row>
    <row r="86" spans="1:7" ht="9" customHeight="1">
      <c r="A86" s="465" t="s">
        <v>119</v>
      </c>
      <c r="B86" s="464">
        <v>5</v>
      </c>
      <c r="C86" s="464"/>
      <c r="D86" s="464">
        <v>49</v>
      </c>
      <c r="E86" s="398"/>
      <c r="F86" s="398"/>
      <c r="G86" s="398"/>
    </row>
    <row r="87" spans="1:7" ht="9" customHeight="1">
      <c r="A87" s="463" t="s">
        <v>4</v>
      </c>
      <c r="B87" s="464">
        <v>6</v>
      </c>
      <c r="C87" s="464"/>
      <c r="D87" s="464">
        <v>14</v>
      </c>
      <c r="E87" s="398"/>
      <c r="F87" s="398"/>
      <c r="G87" s="398"/>
    </row>
    <row r="88" spans="1:7" ht="9" customHeight="1">
      <c r="A88" s="94" t="s">
        <v>5</v>
      </c>
      <c r="B88" s="95">
        <v>3</v>
      </c>
      <c r="C88" s="95"/>
      <c r="D88" s="95">
        <v>12</v>
      </c>
      <c r="E88" s="398"/>
      <c r="F88" s="398"/>
      <c r="G88" s="398"/>
    </row>
    <row r="89" spans="1:7" s="508" customFormat="1" ht="9" customHeight="1">
      <c r="A89" s="463" t="s">
        <v>6</v>
      </c>
      <c r="B89" s="464">
        <v>6</v>
      </c>
      <c r="C89" s="464"/>
      <c r="D89" s="464">
        <v>24</v>
      </c>
      <c r="E89" s="398"/>
      <c r="F89" s="398"/>
      <c r="G89" s="398"/>
    </row>
    <row r="90" spans="1:7" ht="9" customHeight="1">
      <c r="A90" s="463" t="s">
        <v>7</v>
      </c>
      <c r="B90" s="464">
        <v>3</v>
      </c>
      <c r="C90" s="464"/>
      <c r="D90" s="464">
        <v>13</v>
      </c>
      <c r="E90" s="398"/>
      <c r="F90" s="398"/>
      <c r="G90" s="398"/>
    </row>
    <row r="91" spans="1:7" ht="9" customHeight="1">
      <c r="A91" s="463" t="s">
        <v>8</v>
      </c>
      <c r="B91" s="464">
        <v>12</v>
      </c>
      <c r="C91" s="464"/>
      <c r="D91" s="464">
        <v>38</v>
      </c>
      <c r="E91" s="398"/>
      <c r="F91" s="398"/>
      <c r="G91" s="398"/>
    </row>
    <row r="92" spans="1:7" ht="9" customHeight="1">
      <c r="A92" s="96" t="s">
        <v>120</v>
      </c>
      <c r="B92" s="95">
        <v>4</v>
      </c>
      <c r="C92" s="95"/>
      <c r="D92" s="95">
        <v>28</v>
      </c>
      <c r="E92" s="398"/>
      <c r="F92" s="398"/>
      <c r="G92" s="398"/>
    </row>
    <row r="93" spans="1:7" ht="9" customHeight="1">
      <c r="A93" s="465" t="s">
        <v>396</v>
      </c>
      <c r="B93" s="466" t="s">
        <v>40</v>
      </c>
      <c r="C93" s="466"/>
      <c r="D93" s="464">
        <v>81</v>
      </c>
      <c r="E93" s="398"/>
      <c r="F93" s="398"/>
      <c r="G93" s="398"/>
    </row>
    <row r="94" spans="1:7" ht="9" customHeight="1">
      <c r="A94" s="463" t="s">
        <v>10</v>
      </c>
      <c r="B94" s="464">
        <v>3</v>
      </c>
      <c r="C94" s="464"/>
      <c r="D94" s="464">
        <v>16</v>
      </c>
      <c r="E94" s="398"/>
      <c r="F94" s="398"/>
      <c r="G94" s="398"/>
    </row>
    <row r="95" spans="1:7" ht="9" customHeight="1">
      <c r="A95" s="463" t="s">
        <v>11</v>
      </c>
      <c r="B95" s="464">
        <v>6</v>
      </c>
      <c r="C95" s="464"/>
      <c r="D95" s="464">
        <v>27</v>
      </c>
      <c r="E95" s="398"/>
      <c r="F95" s="398"/>
      <c r="G95" s="398"/>
    </row>
    <row r="96" spans="1:7" ht="9" customHeight="1">
      <c r="A96" s="94" t="s">
        <v>12</v>
      </c>
      <c r="B96" s="95">
        <v>5</v>
      </c>
      <c r="C96" s="95"/>
      <c r="D96" s="95">
        <v>30</v>
      </c>
      <c r="E96" s="398"/>
      <c r="F96" s="398"/>
      <c r="G96" s="398"/>
    </row>
    <row r="97" spans="1:7" ht="9" customHeight="1">
      <c r="A97" s="463" t="s">
        <v>13</v>
      </c>
      <c r="B97" s="464">
        <v>4</v>
      </c>
      <c r="C97" s="464"/>
      <c r="D97" s="464">
        <v>13</v>
      </c>
      <c r="E97" s="398"/>
      <c r="F97" s="398"/>
      <c r="G97" s="398"/>
    </row>
    <row r="98" spans="1:7" ht="9" customHeight="1">
      <c r="A98" s="465" t="s">
        <v>121</v>
      </c>
      <c r="B98" s="464">
        <v>8</v>
      </c>
      <c r="C98" s="464"/>
      <c r="D98" s="464">
        <v>64</v>
      </c>
      <c r="E98" s="398"/>
      <c r="F98" s="398"/>
      <c r="G98" s="398"/>
    </row>
    <row r="99" spans="1:7" ht="9" customHeight="1">
      <c r="A99" s="465" t="s">
        <v>122</v>
      </c>
      <c r="B99" s="464">
        <v>8</v>
      </c>
      <c r="C99" s="464"/>
      <c r="D99" s="464">
        <v>50</v>
      </c>
      <c r="E99" s="398"/>
      <c r="F99" s="398"/>
      <c r="G99" s="398"/>
    </row>
    <row r="100" spans="1:7" ht="9" customHeight="1">
      <c r="A100" s="94" t="s">
        <v>16</v>
      </c>
      <c r="B100" s="95">
        <v>7</v>
      </c>
      <c r="C100" s="95"/>
      <c r="D100" s="95">
        <v>35</v>
      </c>
      <c r="E100" s="398"/>
      <c r="F100" s="398"/>
      <c r="G100" s="398"/>
    </row>
    <row r="101" spans="1:7" ht="9" customHeight="1">
      <c r="A101" s="463" t="s">
        <v>17</v>
      </c>
      <c r="B101" s="464">
        <v>2</v>
      </c>
      <c r="C101" s="464"/>
      <c r="D101" s="464">
        <v>16</v>
      </c>
      <c r="E101" s="398"/>
      <c r="F101" s="398"/>
      <c r="G101" s="398"/>
    </row>
    <row r="102" spans="1:7" ht="9" customHeight="1">
      <c r="A102" s="463" t="s">
        <v>18</v>
      </c>
      <c r="B102" s="464">
        <v>4</v>
      </c>
      <c r="C102" s="464"/>
      <c r="D102" s="464">
        <v>15</v>
      </c>
      <c r="E102" s="398"/>
      <c r="F102" s="398"/>
      <c r="G102" s="398"/>
    </row>
    <row r="103" spans="1:7" ht="9" customHeight="1">
      <c r="A103" s="463" t="s">
        <v>19</v>
      </c>
      <c r="B103" s="464">
        <v>6</v>
      </c>
      <c r="C103" s="464"/>
      <c r="D103" s="464">
        <v>35</v>
      </c>
      <c r="E103" s="398"/>
      <c r="F103" s="398"/>
      <c r="G103" s="398"/>
    </row>
    <row r="104" spans="1:7" ht="9" customHeight="1">
      <c r="A104" s="94" t="s">
        <v>20</v>
      </c>
      <c r="B104" s="95">
        <v>6</v>
      </c>
      <c r="C104" s="95"/>
      <c r="D104" s="95">
        <v>28</v>
      </c>
      <c r="E104" s="398"/>
      <c r="F104" s="398"/>
      <c r="G104" s="398"/>
    </row>
    <row r="105" spans="1:7" ht="9" customHeight="1">
      <c r="A105" s="463" t="s">
        <v>21</v>
      </c>
      <c r="B105" s="464">
        <v>5</v>
      </c>
      <c r="C105" s="464"/>
      <c r="D105" s="464">
        <v>31</v>
      </c>
      <c r="E105" s="398"/>
      <c r="F105" s="398"/>
      <c r="G105" s="398"/>
    </row>
    <row r="106" spans="1:7" ht="9" customHeight="1">
      <c r="A106" s="463" t="s">
        <v>22</v>
      </c>
      <c r="B106" s="464">
        <v>2</v>
      </c>
      <c r="C106" s="464"/>
      <c r="D106" s="464">
        <v>11</v>
      </c>
      <c r="E106" s="398"/>
      <c r="F106" s="398"/>
      <c r="G106" s="398"/>
    </row>
    <row r="107" spans="1:7" ht="9" customHeight="1">
      <c r="A107" s="463" t="s">
        <v>23</v>
      </c>
      <c r="B107" s="464">
        <v>3</v>
      </c>
      <c r="C107" s="464"/>
      <c r="D107" s="464">
        <v>12</v>
      </c>
      <c r="E107" s="398"/>
      <c r="F107" s="398"/>
      <c r="G107" s="398"/>
    </row>
    <row r="108" spans="1:7" ht="9" customHeight="1">
      <c r="A108" s="94" t="s">
        <v>24</v>
      </c>
      <c r="B108" s="95">
        <v>3</v>
      </c>
      <c r="C108" s="95"/>
      <c r="D108" s="95">
        <v>20</v>
      </c>
      <c r="E108" s="398"/>
      <c r="F108" s="398"/>
      <c r="G108" s="398"/>
    </row>
    <row r="109" spans="1:7" ht="9" customHeight="1">
      <c r="A109" s="463" t="s">
        <v>25</v>
      </c>
      <c r="B109" s="464">
        <v>5</v>
      </c>
      <c r="C109" s="464"/>
      <c r="D109" s="464">
        <v>40</v>
      </c>
      <c r="E109" s="398"/>
      <c r="F109" s="398"/>
      <c r="G109" s="398"/>
    </row>
    <row r="110" spans="1:7" ht="9" customHeight="1">
      <c r="A110" s="463" t="s">
        <v>26</v>
      </c>
      <c r="B110" s="464">
        <v>9</v>
      </c>
      <c r="C110" s="464"/>
      <c r="D110" s="464">
        <v>34</v>
      </c>
      <c r="E110" s="398"/>
      <c r="F110" s="398"/>
      <c r="G110" s="398"/>
    </row>
    <row r="111" spans="1:7" ht="9" customHeight="1">
      <c r="A111" s="463" t="s">
        <v>27</v>
      </c>
      <c r="B111" s="464">
        <v>3</v>
      </c>
      <c r="C111" s="464"/>
      <c r="D111" s="464">
        <v>17</v>
      </c>
      <c r="E111" s="398"/>
      <c r="F111" s="398"/>
      <c r="G111" s="398"/>
    </row>
    <row r="112" spans="1:7" ht="9" customHeight="1">
      <c r="A112" s="96" t="s">
        <v>123</v>
      </c>
      <c r="B112" s="95">
        <v>7</v>
      </c>
      <c r="C112" s="95"/>
      <c r="D112" s="95">
        <v>56</v>
      </c>
      <c r="E112" s="398"/>
      <c r="F112" s="398"/>
      <c r="G112" s="398"/>
    </row>
    <row r="113" spans="1:7" ht="9" customHeight="1">
      <c r="A113" s="463" t="s">
        <v>29</v>
      </c>
      <c r="B113" s="464">
        <v>1</v>
      </c>
      <c r="C113" s="464"/>
      <c r="D113" s="464">
        <v>11</v>
      </c>
      <c r="E113" s="398"/>
      <c r="F113" s="398"/>
      <c r="G113" s="398"/>
    </row>
    <row r="114" spans="1:7" ht="9" customHeight="1">
      <c r="A114" s="467" t="s">
        <v>124</v>
      </c>
      <c r="B114" s="464">
        <v>12</v>
      </c>
      <c r="C114" s="464"/>
      <c r="D114" s="464">
        <v>34</v>
      </c>
      <c r="E114" s="398"/>
      <c r="F114" s="398"/>
      <c r="G114" s="398"/>
    </row>
    <row r="115" spans="1:7" ht="9" customHeight="1">
      <c r="A115" s="463" t="s">
        <v>31</v>
      </c>
      <c r="B115" s="464">
        <v>3</v>
      </c>
      <c r="C115" s="464"/>
      <c r="D115" s="464">
        <v>14</v>
      </c>
      <c r="E115" s="398"/>
      <c r="F115" s="398"/>
      <c r="G115" s="398"/>
    </row>
    <row r="116" spans="1:7" ht="9" customHeight="1">
      <c r="A116" s="94" t="s">
        <v>32</v>
      </c>
      <c r="B116" s="95">
        <v>4</v>
      </c>
      <c r="C116" s="95"/>
      <c r="D116" s="95">
        <v>12</v>
      </c>
      <c r="E116" s="398"/>
      <c r="F116" s="398"/>
      <c r="G116" s="398"/>
    </row>
    <row r="117" spans="1:7" ht="9" customHeight="1">
      <c r="A117" s="468"/>
      <c r="B117" s="468"/>
      <c r="C117" s="468"/>
      <c r="D117" s="468"/>
      <c r="E117" s="398"/>
      <c r="F117" s="398"/>
      <c r="G117" s="398"/>
    </row>
    <row r="118" spans="1:7" ht="9" customHeight="1">
      <c r="A118" s="457">
        <v>2000</v>
      </c>
      <c r="B118" s="462"/>
      <c r="C118" s="462"/>
      <c r="D118" s="462"/>
      <c r="E118" s="398"/>
      <c r="F118" s="398"/>
      <c r="G118" s="398"/>
    </row>
    <row r="119" spans="1:7" ht="9" customHeight="1">
      <c r="A119" s="458" t="s">
        <v>36</v>
      </c>
      <c r="B119" s="462">
        <f>SUM(B121:B152)</f>
        <v>165</v>
      </c>
      <c r="C119" s="462"/>
      <c r="D119" s="462">
        <f>SUM(D121:D152)</f>
        <v>959</v>
      </c>
      <c r="E119" s="398"/>
      <c r="F119" s="398"/>
      <c r="G119" s="398"/>
    </row>
    <row r="120" spans="1:7" ht="3.95" customHeight="1">
      <c r="A120" s="458"/>
      <c r="B120" s="462"/>
      <c r="C120" s="462"/>
      <c r="D120" s="462"/>
      <c r="E120" s="398"/>
      <c r="F120" s="398"/>
      <c r="G120" s="398"/>
    </row>
    <row r="121" spans="1:7" ht="9" customHeight="1">
      <c r="A121" s="463" t="s">
        <v>2</v>
      </c>
      <c r="B121" s="464">
        <v>2</v>
      </c>
      <c r="C121" s="464"/>
      <c r="D121" s="464">
        <v>13</v>
      </c>
      <c r="E121" s="398"/>
      <c r="F121" s="398"/>
      <c r="G121" s="398"/>
    </row>
    <row r="122" spans="1:7" ht="9" customHeight="1">
      <c r="A122" s="465" t="s">
        <v>119</v>
      </c>
      <c r="B122" s="464">
        <v>5</v>
      </c>
      <c r="C122" s="464"/>
      <c r="D122" s="464">
        <v>51</v>
      </c>
      <c r="E122" s="398"/>
      <c r="F122" s="398"/>
      <c r="G122" s="398"/>
    </row>
    <row r="123" spans="1:7" ht="9" customHeight="1">
      <c r="A123" s="463" t="s">
        <v>4</v>
      </c>
      <c r="B123" s="464">
        <v>6</v>
      </c>
      <c r="C123" s="464"/>
      <c r="D123" s="464">
        <v>16</v>
      </c>
      <c r="E123" s="398"/>
      <c r="F123" s="398"/>
      <c r="G123" s="398"/>
    </row>
    <row r="124" spans="1:7" ht="9" customHeight="1">
      <c r="A124" s="94" t="s">
        <v>5</v>
      </c>
      <c r="B124" s="95">
        <v>3</v>
      </c>
      <c r="C124" s="95"/>
      <c r="D124" s="95">
        <v>12</v>
      </c>
      <c r="E124" s="398"/>
      <c r="F124" s="398"/>
      <c r="G124" s="398"/>
    </row>
    <row r="125" spans="1:7" ht="9" customHeight="1">
      <c r="A125" s="463" t="s">
        <v>6</v>
      </c>
      <c r="B125" s="464">
        <v>7</v>
      </c>
      <c r="C125" s="464"/>
      <c r="D125" s="464">
        <v>25</v>
      </c>
      <c r="E125" s="398"/>
      <c r="F125" s="398"/>
      <c r="G125" s="398"/>
    </row>
    <row r="126" spans="1:7" ht="9" customHeight="1">
      <c r="A126" s="463" t="s">
        <v>7</v>
      </c>
      <c r="B126" s="464">
        <v>3</v>
      </c>
      <c r="C126" s="464"/>
      <c r="D126" s="464">
        <v>13</v>
      </c>
      <c r="E126" s="398"/>
      <c r="F126" s="398"/>
      <c r="G126" s="398"/>
    </row>
    <row r="127" spans="1:7" ht="9" customHeight="1">
      <c r="A127" s="463" t="s">
        <v>8</v>
      </c>
      <c r="B127" s="464">
        <v>12</v>
      </c>
      <c r="C127" s="464"/>
      <c r="D127" s="464">
        <v>48</v>
      </c>
      <c r="E127" s="398"/>
      <c r="F127" s="398"/>
      <c r="G127" s="398"/>
    </row>
    <row r="128" spans="1:7" ht="9" customHeight="1">
      <c r="A128" s="96" t="s">
        <v>120</v>
      </c>
      <c r="B128" s="95">
        <v>6</v>
      </c>
      <c r="C128" s="95"/>
      <c r="D128" s="95">
        <v>31</v>
      </c>
      <c r="E128" s="398"/>
      <c r="F128" s="398"/>
      <c r="G128" s="398"/>
    </row>
    <row r="129" spans="1:7" ht="9" customHeight="1">
      <c r="A129" s="465" t="s">
        <v>396</v>
      </c>
      <c r="B129" s="466" t="s">
        <v>40</v>
      </c>
      <c r="C129" s="466"/>
      <c r="D129" s="464">
        <v>111</v>
      </c>
      <c r="E129" s="398"/>
      <c r="F129" s="398"/>
      <c r="G129" s="398"/>
    </row>
    <row r="130" spans="1:7" ht="9" customHeight="1">
      <c r="A130" s="463" t="s">
        <v>10</v>
      </c>
      <c r="B130" s="464">
        <v>3</v>
      </c>
      <c r="C130" s="464"/>
      <c r="D130" s="464">
        <v>20</v>
      </c>
      <c r="E130" s="398"/>
      <c r="F130" s="398"/>
      <c r="G130" s="398"/>
    </row>
    <row r="131" spans="1:7" ht="9" customHeight="1">
      <c r="A131" s="463" t="s">
        <v>11</v>
      </c>
      <c r="B131" s="464">
        <v>6</v>
      </c>
      <c r="C131" s="464"/>
      <c r="D131" s="464">
        <v>27</v>
      </c>
      <c r="E131" s="398"/>
      <c r="F131" s="398"/>
      <c r="G131" s="398"/>
    </row>
    <row r="132" spans="1:7" ht="9" customHeight="1">
      <c r="A132" s="94" t="s">
        <v>12</v>
      </c>
      <c r="B132" s="95">
        <v>5</v>
      </c>
      <c r="C132" s="95"/>
      <c r="D132" s="95">
        <v>30</v>
      </c>
      <c r="E132" s="398"/>
      <c r="F132" s="398"/>
      <c r="G132" s="398"/>
    </row>
    <row r="133" spans="1:7" ht="9" customHeight="1">
      <c r="A133" s="463" t="s">
        <v>13</v>
      </c>
      <c r="B133" s="464">
        <v>4</v>
      </c>
      <c r="C133" s="464"/>
      <c r="D133" s="464">
        <v>15</v>
      </c>
      <c r="E133" s="398"/>
      <c r="F133" s="398"/>
      <c r="G133" s="398"/>
    </row>
    <row r="134" spans="1:7" ht="9" customHeight="1">
      <c r="A134" s="465" t="s">
        <v>121</v>
      </c>
      <c r="B134" s="464">
        <v>8</v>
      </c>
      <c r="C134" s="464"/>
      <c r="D134" s="464">
        <v>60</v>
      </c>
      <c r="E134" s="398"/>
      <c r="F134" s="398"/>
      <c r="G134" s="398"/>
    </row>
    <row r="135" spans="1:7" ht="9" customHeight="1">
      <c r="A135" s="465" t="s">
        <v>122</v>
      </c>
      <c r="B135" s="464">
        <v>8</v>
      </c>
      <c r="C135" s="464"/>
      <c r="D135" s="464">
        <v>50</v>
      </c>
      <c r="E135" s="398"/>
      <c r="F135" s="398"/>
      <c r="G135" s="398"/>
    </row>
    <row r="136" spans="1:7" ht="9" customHeight="1">
      <c r="A136" s="94" t="s">
        <v>16</v>
      </c>
      <c r="B136" s="95">
        <v>8</v>
      </c>
      <c r="C136" s="95"/>
      <c r="D136" s="95">
        <v>45</v>
      </c>
      <c r="E136" s="398"/>
      <c r="F136" s="398"/>
      <c r="G136" s="398"/>
    </row>
    <row r="137" spans="1:7" ht="9" customHeight="1">
      <c r="A137" s="463" t="s">
        <v>17</v>
      </c>
      <c r="B137" s="464">
        <v>3</v>
      </c>
      <c r="C137" s="464"/>
      <c r="D137" s="464">
        <v>21</v>
      </c>
      <c r="E137" s="398"/>
      <c r="F137" s="398"/>
      <c r="G137" s="398"/>
    </row>
    <row r="138" spans="1:7" ht="9" customHeight="1">
      <c r="A138" s="463" t="s">
        <v>18</v>
      </c>
      <c r="B138" s="464">
        <v>4</v>
      </c>
      <c r="C138" s="464"/>
      <c r="D138" s="464">
        <v>12</v>
      </c>
      <c r="E138" s="398"/>
      <c r="F138" s="398"/>
      <c r="G138" s="398"/>
    </row>
    <row r="139" spans="1:7" ht="9" customHeight="1">
      <c r="A139" s="463" t="s">
        <v>19</v>
      </c>
      <c r="B139" s="464">
        <v>6</v>
      </c>
      <c r="C139" s="464"/>
      <c r="D139" s="464">
        <v>29</v>
      </c>
      <c r="E139" s="398"/>
      <c r="F139" s="398"/>
      <c r="G139" s="398"/>
    </row>
    <row r="140" spans="1:7" ht="9" customHeight="1">
      <c r="A140" s="94" t="s">
        <v>20</v>
      </c>
      <c r="B140" s="95">
        <v>8</v>
      </c>
      <c r="C140" s="95"/>
      <c r="D140" s="95">
        <v>26</v>
      </c>
      <c r="E140" s="398"/>
      <c r="F140" s="398"/>
      <c r="G140" s="398"/>
    </row>
    <row r="141" spans="1:7" ht="9" customHeight="1">
      <c r="A141" s="463" t="s">
        <v>21</v>
      </c>
      <c r="B141" s="464">
        <v>5</v>
      </c>
      <c r="C141" s="464"/>
      <c r="D141" s="464">
        <v>31</v>
      </c>
      <c r="E141" s="398"/>
      <c r="F141" s="398"/>
      <c r="G141" s="398"/>
    </row>
    <row r="142" spans="1:7" ht="9" customHeight="1">
      <c r="A142" s="463" t="s">
        <v>22</v>
      </c>
      <c r="B142" s="464">
        <v>2</v>
      </c>
      <c r="C142" s="464"/>
      <c r="D142" s="464">
        <v>13</v>
      </c>
      <c r="E142" s="398"/>
      <c r="F142" s="398"/>
      <c r="G142" s="398"/>
    </row>
    <row r="143" spans="1:7" ht="9" customHeight="1">
      <c r="A143" s="463" t="s">
        <v>23</v>
      </c>
      <c r="B143" s="464">
        <v>3</v>
      </c>
      <c r="C143" s="464"/>
      <c r="D143" s="464">
        <v>11</v>
      </c>
      <c r="E143" s="398"/>
      <c r="F143" s="398"/>
      <c r="G143" s="398"/>
    </row>
    <row r="144" spans="1:7" ht="9" customHeight="1">
      <c r="A144" s="94" t="s">
        <v>24</v>
      </c>
      <c r="B144" s="95">
        <v>3</v>
      </c>
      <c r="C144" s="95"/>
      <c r="D144" s="95">
        <v>22</v>
      </c>
      <c r="E144" s="398"/>
      <c r="F144" s="398"/>
      <c r="G144" s="398"/>
    </row>
    <row r="145" spans="1:7" ht="9" customHeight="1">
      <c r="A145" s="463" t="s">
        <v>25</v>
      </c>
      <c r="B145" s="464">
        <v>5</v>
      </c>
      <c r="C145" s="464"/>
      <c r="D145" s="464">
        <v>38</v>
      </c>
      <c r="E145" s="398"/>
      <c r="F145" s="398"/>
      <c r="G145" s="398"/>
    </row>
    <row r="146" spans="1:7" ht="9" customHeight="1">
      <c r="A146" s="463" t="s">
        <v>26</v>
      </c>
      <c r="B146" s="464">
        <v>9</v>
      </c>
      <c r="C146" s="464"/>
      <c r="D146" s="464">
        <v>41</v>
      </c>
      <c r="E146" s="398"/>
      <c r="F146" s="398"/>
      <c r="G146" s="398"/>
    </row>
    <row r="147" spans="1:7" ht="9" customHeight="1">
      <c r="A147" s="463" t="s">
        <v>27</v>
      </c>
      <c r="B147" s="464">
        <v>3</v>
      </c>
      <c r="C147" s="464"/>
      <c r="D147" s="464">
        <v>14</v>
      </c>
      <c r="E147" s="398"/>
      <c r="F147" s="398"/>
      <c r="G147" s="398"/>
    </row>
    <row r="148" spans="1:7" ht="9" customHeight="1">
      <c r="A148" s="96" t="s">
        <v>123</v>
      </c>
      <c r="B148" s="95">
        <v>7</v>
      </c>
      <c r="C148" s="95"/>
      <c r="D148" s="95">
        <v>60</v>
      </c>
      <c r="E148" s="398"/>
      <c r="F148" s="398"/>
      <c r="G148" s="398"/>
    </row>
    <row r="149" spans="1:7" ht="9" customHeight="1">
      <c r="A149" s="463" t="s">
        <v>29</v>
      </c>
      <c r="B149" s="464">
        <v>1</v>
      </c>
      <c r="C149" s="464"/>
      <c r="D149" s="464">
        <v>11</v>
      </c>
      <c r="E149" s="398"/>
      <c r="F149" s="398"/>
      <c r="G149" s="398"/>
    </row>
    <row r="150" spans="1:7" ht="9" customHeight="1">
      <c r="A150" s="467" t="s">
        <v>124</v>
      </c>
      <c r="B150" s="464">
        <v>12</v>
      </c>
      <c r="C150" s="464"/>
      <c r="D150" s="464">
        <v>40</v>
      </c>
      <c r="E150" s="398"/>
      <c r="F150" s="398"/>
      <c r="G150" s="398"/>
    </row>
    <row r="151" spans="1:7" ht="9" customHeight="1">
      <c r="A151" s="463" t="s">
        <v>31</v>
      </c>
      <c r="B151" s="464">
        <v>4</v>
      </c>
      <c r="C151" s="464"/>
      <c r="D151" s="464">
        <v>14</v>
      </c>
      <c r="E151" s="398"/>
      <c r="F151" s="398"/>
      <c r="G151" s="398"/>
    </row>
    <row r="152" spans="1:7" ht="9" customHeight="1">
      <c r="A152" s="94" t="s">
        <v>32</v>
      </c>
      <c r="B152" s="95">
        <v>4</v>
      </c>
      <c r="C152" s="95"/>
      <c r="D152" s="95">
        <v>9</v>
      </c>
      <c r="E152" s="398"/>
      <c r="F152" s="398"/>
      <c r="G152" s="398"/>
    </row>
    <row r="153" spans="1:7" ht="3" customHeight="1">
      <c r="A153" s="463"/>
      <c r="B153" s="464"/>
      <c r="C153" s="464"/>
      <c r="D153" s="464"/>
      <c r="E153" s="398"/>
      <c r="F153" s="398"/>
      <c r="G153" s="398"/>
    </row>
    <row r="154" spans="1:7" ht="9" customHeight="1">
      <c r="A154" s="469" t="s">
        <v>106</v>
      </c>
      <c r="B154" s="468"/>
      <c r="C154" s="468"/>
      <c r="D154" s="468"/>
      <c r="E154" s="398"/>
      <c r="F154" s="398"/>
      <c r="G154" s="398"/>
    </row>
    <row r="155" spans="1:7" ht="9" customHeight="1">
      <c r="A155" s="457">
        <v>2001</v>
      </c>
      <c r="B155" s="462"/>
      <c r="C155" s="462"/>
      <c r="D155" s="462"/>
      <c r="E155" s="398"/>
      <c r="F155" s="398"/>
      <c r="G155" s="398"/>
    </row>
    <row r="156" spans="1:7" ht="9" customHeight="1">
      <c r="A156" s="458" t="s">
        <v>36</v>
      </c>
      <c r="B156" s="470">
        <f>SUM(B158:B189)</f>
        <v>162</v>
      </c>
      <c r="C156" s="470"/>
      <c r="D156" s="470">
        <f>SUM(D158:D189)</f>
        <v>1044</v>
      </c>
      <c r="E156" s="398"/>
      <c r="F156" s="398"/>
      <c r="G156" s="398"/>
    </row>
    <row r="157" spans="1:7" ht="3.95" customHeight="1">
      <c r="A157" s="458"/>
      <c r="B157" s="462"/>
      <c r="C157" s="462"/>
      <c r="D157" s="462"/>
      <c r="E157" s="398"/>
      <c r="F157" s="398"/>
      <c r="G157" s="398"/>
    </row>
    <row r="158" spans="1:7" ht="9" customHeight="1">
      <c r="A158" s="463" t="s">
        <v>2</v>
      </c>
      <c r="B158" s="464">
        <v>2</v>
      </c>
      <c r="C158" s="464"/>
      <c r="D158" s="464">
        <v>11</v>
      </c>
      <c r="E158" s="398"/>
      <c r="F158" s="398"/>
      <c r="G158" s="398"/>
    </row>
    <row r="159" spans="1:7" ht="9" customHeight="1">
      <c r="A159" s="465" t="s">
        <v>119</v>
      </c>
      <c r="B159" s="464">
        <v>6</v>
      </c>
      <c r="C159" s="464"/>
      <c r="D159" s="464">
        <v>48</v>
      </c>
      <c r="E159" s="398"/>
      <c r="F159" s="398"/>
      <c r="G159" s="398"/>
    </row>
    <row r="160" spans="1:7" ht="9" customHeight="1">
      <c r="A160" s="463" t="s">
        <v>4</v>
      </c>
      <c r="B160" s="464">
        <v>6</v>
      </c>
      <c r="C160" s="464"/>
      <c r="D160" s="464">
        <v>15</v>
      </c>
      <c r="E160" s="398"/>
      <c r="F160" s="398"/>
      <c r="G160" s="398"/>
    </row>
    <row r="161" spans="1:7" ht="9" customHeight="1">
      <c r="A161" s="94" t="s">
        <v>5</v>
      </c>
      <c r="B161" s="95">
        <v>3</v>
      </c>
      <c r="C161" s="95"/>
      <c r="D161" s="95">
        <v>10</v>
      </c>
      <c r="E161" s="398"/>
      <c r="F161" s="398"/>
      <c r="G161" s="398"/>
    </row>
    <row r="162" spans="1:7" ht="9" customHeight="1">
      <c r="A162" s="463" t="s">
        <v>6</v>
      </c>
      <c r="B162" s="464">
        <v>7</v>
      </c>
      <c r="C162" s="464"/>
      <c r="D162" s="464">
        <v>28</v>
      </c>
      <c r="E162" s="398"/>
      <c r="F162" s="398"/>
      <c r="G162" s="398"/>
    </row>
    <row r="163" spans="1:7" ht="9" customHeight="1">
      <c r="A163" s="463" t="s">
        <v>7</v>
      </c>
      <c r="B163" s="464">
        <v>3</v>
      </c>
      <c r="C163" s="464"/>
      <c r="D163" s="464">
        <v>16</v>
      </c>
      <c r="E163" s="398"/>
      <c r="F163" s="398"/>
      <c r="G163" s="398"/>
    </row>
    <row r="164" spans="1:7" ht="9" customHeight="1">
      <c r="A164" s="463" t="s">
        <v>8</v>
      </c>
      <c r="B164" s="464">
        <v>12</v>
      </c>
      <c r="C164" s="464"/>
      <c r="D164" s="464">
        <v>46</v>
      </c>
      <c r="E164" s="398"/>
      <c r="F164" s="398"/>
      <c r="G164" s="398"/>
    </row>
    <row r="165" spans="1:7" ht="9" customHeight="1">
      <c r="A165" s="96" t="s">
        <v>120</v>
      </c>
      <c r="B165" s="95">
        <v>6</v>
      </c>
      <c r="C165" s="95"/>
      <c r="D165" s="95">
        <v>33</v>
      </c>
      <c r="E165" s="398"/>
      <c r="F165" s="398"/>
      <c r="G165" s="398"/>
    </row>
    <row r="166" spans="1:7" ht="9" customHeight="1">
      <c r="A166" s="465" t="s">
        <v>396</v>
      </c>
      <c r="B166" s="466" t="s">
        <v>40</v>
      </c>
      <c r="C166" s="466"/>
      <c r="D166" s="464">
        <v>156</v>
      </c>
      <c r="E166" s="398"/>
      <c r="F166" s="398"/>
      <c r="G166" s="398"/>
    </row>
    <row r="167" spans="1:7" ht="9" customHeight="1">
      <c r="A167" s="463" t="s">
        <v>10</v>
      </c>
      <c r="B167" s="464">
        <v>3</v>
      </c>
      <c r="C167" s="464"/>
      <c r="D167" s="464">
        <v>20</v>
      </c>
      <c r="E167" s="398"/>
      <c r="F167" s="398"/>
      <c r="G167" s="398"/>
    </row>
    <row r="168" spans="1:7" ht="9" customHeight="1">
      <c r="A168" s="463" t="s">
        <v>11</v>
      </c>
      <c r="B168" s="464">
        <v>6</v>
      </c>
      <c r="C168" s="464"/>
      <c r="D168" s="464">
        <v>27</v>
      </c>
      <c r="E168" s="398"/>
      <c r="F168" s="398"/>
      <c r="G168" s="398"/>
    </row>
    <row r="169" spans="1:7" ht="9" customHeight="1">
      <c r="A169" s="94" t="s">
        <v>12</v>
      </c>
      <c r="B169" s="95">
        <v>5</v>
      </c>
      <c r="C169" s="95"/>
      <c r="D169" s="95">
        <v>36</v>
      </c>
      <c r="E169" s="398"/>
      <c r="F169" s="398"/>
      <c r="G169" s="398"/>
    </row>
    <row r="170" spans="1:7" ht="9" customHeight="1">
      <c r="A170" s="463" t="s">
        <v>13</v>
      </c>
      <c r="B170" s="464">
        <v>4</v>
      </c>
      <c r="C170" s="464"/>
      <c r="D170" s="464">
        <v>18</v>
      </c>
      <c r="E170" s="398"/>
      <c r="F170" s="398"/>
      <c r="G170" s="398"/>
    </row>
    <row r="171" spans="1:7" ht="9" customHeight="1">
      <c r="A171" s="465" t="s">
        <v>121</v>
      </c>
      <c r="B171" s="464">
        <v>8</v>
      </c>
      <c r="C171" s="464"/>
      <c r="D171" s="464">
        <v>70</v>
      </c>
      <c r="E171" s="398"/>
      <c r="F171" s="398"/>
      <c r="G171" s="398"/>
    </row>
    <row r="172" spans="1:7" ht="9" customHeight="1">
      <c r="A172" s="465" t="s">
        <v>122</v>
      </c>
      <c r="B172" s="464">
        <v>8</v>
      </c>
      <c r="C172" s="464"/>
      <c r="D172" s="464">
        <v>55</v>
      </c>
      <c r="E172" s="398"/>
      <c r="F172" s="398"/>
      <c r="G172" s="398"/>
    </row>
    <row r="173" spans="1:7" ht="9" customHeight="1">
      <c r="A173" s="94" t="s">
        <v>16</v>
      </c>
      <c r="B173" s="95">
        <v>7</v>
      </c>
      <c r="C173" s="95"/>
      <c r="D173" s="95">
        <v>40</v>
      </c>
      <c r="E173" s="398"/>
      <c r="F173" s="398"/>
      <c r="G173" s="398"/>
    </row>
    <row r="174" spans="1:7" ht="9" customHeight="1">
      <c r="A174" s="463" t="s">
        <v>17</v>
      </c>
      <c r="B174" s="464">
        <v>3</v>
      </c>
      <c r="C174" s="464"/>
      <c r="D174" s="464">
        <v>20</v>
      </c>
      <c r="E174" s="398"/>
      <c r="F174" s="398"/>
      <c r="G174" s="398"/>
    </row>
    <row r="175" spans="1:7" ht="9" customHeight="1">
      <c r="A175" s="463" t="s">
        <v>18</v>
      </c>
      <c r="B175" s="464">
        <v>4</v>
      </c>
      <c r="C175" s="464"/>
      <c r="D175" s="464">
        <v>13</v>
      </c>
      <c r="E175" s="398"/>
      <c r="F175" s="398"/>
      <c r="G175" s="398"/>
    </row>
    <row r="176" spans="1:7" ht="9" customHeight="1">
      <c r="A176" s="463" t="s">
        <v>19</v>
      </c>
      <c r="B176" s="464">
        <v>6</v>
      </c>
      <c r="C176" s="464"/>
      <c r="D176" s="464">
        <v>38</v>
      </c>
      <c r="E176" s="398"/>
      <c r="F176" s="398"/>
      <c r="G176" s="398"/>
    </row>
    <row r="177" spans="1:7" ht="9" customHeight="1">
      <c r="A177" s="94" t="s">
        <v>20</v>
      </c>
      <c r="B177" s="95">
        <v>6</v>
      </c>
      <c r="C177" s="95"/>
      <c r="D177" s="95">
        <v>25</v>
      </c>
      <c r="E177" s="398"/>
      <c r="F177" s="398"/>
      <c r="G177" s="398"/>
    </row>
    <row r="178" spans="1:7" ht="9" customHeight="1">
      <c r="A178" s="463" t="s">
        <v>21</v>
      </c>
      <c r="B178" s="464">
        <v>5</v>
      </c>
      <c r="C178" s="464"/>
      <c r="D178" s="464">
        <v>20</v>
      </c>
      <c r="E178" s="398"/>
      <c r="F178" s="398"/>
      <c r="G178" s="398"/>
    </row>
    <row r="179" spans="1:7" ht="9" customHeight="1">
      <c r="A179" s="463" t="s">
        <v>22</v>
      </c>
      <c r="B179" s="464">
        <v>2</v>
      </c>
      <c r="C179" s="464"/>
      <c r="D179" s="464">
        <v>15</v>
      </c>
      <c r="E179" s="398"/>
      <c r="F179" s="398"/>
      <c r="G179" s="398"/>
    </row>
    <row r="180" spans="1:7" ht="9" customHeight="1">
      <c r="A180" s="463" t="s">
        <v>23</v>
      </c>
      <c r="B180" s="464">
        <v>3</v>
      </c>
      <c r="C180" s="464"/>
      <c r="D180" s="464">
        <v>18</v>
      </c>
      <c r="E180" s="398"/>
      <c r="F180" s="398"/>
      <c r="G180" s="398"/>
    </row>
    <row r="181" spans="1:7" ht="9" customHeight="1">
      <c r="A181" s="94" t="s">
        <v>24</v>
      </c>
      <c r="B181" s="95">
        <v>3</v>
      </c>
      <c r="C181" s="95"/>
      <c r="D181" s="95">
        <v>14</v>
      </c>
      <c r="E181" s="398"/>
      <c r="F181" s="398"/>
      <c r="G181" s="398"/>
    </row>
    <row r="182" spans="1:7" ht="9" customHeight="1">
      <c r="A182" s="463" t="s">
        <v>25</v>
      </c>
      <c r="B182" s="464">
        <v>5</v>
      </c>
      <c r="C182" s="464"/>
      <c r="D182" s="464">
        <v>43</v>
      </c>
      <c r="E182" s="398"/>
      <c r="F182" s="398"/>
      <c r="G182" s="398"/>
    </row>
    <row r="183" spans="1:7" ht="9" customHeight="1">
      <c r="A183" s="463" t="s">
        <v>26</v>
      </c>
      <c r="B183" s="464">
        <v>9</v>
      </c>
      <c r="C183" s="464"/>
      <c r="D183" s="464">
        <v>42</v>
      </c>
      <c r="E183" s="398"/>
      <c r="F183" s="398"/>
      <c r="G183" s="398"/>
    </row>
    <row r="184" spans="1:7" ht="9" customHeight="1">
      <c r="A184" s="463" t="s">
        <v>27</v>
      </c>
      <c r="B184" s="464">
        <v>3</v>
      </c>
      <c r="C184" s="464"/>
      <c r="D184" s="464">
        <v>18</v>
      </c>
      <c r="E184" s="398"/>
      <c r="F184" s="398"/>
      <c r="G184" s="398"/>
    </row>
    <row r="185" spans="1:7" ht="9" customHeight="1">
      <c r="A185" s="96" t="s">
        <v>123</v>
      </c>
      <c r="B185" s="95">
        <v>7</v>
      </c>
      <c r="C185" s="95"/>
      <c r="D185" s="95">
        <v>69</v>
      </c>
      <c r="E185" s="398"/>
      <c r="F185" s="398"/>
      <c r="G185" s="398"/>
    </row>
    <row r="186" spans="1:7" ht="9" customHeight="1">
      <c r="A186" s="463" t="s">
        <v>29</v>
      </c>
      <c r="B186" s="464">
        <v>1</v>
      </c>
      <c r="C186" s="464"/>
      <c r="D186" s="464">
        <v>10</v>
      </c>
      <c r="E186" s="398"/>
      <c r="F186" s="398"/>
      <c r="G186" s="398"/>
    </row>
    <row r="187" spans="1:7" ht="9" customHeight="1">
      <c r="A187" s="467" t="s">
        <v>124</v>
      </c>
      <c r="B187" s="464">
        <v>12</v>
      </c>
      <c r="C187" s="464"/>
      <c r="D187" s="464">
        <v>44</v>
      </c>
      <c r="E187" s="398"/>
      <c r="F187" s="398"/>
      <c r="G187" s="398"/>
    </row>
    <row r="188" spans="1:7" ht="9" customHeight="1">
      <c r="A188" s="463" t="s">
        <v>31</v>
      </c>
      <c r="B188" s="464">
        <v>3</v>
      </c>
      <c r="C188" s="464"/>
      <c r="D188" s="464">
        <v>14</v>
      </c>
      <c r="E188" s="398"/>
      <c r="F188" s="398"/>
      <c r="G188" s="398"/>
    </row>
    <row r="189" spans="1:7" ht="9" customHeight="1">
      <c r="A189" s="94" t="s">
        <v>32</v>
      </c>
      <c r="B189" s="95">
        <v>4</v>
      </c>
      <c r="C189" s="95"/>
      <c r="D189" s="95">
        <v>12</v>
      </c>
      <c r="E189" s="398"/>
      <c r="F189" s="398"/>
      <c r="G189" s="398"/>
    </row>
    <row r="190" spans="1:7" ht="9" customHeight="1">
      <c r="A190" s="468"/>
      <c r="B190" s="468"/>
      <c r="C190" s="468"/>
      <c r="D190" s="468"/>
      <c r="E190" s="398"/>
      <c r="F190" s="398"/>
      <c r="G190" s="398"/>
    </row>
    <row r="191" spans="1:7" ht="9" customHeight="1">
      <c r="A191" s="457">
        <v>2002</v>
      </c>
      <c r="B191" s="462"/>
      <c r="C191" s="462"/>
      <c r="D191" s="462"/>
      <c r="E191" s="398"/>
      <c r="F191" s="398"/>
      <c r="G191" s="398"/>
    </row>
    <row r="192" spans="1:7" ht="9" customHeight="1">
      <c r="A192" s="458" t="s">
        <v>36</v>
      </c>
      <c r="B192" s="470">
        <f>SUM(B194:B225)</f>
        <v>162</v>
      </c>
      <c r="C192" s="470"/>
      <c r="D192" s="470">
        <f>SUM(D194:D225)</f>
        <v>1120</v>
      </c>
      <c r="E192" s="398"/>
      <c r="F192" s="398"/>
      <c r="G192" s="398"/>
    </row>
    <row r="193" spans="1:7" ht="3.95" customHeight="1">
      <c r="A193" s="458"/>
      <c r="B193" s="462"/>
      <c r="C193" s="462"/>
      <c r="D193" s="462"/>
      <c r="E193" s="398"/>
      <c r="F193" s="398"/>
      <c r="G193" s="398"/>
    </row>
    <row r="194" spans="1:7" ht="9" customHeight="1">
      <c r="A194" s="463" t="s">
        <v>2</v>
      </c>
      <c r="B194" s="464">
        <v>2</v>
      </c>
      <c r="C194" s="464"/>
      <c r="D194" s="464">
        <v>11</v>
      </c>
      <c r="E194" s="398"/>
      <c r="F194" s="398"/>
      <c r="G194" s="398"/>
    </row>
    <row r="195" spans="1:7" ht="9" customHeight="1">
      <c r="A195" s="465" t="s">
        <v>125</v>
      </c>
      <c r="B195" s="464">
        <v>6</v>
      </c>
      <c r="C195" s="464"/>
      <c r="D195" s="464">
        <v>48</v>
      </c>
      <c r="E195" s="398"/>
      <c r="F195" s="398"/>
      <c r="G195" s="398"/>
    </row>
    <row r="196" spans="1:7" ht="9" customHeight="1">
      <c r="A196" s="463" t="s">
        <v>4</v>
      </c>
      <c r="B196" s="464">
        <v>6</v>
      </c>
      <c r="C196" s="464"/>
      <c r="D196" s="464">
        <v>17</v>
      </c>
      <c r="E196" s="398"/>
      <c r="F196" s="398"/>
      <c r="G196" s="398"/>
    </row>
    <row r="197" spans="1:7" ht="9" customHeight="1">
      <c r="A197" s="94" t="s">
        <v>5</v>
      </c>
      <c r="B197" s="95">
        <v>3</v>
      </c>
      <c r="C197" s="95"/>
      <c r="D197" s="95">
        <v>13</v>
      </c>
      <c r="E197" s="398"/>
      <c r="F197" s="398"/>
      <c r="G197" s="398"/>
    </row>
    <row r="198" spans="1:7" ht="9" customHeight="1">
      <c r="A198" s="463" t="s">
        <v>6</v>
      </c>
      <c r="B198" s="464">
        <v>7</v>
      </c>
      <c r="C198" s="464"/>
      <c r="D198" s="464">
        <v>38</v>
      </c>
      <c r="E198" s="398"/>
      <c r="F198" s="398"/>
      <c r="G198" s="398"/>
    </row>
    <row r="199" spans="1:7" ht="9" customHeight="1">
      <c r="A199" s="463" t="s">
        <v>7</v>
      </c>
      <c r="B199" s="464">
        <v>3</v>
      </c>
      <c r="C199" s="464"/>
      <c r="D199" s="464">
        <v>18</v>
      </c>
      <c r="E199" s="398"/>
      <c r="F199" s="398"/>
      <c r="G199" s="398"/>
    </row>
    <row r="200" spans="1:7" ht="9" customHeight="1">
      <c r="A200" s="463" t="s">
        <v>8</v>
      </c>
      <c r="B200" s="464">
        <v>12</v>
      </c>
      <c r="C200" s="464"/>
      <c r="D200" s="464">
        <v>54</v>
      </c>
      <c r="E200" s="398"/>
      <c r="F200" s="398"/>
      <c r="G200" s="398"/>
    </row>
    <row r="201" spans="1:7" ht="9" customHeight="1">
      <c r="A201" s="96" t="s">
        <v>126</v>
      </c>
      <c r="B201" s="95">
        <v>6</v>
      </c>
      <c r="C201" s="95"/>
      <c r="D201" s="95">
        <v>33</v>
      </c>
      <c r="E201" s="398"/>
      <c r="F201" s="398"/>
      <c r="G201" s="398"/>
    </row>
    <row r="202" spans="1:7" ht="9" customHeight="1">
      <c r="A202" s="465" t="s">
        <v>396</v>
      </c>
      <c r="B202" s="466" t="s">
        <v>40</v>
      </c>
      <c r="C202" s="466"/>
      <c r="D202" s="464">
        <v>170</v>
      </c>
      <c r="E202" s="398"/>
      <c r="F202" s="398"/>
      <c r="G202" s="398"/>
    </row>
    <row r="203" spans="1:7" ht="9" customHeight="1">
      <c r="A203" s="463" t="s">
        <v>10</v>
      </c>
      <c r="B203" s="464">
        <v>3</v>
      </c>
      <c r="C203" s="464"/>
      <c r="D203" s="464">
        <v>17</v>
      </c>
      <c r="E203" s="398"/>
      <c r="F203" s="398"/>
      <c r="G203" s="398"/>
    </row>
    <row r="204" spans="1:7" ht="9" customHeight="1">
      <c r="A204" s="463" t="s">
        <v>11</v>
      </c>
      <c r="B204" s="464">
        <v>6</v>
      </c>
      <c r="C204" s="464"/>
      <c r="D204" s="464">
        <v>27</v>
      </c>
      <c r="E204" s="398"/>
      <c r="F204" s="398"/>
      <c r="G204" s="398"/>
    </row>
    <row r="205" spans="1:7" ht="9" customHeight="1">
      <c r="A205" s="94" t="s">
        <v>12</v>
      </c>
      <c r="B205" s="95">
        <v>5</v>
      </c>
      <c r="C205" s="95"/>
      <c r="D205" s="95">
        <v>34</v>
      </c>
      <c r="E205" s="398"/>
      <c r="F205" s="398"/>
      <c r="G205" s="398"/>
    </row>
    <row r="206" spans="1:7" ht="9" customHeight="1">
      <c r="A206" s="463" t="s">
        <v>13</v>
      </c>
      <c r="B206" s="464">
        <v>4</v>
      </c>
      <c r="C206" s="464"/>
      <c r="D206" s="464">
        <v>21</v>
      </c>
      <c r="E206" s="398"/>
      <c r="F206" s="398"/>
      <c r="G206" s="398"/>
    </row>
    <row r="207" spans="1:7" ht="9" customHeight="1">
      <c r="A207" s="465" t="s">
        <v>127</v>
      </c>
      <c r="B207" s="464">
        <v>8</v>
      </c>
      <c r="C207" s="464"/>
      <c r="D207" s="464">
        <v>70</v>
      </c>
      <c r="E207" s="398"/>
      <c r="F207" s="398"/>
      <c r="G207" s="398"/>
    </row>
    <row r="208" spans="1:7" ht="9" customHeight="1">
      <c r="A208" s="465" t="s">
        <v>128</v>
      </c>
      <c r="B208" s="464">
        <v>8</v>
      </c>
      <c r="C208" s="464"/>
      <c r="D208" s="464">
        <v>55</v>
      </c>
      <c r="E208" s="398"/>
      <c r="F208" s="398"/>
      <c r="G208" s="398"/>
    </row>
    <row r="209" spans="1:7" ht="9" customHeight="1">
      <c r="A209" s="94" t="s">
        <v>16</v>
      </c>
      <c r="B209" s="95">
        <v>7</v>
      </c>
      <c r="C209" s="95"/>
      <c r="D209" s="95">
        <v>32</v>
      </c>
      <c r="E209" s="398"/>
      <c r="F209" s="398"/>
      <c r="G209" s="398"/>
    </row>
    <row r="210" spans="1:7" ht="9" customHeight="1">
      <c r="A210" s="463" t="s">
        <v>17</v>
      </c>
      <c r="B210" s="464">
        <v>3</v>
      </c>
      <c r="C210" s="464"/>
      <c r="D210" s="464">
        <v>20</v>
      </c>
      <c r="E210" s="398"/>
      <c r="F210" s="398"/>
      <c r="G210" s="398"/>
    </row>
    <row r="211" spans="1:7" ht="9" customHeight="1">
      <c r="A211" s="463" t="s">
        <v>18</v>
      </c>
      <c r="B211" s="464">
        <v>4</v>
      </c>
      <c r="C211" s="464"/>
      <c r="D211" s="464">
        <v>17</v>
      </c>
      <c r="E211" s="398"/>
      <c r="F211" s="398"/>
      <c r="G211" s="398"/>
    </row>
    <row r="212" spans="1:7" ht="9" customHeight="1">
      <c r="A212" s="463" t="s">
        <v>19</v>
      </c>
      <c r="B212" s="464">
        <v>6</v>
      </c>
      <c r="C212" s="464"/>
      <c r="D212" s="464">
        <v>42</v>
      </c>
      <c r="E212" s="398"/>
      <c r="F212" s="398"/>
      <c r="G212" s="398"/>
    </row>
    <row r="213" spans="1:7" ht="9" customHeight="1">
      <c r="A213" s="94" t="s">
        <v>20</v>
      </c>
      <c r="B213" s="95">
        <v>6</v>
      </c>
      <c r="C213" s="95"/>
      <c r="D213" s="95">
        <v>30</v>
      </c>
      <c r="E213" s="398"/>
      <c r="F213" s="398"/>
      <c r="G213" s="398"/>
    </row>
    <row r="214" spans="1:7" ht="9" customHeight="1">
      <c r="A214" s="463" t="s">
        <v>21</v>
      </c>
      <c r="B214" s="464">
        <v>5</v>
      </c>
      <c r="C214" s="464"/>
      <c r="D214" s="464">
        <v>30</v>
      </c>
      <c r="E214" s="398"/>
      <c r="F214" s="398"/>
      <c r="G214" s="398"/>
    </row>
    <row r="215" spans="1:7" ht="9" customHeight="1">
      <c r="A215" s="463" t="s">
        <v>22</v>
      </c>
      <c r="B215" s="464">
        <v>2</v>
      </c>
      <c r="C215" s="464"/>
      <c r="D215" s="464">
        <v>17</v>
      </c>
      <c r="E215" s="398"/>
      <c r="F215" s="398"/>
      <c r="G215" s="398"/>
    </row>
    <row r="216" spans="1:7" ht="9" customHeight="1">
      <c r="A216" s="463" t="s">
        <v>23</v>
      </c>
      <c r="B216" s="464">
        <v>3</v>
      </c>
      <c r="C216" s="464"/>
      <c r="D216" s="464">
        <v>25</v>
      </c>
      <c r="E216" s="398"/>
      <c r="F216" s="398"/>
      <c r="G216" s="398"/>
    </row>
    <row r="217" spans="1:7" ht="9" customHeight="1">
      <c r="A217" s="94" t="s">
        <v>24</v>
      </c>
      <c r="B217" s="95">
        <v>3</v>
      </c>
      <c r="C217" s="95"/>
      <c r="D217" s="95">
        <v>27</v>
      </c>
      <c r="E217" s="398"/>
      <c r="F217" s="398"/>
      <c r="G217" s="398"/>
    </row>
    <row r="218" spans="1:7" ht="9" customHeight="1">
      <c r="A218" s="463" t="s">
        <v>25</v>
      </c>
      <c r="B218" s="464">
        <v>5</v>
      </c>
      <c r="C218" s="464"/>
      <c r="D218" s="464">
        <v>38</v>
      </c>
      <c r="E218" s="398"/>
      <c r="F218" s="398"/>
      <c r="G218" s="398"/>
    </row>
    <row r="219" spans="1:7" ht="9" customHeight="1">
      <c r="A219" s="463" t="s">
        <v>26</v>
      </c>
      <c r="B219" s="464">
        <v>9</v>
      </c>
      <c r="C219" s="464"/>
      <c r="D219" s="464">
        <v>51</v>
      </c>
      <c r="E219" s="398"/>
      <c r="F219" s="398"/>
      <c r="G219" s="398"/>
    </row>
    <row r="220" spans="1:7" ht="9" customHeight="1">
      <c r="A220" s="463" t="s">
        <v>27</v>
      </c>
      <c r="B220" s="464">
        <v>3</v>
      </c>
      <c r="C220" s="464"/>
      <c r="D220" s="464">
        <v>14</v>
      </c>
      <c r="E220" s="398"/>
      <c r="F220" s="398"/>
      <c r="G220" s="398"/>
    </row>
    <row r="221" spans="1:7" ht="9" customHeight="1">
      <c r="A221" s="96" t="s">
        <v>129</v>
      </c>
      <c r="B221" s="95">
        <v>7</v>
      </c>
      <c r="C221" s="95"/>
      <c r="D221" s="95">
        <v>69</v>
      </c>
      <c r="E221" s="398"/>
      <c r="F221" s="398"/>
      <c r="G221" s="398"/>
    </row>
    <row r="222" spans="1:7" ht="9" customHeight="1">
      <c r="A222" s="463" t="s">
        <v>29</v>
      </c>
      <c r="B222" s="464">
        <v>1</v>
      </c>
      <c r="C222" s="464"/>
      <c r="D222" s="464">
        <v>10</v>
      </c>
      <c r="E222" s="398"/>
      <c r="F222" s="398"/>
      <c r="G222" s="398"/>
    </row>
    <row r="223" spans="1:7" ht="9" customHeight="1">
      <c r="A223" s="467" t="s">
        <v>130</v>
      </c>
      <c r="B223" s="464">
        <v>12</v>
      </c>
      <c r="C223" s="464"/>
      <c r="D223" s="464">
        <v>44</v>
      </c>
      <c r="E223" s="398"/>
      <c r="F223" s="398"/>
      <c r="G223" s="398"/>
    </row>
    <row r="224" spans="1:7" ht="9" customHeight="1">
      <c r="A224" s="463" t="s">
        <v>31</v>
      </c>
      <c r="B224" s="464">
        <v>3</v>
      </c>
      <c r="C224" s="464"/>
      <c r="D224" s="464">
        <v>16</v>
      </c>
      <c r="E224" s="398"/>
      <c r="F224" s="398"/>
      <c r="G224" s="398"/>
    </row>
    <row r="225" spans="1:7" ht="9" customHeight="1">
      <c r="A225" s="94" t="s">
        <v>32</v>
      </c>
      <c r="B225" s="95">
        <v>4</v>
      </c>
      <c r="C225" s="95"/>
      <c r="D225" s="95">
        <v>12</v>
      </c>
      <c r="E225" s="398"/>
      <c r="F225" s="398"/>
      <c r="G225" s="398"/>
    </row>
    <row r="226" spans="1:7" ht="3" customHeight="1">
      <c r="A226" s="463"/>
      <c r="B226" s="464"/>
      <c r="C226" s="464"/>
      <c r="D226" s="464"/>
      <c r="E226" s="398"/>
      <c r="F226" s="398"/>
      <c r="G226" s="398"/>
    </row>
    <row r="227" spans="1:7" ht="9" customHeight="1">
      <c r="A227" s="469" t="s">
        <v>106</v>
      </c>
      <c r="B227" s="468"/>
      <c r="C227" s="468"/>
      <c r="D227" s="468"/>
      <c r="E227" s="398"/>
      <c r="F227" s="398"/>
      <c r="G227" s="398"/>
    </row>
    <row r="228" spans="1:7" ht="9" customHeight="1">
      <c r="A228" s="457">
        <v>2003</v>
      </c>
      <c r="B228" s="462"/>
      <c r="C228" s="462"/>
      <c r="D228" s="462"/>
      <c r="E228" s="398"/>
      <c r="F228" s="398"/>
      <c r="G228" s="398"/>
    </row>
    <row r="229" spans="1:7" ht="9" customHeight="1">
      <c r="A229" s="458" t="s">
        <v>36</v>
      </c>
      <c r="B229" s="470">
        <f>SUM(B231:B262)</f>
        <v>163</v>
      </c>
      <c r="C229" s="470"/>
      <c r="D229" s="470">
        <f>SUM(D231:D262)</f>
        <v>1307</v>
      </c>
      <c r="E229" s="398"/>
      <c r="F229" s="398"/>
      <c r="G229" s="398"/>
    </row>
    <row r="230" spans="1:7" ht="3.95" customHeight="1">
      <c r="A230" s="458"/>
      <c r="B230" s="462"/>
      <c r="C230" s="462"/>
      <c r="D230" s="462"/>
      <c r="E230" s="398"/>
      <c r="F230" s="398"/>
      <c r="G230" s="398"/>
    </row>
    <row r="231" spans="1:7" ht="9" customHeight="1">
      <c r="A231" s="463" t="s">
        <v>2</v>
      </c>
      <c r="B231" s="464">
        <v>2</v>
      </c>
      <c r="C231" s="464"/>
      <c r="D231" s="464">
        <v>12</v>
      </c>
      <c r="E231" s="398"/>
      <c r="F231" s="398"/>
      <c r="G231" s="398"/>
    </row>
    <row r="232" spans="1:7" ht="9" customHeight="1">
      <c r="A232" s="465" t="s">
        <v>3</v>
      </c>
      <c r="B232" s="464">
        <v>6</v>
      </c>
      <c r="C232" s="464"/>
      <c r="D232" s="464">
        <v>89</v>
      </c>
      <c r="E232" s="398"/>
      <c r="F232" s="398"/>
      <c r="G232" s="398"/>
    </row>
    <row r="233" spans="1:7" ht="9" customHeight="1">
      <c r="A233" s="463" t="s">
        <v>4</v>
      </c>
      <c r="B233" s="464">
        <v>6</v>
      </c>
      <c r="C233" s="464"/>
      <c r="D233" s="464">
        <v>18</v>
      </c>
      <c r="E233" s="398"/>
      <c r="F233" s="398"/>
      <c r="G233" s="398"/>
    </row>
    <row r="234" spans="1:7" ht="9" customHeight="1">
      <c r="A234" s="94" t="s">
        <v>5</v>
      </c>
      <c r="B234" s="95">
        <v>3</v>
      </c>
      <c r="C234" s="95"/>
      <c r="D234" s="95">
        <v>14</v>
      </c>
      <c r="E234" s="398"/>
      <c r="F234" s="398"/>
      <c r="G234" s="398"/>
    </row>
    <row r="235" spans="1:7" ht="9" customHeight="1">
      <c r="A235" s="463" t="s">
        <v>6</v>
      </c>
      <c r="B235" s="464">
        <v>7</v>
      </c>
      <c r="C235" s="464"/>
      <c r="D235" s="464">
        <v>40</v>
      </c>
      <c r="E235" s="398"/>
      <c r="F235" s="398"/>
      <c r="G235" s="398"/>
    </row>
    <row r="236" spans="1:7" ht="9" customHeight="1">
      <c r="A236" s="463" t="s">
        <v>7</v>
      </c>
      <c r="B236" s="464">
        <v>3</v>
      </c>
      <c r="C236" s="464"/>
      <c r="D236" s="464">
        <v>12</v>
      </c>
      <c r="E236" s="398"/>
      <c r="F236" s="398"/>
      <c r="G236" s="398"/>
    </row>
    <row r="237" spans="1:7" ht="9" customHeight="1">
      <c r="A237" s="463" t="s">
        <v>8</v>
      </c>
      <c r="B237" s="464">
        <v>12</v>
      </c>
      <c r="C237" s="464"/>
      <c r="D237" s="464">
        <v>42</v>
      </c>
      <c r="E237" s="398"/>
      <c r="F237" s="398"/>
      <c r="G237" s="398"/>
    </row>
    <row r="238" spans="1:7" ht="9" customHeight="1">
      <c r="A238" s="96" t="s">
        <v>120</v>
      </c>
      <c r="B238" s="95">
        <v>6</v>
      </c>
      <c r="C238" s="95"/>
      <c r="D238" s="95">
        <v>74</v>
      </c>
      <c r="E238" s="398"/>
      <c r="F238" s="398"/>
      <c r="G238" s="398"/>
    </row>
    <row r="239" spans="1:7" ht="9" customHeight="1">
      <c r="A239" s="465" t="s">
        <v>396</v>
      </c>
      <c r="B239" s="466" t="s">
        <v>40</v>
      </c>
      <c r="C239" s="466"/>
      <c r="D239" s="464">
        <v>182</v>
      </c>
      <c r="E239" s="398"/>
      <c r="F239" s="398"/>
      <c r="G239" s="398"/>
    </row>
    <row r="240" spans="1:7" ht="9" customHeight="1">
      <c r="A240" s="463" t="s">
        <v>10</v>
      </c>
      <c r="B240" s="464">
        <v>3</v>
      </c>
      <c r="C240" s="464"/>
      <c r="D240" s="464">
        <v>23</v>
      </c>
      <c r="E240" s="398"/>
      <c r="F240" s="398"/>
      <c r="G240" s="398"/>
    </row>
    <row r="241" spans="1:7" ht="9" customHeight="1">
      <c r="A241" s="463" t="s">
        <v>11</v>
      </c>
      <c r="B241" s="464">
        <v>6</v>
      </c>
      <c r="C241" s="464"/>
      <c r="D241" s="464">
        <v>35</v>
      </c>
      <c r="E241" s="398"/>
      <c r="F241" s="398"/>
      <c r="G241" s="398"/>
    </row>
    <row r="242" spans="1:7" ht="9" customHeight="1">
      <c r="A242" s="94" t="s">
        <v>12</v>
      </c>
      <c r="B242" s="95">
        <v>5</v>
      </c>
      <c r="C242" s="95"/>
      <c r="D242" s="95">
        <v>36</v>
      </c>
      <c r="E242" s="398"/>
      <c r="F242" s="398"/>
      <c r="G242" s="398"/>
    </row>
    <row r="243" spans="1:7" ht="9" customHeight="1">
      <c r="A243" s="463" t="s">
        <v>13</v>
      </c>
      <c r="B243" s="464">
        <v>4</v>
      </c>
      <c r="C243" s="464"/>
      <c r="D243" s="464">
        <v>22</v>
      </c>
      <c r="E243" s="398"/>
      <c r="F243" s="398"/>
      <c r="G243" s="398"/>
    </row>
    <row r="244" spans="1:7" ht="9" customHeight="1">
      <c r="A244" s="465" t="s">
        <v>121</v>
      </c>
      <c r="B244" s="464">
        <v>8</v>
      </c>
      <c r="C244" s="464"/>
      <c r="D244" s="464">
        <v>86</v>
      </c>
      <c r="E244" s="398"/>
      <c r="F244" s="398"/>
      <c r="G244" s="398"/>
    </row>
    <row r="245" spans="1:7" ht="9" customHeight="1">
      <c r="A245" s="465" t="s">
        <v>122</v>
      </c>
      <c r="B245" s="464">
        <v>8</v>
      </c>
      <c r="C245" s="464"/>
      <c r="D245" s="464">
        <v>65</v>
      </c>
      <c r="E245" s="398"/>
      <c r="F245" s="398"/>
      <c r="G245" s="398"/>
    </row>
    <row r="246" spans="1:7" ht="9" customHeight="1">
      <c r="A246" s="94" t="s">
        <v>16</v>
      </c>
      <c r="B246" s="95">
        <v>8</v>
      </c>
      <c r="C246" s="95"/>
      <c r="D246" s="95">
        <v>39</v>
      </c>
      <c r="E246" s="398"/>
      <c r="F246" s="398"/>
      <c r="G246" s="398"/>
    </row>
    <row r="247" spans="1:7" ht="9" customHeight="1">
      <c r="A247" s="463" t="s">
        <v>17</v>
      </c>
      <c r="B247" s="464">
        <v>3</v>
      </c>
      <c r="C247" s="464"/>
      <c r="D247" s="464">
        <v>23</v>
      </c>
      <c r="E247" s="398"/>
      <c r="F247" s="398"/>
      <c r="G247" s="398"/>
    </row>
    <row r="248" spans="1:7" ht="9" customHeight="1">
      <c r="A248" s="463" t="s">
        <v>18</v>
      </c>
      <c r="B248" s="464">
        <v>4</v>
      </c>
      <c r="C248" s="464"/>
      <c r="D248" s="464">
        <v>23</v>
      </c>
      <c r="E248" s="398"/>
      <c r="F248" s="398"/>
      <c r="G248" s="398"/>
    </row>
    <row r="249" spans="1:7" ht="9" customHeight="1">
      <c r="A249" s="463" t="s">
        <v>19</v>
      </c>
      <c r="B249" s="464">
        <v>6</v>
      </c>
      <c r="C249" s="464"/>
      <c r="D249" s="464">
        <v>45</v>
      </c>
      <c r="E249" s="398"/>
      <c r="F249" s="398"/>
      <c r="G249" s="398"/>
    </row>
    <row r="250" spans="1:7" ht="9" customHeight="1">
      <c r="A250" s="94" t="s">
        <v>20</v>
      </c>
      <c r="B250" s="95">
        <v>6</v>
      </c>
      <c r="C250" s="95"/>
      <c r="D250" s="95">
        <v>30</v>
      </c>
      <c r="E250" s="398"/>
      <c r="F250" s="398"/>
      <c r="G250" s="398"/>
    </row>
    <row r="251" spans="1:7" ht="9" customHeight="1">
      <c r="A251" s="463" t="s">
        <v>21</v>
      </c>
      <c r="B251" s="464">
        <v>5</v>
      </c>
      <c r="C251" s="464"/>
      <c r="D251" s="464">
        <v>34</v>
      </c>
      <c r="E251" s="398"/>
      <c r="F251" s="398"/>
      <c r="G251" s="398"/>
    </row>
    <row r="252" spans="1:7" ht="9" customHeight="1">
      <c r="A252" s="463" t="s">
        <v>22</v>
      </c>
      <c r="B252" s="464">
        <v>2</v>
      </c>
      <c r="C252" s="464"/>
      <c r="D252" s="464">
        <v>16</v>
      </c>
      <c r="E252" s="398"/>
      <c r="F252" s="398"/>
      <c r="G252" s="398"/>
    </row>
    <row r="253" spans="1:7" ht="9" customHeight="1">
      <c r="A253" s="463" t="s">
        <v>23</v>
      </c>
      <c r="B253" s="464">
        <v>3</v>
      </c>
      <c r="C253" s="464"/>
      <c r="D253" s="464">
        <v>29</v>
      </c>
      <c r="E253" s="398"/>
      <c r="F253" s="398"/>
      <c r="G253" s="398"/>
    </row>
    <row r="254" spans="1:7" ht="9" customHeight="1">
      <c r="A254" s="94" t="s">
        <v>24</v>
      </c>
      <c r="B254" s="95">
        <v>3</v>
      </c>
      <c r="C254" s="95"/>
      <c r="D254" s="95">
        <v>15</v>
      </c>
      <c r="E254" s="398"/>
      <c r="F254" s="398"/>
      <c r="G254" s="398"/>
    </row>
    <row r="255" spans="1:7" ht="9" customHeight="1">
      <c r="A255" s="463" t="s">
        <v>25</v>
      </c>
      <c r="B255" s="464">
        <v>5</v>
      </c>
      <c r="C255" s="464"/>
      <c r="D255" s="464">
        <v>51</v>
      </c>
      <c r="E255" s="398"/>
      <c r="F255" s="398"/>
      <c r="G255" s="398"/>
    </row>
    <row r="256" spans="1:7" ht="9" customHeight="1">
      <c r="A256" s="463" t="s">
        <v>26</v>
      </c>
      <c r="B256" s="464">
        <v>9</v>
      </c>
      <c r="C256" s="464"/>
      <c r="D256" s="464">
        <v>67</v>
      </c>
      <c r="E256" s="398"/>
      <c r="F256" s="398"/>
      <c r="G256" s="398"/>
    </row>
    <row r="257" spans="1:7" ht="9" customHeight="1">
      <c r="A257" s="463" t="s">
        <v>27</v>
      </c>
      <c r="B257" s="464">
        <v>3</v>
      </c>
      <c r="C257" s="464"/>
      <c r="D257" s="464">
        <v>24</v>
      </c>
      <c r="E257" s="398"/>
      <c r="F257" s="398"/>
      <c r="G257" s="398"/>
    </row>
    <row r="258" spans="1:7" ht="9" customHeight="1">
      <c r="A258" s="96" t="s">
        <v>123</v>
      </c>
      <c r="B258" s="95">
        <v>7</v>
      </c>
      <c r="C258" s="95"/>
      <c r="D258" s="95">
        <v>65</v>
      </c>
      <c r="E258" s="398"/>
      <c r="F258" s="398"/>
      <c r="G258" s="398"/>
    </row>
    <row r="259" spans="1:7" ht="9" customHeight="1">
      <c r="A259" s="463" t="s">
        <v>29</v>
      </c>
      <c r="B259" s="464">
        <v>1</v>
      </c>
      <c r="C259" s="464"/>
      <c r="D259" s="464">
        <v>10</v>
      </c>
      <c r="E259" s="398"/>
      <c r="F259" s="398"/>
      <c r="G259" s="398"/>
    </row>
    <row r="260" spans="1:7" ht="9" customHeight="1">
      <c r="A260" s="467" t="s">
        <v>124</v>
      </c>
      <c r="B260" s="464">
        <v>12</v>
      </c>
      <c r="C260" s="464"/>
      <c r="D260" s="464">
        <v>56</v>
      </c>
      <c r="E260" s="398"/>
      <c r="F260" s="398"/>
      <c r="G260" s="398"/>
    </row>
    <row r="261" spans="1:7" ht="9" customHeight="1">
      <c r="A261" s="463" t="s">
        <v>31</v>
      </c>
      <c r="B261" s="464">
        <v>3</v>
      </c>
      <c r="C261" s="464"/>
      <c r="D261" s="464">
        <v>14</v>
      </c>
      <c r="E261" s="398"/>
      <c r="F261" s="398"/>
      <c r="G261" s="398"/>
    </row>
    <row r="262" spans="1:7" ht="9" customHeight="1">
      <c r="A262" s="94" t="s">
        <v>32</v>
      </c>
      <c r="B262" s="95">
        <v>4</v>
      </c>
      <c r="C262" s="95"/>
      <c r="D262" s="95">
        <v>16</v>
      </c>
      <c r="E262" s="398"/>
      <c r="F262" s="398"/>
      <c r="G262" s="398"/>
    </row>
    <row r="263" spans="1:7" ht="9" customHeight="1">
      <c r="A263" s="468"/>
      <c r="B263" s="468"/>
      <c r="C263" s="468"/>
      <c r="D263" s="468"/>
      <c r="E263" s="398"/>
      <c r="F263" s="398"/>
      <c r="G263" s="398"/>
    </row>
    <row r="264" spans="1:7" ht="9" customHeight="1">
      <c r="A264" s="457">
        <v>2004</v>
      </c>
      <c r="B264" s="462"/>
      <c r="C264" s="462"/>
      <c r="D264" s="462"/>
      <c r="E264" s="398"/>
      <c r="F264" s="398"/>
      <c r="G264" s="398"/>
    </row>
    <row r="265" spans="1:7" ht="9" customHeight="1">
      <c r="A265" s="458" t="s">
        <v>36</v>
      </c>
      <c r="B265" s="470">
        <f>SUM(B267:B298)</f>
        <v>164</v>
      </c>
      <c r="C265" s="470"/>
      <c r="D265" s="470">
        <f>SUM(D267:D298)</f>
        <v>1298</v>
      </c>
      <c r="E265" s="398"/>
      <c r="F265" s="398"/>
      <c r="G265" s="398"/>
    </row>
    <row r="266" spans="1:7" ht="3.95" customHeight="1">
      <c r="A266" s="458"/>
      <c r="B266" s="462"/>
      <c r="C266" s="462"/>
      <c r="D266" s="462"/>
      <c r="E266" s="398"/>
      <c r="F266" s="398"/>
      <c r="G266" s="398"/>
    </row>
    <row r="267" spans="1:7" ht="9" customHeight="1">
      <c r="A267" s="463" t="s">
        <v>2</v>
      </c>
      <c r="B267" s="464">
        <v>2</v>
      </c>
      <c r="C267" s="464"/>
      <c r="D267" s="464">
        <v>12</v>
      </c>
      <c r="E267" s="398"/>
      <c r="F267" s="398"/>
      <c r="G267" s="398"/>
    </row>
    <row r="268" spans="1:7" ht="9" customHeight="1">
      <c r="A268" s="465" t="s">
        <v>3</v>
      </c>
      <c r="B268" s="464">
        <v>6</v>
      </c>
      <c r="C268" s="464"/>
      <c r="D268" s="464">
        <v>81</v>
      </c>
      <c r="E268" s="398"/>
      <c r="F268" s="398"/>
      <c r="G268" s="398"/>
    </row>
    <row r="269" spans="1:7" ht="9" customHeight="1">
      <c r="A269" s="463" t="s">
        <v>4</v>
      </c>
      <c r="B269" s="464">
        <v>6</v>
      </c>
      <c r="C269" s="464"/>
      <c r="D269" s="464">
        <v>17</v>
      </c>
      <c r="E269" s="398"/>
      <c r="F269" s="398"/>
      <c r="G269" s="398"/>
    </row>
    <row r="270" spans="1:7" ht="9" customHeight="1">
      <c r="A270" s="94" t="s">
        <v>5</v>
      </c>
      <c r="B270" s="95">
        <v>3</v>
      </c>
      <c r="C270" s="95"/>
      <c r="D270" s="95">
        <v>14</v>
      </c>
      <c r="E270" s="398"/>
      <c r="F270" s="398"/>
      <c r="G270" s="398"/>
    </row>
    <row r="271" spans="1:7" ht="9" customHeight="1">
      <c r="A271" s="463" t="s">
        <v>6</v>
      </c>
      <c r="B271" s="464">
        <v>7</v>
      </c>
      <c r="C271" s="464"/>
      <c r="D271" s="464">
        <v>38</v>
      </c>
      <c r="E271" s="398"/>
      <c r="F271" s="398"/>
      <c r="G271" s="398"/>
    </row>
    <row r="272" spans="1:7" ht="9" customHeight="1">
      <c r="A272" s="463" t="s">
        <v>7</v>
      </c>
      <c r="B272" s="464">
        <v>3</v>
      </c>
      <c r="C272" s="464"/>
      <c r="D272" s="464">
        <v>12</v>
      </c>
      <c r="E272" s="398"/>
      <c r="F272" s="398"/>
      <c r="G272" s="398"/>
    </row>
    <row r="273" spans="1:7" ht="9" customHeight="1">
      <c r="A273" s="463" t="s">
        <v>8</v>
      </c>
      <c r="B273" s="464">
        <v>12</v>
      </c>
      <c r="C273" s="464"/>
      <c r="D273" s="464">
        <v>44</v>
      </c>
      <c r="E273" s="398"/>
      <c r="F273" s="398"/>
      <c r="G273" s="398"/>
    </row>
    <row r="274" spans="1:7" ht="9" customHeight="1">
      <c r="A274" s="96" t="s">
        <v>120</v>
      </c>
      <c r="B274" s="95">
        <v>6</v>
      </c>
      <c r="C274" s="95"/>
      <c r="D274" s="95">
        <v>75</v>
      </c>
      <c r="E274" s="398"/>
      <c r="F274" s="398"/>
      <c r="G274" s="398"/>
    </row>
    <row r="275" spans="1:7" ht="9" customHeight="1">
      <c r="A275" s="465" t="s">
        <v>396</v>
      </c>
      <c r="B275" s="466" t="s">
        <v>40</v>
      </c>
      <c r="C275" s="466"/>
      <c r="D275" s="464">
        <v>180</v>
      </c>
      <c r="E275" s="398"/>
      <c r="F275" s="398"/>
      <c r="G275" s="398"/>
    </row>
    <row r="276" spans="1:7" ht="9" customHeight="1">
      <c r="A276" s="463" t="s">
        <v>10</v>
      </c>
      <c r="B276" s="464">
        <v>3</v>
      </c>
      <c r="C276" s="464"/>
      <c r="D276" s="464">
        <v>20</v>
      </c>
      <c r="E276" s="398"/>
      <c r="F276" s="398"/>
      <c r="G276" s="398"/>
    </row>
    <row r="277" spans="1:7" ht="9" customHeight="1">
      <c r="A277" s="463" t="s">
        <v>11</v>
      </c>
      <c r="B277" s="464">
        <v>7</v>
      </c>
      <c r="C277" s="464"/>
      <c r="D277" s="464">
        <v>80</v>
      </c>
      <c r="E277" s="398"/>
      <c r="F277" s="398"/>
      <c r="G277" s="398"/>
    </row>
    <row r="278" spans="1:7" ht="9" customHeight="1">
      <c r="A278" s="94" t="s">
        <v>12</v>
      </c>
      <c r="B278" s="95">
        <v>5</v>
      </c>
      <c r="C278" s="95"/>
      <c r="D278" s="95">
        <v>35</v>
      </c>
      <c r="E278" s="398"/>
      <c r="F278" s="398"/>
      <c r="G278" s="398"/>
    </row>
    <row r="279" spans="1:7" ht="9" customHeight="1">
      <c r="A279" s="463" t="s">
        <v>13</v>
      </c>
      <c r="B279" s="464">
        <v>4</v>
      </c>
      <c r="C279" s="464"/>
      <c r="D279" s="464">
        <v>20</v>
      </c>
      <c r="E279" s="398"/>
      <c r="F279" s="398"/>
      <c r="G279" s="398"/>
    </row>
    <row r="280" spans="1:7" ht="9" customHeight="1">
      <c r="A280" s="465" t="s">
        <v>121</v>
      </c>
      <c r="B280" s="464">
        <v>8</v>
      </c>
      <c r="C280" s="464"/>
      <c r="D280" s="464">
        <v>74</v>
      </c>
      <c r="E280" s="398"/>
      <c r="F280" s="398"/>
      <c r="G280" s="398"/>
    </row>
    <row r="281" spans="1:7" ht="9" customHeight="1">
      <c r="A281" s="465" t="s">
        <v>122</v>
      </c>
      <c r="B281" s="464">
        <v>8</v>
      </c>
      <c r="C281" s="464"/>
      <c r="D281" s="464">
        <v>65</v>
      </c>
      <c r="E281" s="398"/>
      <c r="F281" s="398"/>
      <c r="G281" s="398"/>
    </row>
    <row r="282" spans="1:7" ht="9" customHeight="1">
      <c r="A282" s="94" t="s">
        <v>16</v>
      </c>
      <c r="B282" s="95">
        <v>8</v>
      </c>
      <c r="C282" s="95"/>
      <c r="D282" s="95">
        <v>35</v>
      </c>
      <c r="E282" s="398"/>
      <c r="F282" s="398"/>
      <c r="G282" s="398"/>
    </row>
    <row r="283" spans="1:7" ht="9" customHeight="1">
      <c r="A283" s="463" t="s">
        <v>17</v>
      </c>
      <c r="B283" s="464">
        <v>3</v>
      </c>
      <c r="C283" s="464"/>
      <c r="D283" s="464">
        <v>24</v>
      </c>
      <c r="E283" s="398"/>
      <c r="F283" s="398"/>
      <c r="G283" s="398"/>
    </row>
    <row r="284" spans="1:7" ht="9" customHeight="1">
      <c r="A284" s="463" t="s">
        <v>18</v>
      </c>
      <c r="B284" s="464">
        <v>4</v>
      </c>
      <c r="C284" s="464"/>
      <c r="D284" s="464">
        <v>23</v>
      </c>
      <c r="E284" s="398"/>
      <c r="F284" s="398"/>
      <c r="G284" s="398"/>
    </row>
    <row r="285" spans="1:7" ht="9" customHeight="1">
      <c r="A285" s="463" t="s">
        <v>19</v>
      </c>
      <c r="B285" s="464">
        <v>6</v>
      </c>
      <c r="C285" s="464"/>
      <c r="D285" s="464">
        <v>45</v>
      </c>
      <c r="E285" s="398"/>
      <c r="F285" s="398"/>
      <c r="G285" s="398"/>
    </row>
    <row r="286" spans="1:7" ht="9" customHeight="1">
      <c r="A286" s="94" t="s">
        <v>20</v>
      </c>
      <c r="B286" s="95">
        <v>6</v>
      </c>
      <c r="C286" s="95"/>
      <c r="D286" s="95">
        <v>30</v>
      </c>
      <c r="E286" s="398"/>
      <c r="F286" s="398"/>
      <c r="G286" s="398"/>
    </row>
    <row r="287" spans="1:7" ht="9" customHeight="1">
      <c r="A287" s="463" t="s">
        <v>21</v>
      </c>
      <c r="B287" s="464">
        <v>5</v>
      </c>
      <c r="C287" s="464"/>
      <c r="D287" s="464">
        <v>30</v>
      </c>
      <c r="E287" s="398"/>
      <c r="F287" s="398"/>
      <c r="G287" s="398"/>
    </row>
    <row r="288" spans="1:7" ht="9" customHeight="1">
      <c r="A288" s="463" t="s">
        <v>22</v>
      </c>
      <c r="B288" s="464">
        <v>2</v>
      </c>
      <c r="C288" s="464"/>
      <c r="D288" s="464">
        <v>8</v>
      </c>
      <c r="E288" s="398"/>
      <c r="F288" s="398"/>
      <c r="G288" s="398"/>
    </row>
    <row r="289" spans="1:7" ht="9" customHeight="1">
      <c r="A289" s="463" t="s">
        <v>23</v>
      </c>
      <c r="B289" s="464">
        <v>3</v>
      </c>
      <c r="C289" s="464"/>
      <c r="D289" s="464">
        <v>19</v>
      </c>
      <c r="E289" s="398"/>
      <c r="F289" s="398"/>
      <c r="G289" s="398"/>
    </row>
    <row r="290" spans="1:7" ht="9" customHeight="1">
      <c r="A290" s="94" t="s">
        <v>24</v>
      </c>
      <c r="B290" s="95">
        <v>3</v>
      </c>
      <c r="C290" s="95"/>
      <c r="D290" s="95">
        <v>16</v>
      </c>
      <c r="E290" s="398"/>
      <c r="F290" s="398"/>
      <c r="G290" s="398"/>
    </row>
    <row r="291" spans="1:7" ht="9" customHeight="1">
      <c r="A291" s="463" t="s">
        <v>25</v>
      </c>
      <c r="B291" s="464">
        <v>5</v>
      </c>
      <c r="C291" s="464"/>
      <c r="D291" s="464">
        <v>51</v>
      </c>
      <c r="E291" s="398"/>
      <c r="F291" s="398"/>
      <c r="G291" s="398"/>
    </row>
    <row r="292" spans="1:7" ht="9" customHeight="1">
      <c r="A292" s="463" t="s">
        <v>26</v>
      </c>
      <c r="B292" s="464">
        <v>9</v>
      </c>
      <c r="C292" s="464"/>
      <c r="D292" s="464">
        <v>68</v>
      </c>
      <c r="E292" s="398"/>
      <c r="F292" s="398"/>
      <c r="G292" s="398"/>
    </row>
    <row r="293" spans="1:7" ht="9" customHeight="1">
      <c r="A293" s="463" t="s">
        <v>27</v>
      </c>
      <c r="B293" s="464">
        <v>3</v>
      </c>
      <c r="C293" s="464"/>
      <c r="D293" s="464">
        <v>24</v>
      </c>
      <c r="E293" s="398"/>
      <c r="F293" s="398"/>
      <c r="G293" s="398"/>
    </row>
    <row r="294" spans="1:7" ht="9" customHeight="1">
      <c r="A294" s="96" t="s">
        <v>123</v>
      </c>
      <c r="B294" s="95">
        <v>7</v>
      </c>
      <c r="C294" s="95"/>
      <c r="D294" s="95">
        <v>62</v>
      </c>
      <c r="E294" s="398"/>
      <c r="F294" s="398"/>
      <c r="G294" s="398"/>
    </row>
    <row r="295" spans="1:7" ht="9" customHeight="1">
      <c r="A295" s="463" t="s">
        <v>29</v>
      </c>
      <c r="B295" s="464">
        <v>1</v>
      </c>
      <c r="C295" s="464"/>
      <c r="D295" s="464">
        <v>12</v>
      </c>
      <c r="E295" s="398"/>
      <c r="F295" s="398"/>
      <c r="G295" s="398"/>
    </row>
    <row r="296" spans="1:7" ht="9" customHeight="1">
      <c r="A296" s="467" t="s">
        <v>124</v>
      </c>
      <c r="B296" s="464">
        <v>12</v>
      </c>
      <c r="C296" s="464"/>
      <c r="D296" s="464">
        <v>58</v>
      </c>
      <c r="E296" s="398"/>
      <c r="F296" s="398"/>
      <c r="G296" s="398"/>
    </row>
    <row r="297" spans="1:7" ht="9" customHeight="1">
      <c r="A297" s="463" t="s">
        <v>31</v>
      </c>
      <c r="B297" s="464">
        <v>3</v>
      </c>
      <c r="C297" s="464"/>
      <c r="D297" s="464">
        <v>9</v>
      </c>
      <c r="E297" s="398"/>
      <c r="F297" s="398"/>
      <c r="G297" s="398"/>
    </row>
    <row r="298" spans="1:7" ht="9" customHeight="1">
      <c r="A298" s="94" t="s">
        <v>32</v>
      </c>
      <c r="B298" s="95">
        <v>4</v>
      </c>
      <c r="C298" s="95"/>
      <c r="D298" s="95">
        <v>17</v>
      </c>
      <c r="E298" s="398"/>
      <c r="F298" s="398"/>
      <c r="G298" s="398"/>
    </row>
    <row r="299" spans="1:7" ht="3.75" customHeight="1">
      <c r="A299" s="463"/>
      <c r="B299" s="464"/>
      <c r="C299" s="464"/>
      <c r="D299" s="464"/>
      <c r="E299" s="398"/>
      <c r="F299" s="398"/>
      <c r="G299" s="398"/>
    </row>
    <row r="300" spans="1:7" ht="9" customHeight="1">
      <c r="A300" s="469" t="s">
        <v>106</v>
      </c>
      <c r="B300" s="468"/>
      <c r="C300" s="468"/>
      <c r="D300" s="468"/>
      <c r="E300" s="398"/>
      <c r="F300" s="398"/>
      <c r="G300" s="398"/>
    </row>
    <row r="301" spans="1:7" ht="9" customHeight="1">
      <c r="A301" s="457">
        <v>2005</v>
      </c>
      <c r="B301" s="462"/>
      <c r="C301" s="462"/>
      <c r="D301" s="462"/>
      <c r="E301" s="398"/>
      <c r="F301" s="398"/>
      <c r="G301" s="398"/>
    </row>
    <row r="302" spans="1:7" ht="9" customHeight="1">
      <c r="A302" s="458" t="s">
        <v>36</v>
      </c>
      <c r="B302" s="470">
        <f>SUM(B304:B335)</f>
        <v>163</v>
      </c>
      <c r="C302" s="470"/>
      <c r="D302" s="470">
        <f>SUM(D304:D335)</f>
        <v>1214</v>
      </c>
      <c r="E302" s="398"/>
      <c r="F302" s="398"/>
      <c r="G302" s="398"/>
    </row>
    <row r="303" spans="1:7" ht="3.95" customHeight="1">
      <c r="A303" s="458"/>
      <c r="B303" s="462"/>
      <c r="C303" s="462"/>
      <c r="D303" s="462"/>
      <c r="E303" s="398"/>
      <c r="F303" s="398"/>
      <c r="G303" s="398"/>
    </row>
    <row r="304" spans="1:7" ht="9" customHeight="1">
      <c r="A304" s="463" t="s">
        <v>2</v>
      </c>
      <c r="B304" s="464">
        <v>1</v>
      </c>
      <c r="C304" s="464"/>
      <c r="D304" s="464">
        <v>11</v>
      </c>
      <c r="E304" s="398"/>
      <c r="F304" s="398"/>
      <c r="G304" s="398"/>
    </row>
    <row r="305" spans="1:7" ht="9" customHeight="1">
      <c r="A305" s="465" t="s">
        <v>3</v>
      </c>
      <c r="B305" s="464">
        <v>6</v>
      </c>
      <c r="C305" s="464"/>
      <c r="D305" s="464">
        <v>84</v>
      </c>
      <c r="E305" s="398"/>
      <c r="F305" s="398"/>
      <c r="G305" s="398"/>
    </row>
    <row r="306" spans="1:7" ht="9" customHeight="1">
      <c r="A306" s="463" t="s">
        <v>4</v>
      </c>
      <c r="B306" s="464">
        <v>6</v>
      </c>
      <c r="C306" s="464"/>
      <c r="D306" s="464">
        <v>16</v>
      </c>
      <c r="E306" s="398"/>
      <c r="F306" s="398"/>
      <c r="G306" s="398"/>
    </row>
    <row r="307" spans="1:7" ht="9" customHeight="1">
      <c r="A307" s="94" t="s">
        <v>5</v>
      </c>
      <c r="B307" s="95">
        <v>3</v>
      </c>
      <c r="C307" s="95"/>
      <c r="D307" s="95">
        <v>10</v>
      </c>
      <c r="E307" s="398"/>
      <c r="F307" s="398"/>
      <c r="G307" s="398"/>
    </row>
    <row r="308" spans="1:7" ht="9" customHeight="1">
      <c r="A308" s="463" t="s">
        <v>6</v>
      </c>
      <c r="B308" s="464">
        <v>7</v>
      </c>
      <c r="C308" s="464"/>
      <c r="D308" s="464">
        <v>40</v>
      </c>
      <c r="E308" s="398"/>
      <c r="F308" s="398"/>
      <c r="G308" s="398"/>
    </row>
    <row r="309" spans="1:7" ht="9" customHeight="1">
      <c r="A309" s="463" t="s">
        <v>7</v>
      </c>
      <c r="B309" s="464">
        <v>3</v>
      </c>
      <c r="C309" s="464"/>
      <c r="D309" s="464">
        <v>11</v>
      </c>
      <c r="E309" s="398"/>
      <c r="F309" s="398"/>
      <c r="G309" s="398"/>
    </row>
    <row r="310" spans="1:7" ht="9" customHeight="1">
      <c r="A310" s="463" t="s">
        <v>8</v>
      </c>
      <c r="B310" s="464">
        <v>11</v>
      </c>
      <c r="C310" s="464"/>
      <c r="D310" s="464">
        <v>38</v>
      </c>
      <c r="E310" s="398"/>
      <c r="F310" s="398"/>
      <c r="G310" s="398"/>
    </row>
    <row r="311" spans="1:7" ht="9" customHeight="1">
      <c r="A311" s="96" t="s">
        <v>120</v>
      </c>
      <c r="B311" s="95">
        <v>6</v>
      </c>
      <c r="C311" s="95"/>
      <c r="D311" s="95">
        <v>74</v>
      </c>
      <c r="E311" s="398"/>
      <c r="F311" s="398"/>
      <c r="G311" s="398"/>
    </row>
    <row r="312" spans="1:7" ht="9" customHeight="1">
      <c r="A312" s="465" t="s">
        <v>396</v>
      </c>
      <c r="B312" s="466" t="s">
        <v>40</v>
      </c>
      <c r="C312" s="466"/>
      <c r="D312" s="464">
        <v>172</v>
      </c>
      <c r="E312" s="398"/>
      <c r="F312" s="398"/>
      <c r="G312" s="398"/>
    </row>
    <row r="313" spans="1:7" ht="9" customHeight="1">
      <c r="A313" s="463" t="s">
        <v>10</v>
      </c>
      <c r="B313" s="464">
        <v>3</v>
      </c>
      <c r="C313" s="464"/>
      <c r="D313" s="464">
        <v>11</v>
      </c>
      <c r="E313" s="398"/>
      <c r="F313" s="398"/>
      <c r="G313" s="398"/>
    </row>
    <row r="314" spans="1:7" ht="9" customHeight="1">
      <c r="A314" s="463" t="s">
        <v>11</v>
      </c>
      <c r="B314" s="464">
        <v>8</v>
      </c>
      <c r="C314" s="464"/>
      <c r="D314" s="464">
        <v>28</v>
      </c>
      <c r="E314" s="398"/>
      <c r="F314" s="398"/>
      <c r="G314" s="398"/>
    </row>
    <row r="315" spans="1:7" ht="9" customHeight="1">
      <c r="A315" s="94" t="s">
        <v>12</v>
      </c>
      <c r="B315" s="95">
        <v>5</v>
      </c>
      <c r="C315" s="95"/>
      <c r="D315" s="95">
        <v>35</v>
      </c>
      <c r="E315" s="398"/>
      <c r="F315" s="398"/>
      <c r="G315" s="398"/>
    </row>
    <row r="316" spans="1:7" ht="9" customHeight="1">
      <c r="A316" s="463" t="s">
        <v>13</v>
      </c>
      <c r="B316" s="464">
        <v>4</v>
      </c>
      <c r="C316" s="464"/>
      <c r="D316" s="464">
        <v>20</v>
      </c>
      <c r="E316" s="398"/>
      <c r="F316" s="398"/>
      <c r="G316" s="398"/>
    </row>
    <row r="317" spans="1:7" ht="9" customHeight="1">
      <c r="A317" s="465" t="s">
        <v>121</v>
      </c>
      <c r="B317" s="464">
        <v>8</v>
      </c>
      <c r="C317" s="464"/>
      <c r="D317" s="464">
        <v>75</v>
      </c>
      <c r="E317" s="398"/>
      <c r="F317" s="398"/>
      <c r="G317" s="398"/>
    </row>
    <row r="318" spans="1:7" ht="9" customHeight="1">
      <c r="A318" s="465" t="s">
        <v>122</v>
      </c>
      <c r="B318" s="464">
        <v>8</v>
      </c>
      <c r="C318" s="464"/>
      <c r="D318" s="464">
        <v>70</v>
      </c>
      <c r="E318" s="398"/>
      <c r="F318" s="398"/>
      <c r="G318" s="398"/>
    </row>
    <row r="319" spans="1:7" ht="9" customHeight="1">
      <c r="A319" s="94" t="s">
        <v>16</v>
      </c>
      <c r="B319" s="95">
        <v>7</v>
      </c>
      <c r="C319" s="95"/>
      <c r="D319" s="95">
        <v>32</v>
      </c>
      <c r="E319" s="398"/>
      <c r="F319" s="398"/>
      <c r="G319" s="398"/>
    </row>
    <row r="320" spans="1:7" ht="9" customHeight="1">
      <c r="A320" s="463" t="s">
        <v>17</v>
      </c>
      <c r="B320" s="464">
        <v>2</v>
      </c>
      <c r="C320" s="464"/>
      <c r="D320" s="464">
        <v>18</v>
      </c>
      <c r="E320" s="398"/>
      <c r="F320" s="398"/>
      <c r="G320" s="398"/>
    </row>
    <row r="321" spans="1:7" ht="9" customHeight="1">
      <c r="A321" s="463" t="s">
        <v>18</v>
      </c>
      <c r="B321" s="464">
        <v>4</v>
      </c>
      <c r="C321" s="464"/>
      <c r="D321" s="464">
        <v>22</v>
      </c>
      <c r="E321" s="398"/>
      <c r="F321" s="398"/>
      <c r="G321" s="398"/>
    </row>
    <row r="322" spans="1:7" ht="9" customHeight="1">
      <c r="A322" s="463" t="s">
        <v>19</v>
      </c>
      <c r="B322" s="464">
        <v>6</v>
      </c>
      <c r="C322" s="464"/>
      <c r="D322" s="464">
        <v>43</v>
      </c>
      <c r="E322" s="398"/>
      <c r="F322" s="398"/>
      <c r="G322" s="398"/>
    </row>
    <row r="323" spans="1:7" ht="9" customHeight="1">
      <c r="A323" s="94" t="s">
        <v>20</v>
      </c>
      <c r="B323" s="95">
        <v>6</v>
      </c>
      <c r="C323" s="95"/>
      <c r="D323" s="95">
        <v>29</v>
      </c>
      <c r="E323" s="398"/>
      <c r="F323" s="398"/>
      <c r="G323" s="398"/>
    </row>
    <row r="324" spans="1:7" ht="9" customHeight="1">
      <c r="A324" s="463" t="s">
        <v>21</v>
      </c>
      <c r="B324" s="464">
        <v>5</v>
      </c>
      <c r="C324" s="464"/>
      <c r="D324" s="464">
        <v>31</v>
      </c>
      <c r="E324" s="398"/>
      <c r="F324" s="398"/>
      <c r="G324" s="398"/>
    </row>
    <row r="325" spans="1:7" ht="9" customHeight="1">
      <c r="A325" s="463" t="s">
        <v>22</v>
      </c>
      <c r="B325" s="464">
        <v>2</v>
      </c>
      <c r="C325" s="464"/>
      <c r="D325" s="464">
        <v>14</v>
      </c>
      <c r="E325" s="398"/>
      <c r="F325" s="398"/>
      <c r="G325" s="398"/>
    </row>
    <row r="326" spans="1:7" ht="9" customHeight="1">
      <c r="A326" s="463" t="s">
        <v>23</v>
      </c>
      <c r="B326" s="464">
        <v>3</v>
      </c>
      <c r="C326" s="464"/>
      <c r="D326" s="464">
        <v>18</v>
      </c>
      <c r="E326" s="398"/>
      <c r="F326" s="398"/>
      <c r="G326" s="398"/>
    </row>
    <row r="327" spans="1:7" ht="9" customHeight="1">
      <c r="A327" s="94" t="s">
        <v>24</v>
      </c>
      <c r="B327" s="95">
        <v>4</v>
      </c>
      <c r="C327" s="95"/>
      <c r="D327" s="95">
        <v>21</v>
      </c>
      <c r="E327" s="398"/>
      <c r="F327" s="398"/>
      <c r="G327" s="398"/>
    </row>
    <row r="328" spans="1:7" ht="9" customHeight="1">
      <c r="A328" s="463" t="s">
        <v>25</v>
      </c>
      <c r="B328" s="464">
        <v>6</v>
      </c>
      <c r="C328" s="464"/>
      <c r="D328" s="464">
        <v>52</v>
      </c>
      <c r="E328" s="398"/>
      <c r="F328" s="398"/>
      <c r="G328" s="398"/>
    </row>
    <row r="329" spans="1:7" ht="9" customHeight="1">
      <c r="A329" s="463" t="s">
        <v>26</v>
      </c>
      <c r="B329" s="464">
        <v>9</v>
      </c>
      <c r="C329" s="464"/>
      <c r="D329" s="464">
        <v>64</v>
      </c>
      <c r="E329" s="398"/>
      <c r="F329" s="398"/>
      <c r="G329" s="398"/>
    </row>
    <row r="330" spans="1:7" ht="9" customHeight="1">
      <c r="A330" s="463" t="s">
        <v>27</v>
      </c>
      <c r="B330" s="464">
        <v>3</v>
      </c>
      <c r="C330" s="464"/>
      <c r="D330" s="464">
        <v>20</v>
      </c>
      <c r="E330" s="398"/>
      <c r="F330" s="398"/>
      <c r="G330" s="398"/>
    </row>
    <row r="331" spans="1:7" ht="9" customHeight="1">
      <c r="A331" s="96" t="s">
        <v>123</v>
      </c>
      <c r="B331" s="95">
        <v>7</v>
      </c>
      <c r="C331" s="95"/>
      <c r="D331" s="95">
        <v>62</v>
      </c>
      <c r="E331" s="398"/>
      <c r="F331" s="398"/>
      <c r="G331" s="398"/>
    </row>
    <row r="332" spans="1:7" ht="9" customHeight="1">
      <c r="A332" s="463" t="s">
        <v>29</v>
      </c>
      <c r="B332" s="464">
        <v>1</v>
      </c>
      <c r="C332" s="464"/>
      <c r="D332" s="464">
        <v>12</v>
      </c>
      <c r="E332" s="398"/>
      <c r="F332" s="398"/>
      <c r="G332" s="398"/>
    </row>
    <row r="333" spans="1:7" ht="9" customHeight="1">
      <c r="A333" s="467" t="s">
        <v>124</v>
      </c>
      <c r="B333" s="464">
        <v>12</v>
      </c>
      <c r="C333" s="464"/>
      <c r="D333" s="464">
        <v>58</v>
      </c>
      <c r="E333" s="398"/>
      <c r="F333" s="398"/>
      <c r="G333" s="398"/>
    </row>
    <row r="334" spans="1:7" ht="9" customHeight="1">
      <c r="A334" s="463" t="s">
        <v>31</v>
      </c>
      <c r="B334" s="464">
        <v>3</v>
      </c>
      <c r="C334" s="464"/>
      <c r="D334" s="464">
        <v>8</v>
      </c>
      <c r="E334" s="398"/>
      <c r="F334" s="398"/>
      <c r="G334" s="398"/>
    </row>
    <row r="335" spans="1:7" ht="9" customHeight="1">
      <c r="A335" s="94" t="s">
        <v>32</v>
      </c>
      <c r="B335" s="95">
        <v>4</v>
      </c>
      <c r="C335" s="95"/>
      <c r="D335" s="95">
        <v>15</v>
      </c>
      <c r="E335" s="398"/>
      <c r="F335" s="398"/>
      <c r="G335" s="398"/>
    </row>
    <row r="336" spans="1:7" ht="9" customHeight="1">
      <c r="A336" s="468"/>
      <c r="B336" s="468"/>
      <c r="C336" s="468"/>
      <c r="D336" s="468"/>
      <c r="E336" s="398"/>
      <c r="F336" s="398"/>
      <c r="G336" s="398"/>
    </row>
    <row r="337" spans="1:7" ht="9" customHeight="1">
      <c r="A337" s="457">
        <v>2006</v>
      </c>
      <c r="B337" s="462"/>
      <c r="C337" s="462"/>
      <c r="D337" s="462"/>
      <c r="E337" s="398"/>
      <c r="F337" s="398"/>
      <c r="G337" s="398"/>
    </row>
    <row r="338" spans="1:7" ht="9" customHeight="1">
      <c r="A338" s="458" t="s">
        <v>36</v>
      </c>
      <c r="B338" s="470">
        <f>SUM(B340:B371)</f>
        <v>160</v>
      </c>
      <c r="C338" s="470"/>
      <c r="D338" s="470">
        <f>SUM(D340:D371)</f>
        <v>1179</v>
      </c>
      <c r="E338" s="398"/>
      <c r="F338" s="398"/>
      <c r="G338" s="398"/>
    </row>
    <row r="339" spans="1:7" ht="3.95" customHeight="1">
      <c r="A339" s="458"/>
      <c r="B339" s="462"/>
      <c r="C339" s="462"/>
      <c r="D339" s="462"/>
      <c r="E339" s="398"/>
      <c r="F339" s="398"/>
      <c r="G339" s="398"/>
    </row>
    <row r="340" spans="1:7" ht="9" customHeight="1">
      <c r="A340" s="463" t="s">
        <v>2</v>
      </c>
      <c r="B340" s="464">
        <v>1</v>
      </c>
      <c r="C340" s="464"/>
      <c r="D340" s="464">
        <v>11</v>
      </c>
      <c r="E340" s="398"/>
      <c r="F340" s="398"/>
      <c r="G340" s="398"/>
    </row>
    <row r="341" spans="1:7" ht="9" customHeight="1">
      <c r="A341" s="465" t="s">
        <v>3</v>
      </c>
      <c r="B341" s="464">
        <v>6</v>
      </c>
      <c r="C341" s="464"/>
      <c r="D341" s="464">
        <v>65</v>
      </c>
      <c r="E341" s="398"/>
      <c r="F341" s="398"/>
      <c r="G341" s="398"/>
    </row>
    <row r="342" spans="1:7" ht="9" customHeight="1">
      <c r="A342" s="463" t="s">
        <v>4</v>
      </c>
      <c r="B342" s="464">
        <v>6</v>
      </c>
      <c r="C342" s="464"/>
      <c r="D342" s="464">
        <v>17</v>
      </c>
      <c r="E342" s="398"/>
      <c r="F342" s="398"/>
      <c r="G342" s="398"/>
    </row>
    <row r="343" spans="1:7" ht="9" customHeight="1">
      <c r="A343" s="94" t="s">
        <v>5</v>
      </c>
      <c r="B343" s="95">
        <v>3</v>
      </c>
      <c r="C343" s="95"/>
      <c r="D343" s="95">
        <v>8</v>
      </c>
      <c r="E343" s="398"/>
      <c r="F343" s="398"/>
      <c r="G343" s="398"/>
    </row>
    <row r="344" spans="1:7" ht="9" customHeight="1">
      <c r="A344" s="463" t="s">
        <v>6</v>
      </c>
      <c r="B344" s="464">
        <v>7</v>
      </c>
      <c r="C344" s="464"/>
      <c r="D344" s="464">
        <v>38</v>
      </c>
      <c r="E344" s="398"/>
      <c r="F344" s="398"/>
      <c r="G344" s="398"/>
    </row>
    <row r="345" spans="1:7" ht="9" customHeight="1">
      <c r="A345" s="463" t="s">
        <v>7</v>
      </c>
      <c r="B345" s="464">
        <v>3</v>
      </c>
      <c r="C345" s="464"/>
      <c r="D345" s="464">
        <v>14</v>
      </c>
      <c r="E345" s="398"/>
      <c r="F345" s="398"/>
      <c r="G345" s="398"/>
    </row>
    <row r="346" spans="1:7" ht="9" customHeight="1">
      <c r="A346" s="463" t="s">
        <v>8</v>
      </c>
      <c r="B346" s="464">
        <v>9</v>
      </c>
      <c r="C346" s="464"/>
      <c r="D346" s="464">
        <v>51</v>
      </c>
      <c r="E346" s="398"/>
      <c r="F346" s="398"/>
      <c r="G346" s="398"/>
    </row>
    <row r="347" spans="1:7" ht="9" customHeight="1">
      <c r="A347" s="96" t="s">
        <v>120</v>
      </c>
      <c r="B347" s="95">
        <v>6</v>
      </c>
      <c r="C347" s="95"/>
      <c r="D347" s="95">
        <v>66</v>
      </c>
      <c r="E347" s="398"/>
      <c r="F347" s="398"/>
      <c r="G347" s="398"/>
    </row>
    <row r="348" spans="1:7" ht="9" customHeight="1">
      <c r="A348" s="93" t="s">
        <v>396</v>
      </c>
      <c r="B348" s="97" t="s">
        <v>40</v>
      </c>
      <c r="C348" s="97"/>
      <c r="D348" s="92">
        <v>175</v>
      </c>
      <c r="E348" s="398"/>
      <c r="F348" s="398"/>
      <c r="G348" s="398"/>
    </row>
    <row r="349" spans="1:7" ht="9" customHeight="1">
      <c r="A349" s="91" t="s">
        <v>10</v>
      </c>
      <c r="B349" s="92">
        <v>3</v>
      </c>
      <c r="C349" s="92"/>
      <c r="D349" s="92">
        <v>13</v>
      </c>
      <c r="E349" s="398"/>
      <c r="F349" s="398"/>
      <c r="G349" s="398"/>
    </row>
    <row r="350" spans="1:7" ht="9" customHeight="1">
      <c r="A350" s="91" t="s">
        <v>11</v>
      </c>
      <c r="B350" s="92">
        <v>8</v>
      </c>
      <c r="C350" s="92"/>
      <c r="D350" s="92">
        <v>31</v>
      </c>
      <c r="E350" s="398"/>
      <c r="F350" s="398"/>
      <c r="G350" s="398"/>
    </row>
    <row r="351" spans="1:7" ht="9" customHeight="1">
      <c r="A351" s="94" t="s">
        <v>12</v>
      </c>
      <c r="B351" s="95">
        <v>5</v>
      </c>
      <c r="C351" s="95"/>
      <c r="D351" s="95">
        <v>27</v>
      </c>
      <c r="E351" s="398"/>
      <c r="F351" s="398"/>
      <c r="G351" s="398"/>
    </row>
    <row r="352" spans="1:7" ht="9" customHeight="1">
      <c r="A352" s="91" t="s">
        <v>13</v>
      </c>
      <c r="B352" s="92">
        <v>4</v>
      </c>
      <c r="C352" s="92"/>
      <c r="D352" s="92">
        <v>6</v>
      </c>
      <c r="E352" s="398"/>
      <c r="F352" s="398"/>
      <c r="G352" s="398"/>
    </row>
    <row r="353" spans="1:7" ht="9" customHeight="1">
      <c r="A353" s="93" t="s">
        <v>121</v>
      </c>
      <c r="B353" s="92">
        <v>8</v>
      </c>
      <c r="C353" s="92"/>
      <c r="D353" s="92">
        <v>75</v>
      </c>
      <c r="E353" s="398"/>
      <c r="F353" s="398"/>
      <c r="G353" s="398"/>
    </row>
    <row r="354" spans="1:7" ht="9" customHeight="1">
      <c r="A354" s="93" t="s">
        <v>122</v>
      </c>
      <c r="B354" s="92">
        <v>8</v>
      </c>
      <c r="C354" s="92"/>
      <c r="D354" s="92">
        <v>66</v>
      </c>
      <c r="E354" s="398"/>
      <c r="F354" s="398"/>
      <c r="G354" s="398"/>
    </row>
    <row r="355" spans="1:7" ht="9" customHeight="1">
      <c r="A355" s="94" t="s">
        <v>16</v>
      </c>
      <c r="B355" s="95">
        <v>7</v>
      </c>
      <c r="C355" s="95"/>
      <c r="D355" s="95">
        <v>31</v>
      </c>
      <c r="E355" s="398"/>
      <c r="F355" s="398"/>
      <c r="G355" s="398"/>
    </row>
    <row r="356" spans="1:7" ht="9" customHeight="1">
      <c r="A356" s="91" t="s">
        <v>17</v>
      </c>
      <c r="B356" s="92">
        <v>2</v>
      </c>
      <c r="C356" s="92"/>
      <c r="D356" s="92">
        <v>18</v>
      </c>
      <c r="E356" s="398"/>
      <c r="F356" s="398"/>
      <c r="G356" s="398"/>
    </row>
    <row r="357" spans="1:7" ht="9" customHeight="1">
      <c r="A357" s="91" t="s">
        <v>18</v>
      </c>
      <c r="B357" s="92">
        <v>4</v>
      </c>
      <c r="C357" s="92"/>
      <c r="D357" s="92">
        <v>19</v>
      </c>
      <c r="E357" s="398"/>
      <c r="F357" s="398"/>
      <c r="G357" s="398"/>
    </row>
    <row r="358" spans="1:7" ht="9" customHeight="1">
      <c r="A358" s="91" t="s">
        <v>19</v>
      </c>
      <c r="B358" s="92">
        <v>6</v>
      </c>
      <c r="C358" s="92"/>
      <c r="D358" s="92">
        <v>37</v>
      </c>
      <c r="E358" s="398"/>
      <c r="F358" s="398"/>
      <c r="G358" s="398"/>
    </row>
    <row r="359" spans="1:7" ht="9" customHeight="1">
      <c r="A359" s="94" t="s">
        <v>20</v>
      </c>
      <c r="B359" s="95">
        <v>6</v>
      </c>
      <c r="C359" s="95"/>
      <c r="D359" s="95">
        <v>25</v>
      </c>
      <c r="E359" s="398"/>
      <c r="F359" s="398"/>
      <c r="G359" s="398"/>
    </row>
    <row r="360" spans="1:7" ht="9" customHeight="1">
      <c r="A360" s="91" t="s">
        <v>21</v>
      </c>
      <c r="B360" s="92">
        <v>5</v>
      </c>
      <c r="C360" s="92"/>
      <c r="D360" s="92">
        <v>27</v>
      </c>
      <c r="E360" s="398"/>
      <c r="F360" s="398"/>
      <c r="G360" s="398"/>
    </row>
    <row r="361" spans="1:7" ht="9" customHeight="1">
      <c r="A361" s="91" t="s">
        <v>22</v>
      </c>
      <c r="B361" s="92">
        <v>2</v>
      </c>
      <c r="C361" s="92"/>
      <c r="D361" s="92">
        <v>16</v>
      </c>
      <c r="E361" s="398"/>
      <c r="F361" s="398"/>
      <c r="G361" s="398"/>
    </row>
    <row r="362" spans="1:7" ht="9" customHeight="1">
      <c r="A362" s="91" t="s">
        <v>23</v>
      </c>
      <c r="B362" s="92">
        <v>3</v>
      </c>
      <c r="C362" s="92"/>
      <c r="D362" s="92">
        <v>17</v>
      </c>
      <c r="E362" s="398"/>
      <c r="F362" s="398"/>
      <c r="G362" s="398"/>
    </row>
    <row r="363" spans="1:7" ht="9" customHeight="1">
      <c r="A363" s="94" t="s">
        <v>24</v>
      </c>
      <c r="B363" s="95">
        <v>4</v>
      </c>
      <c r="C363" s="95"/>
      <c r="D363" s="95">
        <v>22</v>
      </c>
      <c r="E363" s="398"/>
      <c r="F363" s="398"/>
      <c r="G363" s="398"/>
    </row>
    <row r="364" spans="1:7" ht="9" customHeight="1">
      <c r="A364" s="91" t="s">
        <v>25</v>
      </c>
      <c r="B364" s="92">
        <v>5</v>
      </c>
      <c r="C364" s="92"/>
      <c r="D364" s="92">
        <v>48</v>
      </c>
      <c r="E364" s="398"/>
      <c r="F364" s="398"/>
      <c r="G364" s="398"/>
    </row>
    <row r="365" spans="1:7" ht="9" customHeight="1">
      <c r="A365" s="91" t="s">
        <v>26</v>
      </c>
      <c r="B365" s="92">
        <v>9</v>
      </c>
      <c r="C365" s="92"/>
      <c r="D365" s="92">
        <v>76</v>
      </c>
      <c r="E365" s="398"/>
      <c r="F365" s="398"/>
      <c r="G365" s="398"/>
    </row>
    <row r="366" spans="1:7" ht="9" customHeight="1">
      <c r="A366" s="91" t="s">
        <v>27</v>
      </c>
      <c r="B366" s="92">
        <v>3</v>
      </c>
      <c r="C366" s="92"/>
      <c r="D366" s="92">
        <v>18</v>
      </c>
      <c r="E366" s="398"/>
      <c r="F366" s="398"/>
      <c r="G366" s="398"/>
    </row>
    <row r="367" spans="1:7" ht="9" customHeight="1">
      <c r="A367" s="96" t="s">
        <v>123</v>
      </c>
      <c r="B367" s="95">
        <v>7</v>
      </c>
      <c r="C367" s="95"/>
      <c r="D367" s="95">
        <v>62</v>
      </c>
      <c r="E367" s="398"/>
      <c r="F367" s="398"/>
      <c r="G367" s="398"/>
    </row>
    <row r="368" spans="1:7" ht="9" customHeight="1">
      <c r="A368" s="91" t="s">
        <v>29</v>
      </c>
      <c r="B368" s="92">
        <v>1</v>
      </c>
      <c r="C368" s="92"/>
      <c r="D368" s="92">
        <v>11</v>
      </c>
      <c r="E368" s="398"/>
      <c r="F368" s="398"/>
      <c r="G368" s="398"/>
    </row>
    <row r="369" spans="1:7" ht="9" customHeight="1">
      <c r="A369" s="98" t="s">
        <v>124</v>
      </c>
      <c r="B369" s="92">
        <v>12</v>
      </c>
      <c r="C369" s="92"/>
      <c r="D369" s="92">
        <v>63</v>
      </c>
      <c r="E369" s="398"/>
      <c r="F369" s="398"/>
      <c r="G369" s="398"/>
    </row>
    <row r="370" spans="1:7" ht="9" customHeight="1">
      <c r="A370" s="91" t="s">
        <v>31</v>
      </c>
      <c r="B370" s="92">
        <v>3</v>
      </c>
      <c r="C370" s="92"/>
      <c r="D370" s="92">
        <v>12</v>
      </c>
      <c r="E370" s="398"/>
      <c r="F370" s="398"/>
      <c r="G370" s="398"/>
    </row>
    <row r="371" spans="1:7" ht="9" customHeight="1">
      <c r="A371" s="94" t="s">
        <v>32</v>
      </c>
      <c r="B371" s="95">
        <v>4</v>
      </c>
      <c r="C371" s="95"/>
      <c r="D371" s="95">
        <v>14</v>
      </c>
      <c r="E371" s="398"/>
      <c r="F371" s="398"/>
      <c r="G371" s="398"/>
    </row>
    <row r="372" spans="1:7" ht="3" customHeight="1">
      <c r="A372" s="101"/>
      <c r="B372" s="87"/>
      <c r="C372" s="87"/>
      <c r="D372" s="87"/>
      <c r="E372" s="398"/>
      <c r="F372" s="398"/>
      <c r="G372" s="398"/>
    </row>
    <row r="373" spans="1:7" ht="9" customHeight="1">
      <c r="A373" s="220" t="s">
        <v>106</v>
      </c>
      <c r="B373" s="99"/>
      <c r="C373" s="99"/>
      <c r="D373" s="99"/>
      <c r="E373" s="398"/>
      <c r="F373" s="398"/>
      <c r="G373" s="398"/>
    </row>
    <row r="374" spans="1:7" ht="9" customHeight="1">
      <c r="A374" s="89">
        <v>2007</v>
      </c>
      <c r="B374" s="84"/>
      <c r="C374" s="84"/>
      <c r="D374" s="84"/>
      <c r="E374" s="398"/>
      <c r="F374" s="398"/>
      <c r="G374" s="398"/>
    </row>
    <row r="375" spans="1:7" ht="9" customHeight="1">
      <c r="A375" s="90" t="s">
        <v>36</v>
      </c>
      <c r="B375" s="100">
        <f>SUM(B377:B408)</f>
        <v>163</v>
      </c>
      <c r="C375" s="100"/>
      <c r="D375" s="100">
        <f>SUM(D377:D408)</f>
        <v>1794</v>
      </c>
      <c r="E375" s="398"/>
      <c r="F375" s="398"/>
      <c r="G375" s="398"/>
    </row>
    <row r="376" spans="1:7" ht="3.95" customHeight="1">
      <c r="A376" s="90"/>
      <c r="B376" s="84"/>
      <c r="C376" s="84"/>
      <c r="D376" s="84"/>
      <c r="E376" s="398"/>
      <c r="F376" s="398"/>
      <c r="G376" s="398"/>
    </row>
    <row r="377" spans="1:7" ht="9" customHeight="1">
      <c r="A377" s="91" t="s">
        <v>2</v>
      </c>
      <c r="B377" s="92">
        <v>1</v>
      </c>
      <c r="C377" s="92"/>
      <c r="D377" s="92">
        <v>16</v>
      </c>
      <c r="E377" s="398"/>
      <c r="F377" s="398"/>
      <c r="G377" s="398"/>
    </row>
    <row r="378" spans="1:7" ht="9" customHeight="1">
      <c r="A378" s="93" t="s">
        <v>3</v>
      </c>
      <c r="B378" s="92">
        <v>6</v>
      </c>
      <c r="C378" s="92"/>
      <c r="D378" s="92">
        <v>95</v>
      </c>
      <c r="E378" s="398"/>
      <c r="F378" s="398"/>
      <c r="G378" s="398"/>
    </row>
    <row r="379" spans="1:7" ht="9" customHeight="1">
      <c r="A379" s="91" t="s">
        <v>4</v>
      </c>
      <c r="B379" s="92">
        <v>6</v>
      </c>
      <c r="C379" s="92"/>
      <c r="D379" s="92">
        <v>29</v>
      </c>
      <c r="E379" s="398"/>
      <c r="F379" s="398"/>
      <c r="G379" s="398"/>
    </row>
    <row r="380" spans="1:7" ht="9" customHeight="1">
      <c r="A380" s="94" t="s">
        <v>5</v>
      </c>
      <c r="B380" s="95">
        <v>3</v>
      </c>
      <c r="C380" s="95"/>
      <c r="D380" s="95">
        <v>13</v>
      </c>
      <c r="E380" s="398"/>
      <c r="F380" s="398"/>
      <c r="G380" s="398"/>
    </row>
    <row r="381" spans="1:7" ht="9" customHeight="1">
      <c r="A381" s="91" t="s">
        <v>6</v>
      </c>
      <c r="B381" s="92">
        <v>7</v>
      </c>
      <c r="C381" s="92"/>
      <c r="D381" s="92">
        <v>54</v>
      </c>
      <c r="E381" s="398"/>
      <c r="F381" s="398"/>
      <c r="G381" s="398"/>
    </row>
    <row r="382" spans="1:7" ht="9" customHeight="1">
      <c r="A382" s="91" t="s">
        <v>7</v>
      </c>
      <c r="B382" s="92">
        <v>3</v>
      </c>
      <c r="C382" s="92"/>
      <c r="D382" s="92">
        <v>18</v>
      </c>
      <c r="E382" s="398"/>
      <c r="F382" s="398"/>
      <c r="G382" s="398"/>
    </row>
    <row r="383" spans="1:7" ht="9" customHeight="1">
      <c r="A383" s="91" t="s">
        <v>8</v>
      </c>
      <c r="B383" s="92">
        <v>9</v>
      </c>
      <c r="C383" s="92"/>
      <c r="D383" s="92">
        <v>65</v>
      </c>
      <c r="E383" s="398"/>
      <c r="F383" s="398"/>
      <c r="G383" s="398"/>
    </row>
    <row r="384" spans="1:7" ht="9" customHeight="1">
      <c r="A384" s="96" t="s">
        <v>120</v>
      </c>
      <c r="B384" s="95">
        <v>7</v>
      </c>
      <c r="C384" s="95"/>
      <c r="D384" s="95">
        <v>99</v>
      </c>
      <c r="E384" s="398"/>
      <c r="F384" s="398"/>
      <c r="G384" s="398"/>
    </row>
    <row r="385" spans="1:7" ht="9" customHeight="1">
      <c r="A385" s="93" t="s">
        <v>396</v>
      </c>
      <c r="B385" s="97" t="s">
        <v>40</v>
      </c>
      <c r="C385" s="97"/>
      <c r="D385" s="92">
        <v>259</v>
      </c>
      <c r="E385" s="398"/>
      <c r="F385" s="398"/>
      <c r="G385" s="398"/>
    </row>
    <row r="386" spans="1:7" ht="9" customHeight="1">
      <c r="A386" s="91" t="s">
        <v>10</v>
      </c>
      <c r="B386" s="92">
        <v>3</v>
      </c>
      <c r="C386" s="92"/>
      <c r="D386" s="92">
        <v>20</v>
      </c>
      <c r="E386" s="398"/>
      <c r="F386" s="398"/>
      <c r="G386" s="398"/>
    </row>
    <row r="387" spans="1:7" ht="9" customHeight="1">
      <c r="A387" s="91" t="s">
        <v>11</v>
      </c>
      <c r="B387" s="92">
        <v>8</v>
      </c>
      <c r="C387" s="92"/>
      <c r="D387" s="92">
        <v>56</v>
      </c>
      <c r="E387" s="398"/>
      <c r="F387" s="398"/>
      <c r="G387" s="398"/>
    </row>
    <row r="388" spans="1:7" ht="9" customHeight="1">
      <c r="A388" s="94" t="s">
        <v>12</v>
      </c>
      <c r="B388" s="95">
        <v>6</v>
      </c>
      <c r="C388" s="95"/>
      <c r="D388" s="95">
        <v>62</v>
      </c>
      <c r="E388" s="398"/>
      <c r="F388" s="398"/>
      <c r="G388" s="398"/>
    </row>
    <row r="389" spans="1:7" ht="9" customHeight="1">
      <c r="A389" s="91" t="s">
        <v>13</v>
      </c>
      <c r="B389" s="92">
        <v>4</v>
      </c>
      <c r="C389" s="92"/>
      <c r="D389" s="92">
        <v>31</v>
      </c>
      <c r="E389" s="398"/>
      <c r="F389" s="398"/>
      <c r="G389" s="398"/>
    </row>
    <row r="390" spans="1:7" ht="9" customHeight="1">
      <c r="A390" s="93" t="s">
        <v>121</v>
      </c>
      <c r="B390" s="92">
        <v>8</v>
      </c>
      <c r="C390" s="92"/>
      <c r="D390" s="92">
        <v>100</v>
      </c>
      <c r="E390" s="398"/>
      <c r="F390" s="398"/>
      <c r="G390" s="398"/>
    </row>
    <row r="391" spans="1:7" ht="9" customHeight="1">
      <c r="A391" s="93" t="s">
        <v>122</v>
      </c>
      <c r="B391" s="92">
        <v>8</v>
      </c>
      <c r="C391" s="92"/>
      <c r="D391" s="92">
        <v>88</v>
      </c>
      <c r="E391" s="398"/>
      <c r="F391" s="398"/>
      <c r="G391" s="398"/>
    </row>
    <row r="392" spans="1:7" ht="9" customHeight="1">
      <c r="A392" s="94" t="s">
        <v>16</v>
      </c>
      <c r="B392" s="95">
        <v>7</v>
      </c>
      <c r="C392" s="95"/>
      <c r="D392" s="95">
        <v>44</v>
      </c>
      <c r="E392" s="398"/>
      <c r="F392" s="398"/>
      <c r="G392" s="398"/>
    </row>
    <row r="393" spans="1:7" ht="9" customHeight="1">
      <c r="A393" s="91" t="s">
        <v>17</v>
      </c>
      <c r="B393" s="92">
        <v>2</v>
      </c>
      <c r="C393" s="92"/>
      <c r="D393" s="92">
        <v>23</v>
      </c>
      <c r="E393" s="398"/>
      <c r="F393" s="398"/>
      <c r="G393" s="398"/>
    </row>
    <row r="394" spans="1:7" ht="9" customHeight="1">
      <c r="A394" s="91" t="s">
        <v>18</v>
      </c>
      <c r="B394" s="92">
        <v>4</v>
      </c>
      <c r="C394" s="92"/>
      <c r="D394" s="92">
        <v>25</v>
      </c>
      <c r="E394" s="398"/>
      <c r="F394" s="398"/>
      <c r="G394" s="398"/>
    </row>
    <row r="395" spans="1:7" ht="9" customHeight="1">
      <c r="A395" s="91" t="s">
        <v>19</v>
      </c>
      <c r="B395" s="92">
        <v>6</v>
      </c>
      <c r="C395" s="92"/>
      <c r="D395" s="92">
        <v>59</v>
      </c>
      <c r="E395" s="398"/>
      <c r="F395" s="398"/>
      <c r="G395" s="398"/>
    </row>
    <row r="396" spans="1:7" ht="9" customHeight="1">
      <c r="A396" s="94" t="s">
        <v>20</v>
      </c>
      <c r="B396" s="95">
        <v>6</v>
      </c>
      <c r="C396" s="95"/>
      <c r="D396" s="95">
        <v>33</v>
      </c>
      <c r="E396" s="398"/>
      <c r="F396" s="398"/>
      <c r="G396" s="398"/>
    </row>
    <row r="397" spans="1:7" ht="9" customHeight="1">
      <c r="A397" s="91" t="s">
        <v>21</v>
      </c>
      <c r="B397" s="92">
        <v>5</v>
      </c>
      <c r="C397" s="92"/>
      <c r="D397" s="92">
        <v>37</v>
      </c>
      <c r="E397" s="398"/>
      <c r="F397" s="398"/>
      <c r="G397" s="398"/>
    </row>
    <row r="398" spans="1:7" ht="9" customHeight="1">
      <c r="A398" s="91" t="s">
        <v>22</v>
      </c>
      <c r="B398" s="92">
        <v>2</v>
      </c>
      <c r="C398" s="92"/>
      <c r="D398" s="92">
        <v>20</v>
      </c>
      <c r="E398" s="398"/>
      <c r="F398" s="398"/>
      <c r="G398" s="398"/>
    </row>
    <row r="399" spans="1:7" ht="9" customHeight="1">
      <c r="A399" s="91" t="s">
        <v>23</v>
      </c>
      <c r="B399" s="92">
        <v>3</v>
      </c>
      <c r="C399" s="92"/>
      <c r="D399" s="92">
        <v>34</v>
      </c>
      <c r="E399" s="398"/>
      <c r="F399" s="398"/>
      <c r="G399" s="398"/>
    </row>
    <row r="400" spans="1:7" ht="9" customHeight="1">
      <c r="A400" s="94" t="s">
        <v>24</v>
      </c>
      <c r="B400" s="95">
        <v>4</v>
      </c>
      <c r="C400" s="95"/>
      <c r="D400" s="95">
        <v>27</v>
      </c>
      <c r="E400" s="398"/>
      <c r="F400" s="398"/>
      <c r="G400" s="398"/>
    </row>
    <row r="401" spans="1:7" ht="9" customHeight="1">
      <c r="A401" s="91" t="s">
        <v>25</v>
      </c>
      <c r="B401" s="92">
        <v>6</v>
      </c>
      <c r="C401" s="92"/>
      <c r="D401" s="92">
        <v>78</v>
      </c>
      <c r="E401" s="398"/>
      <c r="F401" s="398"/>
      <c r="G401" s="398"/>
    </row>
    <row r="402" spans="1:7" ht="9" customHeight="1">
      <c r="A402" s="91" t="s">
        <v>26</v>
      </c>
      <c r="B402" s="92">
        <v>9</v>
      </c>
      <c r="C402" s="92"/>
      <c r="D402" s="92">
        <v>113</v>
      </c>
      <c r="E402" s="398"/>
      <c r="F402" s="398"/>
      <c r="G402" s="398"/>
    </row>
    <row r="403" spans="1:7" ht="9" customHeight="1">
      <c r="A403" s="91" t="s">
        <v>27</v>
      </c>
      <c r="B403" s="92">
        <v>3</v>
      </c>
      <c r="C403" s="92"/>
      <c r="D403" s="92">
        <v>26</v>
      </c>
      <c r="E403" s="398"/>
      <c r="F403" s="398"/>
      <c r="G403" s="398"/>
    </row>
    <row r="404" spans="1:7" ht="9" customHeight="1">
      <c r="A404" s="96" t="s">
        <v>123</v>
      </c>
      <c r="B404" s="95">
        <v>7</v>
      </c>
      <c r="C404" s="95"/>
      <c r="D404" s="95">
        <v>113</v>
      </c>
      <c r="E404" s="398"/>
      <c r="F404" s="398"/>
      <c r="G404" s="398"/>
    </row>
    <row r="405" spans="1:7" ht="9" customHeight="1">
      <c r="A405" s="91" t="s">
        <v>29</v>
      </c>
      <c r="B405" s="92">
        <v>1</v>
      </c>
      <c r="C405" s="92"/>
      <c r="D405" s="92">
        <v>14</v>
      </c>
      <c r="E405" s="398"/>
      <c r="F405" s="398"/>
      <c r="G405" s="398"/>
    </row>
    <row r="406" spans="1:7" ht="9" customHeight="1">
      <c r="A406" s="98" t="s">
        <v>124</v>
      </c>
      <c r="B406" s="92">
        <v>12</v>
      </c>
      <c r="C406" s="92"/>
      <c r="D406" s="92">
        <v>102</v>
      </c>
      <c r="E406" s="398"/>
      <c r="F406" s="398"/>
      <c r="G406" s="398"/>
    </row>
    <row r="407" spans="1:7" ht="9" customHeight="1">
      <c r="A407" s="91" t="s">
        <v>31</v>
      </c>
      <c r="B407" s="92">
        <v>3</v>
      </c>
      <c r="C407" s="92"/>
      <c r="D407" s="92">
        <v>21</v>
      </c>
      <c r="E407" s="398"/>
      <c r="F407" s="398"/>
      <c r="G407" s="398"/>
    </row>
    <row r="408" spans="1:7" ht="9" customHeight="1">
      <c r="A408" s="94" t="s">
        <v>32</v>
      </c>
      <c r="B408" s="95">
        <v>4</v>
      </c>
      <c r="C408" s="95"/>
      <c r="D408" s="95">
        <v>20</v>
      </c>
      <c r="E408" s="398"/>
      <c r="F408" s="398"/>
      <c r="G408" s="398"/>
    </row>
    <row r="409" spans="1:7" ht="9" customHeight="1">
      <c r="A409" s="99"/>
      <c r="B409" s="99"/>
      <c r="C409" s="99"/>
      <c r="D409" s="99"/>
      <c r="E409" s="398"/>
      <c r="F409" s="398"/>
      <c r="G409" s="398"/>
    </row>
    <row r="410" spans="1:7" ht="9" customHeight="1">
      <c r="A410" s="89">
        <v>2008</v>
      </c>
      <c r="B410" s="84"/>
      <c r="C410" s="84"/>
      <c r="D410" s="84"/>
      <c r="E410" s="398"/>
      <c r="F410" s="398"/>
      <c r="G410" s="398"/>
    </row>
    <row r="411" spans="1:7" ht="9" customHeight="1">
      <c r="A411" s="90" t="s">
        <v>36</v>
      </c>
      <c r="B411" s="100">
        <f>SUM(B413:B444)</f>
        <v>165</v>
      </c>
      <c r="C411" s="100"/>
      <c r="D411" s="509">
        <f>SUM(D413:D444)</f>
        <v>1248</v>
      </c>
      <c r="E411" s="398"/>
      <c r="F411" s="398"/>
      <c r="G411" s="398"/>
    </row>
    <row r="412" spans="1:7" ht="3.95" customHeight="1">
      <c r="A412" s="90"/>
      <c r="B412" s="84"/>
      <c r="C412" s="84"/>
      <c r="D412" s="84"/>
      <c r="E412" s="398"/>
      <c r="F412" s="398"/>
      <c r="G412" s="398"/>
    </row>
    <row r="413" spans="1:7" ht="9" customHeight="1">
      <c r="A413" s="91" t="s">
        <v>2</v>
      </c>
      <c r="B413" s="92">
        <v>1</v>
      </c>
      <c r="C413" s="92"/>
      <c r="D413" s="92">
        <v>15</v>
      </c>
      <c r="E413" s="398"/>
      <c r="F413" s="398"/>
      <c r="G413" s="398"/>
    </row>
    <row r="414" spans="1:7" ht="9" customHeight="1">
      <c r="A414" s="93" t="s">
        <v>3</v>
      </c>
      <c r="B414" s="92">
        <v>6</v>
      </c>
      <c r="C414" s="92"/>
      <c r="D414" s="92">
        <v>56</v>
      </c>
      <c r="E414" s="398"/>
      <c r="F414" s="398"/>
      <c r="G414" s="398"/>
    </row>
    <row r="415" spans="1:7" ht="9" customHeight="1">
      <c r="A415" s="91" t="s">
        <v>4</v>
      </c>
      <c r="B415" s="92">
        <v>6</v>
      </c>
      <c r="C415" s="92"/>
      <c r="D415" s="92">
        <v>20</v>
      </c>
      <c r="E415" s="398"/>
      <c r="F415" s="398"/>
      <c r="G415" s="398"/>
    </row>
    <row r="416" spans="1:7" ht="9" customHeight="1">
      <c r="A416" s="94" t="s">
        <v>5</v>
      </c>
      <c r="B416" s="95">
        <v>3</v>
      </c>
      <c r="C416" s="95"/>
      <c r="D416" s="95">
        <v>11</v>
      </c>
      <c r="E416" s="398"/>
      <c r="F416" s="398"/>
      <c r="G416" s="398"/>
    </row>
    <row r="417" spans="1:7" ht="9" customHeight="1">
      <c r="A417" s="91" t="s">
        <v>6</v>
      </c>
      <c r="B417" s="92">
        <v>6</v>
      </c>
      <c r="C417" s="92"/>
      <c r="D417" s="92">
        <v>34</v>
      </c>
      <c r="E417" s="398"/>
      <c r="F417" s="398"/>
      <c r="G417" s="398"/>
    </row>
    <row r="418" spans="1:7" ht="9" customHeight="1">
      <c r="A418" s="91" t="s">
        <v>7</v>
      </c>
      <c r="B418" s="92">
        <v>3</v>
      </c>
      <c r="C418" s="92"/>
      <c r="D418" s="92">
        <v>12</v>
      </c>
      <c r="E418" s="398"/>
      <c r="F418" s="398"/>
      <c r="G418" s="398"/>
    </row>
    <row r="419" spans="1:7" ht="9" customHeight="1">
      <c r="A419" s="91" t="s">
        <v>8</v>
      </c>
      <c r="B419" s="92">
        <v>10</v>
      </c>
      <c r="C419" s="92"/>
      <c r="D419" s="92">
        <v>39</v>
      </c>
      <c r="E419" s="398"/>
      <c r="F419" s="398"/>
      <c r="G419" s="398"/>
    </row>
    <row r="420" spans="1:7" ht="9" customHeight="1">
      <c r="A420" s="96" t="s">
        <v>120</v>
      </c>
      <c r="B420" s="95">
        <v>8</v>
      </c>
      <c r="C420" s="95"/>
      <c r="D420" s="95">
        <v>62</v>
      </c>
      <c r="E420" s="398"/>
      <c r="F420" s="398"/>
      <c r="G420" s="398"/>
    </row>
    <row r="421" spans="1:7" ht="9" customHeight="1">
      <c r="A421" s="93" t="s">
        <v>396</v>
      </c>
      <c r="B421" s="97" t="s">
        <v>40</v>
      </c>
      <c r="C421" s="97"/>
      <c r="D421" s="92">
        <v>168</v>
      </c>
      <c r="E421" s="398"/>
      <c r="F421" s="398"/>
      <c r="G421" s="398"/>
    </row>
    <row r="422" spans="1:7" ht="9" customHeight="1">
      <c r="A422" s="91" t="s">
        <v>10</v>
      </c>
      <c r="B422" s="92">
        <v>3</v>
      </c>
      <c r="C422" s="92"/>
      <c r="D422" s="92">
        <v>21</v>
      </c>
      <c r="E422" s="398"/>
      <c r="F422" s="398"/>
      <c r="G422" s="398"/>
    </row>
    <row r="423" spans="1:7" ht="9" customHeight="1">
      <c r="A423" s="91" t="s">
        <v>11</v>
      </c>
      <c r="B423" s="92">
        <v>8</v>
      </c>
      <c r="C423" s="92"/>
      <c r="D423" s="92">
        <v>38</v>
      </c>
      <c r="E423" s="398"/>
      <c r="F423" s="398"/>
      <c r="G423" s="398"/>
    </row>
    <row r="424" spans="1:7" ht="9" customHeight="1">
      <c r="A424" s="94" t="s">
        <v>12</v>
      </c>
      <c r="B424" s="95">
        <v>5</v>
      </c>
      <c r="C424" s="95"/>
      <c r="D424" s="95">
        <v>29</v>
      </c>
      <c r="E424" s="398"/>
      <c r="F424" s="398"/>
      <c r="G424" s="398"/>
    </row>
    <row r="425" spans="1:7" ht="9" customHeight="1">
      <c r="A425" s="91" t="s">
        <v>13</v>
      </c>
      <c r="B425" s="92">
        <v>4</v>
      </c>
      <c r="C425" s="92"/>
      <c r="D425" s="92">
        <v>17</v>
      </c>
      <c r="E425" s="398"/>
      <c r="F425" s="398"/>
      <c r="G425" s="398"/>
    </row>
    <row r="426" spans="1:7" ht="9" customHeight="1">
      <c r="A426" s="93" t="s">
        <v>121</v>
      </c>
      <c r="B426" s="92">
        <v>8</v>
      </c>
      <c r="C426" s="92"/>
      <c r="D426" s="92">
        <v>89</v>
      </c>
      <c r="E426" s="398"/>
      <c r="F426" s="398"/>
      <c r="G426" s="398"/>
    </row>
    <row r="427" spans="1:7" ht="9" customHeight="1">
      <c r="A427" s="93" t="s">
        <v>122</v>
      </c>
      <c r="B427" s="92">
        <v>8</v>
      </c>
      <c r="C427" s="92"/>
      <c r="D427" s="92">
        <v>56</v>
      </c>
      <c r="E427" s="398"/>
      <c r="F427" s="398"/>
      <c r="G427" s="398"/>
    </row>
    <row r="428" spans="1:7" ht="9" customHeight="1">
      <c r="A428" s="94" t="s">
        <v>16</v>
      </c>
      <c r="B428" s="95">
        <v>7</v>
      </c>
      <c r="C428" s="95"/>
      <c r="D428" s="95">
        <v>30</v>
      </c>
      <c r="E428" s="398"/>
      <c r="F428" s="398"/>
      <c r="G428" s="398"/>
    </row>
    <row r="429" spans="1:7" ht="9" customHeight="1">
      <c r="A429" s="91" t="s">
        <v>17</v>
      </c>
      <c r="B429" s="92">
        <v>2</v>
      </c>
      <c r="C429" s="92"/>
      <c r="D429" s="92">
        <v>23</v>
      </c>
      <c r="E429" s="398"/>
      <c r="F429" s="398"/>
      <c r="G429" s="398"/>
    </row>
    <row r="430" spans="1:7" ht="9" customHeight="1">
      <c r="A430" s="91" t="s">
        <v>18</v>
      </c>
      <c r="B430" s="92">
        <v>5</v>
      </c>
      <c r="C430" s="92"/>
      <c r="D430" s="92">
        <v>24</v>
      </c>
      <c r="E430" s="398"/>
      <c r="F430" s="398"/>
      <c r="G430" s="398"/>
    </row>
    <row r="431" spans="1:7" ht="9" customHeight="1">
      <c r="A431" s="91" t="s">
        <v>19</v>
      </c>
      <c r="B431" s="92">
        <v>6</v>
      </c>
      <c r="C431" s="92"/>
      <c r="D431" s="92">
        <v>56</v>
      </c>
      <c r="E431" s="398"/>
      <c r="F431" s="398"/>
      <c r="G431" s="398"/>
    </row>
    <row r="432" spans="1:7" ht="9" customHeight="1">
      <c r="A432" s="94" t="s">
        <v>20</v>
      </c>
      <c r="B432" s="95">
        <v>6</v>
      </c>
      <c r="C432" s="95"/>
      <c r="D432" s="95">
        <v>28</v>
      </c>
      <c r="E432" s="398"/>
      <c r="F432" s="398"/>
      <c r="G432" s="398"/>
    </row>
    <row r="433" spans="1:7" ht="9" customHeight="1">
      <c r="A433" s="91" t="s">
        <v>21</v>
      </c>
      <c r="B433" s="92">
        <v>5</v>
      </c>
      <c r="C433" s="92"/>
      <c r="D433" s="92">
        <v>31</v>
      </c>
      <c r="E433" s="398"/>
      <c r="F433" s="398"/>
      <c r="G433" s="398"/>
    </row>
    <row r="434" spans="1:7" ht="9" customHeight="1">
      <c r="A434" s="91" t="s">
        <v>22</v>
      </c>
      <c r="B434" s="92">
        <v>2</v>
      </c>
      <c r="C434" s="92"/>
      <c r="D434" s="92">
        <v>23</v>
      </c>
      <c r="E434" s="398"/>
      <c r="F434" s="398"/>
      <c r="G434" s="398"/>
    </row>
    <row r="435" spans="1:7" ht="9" customHeight="1">
      <c r="A435" s="91" t="s">
        <v>23</v>
      </c>
      <c r="B435" s="92">
        <v>3</v>
      </c>
      <c r="C435" s="92"/>
      <c r="D435" s="92">
        <v>21</v>
      </c>
      <c r="E435" s="398"/>
      <c r="F435" s="398"/>
      <c r="G435" s="398"/>
    </row>
    <row r="436" spans="1:7" ht="9" customHeight="1">
      <c r="A436" s="94" t="s">
        <v>24</v>
      </c>
      <c r="B436" s="95">
        <v>4</v>
      </c>
      <c r="C436" s="95"/>
      <c r="D436" s="95">
        <v>23</v>
      </c>
      <c r="E436" s="398"/>
      <c r="F436" s="398"/>
      <c r="G436" s="398"/>
    </row>
    <row r="437" spans="1:7" ht="9" customHeight="1">
      <c r="A437" s="91" t="s">
        <v>25</v>
      </c>
      <c r="B437" s="92">
        <v>6</v>
      </c>
      <c r="C437" s="92"/>
      <c r="D437" s="92">
        <v>51</v>
      </c>
      <c r="E437" s="398"/>
      <c r="F437" s="398"/>
      <c r="G437" s="398"/>
    </row>
    <row r="438" spans="1:7" ht="9" customHeight="1">
      <c r="A438" s="91" t="s">
        <v>26</v>
      </c>
      <c r="B438" s="92">
        <v>10</v>
      </c>
      <c r="C438" s="92"/>
      <c r="D438" s="92">
        <v>69</v>
      </c>
      <c r="E438" s="398"/>
      <c r="F438" s="398"/>
      <c r="G438" s="398"/>
    </row>
    <row r="439" spans="1:7" ht="9" customHeight="1">
      <c r="A439" s="91" t="s">
        <v>27</v>
      </c>
      <c r="B439" s="92">
        <v>3</v>
      </c>
      <c r="C439" s="92"/>
      <c r="D439" s="92">
        <v>22</v>
      </c>
      <c r="E439" s="398"/>
      <c r="F439" s="398"/>
      <c r="G439" s="398"/>
    </row>
    <row r="440" spans="1:7" ht="9" customHeight="1">
      <c r="A440" s="96" t="s">
        <v>123</v>
      </c>
      <c r="B440" s="95">
        <v>7</v>
      </c>
      <c r="C440" s="95"/>
      <c r="D440" s="95">
        <v>62</v>
      </c>
      <c r="E440" s="398"/>
      <c r="F440" s="398"/>
      <c r="G440" s="398"/>
    </row>
    <row r="441" spans="1:7" ht="9" customHeight="1">
      <c r="A441" s="91" t="s">
        <v>29</v>
      </c>
      <c r="B441" s="92">
        <v>1</v>
      </c>
      <c r="C441" s="92"/>
      <c r="D441" s="92">
        <v>13</v>
      </c>
      <c r="E441" s="398"/>
      <c r="F441" s="398"/>
      <c r="G441" s="398"/>
    </row>
    <row r="442" spans="1:7" ht="9" customHeight="1">
      <c r="A442" s="98" t="s">
        <v>124</v>
      </c>
      <c r="B442" s="92">
        <v>12</v>
      </c>
      <c r="C442" s="92"/>
      <c r="D442" s="92">
        <v>69</v>
      </c>
      <c r="E442" s="398"/>
      <c r="F442" s="398"/>
      <c r="G442" s="398"/>
    </row>
    <row r="443" spans="1:7" ht="9" customHeight="1">
      <c r="A443" s="91" t="s">
        <v>31</v>
      </c>
      <c r="B443" s="92">
        <v>3</v>
      </c>
      <c r="C443" s="92"/>
      <c r="D443" s="92">
        <v>18</v>
      </c>
      <c r="E443" s="398"/>
      <c r="F443" s="398"/>
      <c r="G443" s="398"/>
    </row>
    <row r="444" spans="1:7" ht="9" customHeight="1">
      <c r="A444" s="94" t="s">
        <v>32</v>
      </c>
      <c r="B444" s="95">
        <v>4</v>
      </c>
      <c r="C444" s="95"/>
      <c r="D444" s="95">
        <v>18</v>
      </c>
      <c r="E444" s="398"/>
      <c r="F444" s="398"/>
      <c r="G444" s="398"/>
    </row>
    <row r="445" spans="1:7" ht="3" customHeight="1">
      <c r="A445" s="101"/>
      <c r="B445" s="87"/>
      <c r="C445" s="87"/>
      <c r="D445" s="87"/>
      <c r="E445" s="398"/>
      <c r="F445" s="398"/>
      <c r="G445" s="398"/>
    </row>
    <row r="446" spans="1:7" ht="9" customHeight="1">
      <c r="A446" s="220" t="s">
        <v>106</v>
      </c>
      <c r="B446" s="99"/>
      <c r="C446" s="99"/>
      <c r="D446" s="99"/>
      <c r="E446" s="398"/>
      <c r="F446" s="398"/>
      <c r="G446" s="398"/>
    </row>
    <row r="447" spans="1:7" ht="9" customHeight="1">
      <c r="A447" s="89">
        <v>2009</v>
      </c>
      <c r="B447" s="84"/>
      <c r="C447" s="84"/>
      <c r="D447" s="84"/>
      <c r="E447" s="398"/>
      <c r="F447" s="398"/>
      <c r="G447" s="398"/>
    </row>
    <row r="448" spans="1:7" ht="9" customHeight="1">
      <c r="A448" s="90" t="s">
        <v>36</v>
      </c>
      <c r="B448" s="100">
        <f>SUM(B450:B481)</f>
        <v>165</v>
      </c>
      <c r="C448" s="100"/>
      <c r="D448" s="509">
        <f>SUM(D450:D481)</f>
        <v>1371</v>
      </c>
      <c r="E448" s="398"/>
      <c r="F448" s="398"/>
      <c r="G448" s="398"/>
    </row>
    <row r="449" spans="1:7" ht="3.95" customHeight="1">
      <c r="A449" s="90"/>
      <c r="B449" s="84"/>
      <c r="C449" s="84"/>
      <c r="D449" s="84"/>
      <c r="E449" s="398"/>
      <c r="F449" s="398"/>
      <c r="G449" s="398"/>
    </row>
    <row r="450" spans="1:7" ht="9" customHeight="1">
      <c r="A450" s="91" t="s">
        <v>2</v>
      </c>
      <c r="B450" s="92">
        <v>2</v>
      </c>
      <c r="C450" s="92"/>
      <c r="D450" s="92">
        <v>21</v>
      </c>
      <c r="E450" s="398"/>
      <c r="F450" s="398"/>
      <c r="G450" s="398"/>
    </row>
    <row r="451" spans="1:7" ht="9" customHeight="1">
      <c r="A451" s="93" t="s">
        <v>3</v>
      </c>
      <c r="B451" s="92">
        <v>6</v>
      </c>
      <c r="C451" s="92"/>
      <c r="D451" s="92">
        <v>66</v>
      </c>
      <c r="E451" s="398"/>
      <c r="F451" s="398"/>
      <c r="G451" s="398"/>
    </row>
    <row r="452" spans="1:7" ht="9" customHeight="1">
      <c r="A452" s="91" t="s">
        <v>4</v>
      </c>
      <c r="B452" s="92">
        <v>6</v>
      </c>
      <c r="C452" s="92"/>
      <c r="D452" s="92">
        <v>25</v>
      </c>
      <c r="E452" s="398"/>
      <c r="F452" s="398"/>
      <c r="G452" s="398"/>
    </row>
    <row r="453" spans="1:7" ht="9" customHeight="1">
      <c r="A453" s="94" t="s">
        <v>5</v>
      </c>
      <c r="B453" s="95">
        <v>3</v>
      </c>
      <c r="C453" s="95"/>
      <c r="D453" s="95">
        <v>11</v>
      </c>
      <c r="E453" s="398"/>
      <c r="F453" s="398"/>
      <c r="G453" s="398"/>
    </row>
    <row r="454" spans="1:7" ht="9" customHeight="1">
      <c r="A454" s="91" t="s">
        <v>6</v>
      </c>
      <c r="B454" s="92">
        <v>6</v>
      </c>
      <c r="C454" s="92"/>
      <c r="D454" s="92">
        <v>37</v>
      </c>
      <c r="E454" s="398"/>
      <c r="F454" s="398"/>
      <c r="G454" s="398"/>
    </row>
    <row r="455" spans="1:7" ht="9" customHeight="1">
      <c r="A455" s="91" t="s">
        <v>7</v>
      </c>
      <c r="B455" s="92">
        <v>3</v>
      </c>
      <c r="C455" s="92"/>
      <c r="D455" s="92">
        <v>14</v>
      </c>
      <c r="E455" s="398"/>
      <c r="F455" s="398"/>
      <c r="G455" s="398"/>
    </row>
    <row r="456" spans="1:7" ht="9" customHeight="1">
      <c r="A456" s="91" t="s">
        <v>8</v>
      </c>
      <c r="B456" s="92">
        <v>10</v>
      </c>
      <c r="C456" s="92"/>
      <c r="D456" s="92">
        <v>40</v>
      </c>
      <c r="E456" s="398"/>
      <c r="F456" s="398"/>
      <c r="G456" s="398"/>
    </row>
    <row r="457" spans="1:7" ht="9" customHeight="1">
      <c r="A457" s="96" t="s">
        <v>120</v>
      </c>
      <c r="B457" s="95">
        <v>8</v>
      </c>
      <c r="C457" s="95"/>
      <c r="D457" s="95">
        <v>72</v>
      </c>
      <c r="E457" s="398"/>
      <c r="F457" s="398"/>
      <c r="G457" s="398"/>
    </row>
    <row r="458" spans="1:7" ht="9" customHeight="1">
      <c r="A458" s="93" t="s">
        <v>396</v>
      </c>
      <c r="B458" s="97" t="s">
        <v>40</v>
      </c>
      <c r="C458" s="97"/>
      <c r="D458" s="92">
        <v>199</v>
      </c>
      <c r="E458" s="398"/>
      <c r="F458" s="398"/>
      <c r="G458" s="398"/>
    </row>
    <row r="459" spans="1:7" ht="9" customHeight="1">
      <c r="A459" s="91" t="s">
        <v>10</v>
      </c>
      <c r="B459" s="92">
        <v>3</v>
      </c>
      <c r="C459" s="92"/>
      <c r="D459" s="92">
        <v>25</v>
      </c>
      <c r="E459" s="398"/>
      <c r="F459" s="398"/>
      <c r="G459" s="398"/>
    </row>
    <row r="460" spans="1:7" ht="9" customHeight="1">
      <c r="A460" s="91" t="s">
        <v>11</v>
      </c>
      <c r="B460" s="92">
        <v>8</v>
      </c>
      <c r="C460" s="92"/>
      <c r="D460" s="92">
        <v>42</v>
      </c>
      <c r="E460" s="398"/>
      <c r="F460" s="398"/>
      <c r="G460" s="398"/>
    </row>
    <row r="461" spans="1:7" ht="9" customHeight="1">
      <c r="A461" s="94" t="s">
        <v>12</v>
      </c>
      <c r="B461" s="95">
        <v>5</v>
      </c>
      <c r="C461" s="95"/>
      <c r="D461" s="95">
        <v>27</v>
      </c>
      <c r="E461" s="398"/>
      <c r="F461" s="398"/>
      <c r="G461" s="398"/>
    </row>
    <row r="462" spans="1:7" ht="9" customHeight="1">
      <c r="A462" s="91" t="s">
        <v>13</v>
      </c>
      <c r="B462" s="92">
        <v>4</v>
      </c>
      <c r="C462" s="92"/>
      <c r="D462" s="92">
        <v>26</v>
      </c>
      <c r="E462" s="398"/>
      <c r="F462" s="398"/>
      <c r="G462" s="398"/>
    </row>
    <row r="463" spans="1:7" ht="9" customHeight="1">
      <c r="A463" s="93" t="s">
        <v>121</v>
      </c>
      <c r="B463" s="92">
        <v>8</v>
      </c>
      <c r="C463" s="92"/>
      <c r="D463" s="92">
        <v>93</v>
      </c>
      <c r="E463" s="398"/>
      <c r="F463" s="398"/>
      <c r="G463" s="398"/>
    </row>
    <row r="464" spans="1:7" ht="9" customHeight="1">
      <c r="A464" s="93" t="s">
        <v>122</v>
      </c>
      <c r="B464" s="92">
        <v>8</v>
      </c>
      <c r="C464" s="92"/>
      <c r="D464" s="92">
        <v>64</v>
      </c>
      <c r="E464" s="398"/>
      <c r="F464" s="398"/>
      <c r="G464" s="398"/>
    </row>
    <row r="465" spans="1:7" ht="9" customHeight="1">
      <c r="A465" s="94" t="s">
        <v>16</v>
      </c>
      <c r="B465" s="95">
        <v>7</v>
      </c>
      <c r="C465" s="95"/>
      <c r="D465" s="95">
        <v>39</v>
      </c>
      <c r="E465" s="398"/>
      <c r="F465" s="398"/>
      <c r="G465" s="398"/>
    </row>
    <row r="466" spans="1:7" ht="9" customHeight="1">
      <c r="A466" s="91" t="s">
        <v>17</v>
      </c>
      <c r="B466" s="92">
        <v>2</v>
      </c>
      <c r="C466" s="92"/>
      <c r="D466" s="92">
        <v>24</v>
      </c>
      <c r="E466" s="398"/>
      <c r="F466" s="398"/>
      <c r="G466" s="398"/>
    </row>
    <row r="467" spans="1:7" ht="9" customHeight="1">
      <c r="A467" s="91" t="s">
        <v>18</v>
      </c>
      <c r="B467" s="92">
        <v>5</v>
      </c>
      <c r="C467" s="92"/>
      <c r="D467" s="92">
        <v>24</v>
      </c>
      <c r="E467" s="398"/>
      <c r="F467" s="398"/>
      <c r="G467" s="398"/>
    </row>
    <row r="468" spans="1:7" ht="9" customHeight="1">
      <c r="A468" s="91" t="s">
        <v>19</v>
      </c>
      <c r="B468" s="92">
        <v>6</v>
      </c>
      <c r="C468" s="92"/>
      <c r="D468" s="92">
        <v>55</v>
      </c>
      <c r="E468" s="398"/>
      <c r="F468" s="398"/>
      <c r="G468" s="398"/>
    </row>
    <row r="469" spans="1:7" ht="9" customHeight="1">
      <c r="A469" s="94" t="s">
        <v>20</v>
      </c>
      <c r="B469" s="95">
        <v>6</v>
      </c>
      <c r="C469" s="95"/>
      <c r="D469" s="95">
        <v>34</v>
      </c>
      <c r="E469" s="398"/>
      <c r="F469" s="398"/>
      <c r="G469" s="398"/>
    </row>
    <row r="470" spans="1:7" ht="9" customHeight="1">
      <c r="A470" s="91" t="s">
        <v>21</v>
      </c>
      <c r="B470" s="92">
        <v>5</v>
      </c>
      <c r="C470" s="92"/>
      <c r="D470" s="92">
        <v>30</v>
      </c>
      <c r="E470" s="398"/>
      <c r="F470" s="398"/>
      <c r="G470" s="398"/>
    </row>
    <row r="471" spans="1:7" ht="9" customHeight="1">
      <c r="A471" s="91" t="s">
        <v>22</v>
      </c>
      <c r="B471" s="92">
        <v>2</v>
      </c>
      <c r="C471" s="92"/>
      <c r="D471" s="92">
        <v>26</v>
      </c>
      <c r="E471" s="398"/>
      <c r="F471" s="398"/>
      <c r="G471" s="398"/>
    </row>
    <row r="472" spans="1:7" ht="9" customHeight="1">
      <c r="A472" s="91" t="s">
        <v>23</v>
      </c>
      <c r="B472" s="92">
        <v>3</v>
      </c>
      <c r="C472" s="92"/>
      <c r="D472" s="92">
        <v>26</v>
      </c>
      <c r="E472" s="398"/>
      <c r="F472" s="398"/>
      <c r="G472" s="398"/>
    </row>
    <row r="473" spans="1:7" ht="9" customHeight="1">
      <c r="A473" s="94" t="s">
        <v>24</v>
      </c>
      <c r="B473" s="95">
        <v>4</v>
      </c>
      <c r="C473" s="95"/>
      <c r="D473" s="95">
        <v>27</v>
      </c>
      <c r="E473" s="398"/>
      <c r="F473" s="398"/>
      <c r="G473" s="398"/>
    </row>
    <row r="474" spans="1:7" ht="9" customHeight="1">
      <c r="A474" s="91" t="s">
        <v>25</v>
      </c>
      <c r="B474" s="92">
        <v>6</v>
      </c>
      <c r="C474" s="92"/>
      <c r="D474" s="92">
        <v>53</v>
      </c>
      <c r="E474" s="398"/>
      <c r="F474" s="398"/>
      <c r="G474" s="398"/>
    </row>
    <row r="475" spans="1:7" ht="9" customHeight="1">
      <c r="A475" s="91" t="s">
        <v>26</v>
      </c>
      <c r="B475" s="92">
        <v>9</v>
      </c>
      <c r="C475" s="92"/>
      <c r="D475" s="92">
        <v>60</v>
      </c>
      <c r="E475" s="398"/>
      <c r="F475" s="398"/>
      <c r="G475" s="398"/>
    </row>
    <row r="476" spans="1:7" ht="9" customHeight="1">
      <c r="A476" s="91" t="s">
        <v>27</v>
      </c>
      <c r="B476" s="92">
        <v>3</v>
      </c>
      <c r="C476" s="92"/>
      <c r="D476" s="92">
        <v>23</v>
      </c>
      <c r="E476" s="398"/>
      <c r="F476" s="398"/>
      <c r="G476" s="398"/>
    </row>
    <row r="477" spans="1:7" ht="9" customHeight="1">
      <c r="A477" s="96" t="s">
        <v>123</v>
      </c>
      <c r="B477" s="95">
        <v>7</v>
      </c>
      <c r="C477" s="95"/>
      <c r="D477" s="95">
        <v>67</v>
      </c>
      <c r="E477" s="398"/>
      <c r="F477" s="398"/>
      <c r="G477" s="398"/>
    </row>
    <row r="478" spans="1:7" ht="9" customHeight="1">
      <c r="A478" s="91" t="s">
        <v>29</v>
      </c>
      <c r="B478" s="92">
        <v>1</v>
      </c>
      <c r="C478" s="92"/>
      <c r="D478" s="92">
        <v>17</v>
      </c>
      <c r="E478" s="398"/>
      <c r="F478" s="398"/>
      <c r="G478" s="398"/>
    </row>
    <row r="479" spans="1:7" ht="9" customHeight="1">
      <c r="A479" s="98" t="s">
        <v>124</v>
      </c>
      <c r="B479" s="92">
        <v>12</v>
      </c>
      <c r="C479" s="92"/>
      <c r="D479" s="92">
        <v>67</v>
      </c>
      <c r="E479" s="398"/>
      <c r="F479" s="398"/>
      <c r="G479" s="398"/>
    </row>
    <row r="480" spans="1:7" ht="9" customHeight="1">
      <c r="A480" s="91" t="s">
        <v>31</v>
      </c>
      <c r="B480" s="92">
        <v>3</v>
      </c>
      <c r="C480" s="92"/>
      <c r="D480" s="92">
        <v>18</v>
      </c>
      <c r="E480" s="398"/>
      <c r="F480" s="398"/>
      <c r="G480" s="398"/>
    </row>
    <row r="481" spans="1:7" ht="9" customHeight="1">
      <c r="A481" s="94" t="s">
        <v>32</v>
      </c>
      <c r="B481" s="95">
        <v>4</v>
      </c>
      <c r="C481" s="95"/>
      <c r="D481" s="95">
        <v>19</v>
      </c>
      <c r="E481" s="398"/>
      <c r="F481" s="398"/>
      <c r="G481" s="398"/>
    </row>
    <row r="482" spans="1:7" ht="9" customHeight="1">
      <c r="A482" s="99"/>
      <c r="B482" s="99"/>
      <c r="C482" s="99"/>
      <c r="D482" s="99"/>
      <c r="E482" s="398"/>
      <c r="F482" s="398"/>
      <c r="G482" s="398"/>
    </row>
    <row r="483" spans="1:7" ht="9" customHeight="1">
      <c r="A483" s="89">
        <v>2010</v>
      </c>
      <c r="B483" s="84"/>
      <c r="C483" s="84"/>
      <c r="D483" s="84"/>
      <c r="E483" s="398"/>
      <c r="F483" s="398"/>
      <c r="G483" s="398"/>
    </row>
    <row r="484" spans="1:7" ht="9" customHeight="1">
      <c r="A484" s="90" t="s">
        <v>36</v>
      </c>
      <c r="B484" s="100">
        <f>SUM(B486:B517)</f>
        <v>159</v>
      </c>
      <c r="C484" s="100"/>
      <c r="D484" s="509">
        <f>SUM(D486:D517)</f>
        <v>1569</v>
      </c>
      <c r="E484" s="398"/>
      <c r="F484" s="398"/>
      <c r="G484" s="398"/>
    </row>
    <row r="485" spans="1:7" ht="3.95" customHeight="1">
      <c r="A485" s="90"/>
      <c r="B485" s="84"/>
      <c r="C485" s="84"/>
      <c r="D485" s="84"/>
      <c r="E485" s="398"/>
      <c r="F485" s="398"/>
      <c r="G485" s="398"/>
    </row>
    <row r="486" spans="1:7" ht="9" customHeight="1">
      <c r="A486" s="91" t="s">
        <v>2</v>
      </c>
      <c r="B486" s="92">
        <v>2</v>
      </c>
      <c r="C486" s="92"/>
      <c r="D486" s="92">
        <v>21</v>
      </c>
      <c r="E486" s="398"/>
      <c r="F486" s="398"/>
      <c r="G486" s="398"/>
    </row>
    <row r="487" spans="1:7" ht="9" customHeight="1">
      <c r="A487" s="93" t="s">
        <v>3</v>
      </c>
      <c r="B487" s="92">
        <v>6</v>
      </c>
      <c r="C487" s="92"/>
      <c r="D487" s="92">
        <v>100</v>
      </c>
      <c r="E487" s="398"/>
      <c r="F487" s="398"/>
      <c r="G487" s="398"/>
    </row>
    <row r="488" spans="1:7" ht="9" customHeight="1">
      <c r="A488" s="91" t="s">
        <v>4</v>
      </c>
      <c r="B488" s="92">
        <v>6</v>
      </c>
      <c r="C488" s="92"/>
      <c r="D488" s="92">
        <v>29</v>
      </c>
      <c r="E488" s="398"/>
      <c r="F488" s="398"/>
      <c r="G488" s="398"/>
    </row>
    <row r="489" spans="1:7" ht="9" customHeight="1">
      <c r="A489" s="94" t="s">
        <v>5</v>
      </c>
      <c r="B489" s="95">
        <v>3</v>
      </c>
      <c r="C489" s="95"/>
      <c r="D489" s="95">
        <v>16</v>
      </c>
      <c r="E489" s="398"/>
      <c r="F489" s="398"/>
      <c r="G489" s="398"/>
    </row>
    <row r="490" spans="1:7" ht="9" customHeight="1">
      <c r="A490" s="91" t="s">
        <v>6</v>
      </c>
      <c r="B490" s="92">
        <v>6</v>
      </c>
      <c r="C490" s="92"/>
      <c r="D490" s="92">
        <v>36</v>
      </c>
      <c r="E490" s="398"/>
      <c r="F490" s="398"/>
      <c r="G490" s="398"/>
    </row>
    <row r="491" spans="1:7" ht="9" customHeight="1">
      <c r="A491" s="91" t="s">
        <v>7</v>
      </c>
      <c r="B491" s="92">
        <v>3</v>
      </c>
      <c r="C491" s="92"/>
      <c r="D491" s="92">
        <v>19</v>
      </c>
      <c r="E491" s="398"/>
      <c r="F491" s="398"/>
      <c r="G491" s="398"/>
    </row>
    <row r="492" spans="1:7" ht="9" customHeight="1">
      <c r="A492" s="91" t="s">
        <v>8</v>
      </c>
      <c r="B492" s="92">
        <v>8</v>
      </c>
      <c r="C492" s="92"/>
      <c r="D492" s="92">
        <v>50</v>
      </c>
      <c r="E492" s="398"/>
      <c r="F492" s="398"/>
      <c r="G492" s="398"/>
    </row>
    <row r="493" spans="1:7" ht="9" customHeight="1">
      <c r="A493" s="96" t="s">
        <v>120</v>
      </c>
      <c r="B493" s="95">
        <v>7</v>
      </c>
      <c r="C493" s="95"/>
      <c r="D493" s="95">
        <v>84</v>
      </c>
      <c r="E493" s="398"/>
      <c r="F493" s="398"/>
      <c r="G493" s="398"/>
    </row>
    <row r="494" spans="1:7" ht="9" customHeight="1">
      <c r="A494" s="93" t="s">
        <v>396</v>
      </c>
      <c r="B494" s="97" t="s">
        <v>40</v>
      </c>
      <c r="C494" s="97"/>
      <c r="D494" s="97">
        <v>194</v>
      </c>
      <c r="E494" s="398"/>
      <c r="F494" s="398"/>
      <c r="G494" s="398"/>
    </row>
    <row r="495" spans="1:7" ht="9" customHeight="1">
      <c r="A495" s="91" t="s">
        <v>10</v>
      </c>
      <c r="B495" s="92">
        <v>3</v>
      </c>
      <c r="C495" s="92"/>
      <c r="D495" s="92">
        <v>22</v>
      </c>
      <c r="E495" s="398"/>
      <c r="F495" s="398"/>
      <c r="G495" s="398"/>
    </row>
    <row r="496" spans="1:7" ht="9" customHeight="1">
      <c r="A496" s="91" t="s">
        <v>11</v>
      </c>
      <c r="B496" s="92">
        <v>8</v>
      </c>
      <c r="C496" s="92"/>
      <c r="D496" s="92">
        <v>71</v>
      </c>
      <c r="E496" s="398"/>
      <c r="F496" s="398"/>
      <c r="G496" s="398"/>
    </row>
    <row r="497" spans="1:7" ht="9" customHeight="1">
      <c r="A497" s="94" t="s">
        <v>12</v>
      </c>
      <c r="B497" s="95">
        <v>5</v>
      </c>
      <c r="C497" s="95"/>
      <c r="D497" s="95">
        <v>32</v>
      </c>
      <c r="E497" s="398"/>
      <c r="F497" s="398"/>
      <c r="G497" s="398"/>
    </row>
    <row r="498" spans="1:7" ht="9" customHeight="1">
      <c r="A498" s="91" t="s">
        <v>13</v>
      </c>
      <c r="B498" s="92">
        <v>4</v>
      </c>
      <c r="C498" s="92"/>
      <c r="D498" s="92">
        <v>28</v>
      </c>
      <c r="E498" s="398"/>
      <c r="F498" s="398"/>
      <c r="G498" s="398"/>
    </row>
    <row r="499" spans="1:7" ht="9" customHeight="1">
      <c r="A499" s="93" t="s">
        <v>121</v>
      </c>
      <c r="B499" s="92">
        <v>8</v>
      </c>
      <c r="C499" s="92"/>
      <c r="D499" s="92">
        <v>127</v>
      </c>
      <c r="E499" s="398"/>
      <c r="F499" s="398"/>
      <c r="G499" s="398"/>
    </row>
    <row r="500" spans="1:7" ht="9" customHeight="1">
      <c r="A500" s="93" t="s">
        <v>122</v>
      </c>
      <c r="B500" s="92">
        <v>8</v>
      </c>
      <c r="C500" s="92"/>
      <c r="D500" s="92">
        <v>89</v>
      </c>
      <c r="E500" s="398"/>
      <c r="F500" s="398"/>
      <c r="G500" s="398"/>
    </row>
    <row r="501" spans="1:7" ht="9" customHeight="1">
      <c r="A501" s="94" t="s">
        <v>16</v>
      </c>
      <c r="B501" s="95">
        <v>7</v>
      </c>
      <c r="C501" s="95"/>
      <c r="D501" s="95">
        <v>43</v>
      </c>
      <c r="E501" s="398"/>
      <c r="F501" s="398"/>
      <c r="G501" s="398"/>
    </row>
    <row r="502" spans="1:7" ht="9" customHeight="1">
      <c r="A502" s="91" t="s">
        <v>17</v>
      </c>
      <c r="B502" s="92">
        <v>2</v>
      </c>
      <c r="C502" s="92"/>
      <c r="D502" s="92">
        <v>21</v>
      </c>
      <c r="E502" s="398"/>
      <c r="F502" s="398"/>
      <c r="G502" s="398"/>
    </row>
    <row r="503" spans="1:7" ht="9" customHeight="1">
      <c r="A503" s="91" t="s">
        <v>18</v>
      </c>
      <c r="B503" s="92">
        <v>6</v>
      </c>
      <c r="C503" s="92"/>
      <c r="D503" s="92">
        <v>26</v>
      </c>
      <c r="E503" s="398"/>
      <c r="F503" s="398"/>
      <c r="G503" s="398"/>
    </row>
    <row r="504" spans="1:7" ht="9" customHeight="1">
      <c r="A504" s="91" t="s">
        <v>19</v>
      </c>
      <c r="B504" s="92">
        <v>6</v>
      </c>
      <c r="C504" s="92"/>
      <c r="D504" s="92">
        <v>61</v>
      </c>
      <c r="E504" s="398"/>
      <c r="F504" s="398"/>
      <c r="G504" s="398"/>
    </row>
    <row r="505" spans="1:7" ht="9" customHeight="1">
      <c r="A505" s="94" t="s">
        <v>20</v>
      </c>
      <c r="B505" s="95">
        <v>6</v>
      </c>
      <c r="C505" s="95"/>
      <c r="D505" s="95">
        <v>29</v>
      </c>
      <c r="E505" s="398"/>
      <c r="F505" s="398"/>
      <c r="G505" s="398"/>
    </row>
    <row r="506" spans="1:7" ht="9" customHeight="1">
      <c r="A506" s="91" t="s">
        <v>21</v>
      </c>
      <c r="B506" s="92">
        <v>5</v>
      </c>
      <c r="C506" s="92"/>
      <c r="D506" s="92">
        <v>47</v>
      </c>
      <c r="E506" s="398"/>
      <c r="F506" s="398"/>
      <c r="G506" s="398"/>
    </row>
    <row r="507" spans="1:7" ht="9" customHeight="1">
      <c r="A507" s="91" t="s">
        <v>22</v>
      </c>
      <c r="B507" s="92">
        <v>2</v>
      </c>
      <c r="C507" s="92"/>
      <c r="D507" s="92">
        <v>30</v>
      </c>
      <c r="E507" s="398"/>
      <c r="F507" s="398"/>
      <c r="G507" s="398"/>
    </row>
    <row r="508" spans="1:7" ht="9" customHeight="1">
      <c r="A508" s="91" t="s">
        <v>23</v>
      </c>
      <c r="B508" s="92">
        <v>3</v>
      </c>
      <c r="C508" s="92"/>
      <c r="D508" s="92">
        <v>25</v>
      </c>
      <c r="E508" s="398"/>
      <c r="F508" s="398"/>
      <c r="G508" s="398"/>
    </row>
    <row r="509" spans="1:7" ht="9" customHeight="1">
      <c r="A509" s="94" t="s">
        <v>24</v>
      </c>
      <c r="B509" s="95">
        <v>4</v>
      </c>
      <c r="C509" s="95"/>
      <c r="D509" s="95">
        <v>30</v>
      </c>
      <c r="E509" s="398"/>
      <c r="F509" s="398"/>
      <c r="G509" s="398"/>
    </row>
    <row r="510" spans="1:7" ht="9" customHeight="1">
      <c r="A510" s="91" t="s">
        <v>25</v>
      </c>
      <c r="B510" s="92">
        <v>6</v>
      </c>
      <c r="C510" s="92"/>
      <c r="D510" s="92">
        <v>58</v>
      </c>
      <c r="E510" s="398"/>
      <c r="F510" s="398"/>
      <c r="G510" s="398"/>
    </row>
    <row r="511" spans="1:7" ht="9" customHeight="1">
      <c r="A511" s="91" t="s">
        <v>26</v>
      </c>
      <c r="B511" s="92">
        <v>9</v>
      </c>
      <c r="C511" s="92"/>
      <c r="D511" s="92">
        <v>82</v>
      </c>
      <c r="E511" s="398"/>
      <c r="F511" s="398"/>
      <c r="G511" s="398"/>
    </row>
    <row r="512" spans="1:7" ht="9" customHeight="1">
      <c r="A512" s="91" t="s">
        <v>27</v>
      </c>
      <c r="B512" s="92">
        <v>3</v>
      </c>
      <c r="C512" s="92"/>
      <c r="D512" s="92">
        <v>27</v>
      </c>
      <c r="E512" s="398"/>
      <c r="F512" s="398"/>
      <c r="G512" s="398"/>
    </row>
    <row r="513" spans="1:7" ht="9" customHeight="1">
      <c r="A513" s="96" t="s">
        <v>123</v>
      </c>
      <c r="B513" s="95">
        <v>6</v>
      </c>
      <c r="C513" s="95"/>
      <c r="D513" s="95">
        <v>66</v>
      </c>
      <c r="E513" s="398"/>
      <c r="F513" s="398"/>
      <c r="G513" s="398"/>
    </row>
    <row r="514" spans="1:7" ht="9" customHeight="1">
      <c r="A514" s="91" t="s">
        <v>29</v>
      </c>
      <c r="B514" s="92">
        <v>1</v>
      </c>
      <c r="C514" s="92"/>
      <c r="D514" s="92">
        <v>18</v>
      </c>
      <c r="E514" s="398"/>
      <c r="F514" s="398"/>
      <c r="G514" s="398"/>
    </row>
    <row r="515" spans="1:7" ht="9" customHeight="1">
      <c r="A515" s="98" t="s">
        <v>124</v>
      </c>
      <c r="B515" s="92">
        <v>12</v>
      </c>
      <c r="C515" s="92"/>
      <c r="D515" s="92">
        <v>70</v>
      </c>
      <c r="E515" s="398"/>
      <c r="F515" s="398"/>
      <c r="G515" s="398"/>
    </row>
    <row r="516" spans="1:7" ht="9" customHeight="1">
      <c r="A516" s="91" t="s">
        <v>31</v>
      </c>
      <c r="B516" s="92">
        <v>3</v>
      </c>
      <c r="C516" s="92"/>
      <c r="D516" s="92">
        <v>16</v>
      </c>
      <c r="E516" s="398"/>
      <c r="F516" s="398"/>
      <c r="G516" s="398"/>
    </row>
    <row r="517" spans="1:7" ht="9" customHeight="1">
      <c r="A517" s="94" t="s">
        <v>32</v>
      </c>
      <c r="B517" s="95">
        <v>1</v>
      </c>
      <c r="C517" s="95"/>
      <c r="D517" s="95">
        <v>2</v>
      </c>
      <c r="E517" s="398"/>
      <c r="F517" s="398"/>
      <c r="G517" s="398"/>
    </row>
    <row r="518" spans="1:7" ht="3.75" customHeight="1">
      <c r="A518" s="101"/>
      <c r="B518" s="87"/>
      <c r="C518" s="87"/>
      <c r="D518" s="87"/>
      <c r="E518" s="398"/>
      <c r="F518" s="398"/>
      <c r="G518" s="398"/>
    </row>
    <row r="519" spans="1:7" ht="9" customHeight="1">
      <c r="A519" s="220" t="s">
        <v>106</v>
      </c>
      <c r="B519" s="87"/>
      <c r="C519" s="87"/>
      <c r="D519" s="87"/>
      <c r="E519" s="398"/>
      <c r="F519" s="398"/>
      <c r="G519" s="398"/>
    </row>
    <row r="520" spans="1:7" ht="9" customHeight="1">
      <c r="A520" s="89">
        <v>2011</v>
      </c>
      <c r="B520" s="84"/>
      <c r="C520" s="84"/>
      <c r="D520" s="84"/>
      <c r="E520" s="398"/>
      <c r="F520" s="398"/>
      <c r="G520" s="398"/>
    </row>
    <row r="521" spans="1:7" ht="9" customHeight="1">
      <c r="A521" s="90" t="s">
        <v>36</v>
      </c>
      <c r="B521" s="100">
        <f>SUM(B523:B554)</f>
        <v>156</v>
      </c>
      <c r="C521" s="100"/>
      <c r="D521" s="509">
        <f>SUM(D523:D554)</f>
        <v>1695</v>
      </c>
      <c r="E521" s="398"/>
      <c r="F521" s="398"/>
      <c r="G521" s="398"/>
    </row>
    <row r="522" spans="1:7" ht="3.95" customHeight="1">
      <c r="A522" s="90"/>
      <c r="B522" s="84"/>
      <c r="C522" s="84"/>
      <c r="D522" s="84"/>
      <c r="E522" s="398"/>
      <c r="F522" s="398"/>
      <c r="G522" s="398"/>
    </row>
    <row r="523" spans="1:7" ht="9" customHeight="1">
      <c r="A523" s="91" t="s">
        <v>2</v>
      </c>
      <c r="B523" s="92">
        <v>1</v>
      </c>
      <c r="C523" s="92"/>
      <c r="D523" s="92">
        <v>24</v>
      </c>
      <c r="E523" s="398"/>
      <c r="F523" s="398"/>
      <c r="G523" s="398"/>
    </row>
    <row r="524" spans="1:7" ht="9" customHeight="1">
      <c r="A524" s="93" t="s">
        <v>3</v>
      </c>
      <c r="B524" s="92">
        <v>6</v>
      </c>
      <c r="C524" s="92"/>
      <c r="D524" s="92">
        <v>102</v>
      </c>
      <c r="E524" s="398"/>
      <c r="F524" s="398"/>
      <c r="G524" s="398"/>
    </row>
    <row r="525" spans="1:7" ht="9" customHeight="1">
      <c r="A525" s="91" t="s">
        <v>4</v>
      </c>
      <c r="B525" s="92">
        <v>6</v>
      </c>
      <c r="C525" s="92"/>
      <c r="D525" s="92">
        <v>25</v>
      </c>
      <c r="E525" s="398"/>
      <c r="F525" s="398"/>
      <c r="G525" s="398"/>
    </row>
    <row r="526" spans="1:7" ht="9" customHeight="1">
      <c r="A526" s="94" t="s">
        <v>5</v>
      </c>
      <c r="B526" s="95">
        <v>3</v>
      </c>
      <c r="C526" s="95"/>
      <c r="D526" s="95">
        <v>14</v>
      </c>
      <c r="E526" s="398"/>
      <c r="F526" s="398"/>
      <c r="G526" s="398"/>
    </row>
    <row r="527" spans="1:7" ht="9" customHeight="1">
      <c r="A527" s="91" t="s">
        <v>6</v>
      </c>
      <c r="B527" s="92">
        <v>6</v>
      </c>
      <c r="C527" s="92"/>
      <c r="D527" s="92">
        <v>53</v>
      </c>
      <c r="E527" s="398"/>
      <c r="F527" s="398"/>
      <c r="G527" s="398"/>
    </row>
    <row r="528" spans="1:7" ht="9" customHeight="1">
      <c r="A528" s="91" t="s">
        <v>7</v>
      </c>
      <c r="B528" s="92">
        <v>3</v>
      </c>
      <c r="C528" s="92"/>
      <c r="D528" s="92">
        <v>23</v>
      </c>
      <c r="E528" s="398"/>
      <c r="F528" s="398"/>
      <c r="G528" s="398"/>
    </row>
    <row r="529" spans="1:7" ht="9" customHeight="1">
      <c r="A529" s="91" t="s">
        <v>8</v>
      </c>
      <c r="B529" s="92">
        <v>8</v>
      </c>
      <c r="C529" s="92"/>
      <c r="D529" s="92">
        <v>57</v>
      </c>
      <c r="E529" s="398"/>
      <c r="F529" s="398"/>
      <c r="G529" s="398"/>
    </row>
    <row r="530" spans="1:7" ht="9" customHeight="1">
      <c r="A530" s="96" t="s">
        <v>120</v>
      </c>
      <c r="B530" s="95">
        <v>8</v>
      </c>
      <c r="C530" s="95"/>
      <c r="D530" s="95">
        <v>124</v>
      </c>
      <c r="E530" s="398"/>
      <c r="F530" s="398"/>
      <c r="G530" s="398"/>
    </row>
    <row r="531" spans="1:7" ht="9" customHeight="1">
      <c r="A531" s="93" t="s">
        <v>396</v>
      </c>
      <c r="B531" s="97" t="s">
        <v>40</v>
      </c>
      <c r="C531" s="97"/>
      <c r="D531" s="97">
        <v>170</v>
      </c>
      <c r="E531" s="398"/>
      <c r="F531" s="398"/>
      <c r="G531" s="398"/>
    </row>
    <row r="532" spans="1:7" ht="9" customHeight="1">
      <c r="A532" s="91" t="s">
        <v>10</v>
      </c>
      <c r="B532" s="92">
        <v>3</v>
      </c>
      <c r="C532" s="92"/>
      <c r="D532" s="92">
        <v>24</v>
      </c>
      <c r="E532" s="398"/>
      <c r="F532" s="398"/>
      <c r="G532" s="398"/>
    </row>
    <row r="533" spans="1:7" ht="9" customHeight="1">
      <c r="A533" s="91" t="s">
        <v>11</v>
      </c>
      <c r="B533" s="92">
        <v>8</v>
      </c>
      <c r="C533" s="92"/>
      <c r="D533" s="92">
        <v>77</v>
      </c>
      <c r="E533" s="398"/>
      <c r="F533" s="398"/>
      <c r="G533" s="398"/>
    </row>
    <row r="534" spans="1:7" ht="9" customHeight="1">
      <c r="A534" s="94" t="s">
        <v>12</v>
      </c>
      <c r="B534" s="95">
        <v>5</v>
      </c>
      <c r="C534" s="95"/>
      <c r="D534" s="95">
        <v>36</v>
      </c>
      <c r="E534" s="398"/>
      <c r="F534" s="398"/>
      <c r="G534" s="398"/>
    </row>
    <row r="535" spans="1:7" ht="9" customHeight="1">
      <c r="A535" s="91" t="s">
        <v>13</v>
      </c>
      <c r="B535" s="92">
        <v>4</v>
      </c>
      <c r="C535" s="92"/>
      <c r="D535" s="92">
        <v>22</v>
      </c>
      <c r="E535" s="398"/>
      <c r="F535" s="398"/>
      <c r="G535" s="398"/>
    </row>
    <row r="536" spans="1:7" ht="9" customHeight="1">
      <c r="A536" s="93" t="s">
        <v>121</v>
      </c>
      <c r="B536" s="92">
        <v>8</v>
      </c>
      <c r="C536" s="92"/>
      <c r="D536" s="92">
        <v>136</v>
      </c>
      <c r="E536" s="398"/>
      <c r="F536" s="398"/>
      <c r="G536" s="398"/>
    </row>
    <row r="537" spans="1:7" ht="9" customHeight="1">
      <c r="A537" s="93" t="s">
        <v>122</v>
      </c>
      <c r="B537" s="92">
        <v>7</v>
      </c>
      <c r="C537" s="92"/>
      <c r="D537" s="92">
        <v>86</v>
      </c>
      <c r="E537" s="398"/>
      <c r="F537" s="398"/>
      <c r="G537" s="398"/>
    </row>
    <row r="538" spans="1:7" ht="9" customHeight="1">
      <c r="A538" s="94" t="s">
        <v>16</v>
      </c>
      <c r="B538" s="95">
        <v>7</v>
      </c>
      <c r="C538" s="95"/>
      <c r="D538" s="95">
        <v>44</v>
      </c>
      <c r="E538" s="398"/>
      <c r="F538" s="398"/>
      <c r="G538" s="398"/>
    </row>
    <row r="539" spans="1:7" ht="9" customHeight="1">
      <c r="A539" s="91" t="s">
        <v>17</v>
      </c>
      <c r="B539" s="92">
        <v>2</v>
      </c>
      <c r="C539" s="92"/>
      <c r="D539" s="92">
        <v>32</v>
      </c>
      <c r="E539" s="398"/>
      <c r="F539" s="398"/>
      <c r="G539" s="398"/>
    </row>
    <row r="540" spans="1:7" ht="9" customHeight="1">
      <c r="A540" s="91" t="s">
        <v>18</v>
      </c>
      <c r="B540" s="92">
        <v>5</v>
      </c>
      <c r="C540" s="92"/>
      <c r="D540" s="92">
        <v>30</v>
      </c>
      <c r="E540" s="398"/>
      <c r="F540" s="398"/>
      <c r="G540" s="398"/>
    </row>
    <row r="541" spans="1:7" ht="9" customHeight="1">
      <c r="A541" s="91" t="s">
        <v>19</v>
      </c>
      <c r="B541" s="92">
        <v>6</v>
      </c>
      <c r="C541" s="92"/>
      <c r="D541" s="92">
        <v>86</v>
      </c>
      <c r="E541" s="398"/>
      <c r="F541" s="398"/>
      <c r="G541" s="398"/>
    </row>
    <row r="542" spans="1:7" ht="9" customHeight="1">
      <c r="A542" s="94" t="s">
        <v>20</v>
      </c>
      <c r="B542" s="95">
        <v>6</v>
      </c>
      <c r="C542" s="95"/>
      <c r="D542" s="95">
        <v>34</v>
      </c>
      <c r="E542" s="398"/>
      <c r="F542" s="398"/>
      <c r="G542" s="398"/>
    </row>
    <row r="543" spans="1:7" ht="9" customHeight="1">
      <c r="A543" s="91" t="s">
        <v>21</v>
      </c>
      <c r="B543" s="92">
        <v>4</v>
      </c>
      <c r="C543" s="92"/>
      <c r="D543" s="92">
        <v>44</v>
      </c>
      <c r="E543" s="398"/>
      <c r="F543" s="398"/>
      <c r="G543" s="398"/>
    </row>
    <row r="544" spans="1:7" ht="9" customHeight="1">
      <c r="A544" s="91" t="s">
        <v>22</v>
      </c>
      <c r="B544" s="92">
        <v>2</v>
      </c>
      <c r="C544" s="92"/>
      <c r="D544" s="92">
        <v>26</v>
      </c>
      <c r="E544" s="398"/>
      <c r="F544" s="398"/>
      <c r="G544" s="398"/>
    </row>
    <row r="545" spans="1:7" ht="9" customHeight="1">
      <c r="A545" s="91" t="s">
        <v>23</v>
      </c>
      <c r="B545" s="92">
        <v>3</v>
      </c>
      <c r="C545" s="92"/>
      <c r="D545" s="92">
        <v>30</v>
      </c>
      <c r="E545" s="398"/>
      <c r="F545" s="398"/>
      <c r="G545" s="398"/>
    </row>
    <row r="546" spans="1:7" ht="9" customHeight="1">
      <c r="A546" s="94" t="s">
        <v>24</v>
      </c>
      <c r="B546" s="95">
        <v>4</v>
      </c>
      <c r="C546" s="95"/>
      <c r="D546" s="95">
        <v>34</v>
      </c>
      <c r="E546" s="398"/>
      <c r="F546" s="398"/>
      <c r="G546" s="398"/>
    </row>
    <row r="547" spans="1:7" ht="9" customHeight="1">
      <c r="A547" s="91" t="s">
        <v>25</v>
      </c>
      <c r="B547" s="92">
        <v>6</v>
      </c>
      <c r="C547" s="92"/>
      <c r="D547" s="92">
        <v>54</v>
      </c>
      <c r="E547" s="398"/>
      <c r="F547" s="398"/>
      <c r="G547" s="398"/>
    </row>
    <row r="548" spans="1:7" ht="9" customHeight="1">
      <c r="A548" s="91" t="s">
        <v>26</v>
      </c>
      <c r="B548" s="92">
        <v>9</v>
      </c>
      <c r="C548" s="92"/>
      <c r="D548" s="92">
        <v>71</v>
      </c>
      <c r="E548" s="398"/>
      <c r="F548" s="398"/>
      <c r="G548" s="398"/>
    </row>
    <row r="549" spans="1:7" ht="9" customHeight="1">
      <c r="A549" s="91" t="s">
        <v>27</v>
      </c>
      <c r="B549" s="92">
        <v>3</v>
      </c>
      <c r="C549" s="92"/>
      <c r="D549" s="92">
        <v>26</v>
      </c>
      <c r="E549" s="398"/>
      <c r="F549" s="398"/>
      <c r="G549" s="398"/>
    </row>
    <row r="550" spans="1:7" ht="9" customHeight="1">
      <c r="A550" s="96" t="s">
        <v>123</v>
      </c>
      <c r="B550" s="95">
        <v>6</v>
      </c>
      <c r="C550" s="95"/>
      <c r="D550" s="95">
        <v>60</v>
      </c>
      <c r="E550" s="398"/>
      <c r="F550" s="398"/>
      <c r="G550" s="398"/>
    </row>
    <row r="551" spans="1:7" ht="9" customHeight="1">
      <c r="A551" s="91" t="s">
        <v>29</v>
      </c>
      <c r="B551" s="92">
        <v>1</v>
      </c>
      <c r="C551" s="92"/>
      <c r="D551" s="92">
        <v>24</v>
      </c>
      <c r="E551" s="398"/>
      <c r="F551" s="398"/>
      <c r="G551" s="398"/>
    </row>
    <row r="552" spans="1:7" ht="9" customHeight="1">
      <c r="A552" s="98" t="s">
        <v>124</v>
      </c>
      <c r="B552" s="92">
        <v>12</v>
      </c>
      <c r="C552" s="92"/>
      <c r="D552" s="92">
        <v>83</v>
      </c>
      <c r="E552" s="398"/>
      <c r="F552" s="398"/>
      <c r="G552" s="398"/>
    </row>
    <row r="553" spans="1:7" ht="9" customHeight="1">
      <c r="A553" s="91" t="s">
        <v>31</v>
      </c>
      <c r="B553" s="92">
        <v>3</v>
      </c>
      <c r="C553" s="92"/>
      <c r="D553" s="92">
        <v>22</v>
      </c>
      <c r="E553" s="398"/>
      <c r="F553" s="398"/>
      <c r="G553" s="398"/>
    </row>
    <row r="554" spans="1:7" ht="9" customHeight="1">
      <c r="A554" s="94" t="s">
        <v>32</v>
      </c>
      <c r="B554" s="95">
        <v>1</v>
      </c>
      <c r="C554" s="95"/>
      <c r="D554" s="95">
        <v>22</v>
      </c>
      <c r="E554" s="398"/>
      <c r="F554" s="398"/>
      <c r="G554" s="398"/>
    </row>
    <row r="555" spans="1:7" ht="9" customHeight="1">
      <c r="A555" s="101"/>
      <c r="B555" s="87"/>
      <c r="C555" s="87"/>
      <c r="D555" s="87"/>
      <c r="E555" s="398"/>
      <c r="F555" s="398"/>
      <c r="G555" s="398"/>
    </row>
    <row r="556" spans="1:7" ht="9" customHeight="1">
      <c r="A556" s="89">
        <v>2012</v>
      </c>
      <c r="B556" s="84"/>
      <c r="C556" s="84"/>
      <c r="D556" s="84"/>
      <c r="E556" s="398"/>
      <c r="F556" s="398"/>
      <c r="G556" s="398"/>
    </row>
    <row r="557" spans="1:7" ht="9" customHeight="1">
      <c r="A557" s="90" t="s">
        <v>36</v>
      </c>
      <c r="B557" s="100">
        <f>SUM(B559:B590)</f>
        <v>158</v>
      </c>
      <c r="C557" s="100"/>
      <c r="D557" s="509">
        <f>SUM(D559:D590)</f>
        <v>1798</v>
      </c>
      <c r="E557" s="398"/>
      <c r="F557" s="398"/>
      <c r="G557" s="398"/>
    </row>
    <row r="558" spans="1:7" ht="3.95" customHeight="1">
      <c r="A558" s="90"/>
      <c r="B558" s="84"/>
      <c r="C558" s="84"/>
      <c r="D558" s="84"/>
      <c r="E558" s="398"/>
      <c r="F558" s="398"/>
      <c r="G558" s="398"/>
    </row>
    <row r="559" spans="1:7" ht="9" customHeight="1">
      <c r="A559" s="91" t="s">
        <v>2</v>
      </c>
      <c r="B559" s="92">
        <v>2</v>
      </c>
      <c r="C559" s="92"/>
      <c r="D559" s="92">
        <v>24</v>
      </c>
      <c r="E559" s="398"/>
      <c r="F559" s="398"/>
      <c r="G559" s="398"/>
    </row>
    <row r="560" spans="1:7" ht="9" customHeight="1">
      <c r="A560" s="93" t="s">
        <v>3</v>
      </c>
      <c r="B560" s="92">
        <v>5</v>
      </c>
      <c r="C560" s="92"/>
      <c r="D560" s="92">
        <v>90</v>
      </c>
      <c r="E560" s="398"/>
      <c r="F560" s="398"/>
      <c r="G560" s="398"/>
    </row>
    <row r="561" spans="1:7" ht="9" customHeight="1">
      <c r="A561" s="91" t="s">
        <v>4</v>
      </c>
      <c r="B561" s="92">
        <v>5</v>
      </c>
      <c r="C561" s="92"/>
      <c r="D561" s="92">
        <v>30</v>
      </c>
      <c r="E561" s="398"/>
      <c r="F561" s="398"/>
      <c r="G561" s="398"/>
    </row>
    <row r="562" spans="1:7" ht="9" customHeight="1">
      <c r="A562" s="94" t="s">
        <v>5</v>
      </c>
      <c r="B562" s="95">
        <v>3</v>
      </c>
      <c r="C562" s="95"/>
      <c r="D562" s="95">
        <v>20</v>
      </c>
      <c r="E562" s="398"/>
      <c r="F562" s="398"/>
      <c r="G562" s="398"/>
    </row>
    <row r="563" spans="1:7" ht="9" customHeight="1">
      <c r="A563" s="91" t="s">
        <v>6</v>
      </c>
      <c r="B563" s="92">
        <v>6</v>
      </c>
      <c r="C563" s="92"/>
      <c r="D563" s="92">
        <v>51</v>
      </c>
      <c r="E563" s="398"/>
      <c r="F563" s="398"/>
      <c r="G563" s="398"/>
    </row>
    <row r="564" spans="1:7" ht="9" customHeight="1">
      <c r="A564" s="91" t="s">
        <v>7</v>
      </c>
      <c r="B564" s="92">
        <v>3</v>
      </c>
      <c r="C564" s="92"/>
      <c r="D564" s="92">
        <v>22</v>
      </c>
      <c r="E564" s="398"/>
      <c r="F564" s="398"/>
      <c r="G564" s="398"/>
    </row>
    <row r="565" spans="1:7" ht="9" customHeight="1">
      <c r="A565" s="91" t="s">
        <v>8</v>
      </c>
      <c r="B565" s="92">
        <v>9</v>
      </c>
      <c r="C565" s="92"/>
      <c r="D565" s="92">
        <v>58</v>
      </c>
      <c r="E565" s="398"/>
      <c r="F565" s="398"/>
      <c r="G565" s="398"/>
    </row>
    <row r="566" spans="1:7" ht="9" customHeight="1">
      <c r="A566" s="96" t="s">
        <v>120</v>
      </c>
      <c r="B566" s="95">
        <v>8</v>
      </c>
      <c r="C566" s="95"/>
      <c r="D566" s="95">
        <v>124</v>
      </c>
      <c r="E566" s="398"/>
      <c r="F566" s="398"/>
      <c r="G566" s="398"/>
    </row>
    <row r="567" spans="1:7" ht="9" customHeight="1">
      <c r="A567" s="93" t="s">
        <v>396</v>
      </c>
      <c r="B567" s="97" t="s">
        <v>40</v>
      </c>
      <c r="C567" s="97"/>
      <c r="D567" s="97">
        <v>199</v>
      </c>
      <c r="E567" s="398"/>
      <c r="F567" s="398"/>
      <c r="G567" s="398"/>
    </row>
    <row r="568" spans="1:7" ht="9" customHeight="1">
      <c r="A568" s="91" t="s">
        <v>10</v>
      </c>
      <c r="B568" s="92">
        <v>3</v>
      </c>
      <c r="C568" s="92"/>
      <c r="D568" s="92">
        <v>37</v>
      </c>
      <c r="E568" s="398"/>
      <c r="F568" s="398"/>
      <c r="G568" s="398"/>
    </row>
    <row r="569" spans="1:7" ht="9" customHeight="1">
      <c r="A569" s="91" t="s">
        <v>11</v>
      </c>
      <c r="B569" s="92">
        <v>8</v>
      </c>
      <c r="C569" s="92"/>
      <c r="D569" s="92">
        <v>68</v>
      </c>
      <c r="E569" s="398"/>
      <c r="F569" s="398"/>
      <c r="G569" s="398"/>
    </row>
    <row r="570" spans="1:7" ht="9" customHeight="1">
      <c r="A570" s="94" t="s">
        <v>12</v>
      </c>
      <c r="B570" s="95">
        <v>5</v>
      </c>
      <c r="C570" s="95"/>
      <c r="D570" s="95">
        <v>38</v>
      </c>
      <c r="E570" s="398"/>
      <c r="F570" s="398"/>
      <c r="G570" s="398"/>
    </row>
    <row r="571" spans="1:7" ht="9" customHeight="1">
      <c r="A571" s="91" t="s">
        <v>13</v>
      </c>
      <c r="B571" s="92">
        <v>4</v>
      </c>
      <c r="C571" s="92"/>
      <c r="D571" s="92">
        <v>26</v>
      </c>
      <c r="E571" s="398"/>
      <c r="F571" s="398"/>
      <c r="G571" s="398"/>
    </row>
    <row r="572" spans="1:7" ht="9" customHeight="1">
      <c r="A572" s="93" t="s">
        <v>121</v>
      </c>
      <c r="B572" s="92">
        <v>8</v>
      </c>
      <c r="C572" s="92"/>
      <c r="D572" s="92">
        <v>141</v>
      </c>
      <c r="E572" s="398"/>
      <c r="F572" s="398"/>
      <c r="G572" s="398"/>
    </row>
    <row r="573" spans="1:7" ht="9" customHeight="1">
      <c r="A573" s="93" t="s">
        <v>122</v>
      </c>
      <c r="B573" s="92">
        <v>7</v>
      </c>
      <c r="C573" s="92"/>
      <c r="D573" s="92">
        <v>111</v>
      </c>
      <c r="E573" s="398"/>
      <c r="F573" s="398"/>
      <c r="G573" s="398"/>
    </row>
    <row r="574" spans="1:7" ht="9" customHeight="1">
      <c r="A574" s="94" t="s">
        <v>16</v>
      </c>
      <c r="B574" s="95">
        <v>2</v>
      </c>
      <c r="C574" s="95"/>
      <c r="D574" s="95">
        <v>34</v>
      </c>
      <c r="E574" s="398"/>
      <c r="F574" s="398"/>
      <c r="G574" s="398"/>
    </row>
    <row r="575" spans="1:7" ht="9" customHeight="1">
      <c r="A575" s="91" t="s">
        <v>17</v>
      </c>
      <c r="B575" s="92">
        <v>7</v>
      </c>
      <c r="C575" s="92"/>
      <c r="D575" s="92">
        <v>44</v>
      </c>
      <c r="E575" s="398"/>
      <c r="F575" s="398"/>
      <c r="G575" s="398"/>
    </row>
    <row r="576" spans="1:7" ht="9" customHeight="1">
      <c r="A576" s="91" t="s">
        <v>18</v>
      </c>
      <c r="B576" s="92">
        <v>5</v>
      </c>
      <c r="C576" s="92"/>
      <c r="D576" s="92">
        <v>29</v>
      </c>
      <c r="E576" s="398"/>
      <c r="F576" s="398"/>
      <c r="G576" s="398"/>
    </row>
    <row r="577" spans="1:7" ht="9" customHeight="1">
      <c r="A577" s="91" t="s">
        <v>19</v>
      </c>
      <c r="B577" s="92">
        <v>6</v>
      </c>
      <c r="C577" s="92"/>
      <c r="D577" s="92">
        <v>82</v>
      </c>
      <c r="E577" s="398"/>
      <c r="F577" s="398"/>
      <c r="G577" s="398"/>
    </row>
    <row r="578" spans="1:7" ht="9" customHeight="1">
      <c r="A578" s="94" t="s">
        <v>20</v>
      </c>
      <c r="B578" s="95">
        <v>6</v>
      </c>
      <c r="C578" s="95"/>
      <c r="D578" s="95">
        <v>43</v>
      </c>
      <c r="E578" s="398"/>
      <c r="F578" s="398"/>
      <c r="G578" s="398"/>
    </row>
    <row r="579" spans="1:7" ht="9" customHeight="1">
      <c r="A579" s="91" t="s">
        <v>21</v>
      </c>
      <c r="B579" s="92">
        <v>4</v>
      </c>
      <c r="C579" s="92"/>
      <c r="D579" s="92">
        <v>50</v>
      </c>
      <c r="E579" s="398"/>
      <c r="F579" s="398"/>
      <c r="G579" s="398"/>
    </row>
    <row r="580" spans="1:7" ht="9" customHeight="1">
      <c r="A580" s="91" t="s">
        <v>22</v>
      </c>
      <c r="B580" s="92">
        <v>2</v>
      </c>
      <c r="C580" s="92"/>
      <c r="D580" s="92">
        <v>33</v>
      </c>
      <c r="E580" s="398"/>
      <c r="F580" s="398"/>
      <c r="G580" s="398"/>
    </row>
    <row r="581" spans="1:7" ht="9" customHeight="1">
      <c r="A581" s="91" t="s">
        <v>23</v>
      </c>
      <c r="B581" s="92">
        <v>3</v>
      </c>
      <c r="C581" s="92"/>
      <c r="D581" s="92">
        <v>36</v>
      </c>
      <c r="E581" s="398"/>
      <c r="F581" s="398"/>
      <c r="G581" s="398"/>
    </row>
    <row r="582" spans="1:7" ht="9" customHeight="1">
      <c r="A582" s="94" t="s">
        <v>24</v>
      </c>
      <c r="B582" s="95">
        <v>4</v>
      </c>
      <c r="C582" s="95"/>
      <c r="D582" s="95">
        <v>30</v>
      </c>
      <c r="E582" s="398"/>
      <c r="F582" s="398"/>
      <c r="G582" s="398"/>
    </row>
    <row r="583" spans="1:7" ht="9" customHeight="1">
      <c r="A583" s="91" t="s">
        <v>25</v>
      </c>
      <c r="B583" s="92">
        <v>6</v>
      </c>
      <c r="C583" s="92"/>
      <c r="D583" s="92">
        <v>62</v>
      </c>
      <c r="E583" s="398"/>
      <c r="F583" s="398"/>
      <c r="G583" s="398"/>
    </row>
    <row r="584" spans="1:7" ht="9" customHeight="1">
      <c r="A584" s="91" t="s">
        <v>26</v>
      </c>
      <c r="B584" s="92">
        <v>9</v>
      </c>
      <c r="C584" s="92"/>
      <c r="D584" s="92">
        <v>71</v>
      </c>
      <c r="E584" s="398"/>
      <c r="F584" s="398"/>
      <c r="G584" s="398"/>
    </row>
    <row r="585" spans="1:7" ht="9" customHeight="1">
      <c r="A585" s="91" t="s">
        <v>27</v>
      </c>
      <c r="B585" s="92">
        <v>3</v>
      </c>
      <c r="C585" s="92"/>
      <c r="D585" s="92">
        <v>31</v>
      </c>
      <c r="E585" s="398"/>
      <c r="F585" s="398"/>
      <c r="G585" s="398"/>
    </row>
    <row r="586" spans="1:7" ht="9" customHeight="1">
      <c r="A586" s="96" t="s">
        <v>123</v>
      </c>
      <c r="B586" s="95">
        <v>6</v>
      </c>
      <c r="C586" s="95"/>
      <c r="D586" s="95">
        <v>65</v>
      </c>
      <c r="E586" s="398"/>
      <c r="F586" s="398"/>
      <c r="G586" s="398"/>
    </row>
    <row r="587" spans="1:7" ht="9" customHeight="1">
      <c r="A587" s="91" t="s">
        <v>29</v>
      </c>
      <c r="B587" s="92">
        <v>1</v>
      </c>
      <c r="C587" s="92"/>
      <c r="D587" s="92">
        <v>22</v>
      </c>
      <c r="E587" s="398"/>
      <c r="F587" s="398"/>
      <c r="G587" s="398"/>
    </row>
    <row r="588" spans="1:7" ht="9" customHeight="1">
      <c r="A588" s="98" t="s">
        <v>124</v>
      </c>
      <c r="B588" s="92">
        <v>13</v>
      </c>
      <c r="C588" s="92"/>
      <c r="D588" s="92">
        <v>83</v>
      </c>
      <c r="E588" s="398"/>
      <c r="F588" s="398"/>
      <c r="G588" s="398"/>
    </row>
    <row r="589" spans="1:7" ht="9" customHeight="1">
      <c r="A589" s="91" t="s">
        <v>31</v>
      </c>
      <c r="B589" s="92">
        <v>3</v>
      </c>
      <c r="C589" s="92"/>
      <c r="D589" s="92">
        <v>21</v>
      </c>
      <c r="E589" s="398"/>
      <c r="F589" s="398"/>
      <c r="G589" s="398"/>
    </row>
    <row r="590" spans="1:7" ht="9" customHeight="1">
      <c r="A590" s="94" t="s">
        <v>32</v>
      </c>
      <c r="B590" s="95">
        <v>2</v>
      </c>
      <c r="C590" s="95"/>
      <c r="D590" s="95">
        <v>23</v>
      </c>
      <c r="E590" s="398"/>
      <c r="F590" s="398"/>
      <c r="G590" s="398"/>
    </row>
    <row r="591" spans="1:7" ht="3" customHeight="1">
      <c r="A591" s="24"/>
      <c r="B591" s="24"/>
      <c r="C591" s="24"/>
      <c r="D591" s="24"/>
      <c r="E591" s="398"/>
      <c r="F591" s="398"/>
      <c r="G591" s="398"/>
    </row>
    <row r="592" spans="1:7" ht="9" customHeight="1">
      <c r="A592" s="220" t="s">
        <v>106</v>
      </c>
      <c r="E592" s="398"/>
      <c r="F592" s="398"/>
      <c r="G592" s="398"/>
    </row>
    <row r="593" spans="1:7" ht="9" customHeight="1">
      <c r="A593" s="89">
        <v>2013</v>
      </c>
      <c r="B593" s="89"/>
      <c r="C593" s="89"/>
      <c r="D593" s="89"/>
      <c r="E593" s="398"/>
      <c r="F593" s="398"/>
      <c r="G593" s="398"/>
    </row>
    <row r="594" spans="1:7" ht="9" customHeight="1">
      <c r="A594" s="90" t="s">
        <v>36</v>
      </c>
      <c r="B594" s="90">
        <f>SUM(B596:B627)</f>
        <v>158</v>
      </c>
      <c r="C594" s="90"/>
      <c r="D594" s="84">
        <f>SUM(D596:D627)</f>
        <v>1753</v>
      </c>
      <c r="E594" s="398"/>
      <c r="F594" s="398"/>
      <c r="G594" s="398"/>
    </row>
    <row r="595" spans="1:7" ht="3.75" customHeight="1">
      <c r="A595" s="90"/>
      <c r="B595" s="90"/>
      <c r="C595" s="90"/>
      <c r="D595" s="84"/>
      <c r="E595" s="398"/>
      <c r="F595" s="398"/>
      <c r="G595" s="398"/>
    </row>
    <row r="596" spans="1:7" ht="9" customHeight="1">
      <c r="A596" s="91" t="s">
        <v>2</v>
      </c>
      <c r="B596" s="91">
        <v>2</v>
      </c>
      <c r="C596" s="91"/>
      <c r="D596" s="128">
        <v>26</v>
      </c>
      <c r="E596" s="398"/>
      <c r="F596" s="398"/>
      <c r="G596" s="398"/>
    </row>
    <row r="597" spans="1:7" ht="9" customHeight="1">
      <c r="A597" s="93" t="s">
        <v>3</v>
      </c>
      <c r="B597" s="93">
        <v>5</v>
      </c>
      <c r="C597" s="93"/>
      <c r="D597" s="128">
        <v>90</v>
      </c>
      <c r="E597" s="398"/>
      <c r="F597" s="398"/>
      <c r="G597" s="398"/>
    </row>
    <row r="598" spans="1:7" ht="9" customHeight="1">
      <c r="A598" s="91" t="s">
        <v>4</v>
      </c>
      <c r="B598" s="91">
        <v>5</v>
      </c>
      <c r="C598" s="91"/>
      <c r="D598" s="128">
        <v>31</v>
      </c>
      <c r="E598" s="398"/>
      <c r="F598" s="398"/>
      <c r="G598" s="398"/>
    </row>
    <row r="599" spans="1:7" ht="9" customHeight="1">
      <c r="A599" s="94" t="s">
        <v>5</v>
      </c>
      <c r="B599" s="94">
        <v>3</v>
      </c>
      <c r="C599" s="94"/>
      <c r="D599" s="638">
        <v>18</v>
      </c>
      <c r="E599" s="398"/>
      <c r="F599" s="398"/>
      <c r="G599" s="398"/>
    </row>
    <row r="600" spans="1:7" ht="9" customHeight="1">
      <c r="A600" s="91" t="s">
        <v>6</v>
      </c>
      <c r="B600" s="91">
        <v>6</v>
      </c>
      <c r="C600" s="91"/>
      <c r="D600" s="128">
        <v>45</v>
      </c>
      <c r="E600" s="398"/>
      <c r="F600" s="398"/>
      <c r="G600" s="398"/>
    </row>
    <row r="601" spans="1:7" ht="9" customHeight="1">
      <c r="A601" s="91" t="s">
        <v>7</v>
      </c>
      <c r="B601" s="91">
        <v>3</v>
      </c>
      <c r="C601" s="91"/>
      <c r="D601" s="128">
        <v>20</v>
      </c>
      <c r="E601" s="398"/>
      <c r="F601" s="398"/>
      <c r="G601" s="398"/>
    </row>
    <row r="602" spans="1:7" ht="9" customHeight="1">
      <c r="A602" s="91" t="s">
        <v>8</v>
      </c>
      <c r="B602" s="91">
        <v>9</v>
      </c>
      <c r="C602" s="91"/>
      <c r="D602" s="128">
        <v>65</v>
      </c>
      <c r="E602" s="398"/>
      <c r="F602" s="398"/>
      <c r="G602" s="398"/>
    </row>
    <row r="603" spans="1:7" ht="9" customHeight="1">
      <c r="A603" s="96" t="s">
        <v>120</v>
      </c>
      <c r="B603" s="96">
        <v>7</v>
      </c>
      <c r="C603" s="96"/>
      <c r="D603" s="638">
        <v>111</v>
      </c>
      <c r="E603" s="398"/>
      <c r="F603" s="398"/>
      <c r="G603" s="398"/>
    </row>
    <row r="604" spans="1:7" ht="9" customHeight="1">
      <c r="A604" s="93" t="s">
        <v>396</v>
      </c>
      <c r="B604" s="229" t="s">
        <v>40</v>
      </c>
      <c r="C604" s="93"/>
      <c r="D604" s="128">
        <v>183</v>
      </c>
      <c r="E604" s="398"/>
      <c r="F604" s="398"/>
      <c r="G604" s="398"/>
    </row>
    <row r="605" spans="1:7" ht="9" customHeight="1">
      <c r="A605" s="91" t="s">
        <v>10</v>
      </c>
      <c r="B605" s="91">
        <v>3</v>
      </c>
      <c r="C605" s="91"/>
      <c r="D605" s="128">
        <v>39</v>
      </c>
      <c r="E605" s="398"/>
      <c r="F605" s="398"/>
      <c r="G605" s="398"/>
    </row>
    <row r="606" spans="1:7" ht="9" customHeight="1">
      <c r="A606" s="91" t="s">
        <v>11</v>
      </c>
      <c r="B606" s="91">
        <v>8</v>
      </c>
      <c r="C606" s="91"/>
      <c r="D606" s="128">
        <v>64</v>
      </c>
      <c r="E606" s="398"/>
      <c r="F606" s="398"/>
      <c r="G606" s="398"/>
    </row>
    <row r="607" spans="1:7" ht="9" customHeight="1">
      <c r="A607" s="94" t="s">
        <v>12</v>
      </c>
      <c r="B607" s="94">
        <v>5</v>
      </c>
      <c r="C607" s="94"/>
      <c r="D607" s="638">
        <v>35</v>
      </c>
      <c r="E607" s="398"/>
      <c r="F607" s="398"/>
      <c r="G607" s="398"/>
    </row>
    <row r="608" spans="1:7" ht="9" customHeight="1">
      <c r="A608" s="91" t="s">
        <v>13</v>
      </c>
      <c r="B608" s="91">
        <v>4</v>
      </c>
      <c r="C608" s="91"/>
      <c r="D608" s="128">
        <v>27</v>
      </c>
      <c r="E608" s="398"/>
      <c r="F608" s="398"/>
      <c r="G608" s="398"/>
    </row>
    <row r="609" spans="1:7" ht="9" customHeight="1">
      <c r="A609" s="93" t="s">
        <v>121</v>
      </c>
      <c r="B609" s="93">
        <v>8</v>
      </c>
      <c r="C609" s="93"/>
      <c r="D609" s="128">
        <v>137</v>
      </c>
      <c r="E609" s="398"/>
      <c r="F609" s="398"/>
      <c r="G609" s="398"/>
    </row>
    <row r="610" spans="1:7" ht="9" customHeight="1">
      <c r="A610" s="93" t="s">
        <v>122</v>
      </c>
      <c r="B610" s="93">
        <v>8</v>
      </c>
      <c r="C610" s="93"/>
      <c r="D610" s="128">
        <v>111</v>
      </c>
      <c r="E610" s="398"/>
      <c r="F610" s="398"/>
      <c r="G610" s="398"/>
    </row>
    <row r="611" spans="1:7" ht="9" customHeight="1">
      <c r="A611" s="94" t="s">
        <v>16</v>
      </c>
      <c r="B611" s="94">
        <v>7</v>
      </c>
      <c r="C611" s="94"/>
      <c r="D611" s="638">
        <v>43</v>
      </c>
      <c r="E611" s="398"/>
      <c r="F611" s="398"/>
      <c r="G611" s="398"/>
    </row>
    <row r="612" spans="1:7" ht="9" customHeight="1">
      <c r="A612" s="91" t="s">
        <v>17</v>
      </c>
      <c r="B612" s="91">
        <v>2</v>
      </c>
      <c r="C612" s="91"/>
      <c r="D612" s="128">
        <v>34</v>
      </c>
      <c r="E612" s="398"/>
      <c r="F612" s="398"/>
      <c r="G612" s="398"/>
    </row>
    <row r="613" spans="1:7" ht="9" customHeight="1">
      <c r="A613" s="91" t="s">
        <v>18</v>
      </c>
      <c r="B613" s="91">
        <v>5</v>
      </c>
      <c r="C613" s="91"/>
      <c r="D613" s="128">
        <v>27</v>
      </c>
      <c r="E613" s="398"/>
      <c r="F613" s="398"/>
      <c r="G613" s="398"/>
    </row>
    <row r="614" spans="1:7" ht="9" customHeight="1">
      <c r="A614" s="91" t="s">
        <v>19</v>
      </c>
      <c r="B614" s="91">
        <v>6</v>
      </c>
      <c r="C614" s="91"/>
      <c r="D614" s="128">
        <v>83</v>
      </c>
      <c r="E614" s="398"/>
      <c r="F614" s="398"/>
      <c r="G614" s="398"/>
    </row>
    <row r="615" spans="1:7" ht="9" customHeight="1">
      <c r="A615" s="94" t="s">
        <v>20</v>
      </c>
      <c r="B615" s="94">
        <v>6</v>
      </c>
      <c r="C615" s="94"/>
      <c r="D615" s="638">
        <v>41</v>
      </c>
      <c r="E615" s="398"/>
      <c r="F615" s="398"/>
      <c r="G615" s="398"/>
    </row>
    <row r="616" spans="1:7" ht="9" customHeight="1">
      <c r="A616" s="91" t="s">
        <v>21</v>
      </c>
      <c r="B616" s="91">
        <v>4</v>
      </c>
      <c r="C616" s="91"/>
      <c r="D616" s="128">
        <v>52</v>
      </c>
      <c r="E616" s="398"/>
      <c r="F616" s="398"/>
      <c r="G616" s="398"/>
    </row>
    <row r="617" spans="1:7" ht="9" customHeight="1">
      <c r="A617" s="91" t="s">
        <v>22</v>
      </c>
      <c r="B617" s="91">
        <v>2</v>
      </c>
      <c r="C617" s="91"/>
      <c r="D617" s="128">
        <v>29</v>
      </c>
      <c r="E617" s="398"/>
      <c r="F617" s="398"/>
      <c r="G617" s="398"/>
    </row>
    <row r="618" spans="1:7" ht="9" customHeight="1">
      <c r="A618" s="91" t="s">
        <v>23</v>
      </c>
      <c r="B618" s="91">
        <v>3</v>
      </c>
      <c r="C618" s="91"/>
      <c r="D618" s="128">
        <v>31</v>
      </c>
      <c r="E618" s="398"/>
      <c r="F618" s="398"/>
      <c r="G618" s="398"/>
    </row>
    <row r="619" spans="1:7" ht="9" customHeight="1">
      <c r="A619" s="94" t="s">
        <v>24</v>
      </c>
      <c r="B619" s="94">
        <v>4</v>
      </c>
      <c r="C619" s="94"/>
      <c r="D619" s="638">
        <v>29</v>
      </c>
      <c r="E619" s="398"/>
      <c r="F619" s="398"/>
      <c r="G619" s="398"/>
    </row>
    <row r="620" spans="1:7" ht="9" customHeight="1">
      <c r="A620" s="91" t="s">
        <v>25</v>
      </c>
      <c r="B620" s="91">
        <v>6</v>
      </c>
      <c r="C620" s="91"/>
      <c r="D620" s="128">
        <v>68</v>
      </c>
      <c r="E620" s="398"/>
      <c r="F620" s="398"/>
      <c r="G620" s="398"/>
    </row>
    <row r="621" spans="1:7" ht="9" customHeight="1">
      <c r="A621" s="91" t="s">
        <v>26</v>
      </c>
      <c r="B621" s="91">
        <v>9</v>
      </c>
      <c r="C621" s="91"/>
      <c r="D621" s="128">
        <v>71</v>
      </c>
      <c r="E621" s="398"/>
      <c r="F621" s="398"/>
      <c r="G621" s="398"/>
    </row>
    <row r="622" spans="1:7" ht="9" customHeight="1">
      <c r="A622" s="91" t="s">
        <v>27</v>
      </c>
      <c r="B622" s="91">
        <v>3</v>
      </c>
      <c r="C622" s="91"/>
      <c r="D622" s="128">
        <v>30</v>
      </c>
      <c r="E622" s="398"/>
      <c r="F622" s="398"/>
      <c r="G622" s="398"/>
    </row>
    <row r="623" spans="1:7" ht="9" customHeight="1">
      <c r="A623" s="96" t="s">
        <v>123</v>
      </c>
      <c r="B623" s="96">
        <v>6</v>
      </c>
      <c r="C623" s="96"/>
      <c r="D623" s="638">
        <v>62</v>
      </c>
      <c r="E623" s="398"/>
      <c r="F623" s="398"/>
      <c r="G623" s="398"/>
    </row>
    <row r="624" spans="1:7" ht="9" customHeight="1">
      <c r="A624" s="91" t="s">
        <v>29</v>
      </c>
      <c r="B624" s="91">
        <v>1</v>
      </c>
      <c r="C624" s="91"/>
      <c r="D624" s="128">
        <v>23</v>
      </c>
      <c r="E624" s="398"/>
      <c r="F624" s="398"/>
      <c r="G624" s="398"/>
    </row>
    <row r="625" spans="1:7" ht="9" customHeight="1">
      <c r="A625" s="98" t="s">
        <v>124</v>
      </c>
      <c r="B625" s="98">
        <v>13</v>
      </c>
      <c r="C625" s="98"/>
      <c r="D625" s="639">
        <v>84</v>
      </c>
      <c r="E625" s="398"/>
      <c r="F625" s="398"/>
      <c r="G625" s="398"/>
    </row>
    <row r="626" spans="1:7" ht="9" customHeight="1">
      <c r="A626" s="91" t="s">
        <v>31</v>
      </c>
      <c r="B626" s="91">
        <v>3</v>
      </c>
      <c r="C626" s="91"/>
      <c r="D626" s="128">
        <v>20</v>
      </c>
      <c r="E626" s="398"/>
      <c r="F626" s="398"/>
      <c r="G626" s="398"/>
    </row>
    <row r="627" spans="1:7" ht="9" customHeight="1">
      <c r="A627" s="94" t="s">
        <v>32</v>
      </c>
      <c r="B627" s="94">
        <v>2</v>
      </c>
      <c r="C627" s="94"/>
      <c r="D627" s="638">
        <v>24</v>
      </c>
      <c r="E627" s="398"/>
      <c r="F627" s="398"/>
      <c r="G627" s="398"/>
    </row>
    <row r="628" spans="1:7" ht="3" customHeight="1">
      <c r="A628" s="101"/>
      <c r="B628" s="101"/>
      <c r="C628" s="101"/>
      <c r="D628" s="640"/>
      <c r="E628" s="398"/>
      <c r="F628" s="398"/>
      <c r="G628" s="398"/>
    </row>
    <row r="629" spans="1:7" ht="9" customHeight="1">
      <c r="A629" s="220"/>
      <c r="D629" s="641"/>
      <c r="E629" s="398"/>
      <c r="F629" s="398"/>
      <c r="G629" s="398"/>
    </row>
    <row r="630" spans="1:7" ht="9" customHeight="1">
      <c r="A630" s="89">
        <v>2014</v>
      </c>
      <c r="B630" s="89"/>
      <c r="C630" s="89"/>
      <c r="D630" s="642"/>
      <c r="E630" s="398"/>
      <c r="F630" s="398"/>
      <c r="G630" s="398"/>
    </row>
    <row r="631" spans="1:7" ht="9" customHeight="1">
      <c r="A631" s="90" t="s">
        <v>36</v>
      </c>
      <c r="B631" s="90">
        <f>SUM(B633:B664)</f>
        <v>159</v>
      </c>
      <c r="C631" s="90"/>
      <c r="D631" s="84">
        <f>SUM(D633:D664)</f>
        <v>1794</v>
      </c>
      <c r="E631" s="398"/>
      <c r="F631" s="398"/>
      <c r="G631" s="398"/>
    </row>
    <row r="632" spans="1:7" ht="4.5" customHeight="1">
      <c r="A632" s="90"/>
      <c r="B632" s="90"/>
      <c r="C632" s="90"/>
      <c r="D632" s="84"/>
      <c r="E632" s="398"/>
      <c r="F632" s="398"/>
      <c r="G632" s="398"/>
    </row>
    <row r="633" spans="1:7" ht="9" customHeight="1">
      <c r="A633" s="91" t="s">
        <v>2</v>
      </c>
      <c r="B633" s="91">
        <v>2</v>
      </c>
      <c r="C633" s="91"/>
      <c r="D633" s="128">
        <v>27</v>
      </c>
      <c r="E633" s="398"/>
      <c r="F633" s="398"/>
      <c r="G633" s="398"/>
    </row>
    <row r="634" spans="1:7" ht="9" customHeight="1">
      <c r="A634" s="93" t="s">
        <v>3</v>
      </c>
      <c r="B634" s="93">
        <v>5</v>
      </c>
      <c r="C634" s="93"/>
      <c r="D634" s="128">
        <v>87</v>
      </c>
      <c r="E634" s="398"/>
      <c r="F634" s="398"/>
      <c r="G634" s="398"/>
    </row>
    <row r="635" spans="1:7" ht="9" customHeight="1">
      <c r="A635" s="91" t="s">
        <v>4</v>
      </c>
      <c r="B635" s="91">
        <v>5</v>
      </c>
      <c r="C635" s="91"/>
      <c r="D635" s="128">
        <v>29</v>
      </c>
      <c r="E635" s="398"/>
      <c r="F635" s="398"/>
      <c r="G635" s="398"/>
    </row>
    <row r="636" spans="1:7" ht="9" customHeight="1">
      <c r="A636" s="94" t="s">
        <v>5</v>
      </c>
      <c r="B636" s="94">
        <v>3</v>
      </c>
      <c r="C636" s="94"/>
      <c r="D636" s="638">
        <v>15</v>
      </c>
      <c r="E636" s="398"/>
      <c r="F636" s="398"/>
      <c r="G636" s="398"/>
    </row>
    <row r="637" spans="1:7" ht="9" customHeight="1">
      <c r="A637" s="91" t="s">
        <v>6</v>
      </c>
      <c r="B637" s="91">
        <v>6</v>
      </c>
      <c r="C637" s="91"/>
      <c r="D637" s="128">
        <v>49</v>
      </c>
      <c r="E637" s="398"/>
      <c r="F637" s="398"/>
      <c r="G637" s="398"/>
    </row>
    <row r="638" spans="1:7" ht="9" customHeight="1">
      <c r="A638" s="91" t="s">
        <v>7</v>
      </c>
      <c r="B638" s="91">
        <v>3</v>
      </c>
      <c r="C638" s="91"/>
      <c r="D638" s="128">
        <v>21</v>
      </c>
      <c r="E638" s="398"/>
      <c r="F638" s="398"/>
      <c r="G638" s="398"/>
    </row>
    <row r="639" spans="1:7" ht="9" customHeight="1">
      <c r="A639" s="91" t="s">
        <v>8</v>
      </c>
      <c r="B639" s="91">
        <v>9</v>
      </c>
      <c r="C639" s="91"/>
      <c r="D639" s="128">
        <v>66</v>
      </c>
      <c r="E639" s="398"/>
      <c r="F639" s="398"/>
      <c r="G639" s="398"/>
    </row>
    <row r="640" spans="1:7" ht="9" customHeight="1">
      <c r="A640" s="96" t="s">
        <v>120</v>
      </c>
      <c r="B640" s="96">
        <v>8</v>
      </c>
      <c r="C640" s="96"/>
      <c r="D640" s="638">
        <v>102</v>
      </c>
      <c r="E640" s="398"/>
      <c r="F640" s="398"/>
      <c r="G640" s="398"/>
    </row>
    <row r="641" spans="1:7" ht="9" customHeight="1">
      <c r="A641" s="93" t="s">
        <v>396</v>
      </c>
      <c r="B641" s="229" t="s">
        <v>40</v>
      </c>
      <c r="C641" s="93"/>
      <c r="D641" s="128">
        <v>198</v>
      </c>
      <c r="E641" s="398"/>
      <c r="F641" s="398"/>
      <c r="G641" s="398"/>
    </row>
    <row r="642" spans="1:7" ht="9" customHeight="1">
      <c r="A642" s="91" t="s">
        <v>10</v>
      </c>
      <c r="B642" s="91">
        <v>3</v>
      </c>
      <c r="C642" s="91"/>
      <c r="D642" s="128">
        <v>44</v>
      </c>
      <c r="E642" s="398"/>
      <c r="F642" s="398"/>
      <c r="G642" s="398"/>
    </row>
    <row r="643" spans="1:7" ht="9" customHeight="1">
      <c r="A643" s="91" t="s">
        <v>11</v>
      </c>
      <c r="B643" s="91">
        <v>8</v>
      </c>
      <c r="C643" s="91"/>
      <c r="D643" s="128">
        <v>56</v>
      </c>
      <c r="E643" s="398"/>
      <c r="F643" s="398"/>
      <c r="G643" s="398"/>
    </row>
    <row r="644" spans="1:7" ht="9" customHeight="1">
      <c r="A644" s="94" t="s">
        <v>12</v>
      </c>
      <c r="B644" s="94">
        <v>5</v>
      </c>
      <c r="C644" s="94"/>
      <c r="D644" s="638">
        <v>48</v>
      </c>
      <c r="E644" s="398"/>
      <c r="F644" s="398"/>
      <c r="G644" s="398"/>
    </row>
    <row r="645" spans="1:7" ht="9" customHeight="1">
      <c r="A645" s="91" t="s">
        <v>13</v>
      </c>
      <c r="B645" s="91">
        <v>4</v>
      </c>
      <c r="C645" s="91"/>
      <c r="D645" s="128">
        <v>31</v>
      </c>
      <c r="E645" s="398"/>
      <c r="F645" s="398"/>
      <c r="G645" s="398"/>
    </row>
    <row r="646" spans="1:7" ht="9" customHeight="1">
      <c r="A646" s="93" t="s">
        <v>121</v>
      </c>
      <c r="B646" s="93">
        <v>9</v>
      </c>
      <c r="C646" s="93"/>
      <c r="D646" s="128">
        <v>150</v>
      </c>
      <c r="E646" s="398"/>
      <c r="F646" s="398"/>
      <c r="G646" s="398"/>
    </row>
    <row r="647" spans="1:7" ht="9" customHeight="1">
      <c r="A647" s="93" t="s">
        <v>122</v>
      </c>
      <c r="B647" s="93">
        <v>7</v>
      </c>
      <c r="C647" s="93"/>
      <c r="D647" s="128">
        <v>110</v>
      </c>
      <c r="E647" s="398"/>
      <c r="F647" s="398"/>
      <c r="G647" s="398"/>
    </row>
    <row r="648" spans="1:7" ht="9" customHeight="1">
      <c r="A648" s="94" t="s">
        <v>16</v>
      </c>
      <c r="B648" s="94">
        <v>7</v>
      </c>
      <c r="C648" s="94"/>
      <c r="D648" s="638">
        <v>50</v>
      </c>
      <c r="E648" s="398"/>
      <c r="F648" s="398"/>
      <c r="G648" s="398"/>
    </row>
    <row r="649" spans="1:7" ht="9" customHeight="1">
      <c r="A649" s="91" t="s">
        <v>17</v>
      </c>
      <c r="B649" s="91">
        <v>2</v>
      </c>
      <c r="C649" s="91"/>
      <c r="D649" s="128">
        <v>28</v>
      </c>
      <c r="E649" s="398"/>
      <c r="F649" s="398"/>
      <c r="G649" s="398"/>
    </row>
    <row r="650" spans="1:7" ht="9" customHeight="1">
      <c r="A650" s="91" t="s">
        <v>18</v>
      </c>
      <c r="B650" s="91">
        <v>5</v>
      </c>
      <c r="C650" s="91"/>
      <c r="D650" s="128">
        <v>24</v>
      </c>
      <c r="E650" s="398"/>
      <c r="F650" s="398"/>
      <c r="G650" s="398"/>
    </row>
    <row r="651" spans="1:7" ht="9" customHeight="1">
      <c r="A651" s="91" t="s">
        <v>19</v>
      </c>
      <c r="B651" s="91">
        <v>6</v>
      </c>
      <c r="C651" s="91"/>
      <c r="D651" s="128">
        <v>76</v>
      </c>
      <c r="E651" s="398"/>
      <c r="F651" s="398"/>
      <c r="G651" s="398"/>
    </row>
    <row r="652" spans="1:7" ht="9" customHeight="1">
      <c r="A652" s="94" t="s">
        <v>20</v>
      </c>
      <c r="B652" s="94">
        <v>6</v>
      </c>
      <c r="C652" s="94"/>
      <c r="D652" s="638">
        <v>36</v>
      </c>
      <c r="E652" s="398"/>
      <c r="F652" s="398"/>
      <c r="G652" s="398"/>
    </row>
    <row r="653" spans="1:7" ht="9" customHeight="1">
      <c r="A653" s="91" t="s">
        <v>21</v>
      </c>
      <c r="B653" s="91">
        <v>4</v>
      </c>
      <c r="C653" s="91"/>
      <c r="D653" s="128">
        <v>52</v>
      </c>
      <c r="E653" s="398"/>
      <c r="F653" s="398"/>
      <c r="G653" s="398"/>
    </row>
    <row r="654" spans="1:7" ht="9" customHeight="1">
      <c r="A654" s="91" t="s">
        <v>22</v>
      </c>
      <c r="B654" s="91">
        <v>2</v>
      </c>
      <c r="C654" s="91"/>
      <c r="D654" s="128">
        <v>29</v>
      </c>
      <c r="E654" s="398"/>
      <c r="F654" s="398"/>
      <c r="G654" s="398"/>
    </row>
    <row r="655" spans="1:7" ht="9" customHeight="1">
      <c r="A655" s="91" t="s">
        <v>23</v>
      </c>
      <c r="B655" s="91">
        <v>3</v>
      </c>
      <c r="C655" s="91"/>
      <c r="D655" s="128">
        <v>29</v>
      </c>
      <c r="E655" s="398"/>
      <c r="F655" s="398"/>
      <c r="G655" s="398"/>
    </row>
    <row r="656" spans="1:7" ht="9" customHeight="1">
      <c r="A656" s="94" t="s">
        <v>24</v>
      </c>
      <c r="B656" s="94">
        <v>4</v>
      </c>
      <c r="C656" s="94"/>
      <c r="D656" s="638">
        <v>35</v>
      </c>
      <c r="E656" s="398"/>
      <c r="F656" s="398"/>
      <c r="G656" s="398"/>
    </row>
    <row r="657" spans="1:7" ht="9" customHeight="1">
      <c r="A657" s="91" t="s">
        <v>25</v>
      </c>
      <c r="B657" s="91">
        <v>6</v>
      </c>
      <c r="C657" s="91"/>
      <c r="D657" s="128">
        <v>67</v>
      </c>
      <c r="E657" s="398"/>
      <c r="F657" s="398"/>
      <c r="G657" s="398"/>
    </row>
    <row r="658" spans="1:7" ht="9" customHeight="1">
      <c r="A658" s="91" t="s">
        <v>26</v>
      </c>
      <c r="B658" s="91">
        <v>9</v>
      </c>
      <c r="C658" s="91"/>
      <c r="D658" s="128">
        <v>79</v>
      </c>
      <c r="E658" s="398"/>
      <c r="F658" s="398"/>
      <c r="G658" s="398"/>
    </row>
    <row r="659" spans="1:7" ht="9" customHeight="1">
      <c r="A659" s="91" t="s">
        <v>27</v>
      </c>
      <c r="B659" s="91">
        <v>3</v>
      </c>
      <c r="C659" s="91"/>
      <c r="D659" s="128">
        <v>32</v>
      </c>
      <c r="E659" s="398"/>
      <c r="F659" s="398"/>
      <c r="G659" s="398"/>
    </row>
    <row r="660" spans="1:7" ht="9" customHeight="1">
      <c r="A660" s="96" t="s">
        <v>123</v>
      </c>
      <c r="B660" s="96">
        <v>6</v>
      </c>
      <c r="C660" s="96"/>
      <c r="D660" s="638">
        <v>74</v>
      </c>
      <c r="E660" s="398"/>
      <c r="F660" s="398"/>
      <c r="G660" s="398"/>
    </row>
    <row r="661" spans="1:7" ht="9" customHeight="1">
      <c r="A661" s="91" t="s">
        <v>29</v>
      </c>
      <c r="B661" s="91">
        <v>1</v>
      </c>
      <c r="C661" s="91"/>
      <c r="D661" s="128">
        <v>21</v>
      </c>
      <c r="E661" s="398"/>
      <c r="F661" s="398"/>
      <c r="G661" s="398"/>
    </row>
    <row r="662" spans="1:7" ht="9" customHeight="1">
      <c r="A662" s="98" t="s">
        <v>124</v>
      </c>
      <c r="B662" s="98">
        <v>13</v>
      </c>
      <c r="C662" s="98"/>
      <c r="D662" s="639">
        <v>82</v>
      </c>
      <c r="E662" s="398"/>
      <c r="F662" s="398"/>
      <c r="G662" s="398"/>
    </row>
    <row r="663" spans="1:7" ht="9" customHeight="1">
      <c r="A663" s="91" t="s">
        <v>31</v>
      </c>
      <c r="B663" s="91">
        <v>3</v>
      </c>
      <c r="C663" s="91"/>
      <c r="D663" s="128">
        <v>22</v>
      </c>
      <c r="E663" s="398"/>
      <c r="F663" s="398"/>
      <c r="G663" s="398"/>
    </row>
    <row r="664" spans="1:7" ht="9" customHeight="1">
      <c r="A664" s="94" t="s">
        <v>32</v>
      </c>
      <c r="B664" s="94">
        <v>2</v>
      </c>
      <c r="C664" s="94"/>
      <c r="D664" s="638">
        <v>25</v>
      </c>
      <c r="E664" s="398"/>
      <c r="F664" s="398"/>
      <c r="G664" s="398"/>
    </row>
    <row r="665" spans="1:7" ht="9.75" customHeight="1">
      <c r="A665" s="101"/>
      <c r="B665" s="101"/>
      <c r="C665" s="101"/>
      <c r="D665" s="640"/>
      <c r="E665" s="510"/>
      <c r="F665" s="387"/>
    </row>
    <row r="666" spans="1:7" ht="9" customHeight="1">
      <c r="A666" s="220" t="s">
        <v>106</v>
      </c>
      <c r="D666" s="641"/>
    </row>
    <row r="667" spans="1:7" ht="9" customHeight="1">
      <c r="A667" s="89">
        <v>2015</v>
      </c>
      <c r="B667" s="89"/>
      <c r="C667" s="89"/>
      <c r="D667" s="642"/>
    </row>
    <row r="668" spans="1:7" ht="9" customHeight="1">
      <c r="A668" s="90" t="s">
        <v>36</v>
      </c>
      <c r="B668" s="90">
        <f>SUM(B670:B701)</f>
        <v>163</v>
      </c>
      <c r="C668" s="90"/>
      <c r="D668" s="84">
        <f>SUM(D670:D701)</f>
        <v>1638</v>
      </c>
    </row>
    <row r="669" spans="1:7" ht="3" customHeight="1">
      <c r="A669" s="90"/>
      <c r="B669" s="90"/>
      <c r="C669" s="90"/>
      <c r="D669" s="84"/>
    </row>
    <row r="670" spans="1:7" ht="9" customHeight="1">
      <c r="A670" s="91" t="s">
        <v>2</v>
      </c>
      <c r="B670" s="91">
        <v>2</v>
      </c>
      <c r="C670" s="91"/>
      <c r="D670" s="128">
        <v>25</v>
      </c>
    </row>
    <row r="671" spans="1:7" ht="9" customHeight="1">
      <c r="A671" s="93" t="s">
        <v>3</v>
      </c>
      <c r="B671" s="93">
        <v>5</v>
      </c>
      <c r="C671" s="93"/>
      <c r="D671" s="128">
        <v>65</v>
      </c>
    </row>
    <row r="672" spans="1:7" ht="9" customHeight="1">
      <c r="A672" s="91" t="s">
        <v>4</v>
      </c>
      <c r="B672" s="91">
        <v>6</v>
      </c>
      <c r="C672" s="91"/>
      <c r="D672" s="128">
        <v>21</v>
      </c>
    </row>
    <row r="673" spans="1:4" ht="9" customHeight="1">
      <c r="A673" s="94" t="s">
        <v>5</v>
      </c>
      <c r="B673" s="94">
        <v>3</v>
      </c>
      <c r="C673" s="94"/>
      <c r="D673" s="638">
        <v>18</v>
      </c>
    </row>
    <row r="674" spans="1:4" ht="9" customHeight="1">
      <c r="A674" s="91" t="s">
        <v>6</v>
      </c>
      <c r="B674" s="91">
        <v>6</v>
      </c>
      <c r="C674" s="91"/>
      <c r="D674" s="128">
        <v>55</v>
      </c>
    </row>
    <row r="675" spans="1:4" ht="9" customHeight="1">
      <c r="A675" s="91" t="s">
        <v>7</v>
      </c>
      <c r="B675" s="91">
        <v>3</v>
      </c>
      <c r="C675" s="91"/>
      <c r="D675" s="128">
        <v>10</v>
      </c>
    </row>
    <row r="676" spans="1:4" ht="9" customHeight="1">
      <c r="A676" s="91" t="s">
        <v>8</v>
      </c>
      <c r="B676" s="91">
        <v>9</v>
      </c>
      <c r="C676" s="91"/>
      <c r="D676" s="128">
        <v>35</v>
      </c>
    </row>
    <row r="677" spans="1:4" ht="9" customHeight="1">
      <c r="A677" s="96" t="s">
        <v>120</v>
      </c>
      <c r="B677" s="96">
        <v>7</v>
      </c>
      <c r="C677" s="96"/>
      <c r="D677" s="638">
        <v>103</v>
      </c>
    </row>
    <row r="678" spans="1:4" ht="9" customHeight="1">
      <c r="A678" s="93" t="s">
        <v>396</v>
      </c>
      <c r="B678" s="229" t="s">
        <v>40</v>
      </c>
      <c r="C678" s="93"/>
      <c r="D678" s="128">
        <v>178</v>
      </c>
    </row>
    <row r="679" spans="1:4" ht="9" customHeight="1">
      <c r="A679" s="91" t="s">
        <v>10</v>
      </c>
      <c r="B679" s="91">
        <v>3</v>
      </c>
      <c r="C679" s="91"/>
      <c r="D679" s="128">
        <v>36</v>
      </c>
    </row>
    <row r="680" spans="1:4" ht="9" customHeight="1">
      <c r="A680" s="91" t="s">
        <v>11</v>
      </c>
      <c r="B680" s="91">
        <v>8</v>
      </c>
      <c r="C680" s="91"/>
      <c r="D680" s="128">
        <v>59</v>
      </c>
    </row>
    <row r="681" spans="1:4" ht="9" customHeight="1">
      <c r="A681" s="94" t="s">
        <v>12</v>
      </c>
      <c r="B681" s="94">
        <v>6</v>
      </c>
      <c r="C681" s="94"/>
      <c r="D681" s="638">
        <v>21</v>
      </c>
    </row>
    <row r="682" spans="1:4" ht="9" customHeight="1">
      <c r="A682" s="91" t="s">
        <v>13</v>
      </c>
      <c r="B682" s="91">
        <v>4</v>
      </c>
      <c r="C682" s="91"/>
      <c r="D682" s="128">
        <v>33</v>
      </c>
    </row>
    <row r="683" spans="1:4" ht="9" customHeight="1">
      <c r="A683" s="93" t="s">
        <v>121</v>
      </c>
      <c r="B683" s="93">
        <v>8</v>
      </c>
      <c r="C683" s="93"/>
      <c r="D683" s="128">
        <v>137</v>
      </c>
    </row>
    <row r="684" spans="1:4" ht="9" customHeight="1">
      <c r="A684" s="93" t="s">
        <v>122</v>
      </c>
      <c r="B684" s="93">
        <v>8</v>
      </c>
      <c r="C684" s="93"/>
      <c r="D684" s="128">
        <v>112</v>
      </c>
    </row>
    <row r="685" spans="1:4" ht="9" customHeight="1">
      <c r="A685" s="94" t="s">
        <v>16</v>
      </c>
      <c r="B685" s="94">
        <v>7</v>
      </c>
      <c r="C685" s="94"/>
      <c r="D685" s="638">
        <v>48</v>
      </c>
    </row>
    <row r="686" spans="1:4" ht="9" customHeight="1">
      <c r="A686" s="91" t="s">
        <v>17</v>
      </c>
      <c r="B686" s="91">
        <v>2</v>
      </c>
      <c r="C686" s="91"/>
      <c r="D686" s="128">
        <v>28</v>
      </c>
    </row>
    <row r="687" spans="1:4" ht="9" customHeight="1">
      <c r="A687" s="91" t="s">
        <v>18</v>
      </c>
      <c r="B687" s="91">
        <v>5</v>
      </c>
      <c r="C687" s="91"/>
      <c r="D687" s="128">
        <v>25</v>
      </c>
    </row>
    <row r="688" spans="1:4" ht="9" customHeight="1">
      <c r="A688" s="91" t="s">
        <v>19</v>
      </c>
      <c r="B688" s="91">
        <v>6</v>
      </c>
      <c r="C688" s="91"/>
      <c r="D688" s="128">
        <v>75</v>
      </c>
    </row>
    <row r="689" spans="1:6" ht="9" customHeight="1">
      <c r="A689" s="94" t="s">
        <v>20</v>
      </c>
      <c r="B689" s="94">
        <v>6</v>
      </c>
      <c r="C689" s="94"/>
      <c r="D689" s="638">
        <v>47</v>
      </c>
    </row>
    <row r="690" spans="1:6" ht="9" customHeight="1">
      <c r="A690" s="91" t="s">
        <v>21</v>
      </c>
      <c r="B690" s="91">
        <v>4</v>
      </c>
      <c r="C690" s="91"/>
      <c r="D690" s="128">
        <v>26</v>
      </c>
    </row>
    <row r="691" spans="1:6" ht="9" customHeight="1">
      <c r="A691" s="91" t="s">
        <v>22</v>
      </c>
      <c r="B691" s="91">
        <v>2</v>
      </c>
      <c r="C691" s="91"/>
      <c r="D691" s="128">
        <v>36</v>
      </c>
    </row>
    <row r="692" spans="1:6" ht="9" customHeight="1">
      <c r="A692" s="91" t="s">
        <v>23</v>
      </c>
      <c r="B692" s="91">
        <v>4</v>
      </c>
      <c r="C692" s="91"/>
      <c r="D692" s="128">
        <v>29</v>
      </c>
    </row>
    <row r="693" spans="1:6" ht="9" customHeight="1">
      <c r="A693" s="94" t="s">
        <v>24</v>
      </c>
      <c r="B693" s="94">
        <v>4</v>
      </c>
      <c r="C693" s="94"/>
      <c r="D693" s="638">
        <v>30</v>
      </c>
    </row>
    <row r="694" spans="1:6" ht="9" customHeight="1">
      <c r="A694" s="91" t="s">
        <v>25</v>
      </c>
      <c r="B694" s="91">
        <v>6</v>
      </c>
      <c r="C694" s="91"/>
      <c r="D694" s="128">
        <v>67</v>
      </c>
    </row>
    <row r="695" spans="1:6" ht="9" customHeight="1">
      <c r="A695" s="91" t="s">
        <v>26</v>
      </c>
      <c r="B695" s="91">
        <v>11</v>
      </c>
      <c r="C695" s="91"/>
      <c r="D695" s="128">
        <v>73</v>
      </c>
    </row>
    <row r="696" spans="1:6" ht="9" customHeight="1">
      <c r="A696" s="91" t="s">
        <v>27</v>
      </c>
      <c r="B696" s="91">
        <v>3</v>
      </c>
      <c r="C696" s="91"/>
      <c r="D696" s="128">
        <v>30</v>
      </c>
    </row>
    <row r="697" spans="1:6" ht="9" customHeight="1">
      <c r="A697" s="96" t="s">
        <v>123</v>
      </c>
      <c r="B697" s="96">
        <v>6</v>
      </c>
      <c r="C697" s="96"/>
      <c r="D697" s="638">
        <v>77</v>
      </c>
    </row>
    <row r="698" spans="1:6" ht="9" customHeight="1">
      <c r="A698" s="91" t="s">
        <v>29</v>
      </c>
      <c r="B698" s="91">
        <v>1</v>
      </c>
      <c r="C698" s="91"/>
      <c r="D698" s="128">
        <v>20</v>
      </c>
    </row>
    <row r="699" spans="1:6" ht="9" customHeight="1">
      <c r="A699" s="98" t="s">
        <v>124</v>
      </c>
      <c r="B699" s="98">
        <v>13</v>
      </c>
      <c r="C699" s="98"/>
      <c r="D699" s="639">
        <v>75</v>
      </c>
    </row>
    <row r="700" spans="1:6" ht="9" customHeight="1">
      <c r="A700" s="91" t="s">
        <v>31</v>
      </c>
      <c r="B700" s="91">
        <v>3</v>
      </c>
      <c r="C700" s="91"/>
      <c r="D700" s="128">
        <v>22</v>
      </c>
    </row>
    <row r="701" spans="1:6" ht="9" customHeight="1">
      <c r="A701" s="94" t="s">
        <v>32</v>
      </c>
      <c r="B701" s="94">
        <v>2</v>
      </c>
      <c r="C701" s="94"/>
      <c r="D701" s="638">
        <v>22</v>
      </c>
    </row>
    <row r="702" spans="1:6" ht="9" customHeight="1">
      <c r="A702" s="645"/>
      <c r="B702" s="89"/>
      <c r="C702" s="89"/>
      <c r="D702" s="642"/>
      <c r="E702" s="457"/>
      <c r="F702" s="457"/>
    </row>
    <row r="703" spans="1:6" ht="9" customHeight="1">
      <c r="A703" s="89">
        <v>2016</v>
      </c>
      <c r="B703" s="89"/>
      <c r="C703" s="89"/>
      <c r="D703" s="642"/>
      <c r="E703" s="457"/>
      <c r="F703" s="457"/>
    </row>
    <row r="704" spans="1:6" ht="9" customHeight="1">
      <c r="A704" s="90" t="s">
        <v>36</v>
      </c>
      <c r="B704" s="90">
        <f>SUM(B706:B737)</f>
        <v>171</v>
      </c>
      <c r="C704" s="90"/>
      <c r="D704" s="84">
        <f>SUM(D706:D737)</f>
        <v>1892</v>
      </c>
      <c r="E704" s="457"/>
      <c r="F704" s="457"/>
    </row>
    <row r="705" spans="1:6" ht="3.75" customHeight="1">
      <c r="A705" s="90"/>
      <c r="B705" s="90"/>
      <c r="C705" s="90"/>
      <c r="D705" s="84"/>
      <c r="E705" s="457"/>
      <c r="F705" s="457"/>
    </row>
    <row r="706" spans="1:6" ht="9" customHeight="1">
      <c r="A706" s="91" t="s">
        <v>2</v>
      </c>
      <c r="B706" s="91">
        <v>1</v>
      </c>
      <c r="C706" s="91"/>
      <c r="D706" s="128">
        <v>27</v>
      </c>
      <c r="E706" s="457"/>
      <c r="F706" s="457"/>
    </row>
    <row r="707" spans="1:6" ht="9" customHeight="1">
      <c r="A707" s="93" t="s">
        <v>3</v>
      </c>
      <c r="B707" s="93">
        <v>6</v>
      </c>
      <c r="C707" s="93"/>
      <c r="D707" s="128">
        <v>90</v>
      </c>
      <c r="E707" s="457"/>
      <c r="F707" s="457"/>
    </row>
    <row r="708" spans="1:6" ht="9" customHeight="1">
      <c r="A708" s="91" t="s">
        <v>4</v>
      </c>
      <c r="B708" s="91">
        <v>6</v>
      </c>
      <c r="C708" s="91"/>
      <c r="D708" s="128">
        <v>14</v>
      </c>
      <c r="E708" s="457"/>
      <c r="F708" s="457"/>
    </row>
    <row r="709" spans="1:6" ht="9" customHeight="1">
      <c r="A709" s="94" t="s">
        <v>5</v>
      </c>
      <c r="B709" s="94">
        <v>3</v>
      </c>
      <c r="C709" s="94"/>
      <c r="D709" s="638">
        <v>21</v>
      </c>
      <c r="E709" s="457"/>
      <c r="F709" s="457"/>
    </row>
    <row r="710" spans="1:6" ht="9" customHeight="1">
      <c r="A710" s="91" t="s">
        <v>6</v>
      </c>
      <c r="B710" s="91">
        <v>6</v>
      </c>
      <c r="C710" s="91"/>
      <c r="D710" s="128">
        <v>48</v>
      </c>
      <c r="E710" s="457"/>
      <c r="F710" s="457"/>
    </row>
    <row r="711" spans="1:6" ht="9" customHeight="1">
      <c r="A711" s="91" t="s">
        <v>7</v>
      </c>
      <c r="B711" s="91">
        <v>3</v>
      </c>
      <c r="C711" s="91"/>
      <c r="D711" s="128">
        <v>24</v>
      </c>
      <c r="E711" s="457"/>
      <c r="F711" s="457"/>
    </row>
    <row r="712" spans="1:6" ht="9" customHeight="1">
      <c r="A712" s="91" t="s">
        <v>8</v>
      </c>
      <c r="B712" s="91">
        <v>10</v>
      </c>
      <c r="C712" s="91"/>
      <c r="D712" s="128">
        <v>63</v>
      </c>
      <c r="E712" s="457"/>
      <c r="F712" s="457"/>
    </row>
    <row r="713" spans="1:6" ht="9" customHeight="1">
      <c r="A713" s="96" t="s">
        <v>120</v>
      </c>
      <c r="B713" s="96">
        <v>7</v>
      </c>
      <c r="C713" s="96"/>
      <c r="D713" s="638">
        <v>94</v>
      </c>
      <c r="E713" s="457"/>
      <c r="F713" s="457"/>
    </row>
    <row r="714" spans="1:6" ht="9" customHeight="1">
      <c r="A714" s="93" t="s">
        <v>236</v>
      </c>
      <c r="B714" s="229">
        <v>5</v>
      </c>
      <c r="C714" s="93"/>
      <c r="D714" s="128">
        <v>224</v>
      </c>
      <c r="E714" s="457"/>
      <c r="F714" s="457"/>
    </row>
    <row r="715" spans="1:6" ht="9" customHeight="1">
      <c r="A715" s="91" t="s">
        <v>10</v>
      </c>
      <c r="B715" s="91">
        <v>3</v>
      </c>
      <c r="C715" s="91"/>
      <c r="D715" s="128">
        <v>39</v>
      </c>
      <c r="E715" s="457"/>
      <c r="F715" s="457"/>
    </row>
    <row r="716" spans="1:6" ht="9" customHeight="1">
      <c r="A716" s="91" t="s">
        <v>11</v>
      </c>
      <c r="B716" s="91">
        <v>8</v>
      </c>
      <c r="C716" s="91"/>
      <c r="D716" s="128">
        <v>82</v>
      </c>
      <c r="E716" s="457"/>
      <c r="F716" s="457"/>
    </row>
    <row r="717" spans="1:6" ht="9" customHeight="1">
      <c r="A717" s="94" t="s">
        <v>12</v>
      </c>
      <c r="B717" s="94">
        <v>6</v>
      </c>
      <c r="C717" s="94"/>
      <c r="D717" s="638">
        <v>55</v>
      </c>
      <c r="E717" s="457"/>
      <c r="F717" s="457"/>
    </row>
    <row r="718" spans="1:6" ht="9" customHeight="1">
      <c r="A718" s="91" t="s">
        <v>13</v>
      </c>
      <c r="B718" s="91">
        <v>4</v>
      </c>
      <c r="C718" s="91"/>
      <c r="D718" s="128">
        <v>16</v>
      </c>
      <c r="E718" s="457"/>
      <c r="F718" s="457"/>
    </row>
    <row r="719" spans="1:6" ht="9" customHeight="1">
      <c r="A719" s="93" t="s">
        <v>121</v>
      </c>
      <c r="B719" s="93">
        <v>9</v>
      </c>
      <c r="C719" s="93"/>
      <c r="D719" s="128">
        <v>147</v>
      </c>
      <c r="E719" s="457"/>
      <c r="F719" s="457"/>
    </row>
    <row r="720" spans="1:6" ht="9" customHeight="1">
      <c r="A720" s="93" t="s">
        <v>122</v>
      </c>
      <c r="B720" s="93">
        <v>8</v>
      </c>
      <c r="C720" s="93"/>
      <c r="D720" s="128">
        <v>119</v>
      </c>
      <c r="E720" s="457"/>
      <c r="F720" s="457"/>
    </row>
    <row r="721" spans="1:6" ht="9" customHeight="1">
      <c r="A721" s="94" t="s">
        <v>16</v>
      </c>
      <c r="B721" s="94">
        <v>7</v>
      </c>
      <c r="C721" s="94"/>
      <c r="D721" s="638">
        <v>58</v>
      </c>
      <c r="E721" s="457"/>
      <c r="F721" s="457"/>
    </row>
    <row r="722" spans="1:6" ht="9" customHeight="1">
      <c r="A722" s="91" t="s">
        <v>17</v>
      </c>
      <c r="B722" s="91">
        <v>2</v>
      </c>
      <c r="C722" s="91"/>
      <c r="D722" s="128">
        <v>41</v>
      </c>
      <c r="E722" s="457"/>
      <c r="F722" s="457"/>
    </row>
    <row r="723" spans="1:6" ht="9" customHeight="1">
      <c r="A723" s="91" t="s">
        <v>18</v>
      </c>
      <c r="B723" s="91">
        <v>5</v>
      </c>
      <c r="C723" s="91"/>
      <c r="D723" s="128">
        <v>29</v>
      </c>
      <c r="E723" s="457"/>
      <c r="F723" s="457"/>
    </row>
    <row r="724" spans="1:6" ht="9" customHeight="1">
      <c r="A724" s="91" t="s">
        <v>19</v>
      </c>
      <c r="B724" s="91">
        <v>6</v>
      </c>
      <c r="C724" s="91"/>
      <c r="D724" s="128">
        <v>80</v>
      </c>
      <c r="E724" s="457"/>
      <c r="F724" s="457"/>
    </row>
    <row r="725" spans="1:6" ht="9" customHeight="1">
      <c r="A725" s="94" t="s">
        <v>20</v>
      </c>
      <c r="B725" s="94">
        <v>6</v>
      </c>
      <c r="C725" s="94"/>
      <c r="D725" s="638">
        <v>44</v>
      </c>
      <c r="E725" s="457"/>
      <c r="F725" s="457"/>
    </row>
    <row r="726" spans="1:6" ht="9" customHeight="1">
      <c r="A726" s="91" t="s">
        <v>21</v>
      </c>
      <c r="B726" s="91">
        <v>4</v>
      </c>
      <c r="C726" s="91"/>
      <c r="D726" s="128">
        <v>64</v>
      </c>
      <c r="E726" s="457"/>
      <c r="F726" s="457"/>
    </row>
    <row r="727" spans="1:6" ht="9" customHeight="1">
      <c r="A727" s="91" t="s">
        <v>22</v>
      </c>
      <c r="B727" s="91">
        <v>2</v>
      </c>
      <c r="C727" s="91"/>
      <c r="D727" s="128">
        <v>36</v>
      </c>
      <c r="E727" s="457"/>
      <c r="F727" s="457"/>
    </row>
    <row r="728" spans="1:6" ht="9" customHeight="1">
      <c r="A728" s="91" t="s">
        <v>23</v>
      </c>
      <c r="B728" s="91">
        <v>4</v>
      </c>
      <c r="C728" s="91"/>
      <c r="D728" s="128">
        <v>32</v>
      </c>
      <c r="E728" s="457"/>
      <c r="F728" s="457"/>
    </row>
    <row r="729" spans="1:6" ht="9" customHeight="1">
      <c r="A729" s="94" t="s">
        <v>24</v>
      </c>
      <c r="B729" s="94">
        <v>4</v>
      </c>
      <c r="C729" s="94"/>
      <c r="D729" s="638">
        <v>21</v>
      </c>
      <c r="E729" s="457"/>
      <c r="F729" s="457"/>
    </row>
    <row r="730" spans="1:6" ht="9" customHeight="1">
      <c r="A730" s="91" t="s">
        <v>25</v>
      </c>
      <c r="B730" s="91">
        <v>6</v>
      </c>
      <c r="C730" s="91"/>
      <c r="D730" s="128">
        <v>73</v>
      </c>
      <c r="E730" s="457"/>
      <c r="F730" s="457"/>
    </row>
    <row r="731" spans="1:6" ht="9" customHeight="1">
      <c r="A731" s="91" t="s">
        <v>26</v>
      </c>
      <c r="B731" s="91">
        <v>11</v>
      </c>
      <c r="C731" s="91"/>
      <c r="D731" s="128">
        <v>76</v>
      </c>
      <c r="E731" s="457"/>
      <c r="F731" s="457"/>
    </row>
    <row r="732" spans="1:6" ht="9" customHeight="1">
      <c r="A732" s="91" t="s">
        <v>27</v>
      </c>
      <c r="B732" s="91">
        <v>3</v>
      </c>
      <c r="C732" s="91"/>
      <c r="D732" s="128">
        <v>24</v>
      </c>
      <c r="E732" s="457"/>
      <c r="F732" s="457"/>
    </row>
    <row r="733" spans="1:6" ht="9" customHeight="1">
      <c r="A733" s="96" t="s">
        <v>123</v>
      </c>
      <c r="B733" s="96">
        <v>7</v>
      </c>
      <c r="C733" s="96"/>
      <c r="D733" s="638">
        <v>98</v>
      </c>
      <c r="E733" s="457"/>
      <c r="F733" s="457"/>
    </row>
    <row r="734" spans="1:6" ht="9" customHeight="1">
      <c r="A734" s="91" t="s">
        <v>29</v>
      </c>
      <c r="B734" s="91">
        <v>1</v>
      </c>
      <c r="C734" s="91"/>
      <c r="D734" s="128">
        <v>23</v>
      </c>
      <c r="E734" s="457"/>
      <c r="F734" s="457"/>
    </row>
    <row r="735" spans="1:6" ht="9" customHeight="1">
      <c r="A735" s="98" t="s">
        <v>124</v>
      </c>
      <c r="B735" s="98">
        <v>13</v>
      </c>
      <c r="C735" s="98"/>
      <c r="D735" s="639">
        <v>81</v>
      </c>
      <c r="E735" s="457"/>
      <c r="F735" s="457"/>
    </row>
    <row r="736" spans="1:6" ht="9" customHeight="1">
      <c r="A736" s="91" t="s">
        <v>31</v>
      </c>
      <c r="B736" s="91">
        <v>3</v>
      </c>
      <c r="C736" s="91"/>
      <c r="D736" s="128">
        <v>27</v>
      </c>
      <c r="E736" s="457"/>
      <c r="F736" s="457"/>
    </row>
    <row r="737" spans="1:6" ht="9" customHeight="1">
      <c r="A737" s="94" t="s">
        <v>32</v>
      </c>
      <c r="B737" s="94">
        <v>2</v>
      </c>
      <c r="C737" s="94"/>
      <c r="D737" s="638">
        <v>22</v>
      </c>
      <c r="E737" s="457"/>
      <c r="F737" s="457"/>
    </row>
    <row r="738" spans="1:6" ht="9" customHeight="1">
      <c r="A738" s="89"/>
      <c r="B738" s="89"/>
      <c r="C738" s="89"/>
      <c r="D738" s="642"/>
      <c r="E738" s="457"/>
      <c r="F738" s="457"/>
    </row>
    <row r="739" spans="1:6" ht="9" customHeight="1">
      <c r="A739" s="89">
        <v>2017</v>
      </c>
      <c r="B739" s="89"/>
      <c r="C739" s="89"/>
      <c r="D739" s="642"/>
      <c r="E739" s="457"/>
      <c r="F739" s="457"/>
    </row>
    <row r="740" spans="1:6" ht="9" customHeight="1">
      <c r="A740" s="90" t="s">
        <v>36</v>
      </c>
      <c r="B740" s="90">
        <f>SUM(B742:B773)</f>
        <v>171</v>
      </c>
      <c r="C740" s="90"/>
      <c r="D740" s="84">
        <f>SUM(D742:D773)</f>
        <v>1977</v>
      </c>
      <c r="E740" s="458"/>
      <c r="F740" s="458"/>
    </row>
    <row r="741" spans="1:6" ht="3.75" customHeight="1">
      <c r="A741" s="90"/>
      <c r="B741" s="90"/>
      <c r="C741" s="90"/>
      <c r="D741" s="84"/>
      <c r="E741" s="458"/>
      <c r="F741" s="458"/>
    </row>
    <row r="742" spans="1:6" ht="9" customHeight="1">
      <c r="A742" s="91" t="s">
        <v>2</v>
      </c>
      <c r="B742" s="91">
        <v>1</v>
      </c>
      <c r="C742" s="91"/>
      <c r="D742" s="128">
        <v>28</v>
      </c>
      <c r="E742" s="510"/>
      <c r="F742" s="387"/>
    </row>
    <row r="743" spans="1:6" ht="9" customHeight="1">
      <c r="A743" s="93" t="s">
        <v>3</v>
      </c>
      <c r="B743" s="93">
        <v>6</v>
      </c>
      <c r="C743" s="93"/>
      <c r="D743" s="128">
        <v>89</v>
      </c>
      <c r="E743" s="510"/>
      <c r="F743" s="387"/>
    </row>
    <row r="744" spans="1:6" ht="9" customHeight="1">
      <c r="A744" s="91" t="s">
        <v>4</v>
      </c>
      <c r="B744" s="91">
        <v>6</v>
      </c>
      <c r="C744" s="91"/>
      <c r="D744" s="128">
        <v>14</v>
      </c>
      <c r="E744" s="510"/>
      <c r="F744" s="387"/>
    </row>
    <row r="745" spans="1:6" ht="9" customHeight="1">
      <c r="A745" s="94" t="s">
        <v>5</v>
      </c>
      <c r="B745" s="94">
        <v>3</v>
      </c>
      <c r="C745" s="94"/>
      <c r="D745" s="638">
        <v>23</v>
      </c>
      <c r="E745" s="510"/>
      <c r="F745" s="387"/>
    </row>
    <row r="746" spans="1:6" ht="9" customHeight="1">
      <c r="A746" s="91" t="s">
        <v>6</v>
      </c>
      <c r="B746" s="91">
        <v>6</v>
      </c>
      <c r="C746" s="91"/>
      <c r="D746" s="128">
        <v>44</v>
      </c>
      <c r="E746" s="510"/>
      <c r="F746" s="387"/>
    </row>
    <row r="747" spans="1:6" ht="9" customHeight="1">
      <c r="A747" s="91" t="s">
        <v>7</v>
      </c>
      <c r="B747" s="91">
        <v>3</v>
      </c>
      <c r="C747" s="91"/>
      <c r="D747" s="128">
        <v>21</v>
      </c>
      <c r="E747" s="510"/>
      <c r="F747" s="387"/>
    </row>
    <row r="748" spans="1:6" ht="9" customHeight="1">
      <c r="A748" s="91" t="s">
        <v>8</v>
      </c>
      <c r="B748" s="91">
        <v>10</v>
      </c>
      <c r="C748" s="91"/>
      <c r="D748" s="128">
        <v>69</v>
      </c>
      <c r="E748" s="510"/>
      <c r="F748" s="387"/>
    </row>
    <row r="749" spans="1:6" ht="9" customHeight="1">
      <c r="A749" s="96" t="s">
        <v>120</v>
      </c>
      <c r="B749" s="96">
        <v>7</v>
      </c>
      <c r="C749" s="96"/>
      <c r="D749" s="638">
        <v>93</v>
      </c>
      <c r="E749" s="510"/>
      <c r="F749" s="387"/>
    </row>
    <row r="750" spans="1:6" ht="9" customHeight="1">
      <c r="A750" s="93" t="s">
        <v>236</v>
      </c>
      <c r="B750" s="229">
        <v>5</v>
      </c>
      <c r="C750" s="93"/>
      <c r="D750" s="128">
        <v>254</v>
      </c>
      <c r="E750" s="511"/>
      <c r="F750" s="387"/>
    </row>
    <row r="751" spans="1:6" ht="9" customHeight="1">
      <c r="A751" s="91" t="s">
        <v>10</v>
      </c>
      <c r="B751" s="91">
        <v>3</v>
      </c>
      <c r="C751" s="91"/>
      <c r="D751" s="128">
        <v>38</v>
      </c>
      <c r="E751" s="510"/>
      <c r="F751" s="387"/>
    </row>
    <row r="752" spans="1:6" ht="9" customHeight="1">
      <c r="A752" s="91" t="s">
        <v>11</v>
      </c>
      <c r="B752" s="91">
        <v>8</v>
      </c>
      <c r="C752" s="91"/>
      <c r="D752" s="128">
        <v>84</v>
      </c>
      <c r="E752" s="510"/>
      <c r="F752" s="387"/>
    </row>
    <row r="753" spans="1:6" ht="9" customHeight="1">
      <c r="A753" s="94" t="s">
        <v>12</v>
      </c>
      <c r="B753" s="94">
        <v>6</v>
      </c>
      <c r="C753" s="94"/>
      <c r="D753" s="638">
        <v>48</v>
      </c>
      <c r="E753" s="510"/>
      <c r="F753" s="387"/>
    </row>
    <row r="754" spans="1:6" ht="9" customHeight="1">
      <c r="A754" s="91" t="s">
        <v>13</v>
      </c>
      <c r="B754" s="91">
        <v>4</v>
      </c>
      <c r="C754" s="91"/>
      <c r="D754" s="128">
        <v>32</v>
      </c>
      <c r="E754" s="510"/>
      <c r="F754" s="387"/>
    </row>
    <row r="755" spans="1:6" ht="9" customHeight="1">
      <c r="A755" s="93" t="s">
        <v>121</v>
      </c>
      <c r="B755" s="93">
        <v>9</v>
      </c>
      <c r="C755" s="93"/>
      <c r="D755" s="128">
        <v>150</v>
      </c>
      <c r="E755" s="510"/>
      <c r="F755" s="387"/>
    </row>
    <row r="756" spans="1:6" ht="9" customHeight="1">
      <c r="A756" s="93" t="s">
        <v>122</v>
      </c>
      <c r="B756" s="93">
        <v>8</v>
      </c>
      <c r="C756" s="93"/>
      <c r="D756" s="128">
        <v>123</v>
      </c>
      <c r="E756" s="510"/>
      <c r="F756" s="387"/>
    </row>
    <row r="757" spans="1:6" ht="9" customHeight="1">
      <c r="A757" s="94" t="s">
        <v>16</v>
      </c>
      <c r="B757" s="94">
        <v>7</v>
      </c>
      <c r="C757" s="94"/>
      <c r="D757" s="638">
        <v>60</v>
      </c>
      <c r="E757" s="510"/>
      <c r="F757" s="387"/>
    </row>
    <row r="758" spans="1:6" ht="9" customHeight="1">
      <c r="A758" s="91" t="s">
        <v>17</v>
      </c>
      <c r="B758" s="91">
        <v>2</v>
      </c>
      <c r="C758" s="91"/>
      <c r="D758" s="128">
        <v>41</v>
      </c>
      <c r="E758" s="510"/>
      <c r="F758" s="387"/>
    </row>
    <row r="759" spans="1:6" ht="9" customHeight="1">
      <c r="A759" s="91" t="s">
        <v>18</v>
      </c>
      <c r="B759" s="91">
        <v>5</v>
      </c>
      <c r="C759" s="91"/>
      <c r="D759" s="128">
        <v>26</v>
      </c>
      <c r="E759" s="510"/>
      <c r="F759" s="387"/>
    </row>
    <row r="760" spans="1:6" ht="9" customHeight="1">
      <c r="A760" s="91" t="s">
        <v>19</v>
      </c>
      <c r="B760" s="91">
        <v>6</v>
      </c>
      <c r="C760" s="91"/>
      <c r="D760" s="128">
        <v>83</v>
      </c>
      <c r="E760" s="510"/>
      <c r="F760" s="387"/>
    </row>
    <row r="761" spans="1:6" ht="9" customHeight="1">
      <c r="A761" s="94" t="s">
        <v>20</v>
      </c>
      <c r="B761" s="94">
        <v>6</v>
      </c>
      <c r="C761" s="94"/>
      <c r="D761" s="638">
        <v>48</v>
      </c>
      <c r="E761" s="510"/>
      <c r="F761" s="387"/>
    </row>
    <row r="762" spans="1:6" ht="9" customHeight="1">
      <c r="A762" s="91" t="s">
        <v>21</v>
      </c>
      <c r="B762" s="91">
        <v>4</v>
      </c>
      <c r="C762" s="91"/>
      <c r="D762" s="128">
        <v>69</v>
      </c>
      <c r="E762" s="510"/>
      <c r="F762" s="387"/>
    </row>
    <row r="763" spans="1:6" ht="9" customHeight="1">
      <c r="A763" s="91" t="s">
        <v>22</v>
      </c>
      <c r="B763" s="91">
        <v>2</v>
      </c>
      <c r="C763" s="91"/>
      <c r="D763" s="128">
        <v>44</v>
      </c>
      <c r="E763" s="510"/>
      <c r="F763" s="387"/>
    </row>
    <row r="764" spans="1:6" ht="9" customHeight="1">
      <c r="A764" s="91" t="s">
        <v>23</v>
      </c>
      <c r="B764" s="91">
        <v>4</v>
      </c>
      <c r="C764" s="91"/>
      <c r="D764" s="128">
        <v>36</v>
      </c>
      <c r="E764" s="510"/>
      <c r="F764" s="387"/>
    </row>
    <row r="765" spans="1:6" ht="9" customHeight="1">
      <c r="A765" s="94" t="s">
        <v>24</v>
      </c>
      <c r="B765" s="94">
        <v>4</v>
      </c>
      <c r="C765" s="94"/>
      <c r="D765" s="638">
        <v>24</v>
      </c>
      <c r="E765" s="510"/>
      <c r="F765" s="387"/>
    </row>
    <row r="766" spans="1:6" ht="9" customHeight="1">
      <c r="A766" s="91" t="s">
        <v>25</v>
      </c>
      <c r="B766" s="91">
        <v>6</v>
      </c>
      <c r="C766" s="91"/>
      <c r="D766" s="128">
        <v>71</v>
      </c>
      <c r="E766" s="510"/>
      <c r="F766" s="387"/>
    </row>
    <row r="767" spans="1:6" ht="9" customHeight="1">
      <c r="A767" s="91" t="s">
        <v>26</v>
      </c>
      <c r="B767" s="91">
        <v>11</v>
      </c>
      <c r="C767" s="91"/>
      <c r="D767" s="128">
        <v>78</v>
      </c>
      <c r="E767" s="510"/>
      <c r="F767" s="387"/>
    </row>
    <row r="768" spans="1:6" ht="9" customHeight="1">
      <c r="A768" s="91" t="s">
        <v>27</v>
      </c>
      <c r="B768" s="91">
        <v>3</v>
      </c>
      <c r="C768" s="91"/>
      <c r="D768" s="128">
        <v>29</v>
      </c>
      <c r="E768" s="510"/>
      <c r="F768" s="387"/>
    </row>
    <row r="769" spans="1:6" ht="9" customHeight="1">
      <c r="A769" s="96" t="s">
        <v>123</v>
      </c>
      <c r="B769" s="96">
        <v>7</v>
      </c>
      <c r="C769" s="96"/>
      <c r="D769" s="638">
        <v>101</v>
      </c>
      <c r="E769" s="510"/>
      <c r="F769" s="387"/>
    </row>
    <row r="770" spans="1:6" ht="9" customHeight="1">
      <c r="A770" s="91" t="s">
        <v>29</v>
      </c>
      <c r="B770" s="91">
        <v>1</v>
      </c>
      <c r="C770" s="91"/>
      <c r="D770" s="128">
        <v>25</v>
      </c>
      <c r="E770" s="510"/>
      <c r="F770" s="387"/>
    </row>
    <row r="771" spans="1:6" ht="9" customHeight="1">
      <c r="A771" s="98" t="s">
        <v>124</v>
      </c>
      <c r="B771" s="98">
        <v>13</v>
      </c>
      <c r="C771" s="98"/>
      <c r="D771" s="639">
        <v>83</v>
      </c>
      <c r="E771" s="510"/>
      <c r="F771" s="387"/>
    </row>
    <row r="772" spans="1:6" ht="9" customHeight="1">
      <c r="A772" s="91" t="s">
        <v>31</v>
      </c>
      <c r="B772" s="91">
        <v>3</v>
      </c>
      <c r="C772" s="91"/>
      <c r="D772" s="128">
        <v>27</v>
      </c>
      <c r="E772" s="510"/>
      <c r="F772" s="387"/>
    </row>
    <row r="773" spans="1:6" ht="9" customHeight="1">
      <c r="A773" s="94" t="s">
        <v>32</v>
      </c>
      <c r="B773" s="94">
        <v>2</v>
      </c>
      <c r="C773" s="94"/>
      <c r="D773" s="638">
        <v>22</v>
      </c>
      <c r="E773" s="510"/>
      <c r="F773" s="387"/>
    </row>
    <row r="774" spans="1:6" ht="3" customHeight="1">
      <c r="A774" s="15"/>
      <c r="B774" s="15"/>
      <c r="C774" s="15"/>
      <c r="D774" s="15"/>
      <c r="F774" s="387"/>
    </row>
    <row r="775" spans="1:6" ht="3" customHeight="1">
      <c r="A775" s="24"/>
      <c r="B775" s="24"/>
      <c r="C775" s="24"/>
      <c r="D775" s="24"/>
      <c r="F775" s="387"/>
    </row>
    <row r="776" spans="1:6" ht="9" customHeight="1">
      <c r="A776" s="512" t="s">
        <v>131</v>
      </c>
    </row>
    <row r="777" spans="1:6" ht="9" customHeight="1">
      <c r="A777" s="512" t="s">
        <v>132</v>
      </c>
    </row>
    <row r="778" spans="1:6" ht="9" customHeight="1">
      <c r="A778" s="104" t="s">
        <v>133</v>
      </c>
    </row>
    <row r="779" spans="1:6" ht="9" customHeight="1">
      <c r="A779" s="104" t="s">
        <v>438</v>
      </c>
    </row>
    <row r="780" spans="1:6" ht="9" customHeight="1">
      <c r="A780" s="82" t="s">
        <v>480</v>
      </c>
    </row>
    <row r="781" spans="1:6" ht="9" customHeight="1">
      <c r="A781" s="648" t="s">
        <v>461</v>
      </c>
    </row>
    <row r="782" spans="1:6" ht="12.75" hidden="1" customHeight="1"/>
    <row r="783" spans="1:6" ht="12.75" hidden="1" customHeight="1"/>
    <row r="784" spans="1:6" ht="12.75" hidden="1" customHeight="1"/>
    <row r="785" ht="12.75" hidden="1" customHeight="1"/>
    <row r="786" ht="12.75" hidden="1" customHeight="1"/>
    <row r="787" ht="12.75" hidden="1" customHeight="1"/>
    <row r="788" ht="12.75" hidden="1" customHeight="1"/>
    <row r="789" ht="12.75" hidden="1" customHeight="1"/>
    <row r="790" ht="12.75" hidden="1" customHeight="1"/>
    <row r="791" ht="12.75" hidden="1" customHeight="1"/>
    <row r="792" ht="12.75" hidden="1" customHeight="1"/>
    <row r="793" ht="12.75" hidden="1" customHeight="1"/>
    <row r="794" ht="12.75" hidden="1" customHeight="1"/>
    <row r="795" ht="12.75" hidden="1" customHeight="1"/>
    <row r="796" ht="12.75" hidden="1" customHeight="1"/>
    <row r="797" ht="12.75" hidden="1" customHeight="1"/>
    <row r="798" ht="12.75" hidden="1" customHeight="1"/>
    <row r="799" ht="12.75" hidden="1" customHeight="1"/>
    <row r="800" ht="12.75" hidden="1" customHeight="1"/>
    <row r="801" ht="12.75" hidden="1" customHeight="1"/>
    <row r="802" ht="12.75" hidden="1" customHeight="1"/>
    <row r="803" ht="12.75" hidden="1" customHeight="1"/>
    <row r="804" ht="12.75" hidden="1" customHeight="1"/>
    <row r="805" ht="12.75" hidden="1" customHeight="1"/>
    <row r="806" ht="12.75" hidden="1" customHeight="1"/>
    <row r="807" ht="12.75" hidden="1" customHeight="1"/>
    <row r="808" ht="12.75" hidden="1" customHeight="1"/>
    <row r="809" ht="12.75" hidden="1" customHeight="1"/>
    <row r="810" ht="12.75" hidden="1" customHeight="1"/>
    <row r="811" ht="12.75" hidden="1" customHeight="1"/>
    <row r="812" ht="12.75" hidden="1" customHeight="1"/>
    <row r="813" ht="12.75" hidden="1" customHeight="1"/>
    <row r="814" ht="12.75" hidden="1" customHeight="1"/>
    <row r="815" ht="12.75" hidden="1" customHeight="1"/>
    <row r="816" ht="12.75" hidden="1" customHeight="1"/>
    <row r="817" ht="12.75" hidden="1" customHeight="1"/>
    <row r="818" ht="12.75" hidden="1" customHeight="1"/>
    <row r="819" ht="12.75" hidden="1" customHeight="1"/>
    <row r="820" ht="12.75" hidden="1" customHeight="1"/>
    <row r="821" ht="12.75" hidden="1" customHeight="1"/>
    <row r="822" ht="12.75" hidden="1" customHeight="1"/>
    <row r="823" ht="12.75" hidden="1" customHeight="1"/>
    <row r="824" ht="12.75" hidden="1" customHeight="1"/>
    <row r="825" ht="12.75" hidden="1" customHeight="1"/>
    <row r="826" ht="12.75" hidden="1" customHeight="1"/>
    <row r="827" ht="12.75" hidden="1" customHeight="1"/>
    <row r="828" ht="12.75" hidden="1" customHeight="1"/>
    <row r="829" ht="12.75" hidden="1" customHeight="1"/>
    <row r="830" ht="12.75" hidden="1" customHeight="1"/>
    <row r="831" ht="12.75" hidden="1" customHeight="1"/>
    <row r="832" ht="12.75" hidden="1" customHeight="1"/>
    <row r="833" ht="12.75" hidden="1" customHeight="1"/>
    <row r="834" ht="12.75" hidden="1" customHeight="1"/>
    <row r="835" ht="12.75" hidden="1" customHeight="1"/>
    <row r="836" ht="12.75" hidden="1" customHeight="1"/>
    <row r="837" ht="12.75" hidden="1" customHeight="1"/>
    <row r="838" ht="12.75" hidden="1" customHeight="1"/>
    <row r="839" ht="12.75" hidden="1" customHeight="1"/>
    <row r="840" ht="12.75" hidden="1" customHeight="1"/>
    <row r="841" ht="12.75" hidden="1" customHeight="1"/>
    <row r="842" ht="12.75" hidden="1" customHeight="1"/>
    <row r="843" ht="12.75" hidden="1" customHeight="1"/>
    <row r="844" ht="12.75" hidden="1" customHeight="1"/>
    <row r="845" ht="12.75" hidden="1" customHeight="1"/>
    <row r="846" ht="12.75" hidden="1" customHeight="1"/>
    <row r="847" ht="12.75" hidden="1" customHeight="1"/>
    <row r="848" ht="12.75" hidden="1" customHeight="1"/>
    <row r="849" ht="12.75" hidden="1" customHeight="1"/>
    <row r="850" ht="12.75" hidden="1" customHeight="1"/>
    <row r="851" ht="12.75" hidden="1" customHeight="1"/>
    <row r="852" ht="12.75" hidden="1" customHeight="1"/>
    <row r="853" ht="12.75" hidden="1" customHeight="1"/>
  </sheetData>
  <sheetProtection sheet="1" objects="1" scenarios="1"/>
  <hyperlinks>
    <hyperlink ref="D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fitToWidth="0" orientation="portrait" r:id="rId1"/>
  <headerFooter scaleWithDoc="0" alignWithMargins="0">
    <oddHeader>&amp;L&amp;K000080INEGI. Anuario estadístico y geográfico por entidad federativa 2019.</oddHeader>
  </headerFooter>
  <rowBreaks count="10" manualBreakCount="10">
    <brk id="81" max="16383" man="1"/>
    <brk id="154" max="16383" man="1"/>
    <brk id="227" max="16383" man="1"/>
    <brk id="300" max="16383" man="1"/>
    <brk id="373" max="16383" man="1"/>
    <brk id="446" max="16383" man="1"/>
    <brk id="519" max="16383" man="1"/>
    <brk id="592" max="3" man="1"/>
    <brk id="666" max="3" man="1"/>
    <brk id="738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G888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1" width="17.7109375" style="301" customWidth="1"/>
    <col min="2" max="2" width="3.7109375" style="301" customWidth="1"/>
    <col min="3" max="3" width="18" style="301" customWidth="1"/>
    <col min="4" max="4" width="26" style="301" customWidth="1"/>
    <col min="5" max="5" width="18.42578125" style="301" customWidth="1"/>
    <col min="6" max="6" width="7.7109375" style="301" customWidth="1"/>
    <col min="7" max="7" width="0.85546875" style="348" customWidth="1"/>
    <col min="8" max="16384" width="11.42578125" style="301" hidden="1"/>
  </cols>
  <sheetData>
    <row r="1" spans="1:7" s="299" customFormat="1" ht="12" customHeight="1">
      <c r="A1" s="313" t="s">
        <v>68</v>
      </c>
      <c r="B1" s="312"/>
      <c r="C1" s="312"/>
      <c r="D1" s="312"/>
      <c r="F1" s="504" t="s">
        <v>199</v>
      </c>
      <c r="G1" s="300"/>
    </row>
    <row r="2" spans="1:7" s="299" customFormat="1" ht="12" customHeight="1">
      <c r="A2" s="313" t="s">
        <v>41</v>
      </c>
      <c r="B2" s="312"/>
      <c r="C2" s="312"/>
      <c r="D2" s="312"/>
      <c r="E2" s="312"/>
      <c r="F2" s="385"/>
      <c r="G2" s="300"/>
    </row>
    <row r="3" spans="1:7" s="299" customFormat="1" ht="12" customHeight="1">
      <c r="A3" s="314" t="s">
        <v>415</v>
      </c>
      <c r="B3" s="312"/>
      <c r="C3" s="312"/>
      <c r="D3" s="312"/>
      <c r="E3" s="312"/>
      <c r="F3" s="312"/>
      <c r="G3" s="300"/>
    </row>
    <row r="4" spans="1:7" ht="3" customHeight="1">
      <c r="A4" s="315"/>
      <c r="B4" s="315"/>
      <c r="C4" s="315"/>
      <c r="D4" s="315"/>
      <c r="E4" s="315"/>
      <c r="F4" s="315"/>
    </row>
    <row r="5" spans="1:7" ht="3" customHeight="1"/>
    <row r="6" spans="1:7" ht="9" customHeight="1">
      <c r="A6" s="726" t="s">
        <v>69</v>
      </c>
      <c r="C6" s="727" t="s">
        <v>70</v>
      </c>
      <c r="D6" s="727" t="s">
        <v>71</v>
      </c>
      <c r="E6" s="727"/>
      <c r="F6" s="727" t="s">
        <v>72</v>
      </c>
    </row>
    <row r="7" spans="1:7" ht="3" customHeight="1">
      <c r="A7" s="315"/>
      <c r="B7" s="315"/>
      <c r="C7" s="330"/>
      <c r="D7" s="330"/>
      <c r="E7" s="330"/>
      <c r="F7" s="330"/>
    </row>
    <row r="8" spans="1:7" ht="3" customHeight="1"/>
    <row r="9" spans="1:7" ht="9" customHeight="1">
      <c r="A9" s="321" t="s">
        <v>47</v>
      </c>
    </row>
    <row r="10" spans="1:7" ht="9" customHeight="1">
      <c r="A10" s="321" t="s">
        <v>36</v>
      </c>
      <c r="B10" s="361"/>
      <c r="C10" s="361">
        <v>2671</v>
      </c>
      <c r="D10" s="361">
        <v>27</v>
      </c>
      <c r="E10" s="361"/>
      <c r="F10" s="361">
        <v>65</v>
      </c>
    </row>
    <row r="11" spans="1:7" ht="3.95" customHeight="1">
      <c r="A11" s="321"/>
      <c r="B11" s="361"/>
      <c r="C11" s="361"/>
      <c r="D11" s="361"/>
      <c r="E11" s="361"/>
      <c r="F11" s="361"/>
    </row>
    <row r="12" spans="1:7" ht="9" customHeight="1">
      <c r="A12" s="301" t="s">
        <v>2</v>
      </c>
      <c r="B12" s="377"/>
      <c r="C12" s="377">
        <v>22</v>
      </c>
      <c r="D12" s="377">
        <v>0</v>
      </c>
      <c r="E12" s="377"/>
      <c r="F12" s="377">
        <v>0</v>
      </c>
    </row>
    <row r="13" spans="1:7" ht="9" customHeight="1">
      <c r="A13" s="301" t="s">
        <v>3</v>
      </c>
      <c r="B13" s="377"/>
      <c r="C13" s="377">
        <v>370</v>
      </c>
      <c r="D13" s="377">
        <v>7</v>
      </c>
      <c r="E13" s="377"/>
      <c r="F13" s="377">
        <v>6</v>
      </c>
    </row>
    <row r="14" spans="1:7" ht="9" customHeight="1">
      <c r="A14" s="301" t="s">
        <v>4</v>
      </c>
      <c r="B14" s="377"/>
      <c r="C14" s="377">
        <v>38</v>
      </c>
      <c r="D14" s="377">
        <v>2</v>
      </c>
      <c r="E14" s="377"/>
      <c r="F14" s="377">
        <v>14</v>
      </c>
    </row>
    <row r="15" spans="1:7" ht="9" customHeight="1">
      <c r="A15" s="31" t="s">
        <v>5</v>
      </c>
      <c r="B15" s="41"/>
      <c r="C15" s="41">
        <v>2</v>
      </c>
      <c r="D15" s="41">
        <v>2</v>
      </c>
      <c r="E15" s="41"/>
      <c r="F15" s="41">
        <v>0</v>
      </c>
    </row>
    <row r="16" spans="1:7" ht="9" customHeight="1">
      <c r="A16" s="301" t="s">
        <v>6</v>
      </c>
      <c r="B16" s="377"/>
      <c r="C16" s="377">
        <v>150</v>
      </c>
      <c r="D16" s="377">
        <v>0</v>
      </c>
      <c r="E16" s="377"/>
      <c r="F16" s="377">
        <v>0</v>
      </c>
    </row>
    <row r="17" spans="1:6" s="348" customFormat="1" ht="9" customHeight="1">
      <c r="A17" s="301" t="s">
        <v>7</v>
      </c>
      <c r="B17" s="377"/>
      <c r="C17" s="377">
        <v>31</v>
      </c>
      <c r="D17" s="377">
        <v>0</v>
      </c>
      <c r="E17" s="377"/>
      <c r="F17" s="377">
        <v>1</v>
      </c>
    </row>
    <row r="18" spans="1:6" s="348" customFormat="1" ht="9" customHeight="1">
      <c r="A18" s="301" t="s">
        <v>8</v>
      </c>
      <c r="B18" s="377"/>
      <c r="C18" s="377">
        <v>18</v>
      </c>
      <c r="D18" s="377">
        <v>0</v>
      </c>
      <c r="E18" s="377"/>
      <c r="F18" s="377">
        <v>2</v>
      </c>
    </row>
    <row r="19" spans="1:6" s="348" customFormat="1" ht="9" customHeight="1">
      <c r="A19" s="31" t="s">
        <v>9</v>
      </c>
      <c r="B19" s="41"/>
      <c r="C19" s="41">
        <v>236</v>
      </c>
      <c r="D19" s="41">
        <v>0</v>
      </c>
      <c r="E19" s="41"/>
      <c r="F19" s="41">
        <v>0</v>
      </c>
    </row>
    <row r="20" spans="1:6" s="348" customFormat="1" ht="9" customHeight="1">
      <c r="A20" s="301" t="s">
        <v>236</v>
      </c>
      <c r="B20" s="377"/>
      <c r="C20" s="377">
        <v>7</v>
      </c>
      <c r="D20" s="377">
        <v>0</v>
      </c>
      <c r="E20" s="377"/>
      <c r="F20" s="377">
        <v>0</v>
      </c>
    </row>
    <row r="21" spans="1:6" s="348" customFormat="1" ht="9" customHeight="1">
      <c r="A21" s="301" t="s">
        <v>10</v>
      </c>
      <c r="B21" s="377"/>
      <c r="C21" s="377">
        <v>121</v>
      </c>
      <c r="D21" s="377">
        <v>0</v>
      </c>
      <c r="E21" s="377"/>
      <c r="F21" s="377">
        <v>0</v>
      </c>
    </row>
    <row r="22" spans="1:6" s="348" customFormat="1" ht="9" customHeight="1">
      <c r="A22" s="301" t="s">
        <v>11</v>
      </c>
      <c r="B22" s="377"/>
      <c r="C22" s="377">
        <v>62</v>
      </c>
      <c r="D22" s="377">
        <v>0</v>
      </c>
      <c r="E22" s="377"/>
      <c r="F22" s="377">
        <v>0</v>
      </c>
    </row>
    <row r="23" spans="1:6" s="348" customFormat="1" ht="9" customHeight="1">
      <c r="A23" s="31" t="s">
        <v>12</v>
      </c>
      <c r="B23" s="41"/>
      <c r="C23" s="41">
        <v>46</v>
      </c>
      <c r="D23" s="41">
        <v>0</v>
      </c>
      <c r="E23" s="41"/>
      <c r="F23" s="41">
        <v>0</v>
      </c>
    </row>
    <row r="24" spans="1:6" s="348" customFormat="1" ht="9" customHeight="1">
      <c r="A24" s="301" t="s">
        <v>13</v>
      </c>
      <c r="B24" s="377"/>
      <c r="C24" s="377">
        <v>0</v>
      </c>
      <c r="D24" s="377">
        <v>1</v>
      </c>
      <c r="E24" s="377"/>
      <c r="F24" s="377">
        <v>0</v>
      </c>
    </row>
    <row r="25" spans="1:6" s="348" customFormat="1" ht="9" customHeight="1">
      <c r="A25" s="301" t="s">
        <v>14</v>
      </c>
      <c r="B25" s="377"/>
      <c r="C25" s="377">
        <v>114</v>
      </c>
      <c r="D25" s="377">
        <v>2</v>
      </c>
      <c r="E25" s="377"/>
      <c r="F25" s="377">
        <v>2</v>
      </c>
    </row>
    <row r="26" spans="1:6" s="348" customFormat="1" ht="9" customHeight="1">
      <c r="A26" s="301" t="s">
        <v>15</v>
      </c>
      <c r="B26" s="377"/>
      <c r="C26" s="377">
        <v>21</v>
      </c>
      <c r="D26" s="377">
        <v>0</v>
      </c>
      <c r="E26" s="377"/>
      <c r="F26" s="377">
        <v>0</v>
      </c>
    </row>
    <row r="27" spans="1:6" s="348" customFormat="1" ht="9" customHeight="1">
      <c r="A27" s="31" t="s">
        <v>16</v>
      </c>
      <c r="B27" s="41"/>
      <c r="C27" s="41">
        <v>126</v>
      </c>
      <c r="D27" s="41">
        <v>2</v>
      </c>
      <c r="E27" s="41"/>
      <c r="F27" s="41">
        <v>13</v>
      </c>
    </row>
    <row r="28" spans="1:6" s="348" customFormat="1" ht="9" customHeight="1">
      <c r="A28" s="301" t="s">
        <v>17</v>
      </c>
      <c r="B28" s="377"/>
      <c r="C28" s="377">
        <v>7</v>
      </c>
      <c r="D28" s="377">
        <v>0</v>
      </c>
      <c r="E28" s="377"/>
      <c r="F28" s="377">
        <v>0</v>
      </c>
    </row>
    <row r="29" spans="1:6" s="348" customFormat="1" ht="9" customHeight="1">
      <c r="A29" s="301" t="s">
        <v>18</v>
      </c>
      <c r="B29" s="377"/>
      <c r="C29" s="377">
        <v>61</v>
      </c>
      <c r="D29" s="377">
        <v>3</v>
      </c>
      <c r="E29" s="377"/>
      <c r="F29" s="377">
        <v>5</v>
      </c>
    </row>
    <row r="30" spans="1:6" s="348" customFormat="1" ht="9" customHeight="1">
      <c r="A30" s="301" t="s">
        <v>19</v>
      </c>
      <c r="B30" s="377"/>
      <c r="C30" s="377">
        <v>93</v>
      </c>
      <c r="D30" s="377">
        <v>0</v>
      </c>
      <c r="E30" s="377"/>
      <c r="F30" s="377">
        <v>0</v>
      </c>
    </row>
    <row r="31" spans="1:6" s="348" customFormat="1" ht="9" customHeight="1">
      <c r="A31" s="31" t="s">
        <v>20</v>
      </c>
      <c r="B31" s="41"/>
      <c r="C31" s="41">
        <v>38</v>
      </c>
      <c r="D31" s="41">
        <v>0</v>
      </c>
      <c r="E31" s="41"/>
      <c r="F31" s="41">
        <v>0</v>
      </c>
    </row>
    <row r="32" spans="1:6" s="348" customFormat="1" ht="9" customHeight="1">
      <c r="A32" s="301" t="s">
        <v>21</v>
      </c>
      <c r="B32" s="377"/>
      <c r="C32" s="377">
        <v>8</v>
      </c>
      <c r="D32" s="377">
        <v>0</v>
      </c>
      <c r="E32" s="377"/>
      <c r="F32" s="377">
        <v>0</v>
      </c>
    </row>
    <row r="33" spans="1:6" s="348" customFormat="1" ht="9" customHeight="1">
      <c r="A33" s="301" t="s">
        <v>22</v>
      </c>
      <c r="B33" s="377"/>
      <c r="C33" s="377">
        <v>5</v>
      </c>
      <c r="D33" s="377">
        <v>0</v>
      </c>
      <c r="E33" s="377"/>
      <c r="F33" s="377">
        <v>1</v>
      </c>
    </row>
    <row r="34" spans="1:6" s="348" customFormat="1" ht="9" customHeight="1">
      <c r="A34" s="301" t="s">
        <v>23</v>
      </c>
      <c r="B34" s="377"/>
      <c r="C34" s="377">
        <v>22</v>
      </c>
      <c r="D34" s="377">
        <v>0</v>
      </c>
      <c r="E34" s="377"/>
      <c r="F34" s="377">
        <v>4</v>
      </c>
    </row>
    <row r="35" spans="1:6" s="348" customFormat="1" ht="9" customHeight="1">
      <c r="A35" s="31" t="s">
        <v>24</v>
      </c>
      <c r="B35" s="41"/>
      <c r="C35" s="41">
        <v>80</v>
      </c>
      <c r="D35" s="41">
        <v>0</v>
      </c>
      <c r="E35" s="41"/>
      <c r="F35" s="41">
        <v>0</v>
      </c>
    </row>
    <row r="36" spans="1:6" s="348" customFormat="1" ht="9" customHeight="1">
      <c r="A36" s="301" t="s">
        <v>25</v>
      </c>
      <c r="B36" s="377"/>
      <c r="C36" s="377">
        <v>181</v>
      </c>
      <c r="D36" s="377">
        <v>2</v>
      </c>
      <c r="E36" s="377"/>
      <c r="F36" s="377">
        <v>9</v>
      </c>
    </row>
    <row r="37" spans="1:6" s="348" customFormat="1" ht="9" customHeight="1">
      <c r="A37" s="301" t="s">
        <v>26</v>
      </c>
      <c r="B37" s="377"/>
      <c r="C37" s="377">
        <v>319</v>
      </c>
      <c r="D37" s="377">
        <v>4</v>
      </c>
      <c r="E37" s="377"/>
      <c r="F37" s="377">
        <v>0</v>
      </c>
    </row>
    <row r="38" spans="1:6" s="348" customFormat="1" ht="9" customHeight="1">
      <c r="A38" s="301" t="s">
        <v>27</v>
      </c>
      <c r="B38" s="377"/>
      <c r="C38" s="377">
        <v>4</v>
      </c>
      <c r="D38" s="377">
        <v>0</v>
      </c>
      <c r="E38" s="377"/>
      <c r="F38" s="377">
        <v>0</v>
      </c>
    </row>
    <row r="39" spans="1:6" s="348" customFormat="1" ht="9" customHeight="1">
      <c r="A39" s="31" t="s">
        <v>28</v>
      </c>
      <c r="B39" s="41"/>
      <c r="C39" s="41">
        <v>345</v>
      </c>
      <c r="D39" s="41">
        <v>1</v>
      </c>
      <c r="E39" s="41"/>
      <c r="F39" s="41">
        <v>8</v>
      </c>
    </row>
    <row r="40" spans="1:6" s="348" customFormat="1" ht="9" customHeight="1">
      <c r="A40" s="301" t="s">
        <v>29</v>
      </c>
      <c r="B40" s="377"/>
      <c r="C40" s="377">
        <v>5</v>
      </c>
      <c r="D40" s="377">
        <v>0</v>
      </c>
      <c r="E40" s="377"/>
      <c r="F40" s="377">
        <v>0</v>
      </c>
    </row>
    <row r="41" spans="1:6" s="348" customFormat="1" ht="9" customHeight="1">
      <c r="A41" s="301" t="s">
        <v>30</v>
      </c>
      <c r="B41" s="377"/>
      <c r="C41" s="377">
        <v>48</v>
      </c>
      <c r="D41" s="377">
        <v>1</v>
      </c>
      <c r="E41" s="377"/>
      <c r="F41" s="377">
        <v>0</v>
      </c>
    </row>
    <row r="42" spans="1:6" s="348" customFormat="1" ht="9" customHeight="1">
      <c r="A42" s="301" t="s">
        <v>31</v>
      </c>
      <c r="B42" s="377"/>
      <c r="C42" s="377">
        <v>10</v>
      </c>
      <c r="D42" s="377">
        <v>0</v>
      </c>
      <c r="E42" s="377"/>
      <c r="F42" s="377">
        <v>0</v>
      </c>
    </row>
    <row r="43" spans="1:6" s="348" customFormat="1" ht="9" customHeight="1">
      <c r="A43" s="31" t="s">
        <v>32</v>
      </c>
      <c r="B43" s="41"/>
      <c r="C43" s="41">
        <v>81</v>
      </c>
      <c r="D43" s="41">
        <v>0</v>
      </c>
      <c r="E43" s="41"/>
      <c r="F43" s="41">
        <v>0</v>
      </c>
    </row>
    <row r="44" spans="1:6" s="348" customFormat="1" ht="9" customHeight="1">
      <c r="A44" s="301"/>
      <c r="B44" s="377"/>
      <c r="C44" s="377"/>
      <c r="D44" s="377"/>
      <c r="E44" s="377"/>
      <c r="F44" s="377"/>
    </row>
    <row r="45" spans="1:6" s="348" customFormat="1" ht="9" customHeight="1">
      <c r="A45" s="321">
        <v>1996</v>
      </c>
      <c r="B45" s="301"/>
      <c r="C45" s="301"/>
      <c r="D45" s="301"/>
      <c r="E45" s="301"/>
      <c r="F45" s="301"/>
    </row>
    <row r="46" spans="1:6" s="348" customFormat="1" ht="9" customHeight="1">
      <c r="A46" s="321" t="s">
        <v>36</v>
      </c>
      <c r="B46" s="361"/>
      <c r="C46" s="361">
        <v>3493</v>
      </c>
      <c r="D46" s="361">
        <v>26</v>
      </c>
      <c r="E46" s="361"/>
      <c r="F46" s="361">
        <v>128</v>
      </c>
    </row>
    <row r="47" spans="1:6" s="348" customFormat="1" ht="3.95" customHeight="1">
      <c r="A47" s="321"/>
      <c r="B47" s="361"/>
      <c r="C47" s="361"/>
      <c r="D47" s="361"/>
      <c r="E47" s="361"/>
      <c r="F47" s="361"/>
    </row>
    <row r="48" spans="1:6" s="348" customFormat="1" ht="9" customHeight="1">
      <c r="A48" s="301" t="s">
        <v>2</v>
      </c>
      <c r="B48" s="377"/>
      <c r="C48" s="377">
        <v>13</v>
      </c>
      <c r="D48" s="377">
        <v>0</v>
      </c>
      <c r="E48" s="377"/>
      <c r="F48" s="377">
        <v>0</v>
      </c>
    </row>
    <row r="49" spans="1:6" s="348" customFormat="1" ht="9" customHeight="1">
      <c r="A49" s="301" t="s">
        <v>3</v>
      </c>
      <c r="B49" s="377"/>
      <c r="C49" s="377">
        <v>614</v>
      </c>
      <c r="D49" s="377">
        <v>8</v>
      </c>
      <c r="E49" s="377"/>
      <c r="F49" s="377">
        <v>31</v>
      </c>
    </row>
    <row r="50" spans="1:6" s="348" customFormat="1" ht="9" customHeight="1">
      <c r="A50" s="301" t="s">
        <v>4</v>
      </c>
      <c r="B50" s="377"/>
      <c r="C50" s="377">
        <v>49</v>
      </c>
      <c r="D50" s="377">
        <v>1</v>
      </c>
      <c r="E50" s="377"/>
      <c r="F50" s="377">
        <v>18</v>
      </c>
    </row>
    <row r="51" spans="1:6" s="348" customFormat="1" ht="9" customHeight="1">
      <c r="A51" s="31" t="s">
        <v>5</v>
      </c>
      <c r="B51" s="41"/>
      <c r="C51" s="41">
        <v>11</v>
      </c>
      <c r="D51" s="41">
        <v>0</v>
      </c>
      <c r="E51" s="41"/>
      <c r="F51" s="41">
        <v>0</v>
      </c>
    </row>
    <row r="52" spans="1:6" s="348" customFormat="1" ht="9" customHeight="1">
      <c r="A52" s="301" t="s">
        <v>6</v>
      </c>
      <c r="B52" s="377"/>
      <c r="C52" s="377">
        <v>155</v>
      </c>
      <c r="D52" s="377">
        <v>1</v>
      </c>
      <c r="E52" s="377"/>
      <c r="F52" s="377">
        <v>0</v>
      </c>
    </row>
    <row r="53" spans="1:6" s="348" customFormat="1" ht="9" customHeight="1">
      <c r="A53" s="301" t="s">
        <v>7</v>
      </c>
      <c r="B53" s="377"/>
      <c r="C53" s="377">
        <v>27</v>
      </c>
      <c r="D53" s="377">
        <v>0</v>
      </c>
      <c r="E53" s="377"/>
      <c r="F53" s="377">
        <v>1</v>
      </c>
    </row>
    <row r="54" spans="1:6" s="348" customFormat="1" ht="9" customHeight="1">
      <c r="A54" s="301" t="s">
        <v>8</v>
      </c>
      <c r="B54" s="377"/>
      <c r="C54" s="377">
        <v>42</v>
      </c>
      <c r="D54" s="377">
        <v>0</v>
      </c>
      <c r="E54" s="377"/>
      <c r="F54" s="377">
        <v>1</v>
      </c>
    </row>
    <row r="55" spans="1:6" s="348" customFormat="1" ht="9" customHeight="1">
      <c r="A55" s="31" t="s">
        <v>9</v>
      </c>
      <c r="B55" s="41"/>
      <c r="C55" s="41">
        <v>231</v>
      </c>
      <c r="D55" s="41">
        <v>0</v>
      </c>
      <c r="E55" s="41"/>
      <c r="F55" s="41">
        <v>0</v>
      </c>
    </row>
    <row r="56" spans="1:6" s="348" customFormat="1" ht="9" customHeight="1">
      <c r="A56" s="301" t="s">
        <v>236</v>
      </c>
      <c r="B56" s="377"/>
      <c r="C56" s="377">
        <v>23</v>
      </c>
      <c r="D56" s="377">
        <v>0</v>
      </c>
      <c r="E56" s="377"/>
      <c r="F56" s="377">
        <v>0</v>
      </c>
    </row>
    <row r="57" spans="1:6" s="348" customFormat="1" ht="9" customHeight="1">
      <c r="A57" s="301" t="s">
        <v>10</v>
      </c>
      <c r="B57" s="377"/>
      <c r="C57" s="377">
        <v>149</v>
      </c>
      <c r="D57" s="377">
        <v>1</v>
      </c>
      <c r="E57" s="377"/>
      <c r="F57" s="377">
        <v>0</v>
      </c>
    </row>
    <row r="58" spans="1:6" s="348" customFormat="1" ht="9" customHeight="1">
      <c r="A58" s="301" t="s">
        <v>11</v>
      </c>
      <c r="B58" s="377"/>
      <c r="C58" s="377">
        <v>42</v>
      </c>
      <c r="D58" s="377">
        <v>0</v>
      </c>
      <c r="E58" s="377"/>
      <c r="F58" s="377">
        <v>0</v>
      </c>
    </row>
    <row r="59" spans="1:6" s="348" customFormat="1" ht="9" customHeight="1">
      <c r="A59" s="31" t="s">
        <v>12</v>
      </c>
      <c r="B59" s="41"/>
      <c r="C59" s="41">
        <v>47</v>
      </c>
      <c r="D59" s="41">
        <v>0</v>
      </c>
      <c r="E59" s="41"/>
      <c r="F59" s="41">
        <v>3</v>
      </c>
    </row>
    <row r="60" spans="1:6" s="348" customFormat="1" ht="9" customHeight="1">
      <c r="A60" s="301" t="s">
        <v>13</v>
      </c>
      <c r="B60" s="377"/>
      <c r="C60" s="377">
        <v>8</v>
      </c>
      <c r="D60" s="377">
        <v>0</v>
      </c>
      <c r="E60" s="377"/>
      <c r="F60" s="377">
        <v>0</v>
      </c>
    </row>
    <row r="61" spans="1:6" s="348" customFormat="1" ht="9" customHeight="1">
      <c r="A61" s="301" t="s">
        <v>14</v>
      </c>
      <c r="B61" s="377"/>
      <c r="C61" s="377">
        <v>118</v>
      </c>
      <c r="D61" s="377">
        <v>1</v>
      </c>
      <c r="E61" s="377"/>
      <c r="F61" s="377">
        <v>15</v>
      </c>
    </row>
    <row r="62" spans="1:6" s="348" customFormat="1" ht="9" customHeight="1">
      <c r="A62" s="301" t="s">
        <v>15</v>
      </c>
      <c r="B62" s="377"/>
      <c r="C62" s="377">
        <v>49</v>
      </c>
      <c r="D62" s="377">
        <v>0</v>
      </c>
      <c r="E62" s="377"/>
      <c r="F62" s="377">
        <v>0</v>
      </c>
    </row>
    <row r="63" spans="1:6" s="348" customFormat="1" ht="9" customHeight="1">
      <c r="A63" s="31" t="s">
        <v>16</v>
      </c>
      <c r="B63" s="41"/>
      <c r="C63" s="41">
        <v>139</v>
      </c>
      <c r="D63" s="41">
        <v>0</v>
      </c>
      <c r="E63" s="41"/>
      <c r="F63" s="41">
        <v>0</v>
      </c>
    </row>
    <row r="64" spans="1:6" s="348" customFormat="1" ht="9" customHeight="1">
      <c r="A64" s="301" t="s">
        <v>17</v>
      </c>
      <c r="B64" s="377"/>
      <c r="C64" s="377">
        <v>10</v>
      </c>
      <c r="D64" s="377">
        <v>0</v>
      </c>
      <c r="E64" s="377"/>
      <c r="F64" s="377">
        <v>0</v>
      </c>
    </row>
    <row r="65" spans="1:6" s="348" customFormat="1" ht="9" customHeight="1">
      <c r="A65" s="301" t="s">
        <v>18</v>
      </c>
      <c r="B65" s="377"/>
      <c r="C65" s="377">
        <v>69</v>
      </c>
      <c r="D65" s="377">
        <v>0</v>
      </c>
      <c r="E65" s="377"/>
      <c r="F65" s="377">
        <v>12</v>
      </c>
    </row>
    <row r="66" spans="1:6" s="348" customFormat="1" ht="9" customHeight="1">
      <c r="A66" s="301" t="s">
        <v>19</v>
      </c>
      <c r="B66" s="377"/>
      <c r="C66" s="377">
        <v>141</v>
      </c>
      <c r="D66" s="377">
        <v>1</v>
      </c>
      <c r="E66" s="377"/>
      <c r="F66" s="377">
        <v>0</v>
      </c>
    </row>
    <row r="67" spans="1:6" s="348" customFormat="1" ht="9" customHeight="1">
      <c r="A67" s="31" t="s">
        <v>20</v>
      </c>
      <c r="B67" s="41"/>
      <c r="C67" s="41">
        <v>40</v>
      </c>
      <c r="D67" s="41">
        <v>3</v>
      </c>
      <c r="E67" s="41"/>
      <c r="F67" s="41">
        <v>1</v>
      </c>
    </row>
    <row r="68" spans="1:6" s="348" customFormat="1" ht="9" customHeight="1">
      <c r="A68" s="301" t="s">
        <v>21</v>
      </c>
      <c r="B68" s="377"/>
      <c r="C68" s="377">
        <v>12</v>
      </c>
      <c r="D68" s="377">
        <v>0</v>
      </c>
      <c r="E68" s="377"/>
      <c r="F68" s="377">
        <v>0</v>
      </c>
    </row>
    <row r="69" spans="1:6" s="348" customFormat="1" ht="9" customHeight="1">
      <c r="A69" s="301" t="s">
        <v>22</v>
      </c>
      <c r="B69" s="377"/>
      <c r="C69" s="377">
        <v>8</v>
      </c>
      <c r="D69" s="377">
        <v>0</v>
      </c>
      <c r="E69" s="377"/>
      <c r="F69" s="377">
        <v>0</v>
      </c>
    </row>
    <row r="70" spans="1:6" s="348" customFormat="1" ht="9" customHeight="1">
      <c r="A70" s="301" t="s">
        <v>23</v>
      </c>
      <c r="B70" s="377"/>
      <c r="C70" s="377">
        <v>30</v>
      </c>
      <c r="D70" s="377">
        <v>0</v>
      </c>
      <c r="E70" s="377"/>
      <c r="F70" s="377">
        <v>3</v>
      </c>
    </row>
    <row r="71" spans="1:6" s="348" customFormat="1" ht="9" customHeight="1">
      <c r="A71" s="31" t="s">
        <v>24</v>
      </c>
      <c r="B71" s="41"/>
      <c r="C71" s="41">
        <v>68</v>
      </c>
      <c r="D71" s="41">
        <v>0</v>
      </c>
      <c r="E71" s="41"/>
      <c r="F71" s="41">
        <v>0</v>
      </c>
    </row>
    <row r="72" spans="1:6" s="348" customFormat="1" ht="9" customHeight="1">
      <c r="A72" s="301" t="s">
        <v>25</v>
      </c>
      <c r="B72" s="377"/>
      <c r="C72" s="377">
        <v>236</v>
      </c>
      <c r="D72" s="377">
        <v>1</v>
      </c>
      <c r="E72" s="377"/>
      <c r="F72" s="377">
        <v>20</v>
      </c>
    </row>
    <row r="73" spans="1:6" s="348" customFormat="1" ht="9" customHeight="1">
      <c r="A73" s="301" t="s">
        <v>26</v>
      </c>
      <c r="B73" s="377"/>
      <c r="C73" s="377">
        <v>445</v>
      </c>
      <c r="D73" s="377">
        <v>8</v>
      </c>
      <c r="E73" s="377"/>
      <c r="F73" s="377">
        <v>10</v>
      </c>
    </row>
    <row r="74" spans="1:6" s="348" customFormat="1" ht="9" customHeight="1">
      <c r="A74" s="301" t="s">
        <v>27</v>
      </c>
      <c r="B74" s="377"/>
      <c r="C74" s="377">
        <v>10</v>
      </c>
      <c r="D74" s="377">
        <v>0</v>
      </c>
      <c r="E74" s="377"/>
      <c r="F74" s="377">
        <v>0</v>
      </c>
    </row>
    <row r="75" spans="1:6" s="348" customFormat="1" ht="9" customHeight="1">
      <c r="A75" s="31" t="s">
        <v>28</v>
      </c>
      <c r="B75" s="41"/>
      <c r="C75" s="41">
        <v>523</v>
      </c>
      <c r="D75" s="41">
        <v>0</v>
      </c>
      <c r="E75" s="41"/>
      <c r="F75" s="41">
        <v>8</v>
      </c>
    </row>
    <row r="76" spans="1:6" s="348" customFormat="1" ht="9" customHeight="1">
      <c r="A76" s="301" t="s">
        <v>29</v>
      </c>
      <c r="B76" s="377"/>
      <c r="C76" s="377">
        <v>1</v>
      </c>
      <c r="D76" s="377">
        <v>0</v>
      </c>
      <c r="E76" s="377"/>
      <c r="F76" s="377">
        <v>0</v>
      </c>
    </row>
    <row r="77" spans="1:6" s="348" customFormat="1" ht="9" customHeight="1">
      <c r="A77" s="301" t="s">
        <v>30</v>
      </c>
      <c r="B77" s="377"/>
      <c r="C77" s="377">
        <v>66</v>
      </c>
      <c r="D77" s="377">
        <v>1</v>
      </c>
      <c r="E77" s="377"/>
      <c r="F77" s="377">
        <v>4</v>
      </c>
    </row>
    <row r="78" spans="1:6" s="348" customFormat="1" ht="9" customHeight="1">
      <c r="A78" s="301" t="s">
        <v>31</v>
      </c>
      <c r="B78" s="377"/>
      <c r="C78" s="377">
        <v>9</v>
      </c>
      <c r="D78" s="377">
        <v>0</v>
      </c>
      <c r="E78" s="377"/>
      <c r="F78" s="377">
        <v>1</v>
      </c>
    </row>
    <row r="79" spans="1:6" s="348" customFormat="1" ht="9" customHeight="1">
      <c r="A79" s="31" t="s">
        <v>32</v>
      </c>
      <c r="B79" s="41"/>
      <c r="C79" s="41">
        <v>108</v>
      </c>
      <c r="D79" s="41">
        <v>0</v>
      </c>
      <c r="E79" s="41"/>
      <c r="F79" s="41">
        <v>0</v>
      </c>
    </row>
    <row r="80" spans="1:6" s="348" customFormat="1" ht="3.75" customHeight="1">
      <c r="A80" s="301"/>
      <c r="B80" s="377"/>
      <c r="C80" s="377"/>
      <c r="D80" s="377"/>
      <c r="E80" s="377"/>
      <c r="F80" s="377"/>
    </row>
    <row r="81" spans="1:6" s="348" customFormat="1" ht="9" customHeight="1">
      <c r="A81" s="327" t="s">
        <v>106</v>
      </c>
      <c r="B81" s="377"/>
      <c r="C81" s="377"/>
      <c r="D81" s="377"/>
      <c r="E81" s="377"/>
      <c r="F81" s="377"/>
    </row>
    <row r="82" spans="1:6" s="348" customFormat="1" ht="9" customHeight="1">
      <c r="A82" s="321">
        <v>1997</v>
      </c>
      <c r="B82" s="301"/>
      <c r="C82" s="301"/>
      <c r="D82" s="301"/>
      <c r="E82" s="301"/>
      <c r="F82" s="301"/>
    </row>
    <row r="83" spans="1:6" s="348" customFormat="1" ht="9" customHeight="1">
      <c r="A83" s="321" t="s">
        <v>36</v>
      </c>
      <c r="B83" s="361"/>
      <c r="C83" s="361">
        <v>3275</v>
      </c>
      <c r="D83" s="361">
        <v>34</v>
      </c>
      <c r="E83" s="361"/>
      <c r="F83" s="361">
        <v>135</v>
      </c>
    </row>
    <row r="84" spans="1:6" s="348" customFormat="1" ht="3.95" customHeight="1">
      <c r="A84" s="321"/>
      <c r="B84" s="361"/>
      <c r="C84" s="361"/>
      <c r="D84" s="361"/>
      <c r="E84" s="361"/>
      <c r="F84" s="361"/>
    </row>
    <row r="85" spans="1:6" s="348" customFormat="1" ht="9" customHeight="1">
      <c r="A85" s="301" t="s">
        <v>2</v>
      </c>
      <c r="B85" s="377"/>
      <c r="C85" s="377">
        <v>4</v>
      </c>
      <c r="D85" s="377">
        <v>0</v>
      </c>
      <c r="E85" s="377"/>
      <c r="F85" s="377">
        <v>0</v>
      </c>
    </row>
    <row r="86" spans="1:6" s="348" customFormat="1" ht="9" customHeight="1">
      <c r="A86" s="301" t="s">
        <v>3</v>
      </c>
      <c r="B86" s="377"/>
      <c r="C86" s="377">
        <v>335</v>
      </c>
      <c r="D86" s="377">
        <v>10</v>
      </c>
      <c r="E86" s="377"/>
      <c r="F86" s="377">
        <v>13</v>
      </c>
    </row>
    <row r="87" spans="1:6" s="348" customFormat="1" ht="9" customHeight="1">
      <c r="A87" s="301" t="s">
        <v>4</v>
      </c>
      <c r="B87" s="377"/>
      <c r="C87" s="377">
        <v>70</v>
      </c>
      <c r="D87" s="377">
        <v>0</v>
      </c>
      <c r="E87" s="377"/>
      <c r="F87" s="377">
        <v>12</v>
      </c>
    </row>
    <row r="88" spans="1:6" s="348" customFormat="1" ht="9" customHeight="1">
      <c r="A88" s="31" t="s">
        <v>5</v>
      </c>
      <c r="B88" s="41"/>
      <c r="C88" s="41">
        <v>6</v>
      </c>
      <c r="D88" s="41">
        <v>0</v>
      </c>
      <c r="E88" s="41"/>
      <c r="F88" s="41">
        <v>0</v>
      </c>
    </row>
    <row r="89" spans="1:6" s="348" customFormat="1" ht="9" customHeight="1">
      <c r="A89" s="301" t="s">
        <v>6</v>
      </c>
      <c r="B89" s="377"/>
      <c r="C89" s="377">
        <v>123</v>
      </c>
      <c r="D89" s="377">
        <v>0</v>
      </c>
      <c r="E89" s="377"/>
      <c r="F89" s="377">
        <v>0</v>
      </c>
    </row>
    <row r="90" spans="1:6" s="348" customFormat="1" ht="9" customHeight="1">
      <c r="A90" s="301" t="s">
        <v>7</v>
      </c>
      <c r="B90" s="377"/>
      <c r="C90" s="377">
        <v>26</v>
      </c>
      <c r="D90" s="377">
        <v>0</v>
      </c>
      <c r="E90" s="377"/>
      <c r="F90" s="377">
        <v>4</v>
      </c>
    </row>
    <row r="91" spans="1:6" s="348" customFormat="1" ht="9" customHeight="1">
      <c r="A91" s="301" t="s">
        <v>8</v>
      </c>
      <c r="B91" s="377"/>
      <c r="C91" s="377">
        <v>30</v>
      </c>
      <c r="D91" s="377">
        <v>0</v>
      </c>
      <c r="E91" s="377"/>
      <c r="F91" s="377">
        <v>2</v>
      </c>
    </row>
    <row r="92" spans="1:6" s="348" customFormat="1" ht="9" customHeight="1">
      <c r="A92" s="31" t="s">
        <v>9</v>
      </c>
      <c r="B92" s="41"/>
      <c r="C92" s="41">
        <v>466</v>
      </c>
      <c r="D92" s="41">
        <v>2</v>
      </c>
      <c r="E92" s="41"/>
      <c r="F92" s="41">
        <v>0</v>
      </c>
    </row>
    <row r="93" spans="1:6" s="348" customFormat="1" ht="9" customHeight="1">
      <c r="A93" s="301" t="s">
        <v>236</v>
      </c>
      <c r="B93" s="377"/>
      <c r="C93" s="377">
        <v>24</v>
      </c>
      <c r="D93" s="377">
        <v>1</v>
      </c>
      <c r="E93" s="377"/>
      <c r="F93" s="377">
        <v>0</v>
      </c>
    </row>
    <row r="94" spans="1:6" s="348" customFormat="1" ht="9" customHeight="1">
      <c r="A94" s="301" t="s">
        <v>10</v>
      </c>
      <c r="B94" s="377"/>
      <c r="C94" s="377">
        <v>126</v>
      </c>
      <c r="D94" s="377">
        <v>0</v>
      </c>
      <c r="E94" s="377"/>
      <c r="F94" s="377">
        <v>0</v>
      </c>
    </row>
    <row r="95" spans="1:6" s="348" customFormat="1" ht="9" customHeight="1">
      <c r="A95" s="301" t="s">
        <v>11</v>
      </c>
      <c r="B95" s="377"/>
      <c r="C95" s="377">
        <v>50</v>
      </c>
      <c r="D95" s="377">
        <v>0</v>
      </c>
      <c r="E95" s="377"/>
      <c r="F95" s="40">
        <v>0</v>
      </c>
    </row>
    <row r="96" spans="1:6" s="348" customFormat="1" ht="9" customHeight="1">
      <c r="A96" s="31" t="s">
        <v>12</v>
      </c>
      <c r="B96" s="41"/>
      <c r="C96" s="41">
        <v>40</v>
      </c>
      <c r="D96" s="41">
        <v>0</v>
      </c>
      <c r="E96" s="41"/>
      <c r="F96" s="41">
        <v>1</v>
      </c>
    </row>
    <row r="97" spans="1:6" s="348" customFormat="1" ht="9" customHeight="1">
      <c r="A97" s="301" t="s">
        <v>13</v>
      </c>
      <c r="B97" s="377"/>
      <c r="C97" s="377">
        <v>5</v>
      </c>
      <c r="D97" s="377">
        <v>0</v>
      </c>
      <c r="E97" s="377"/>
      <c r="F97" s="377">
        <v>0</v>
      </c>
    </row>
    <row r="98" spans="1:6" s="348" customFormat="1" ht="9" customHeight="1">
      <c r="A98" s="301" t="s">
        <v>14</v>
      </c>
      <c r="B98" s="377"/>
      <c r="C98" s="377">
        <v>181</v>
      </c>
      <c r="D98" s="377">
        <v>1</v>
      </c>
      <c r="E98" s="377"/>
      <c r="F98" s="377">
        <v>2</v>
      </c>
    </row>
    <row r="99" spans="1:6" s="348" customFormat="1" ht="9" customHeight="1">
      <c r="A99" s="301" t="s">
        <v>15</v>
      </c>
      <c r="B99" s="377"/>
      <c r="C99" s="377">
        <v>35</v>
      </c>
      <c r="D99" s="377">
        <v>0</v>
      </c>
      <c r="E99" s="377"/>
      <c r="F99" s="377">
        <v>0</v>
      </c>
    </row>
    <row r="100" spans="1:6" s="348" customFormat="1" ht="9" customHeight="1">
      <c r="A100" s="31" t="s">
        <v>16</v>
      </c>
      <c r="B100" s="41"/>
      <c r="C100" s="41">
        <v>140</v>
      </c>
      <c r="D100" s="41">
        <v>1</v>
      </c>
      <c r="E100" s="41"/>
      <c r="F100" s="41">
        <v>0</v>
      </c>
    </row>
    <row r="101" spans="1:6" s="348" customFormat="1" ht="9" customHeight="1">
      <c r="A101" s="301" t="s">
        <v>17</v>
      </c>
      <c r="B101" s="377"/>
      <c r="C101" s="377">
        <v>10</v>
      </c>
      <c r="D101" s="377">
        <v>0</v>
      </c>
      <c r="E101" s="377"/>
      <c r="F101" s="377">
        <v>0</v>
      </c>
    </row>
    <row r="102" spans="1:6" s="348" customFormat="1" ht="9" customHeight="1">
      <c r="A102" s="301" t="s">
        <v>18</v>
      </c>
      <c r="B102" s="377"/>
      <c r="C102" s="377">
        <v>49</v>
      </c>
      <c r="D102" s="377">
        <v>0</v>
      </c>
      <c r="E102" s="377"/>
      <c r="F102" s="377">
        <v>6</v>
      </c>
    </row>
    <row r="103" spans="1:6" s="348" customFormat="1" ht="9" customHeight="1">
      <c r="A103" s="301" t="s">
        <v>19</v>
      </c>
      <c r="B103" s="377"/>
      <c r="C103" s="377">
        <v>117</v>
      </c>
      <c r="D103" s="377">
        <v>0</v>
      </c>
      <c r="E103" s="377"/>
      <c r="F103" s="377">
        <v>0</v>
      </c>
    </row>
    <row r="104" spans="1:6" s="348" customFormat="1" ht="9" customHeight="1">
      <c r="A104" s="31" t="s">
        <v>20</v>
      </c>
      <c r="B104" s="41"/>
      <c r="C104" s="41">
        <v>49</v>
      </c>
      <c r="D104" s="41">
        <v>0</v>
      </c>
      <c r="E104" s="41"/>
      <c r="F104" s="41">
        <v>0</v>
      </c>
    </row>
    <row r="105" spans="1:6" s="348" customFormat="1" ht="9" customHeight="1">
      <c r="A105" s="301" t="s">
        <v>21</v>
      </c>
      <c r="B105" s="377"/>
      <c r="C105" s="377">
        <v>2</v>
      </c>
      <c r="D105" s="377">
        <v>0</v>
      </c>
      <c r="E105" s="377"/>
      <c r="F105" s="377">
        <v>0</v>
      </c>
    </row>
    <row r="106" spans="1:6" s="348" customFormat="1" ht="9" customHeight="1">
      <c r="A106" s="301" t="s">
        <v>22</v>
      </c>
      <c r="B106" s="377"/>
      <c r="C106" s="377">
        <v>17</v>
      </c>
      <c r="D106" s="377">
        <v>0</v>
      </c>
      <c r="E106" s="377"/>
      <c r="F106" s="377">
        <v>0</v>
      </c>
    </row>
    <row r="107" spans="1:6" s="348" customFormat="1" ht="9" customHeight="1">
      <c r="A107" s="301" t="s">
        <v>23</v>
      </c>
      <c r="B107" s="377"/>
      <c r="C107" s="377">
        <v>35</v>
      </c>
      <c r="D107" s="377">
        <v>0</v>
      </c>
      <c r="E107" s="377"/>
      <c r="F107" s="377">
        <v>7</v>
      </c>
    </row>
    <row r="108" spans="1:6" s="348" customFormat="1" ht="9" customHeight="1">
      <c r="A108" s="31" t="s">
        <v>24</v>
      </c>
      <c r="B108" s="41"/>
      <c r="C108" s="41">
        <v>78</v>
      </c>
      <c r="D108" s="41">
        <v>0</v>
      </c>
      <c r="E108" s="41"/>
      <c r="F108" s="41">
        <v>0</v>
      </c>
    </row>
    <row r="109" spans="1:6" s="348" customFormat="1" ht="9" customHeight="1">
      <c r="A109" s="301" t="s">
        <v>25</v>
      </c>
      <c r="B109" s="377"/>
      <c r="C109" s="377">
        <v>322</v>
      </c>
      <c r="D109" s="377">
        <v>3</v>
      </c>
      <c r="E109" s="377"/>
      <c r="F109" s="377">
        <v>17</v>
      </c>
    </row>
    <row r="110" spans="1:6" s="348" customFormat="1" ht="9" customHeight="1">
      <c r="A110" s="301" t="s">
        <v>26</v>
      </c>
      <c r="B110" s="377"/>
      <c r="C110" s="377">
        <v>450</v>
      </c>
      <c r="D110" s="377">
        <v>15</v>
      </c>
      <c r="E110" s="377"/>
      <c r="F110" s="377">
        <v>60</v>
      </c>
    </row>
    <row r="111" spans="1:6" s="348" customFormat="1" ht="9" customHeight="1">
      <c r="A111" s="301" t="s">
        <v>27</v>
      </c>
      <c r="B111" s="377"/>
      <c r="C111" s="377">
        <v>4</v>
      </c>
      <c r="D111" s="377">
        <v>0</v>
      </c>
      <c r="E111" s="377"/>
      <c r="F111" s="377">
        <v>0</v>
      </c>
    </row>
    <row r="112" spans="1:6" s="348" customFormat="1" ht="9" customHeight="1">
      <c r="A112" s="31" t="s">
        <v>28</v>
      </c>
      <c r="B112" s="41"/>
      <c r="C112" s="41">
        <v>348</v>
      </c>
      <c r="D112" s="41">
        <v>1</v>
      </c>
      <c r="E112" s="41"/>
      <c r="F112" s="41">
        <v>10</v>
      </c>
    </row>
    <row r="113" spans="1:6" s="348" customFormat="1" ht="9" customHeight="1">
      <c r="A113" s="301" t="s">
        <v>29</v>
      </c>
      <c r="B113" s="377"/>
      <c r="C113" s="377">
        <v>1</v>
      </c>
      <c r="D113" s="377">
        <v>0</v>
      </c>
      <c r="E113" s="377"/>
      <c r="F113" s="377">
        <v>0</v>
      </c>
    </row>
    <row r="114" spans="1:6" s="348" customFormat="1" ht="9" customHeight="1">
      <c r="A114" s="301" t="s">
        <v>30</v>
      </c>
      <c r="B114" s="377"/>
      <c r="C114" s="377">
        <v>55</v>
      </c>
      <c r="D114" s="377">
        <v>0</v>
      </c>
      <c r="E114" s="377"/>
      <c r="F114" s="377">
        <v>1</v>
      </c>
    </row>
    <row r="115" spans="1:6" s="348" customFormat="1" ht="9" customHeight="1">
      <c r="A115" s="301" t="s">
        <v>31</v>
      </c>
      <c r="B115" s="377"/>
      <c r="C115" s="377">
        <v>2</v>
      </c>
      <c r="D115" s="377">
        <v>0</v>
      </c>
      <c r="E115" s="377"/>
      <c r="F115" s="377">
        <v>0</v>
      </c>
    </row>
    <row r="116" spans="1:6" s="348" customFormat="1" ht="9" customHeight="1">
      <c r="A116" s="31" t="s">
        <v>32</v>
      </c>
      <c r="B116" s="41"/>
      <c r="C116" s="41">
        <v>75</v>
      </c>
      <c r="D116" s="41">
        <v>0</v>
      </c>
      <c r="E116" s="41"/>
      <c r="F116" s="41">
        <v>0</v>
      </c>
    </row>
    <row r="117" spans="1:6" s="348" customFormat="1" ht="9" customHeight="1">
      <c r="A117" s="301"/>
      <c r="B117" s="377"/>
      <c r="C117" s="377"/>
      <c r="D117" s="377"/>
      <c r="E117" s="377"/>
      <c r="F117" s="377"/>
    </row>
    <row r="118" spans="1:6" s="348" customFormat="1" ht="9" customHeight="1">
      <c r="A118" s="321">
        <v>1998</v>
      </c>
      <c r="B118" s="301"/>
      <c r="C118" s="301"/>
      <c r="D118" s="301"/>
      <c r="E118" s="301"/>
      <c r="F118" s="301"/>
    </row>
    <row r="119" spans="1:6" s="348" customFormat="1" ht="9" customHeight="1">
      <c r="A119" s="321" t="s">
        <v>36</v>
      </c>
      <c r="B119" s="361"/>
      <c r="C119" s="361">
        <v>3273</v>
      </c>
      <c r="D119" s="361">
        <v>44</v>
      </c>
      <c r="E119" s="361"/>
      <c r="F119" s="361">
        <v>96</v>
      </c>
    </row>
    <row r="120" spans="1:6" s="348" customFormat="1" ht="3.95" customHeight="1">
      <c r="A120" s="321"/>
      <c r="B120" s="361"/>
      <c r="C120" s="361"/>
      <c r="D120" s="361"/>
      <c r="E120" s="361"/>
      <c r="F120" s="361"/>
    </row>
    <row r="121" spans="1:6" s="348" customFormat="1" ht="9" customHeight="1">
      <c r="A121" s="301" t="s">
        <v>2</v>
      </c>
      <c r="B121" s="377"/>
      <c r="C121" s="301">
        <v>18</v>
      </c>
      <c r="D121" s="301">
        <v>0</v>
      </c>
      <c r="E121" s="301"/>
      <c r="F121" s="301">
        <v>0</v>
      </c>
    </row>
    <row r="122" spans="1:6" s="348" customFormat="1" ht="9" customHeight="1">
      <c r="A122" s="301" t="s">
        <v>3</v>
      </c>
      <c r="B122" s="377"/>
      <c r="C122" s="301">
        <v>303</v>
      </c>
      <c r="D122" s="301">
        <v>10</v>
      </c>
      <c r="E122" s="301"/>
      <c r="F122" s="301">
        <v>16</v>
      </c>
    </row>
    <row r="123" spans="1:6" s="348" customFormat="1" ht="9" customHeight="1">
      <c r="A123" s="301" t="s">
        <v>4</v>
      </c>
      <c r="B123" s="377"/>
      <c r="C123" s="301">
        <v>76</v>
      </c>
      <c r="D123" s="301">
        <v>0</v>
      </c>
      <c r="E123" s="301"/>
      <c r="F123" s="301">
        <v>6</v>
      </c>
    </row>
    <row r="124" spans="1:6" s="348" customFormat="1" ht="9" customHeight="1">
      <c r="A124" s="31" t="s">
        <v>5</v>
      </c>
      <c r="B124" s="41"/>
      <c r="C124" s="31">
        <v>4</v>
      </c>
      <c r="D124" s="31">
        <v>0</v>
      </c>
      <c r="E124" s="31"/>
      <c r="F124" s="31">
        <v>0</v>
      </c>
    </row>
    <row r="125" spans="1:6" s="348" customFormat="1" ht="9" customHeight="1">
      <c r="A125" s="301" t="s">
        <v>6</v>
      </c>
      <c r="B125" s="377"/>
      <c r="C125" s="301">
        <v>126</v>
      </c>
      <c r="D125" s="301">
        <v>0</v>
      </c>
      <c r="E125" s="301"/>
      <c r="F125" s="301">
        <v>0</v>
      </c>
    </row>
    <row r="126" spans="1:6" s="348" customFormat="1" ht="9" customHeight="1">
      <c r="A126" s="301" t="s">
        <v>7</v>
      </c>
      <c r="B126" s="377"/>
      <c r="C126" s="301">
        <v>42</v>
      </c>
      <c r="D126" s="301">
        <v>0</v>
      </c>
      <c r="E126" s="301"/>
      <c r="F126" s="301">
        <v>3</v>
      </c>
    </row>
    <row r="127" spans="1:6" s="348" customFormat="1" ht="9" customHeight="1">
      <c r="A127" s="301" t="s">
        <v>8</v>
      </c>
      <c r="B127" s="377"/>
      <c r="C127" s="301">
        <v>37</v>
      </c>
      <c r="D127" s="301">
        <v>0</v>
      </c>
      <c r="E127" s="301"/>
      <c r="F127" s="301">
        <v>0</v>
      </c>
    </row>
    <row r="128" spans="1:6" s="348" customFormat="1" ht="9" customHeight="1">
      <c r="A128" s="31" t="s">
        <v>9</v>
      </c>
      <c r="B128" s="41"/>
      <c r="C128" s="31">
        <v>372</v>
      </c>
      <c r="D128" s="31">
        <v>2</v>
      </c>
      <c r="E128" s="31"/>
      <c r="F128" s="31">
        <v>0</v>
      </c>
    </row>
    <row r="129" spans="1:6" s="348" customFormat="1" ht="9" customHeight="1">
      <c r="A129" s="301" t="s">
        <v>236</v>
      </c>
      <c r="B129" s="377"/>
      <c r="C129" s="301">
        <v>25</v>
      </c>
      <c r="D129" s="301">
        <v>0</v>
      </c>
      <c r="E129" s="301"/>
      <c r="F129" s="301">
        <v>0</v>
      </c>
    </row>
    <row r="130" spans="1:6" s="348" customFormat="1" ht="9" customHeight="1">
      <c r="A130" s="301" t="s">
        <v>10</v>
      </c>
      <c r="B130" s="377"/>
      <c r="C130" s="301">
        <v>148</v>
      </c>
      <c r="D130" s="301">
        <v>0</v>
      </c>
      <c r="E130" s="301"/>
      <c r="F130" s="301">
        <v>2</v>
      </c>
    </row>
    <row r="131" spans="1:6" s="348" customFormat="1" ht="9" customHeight="1">
      <c r="A131" s="301" t="s">
        <v>11</v>
      </c>
      <c r="B131" s="377"/>
      <c r="C131" s="301">
        <v>17</v>
      </c>
      <c r="D131" s="301">
        <v>0</v>
      </c>
      <c r="E131" s="301"/>
      <c r="F131" s="301">
        <v>0</v>
      </c>
    </row>
    <row r="132" spans="1:6" s="348" customFormat="1" ht="9" customHeight="1">
      <c r="A132" s="31" t="s">
        <v>12</v>
      </c>
      <c r="B132" s="41"/>
      <c r="C132" s="31">
        <v>82</v>
      </c>
      <c r="D132" s="31">
        <v>0</v>
      </c>
      <c r="E132" s="31"/>
      <c r="F132" s="31">
        <v>2</v>
      </c>
    </row>
    <row r="133" spans="1:6" s="348" customFormat="1" ht="9" customHeight="1">
      <c r="A133" s="301" t="s">
        <v>13</v>
      </c>
      <c r="B133" s="377"/>
      <c r="C133" s="301">
        <v>2</v>
      </c>
      <c r="D133" s="301">
        <v>0</v>
      </c>
      <c r="E133" s="301"/>
      <c r="F133" s="301">
        <v>0</v>
      </c>
    </row>
    <row r="134" spans="1:6" s="348" customFormat="1" ht="9" customHeight="1">
      <c r="A134" s="301" t="s">
        <v>14</v>
      </c>
      <c r="B134" s="377"/>
      <c r="C134" s="301">
        <v>151</v>
      </c>
      <c r="D134" s="301">
        <v>3</v>
      </c>
      <c r="E134" s="301"/>
      <c r="F134" s="301">
        <v>6</v>
      </c>
    </row>
    <row r="135" spans="1:6" s="348" customFormat="1" ht="9" customHeight="1">
      <c r="A135" s="301" t="s">
        <v>15</v>
      </c>
      <c r="B135" s="377"/>
      <c r="C135" s="301">
        <v>38</v>
      </c>
      <c r="D135" s="301">
        <v>0</v>
      </c>
      <c r="E135" s="301"/>
      <c r="F135" s="301">
        <v>0</v>
      </c>
    </row>
    <row r="136" spans="1:6" s="348" customFormat="1" ht="9" customHeight="1">
      <c r="A136" s="31" t="s">
        <v>16</v>
      </c>
      <c r="B136" s="41"/>
      <c r="C136" s="31">
        <v>150</v>
      </c>
      <c r="D136" s="31">
        <v>0</v>
      </c>
      <c r="E136" s="31"/>
      <c r="F136" s="31">
        <v>1</v>
      </c>
    </row>
    <row r="137" spans="1:6" s="348" customFormat="1" ht="9" customHeight="1">
      <c r="A137" s="301" t="s">
        <v>17</v>
      </c>
      <c r="B137" s="377"/>
      <c r="C137" s="301">
        <v>9</v>
      </c>
      <c r="D137" s="301">
        <v>0</v>
      </c>
      <c r="E137" s="301"/>
      <c r="F137" s="301">
        <v>0</v>
      </c>
    </row>
    <row r="138" spans="1:6" s="348" customFormat="1" ht="9" customHeight="1">
      <c r="A138" s="301" t="s">
        <v>18</v>
      </c>
      <c r="B138" s="377"/>
      <c r="C138" s="301">
        <v>55</v>
      </c>
      <c r="D138" s="301">
        <v>0</v>
      </c>
      <c r="E138" s="301"/>
      <c r="F138" s="301">
        <v>1</v>
      </c>
    </row>
    <row r="139" spans="1:6" s="348" customFormat="1" ht="9" customHeight="1">
      <c r="A139" s="301" t="s">
        <v>19</v>
      </c>
      <c r="B139" s="377"/>
      <c r="C139" s="301">
        <v>74</v>
      </c>
      <c r="D139" s="301">
        <v>0</v>
      </c>
      <c r="E139" s="301"/>
      <c r="F139" s="301">
        <v>0</v>
      </c>
    </row>
    <row r="140" spans="1:6" s="348" customFormat="1" ht="9" customHeight="1">
      <c r="A140" s="31" t="s">
        <v>20</v>
      </c>
      <c r="B140" s="41"/>
      <c r="C140" s="31">
        <v>44</v>
      </c>
      <c r="D140" s="31">
        <v>0</v>
      </c>
      <c r="E140" s="31"/>
      <c r="F140" s="31">
        <v>0</v>
      </c>
    </row>
    <row r="141" spans="1:6" s="348" customFormat="1" ht="9" customHeight="1">
      <c r="A141" s="301" t="s">
        <v>21</v>
      </c>
      <c r="B141" s="377"/>
      <c r="C141" s="301">
        <v>3</v>
      </c>
      <c r="D141" s="301">
        <v>0</v>
      </c>
      <c r="E141" s="301"/>
      <c r="F141" s="301">
        <v>0</v>
      </c>
    </row>
    <row r="142" spans="1:6" s="348" customFormat="1" ht="9" customHeight="1">
      <c r="A142" s="301" t="s">
        <v>22</v>
      </c>
      <c r="B142" s="377"/>
      <c r="C142" s="301">
        <v>10</v>
      </c>
      <c r="D142" s="301">
        <v>0</v>
      </c>
      <c r="E142" s="301"/>
      <c r="F142" s="301">
        <v>0</v>
      </c>
    </row>
    <row r="143" spans="1:6" s="348" customFormat="1" ht="9" customHeight="1">
      <c r="A143" s="301" t="s">
        <v>23</v>
      </c>
      <c r="B143" s="377"/>
      <c r="C143" s="301">
        <v>12</v>
      </c>
      <c r="D143" s="301">
        <v>0</v>
      </c>
      <c r="E143" s="301"/>
      <c r="F143" s="301">
        <v>6</v>
      </c>
    </row>
    <row r="144" spans="1:6" s="348" customFormat="1" ht="9" customHeight="1">
      <c r="A144" s="31" t="s">
        <v>24</v>
      </c>
      <c r="B144" s="41"/>
      <c r="C144" s="31">
        <v>100</v>
      </c>
      <c r="D144" s="31">
        <v>0</v>
      </c>
      <c r="E144" s="31"/>
      <c r="F144" s="31">
        <v>0</v>
      </c>
    </row>
    <row r="145" spans="1:6" s="348" customFormat="1" ht="9" customHeight="1">
      <c r="A145" s="301" t="s">
        <v>25</v>
      </c>
      <c r="B145" s="377"/>
      <c r="C145" s="301">
        <v>420</v>
      </c>
      <c r="D145" s="301">
        <v>8</v>
      </c>
      <c r="E145" s="301"/>
      <c r="F145" s="301">
        <v>7</v>
      </c>
    </row>
    <row r="146" spans="1:6" s="348" customFormat="1" ht="9" customHeight="1">
      <c r="A146" s="301" t="s">
        <v>26</v>
      </c>
      <c r="B146" s="377"/>
      <c r="C146" s="301">
        <v>525</v>
      </c>
      <c r="D146" s="301">
        <v>20</v>
      </c>
      <c r="E146" s="301"/>
      <c r="F146" s="301">
        <v>39</v>
      </c>
    </row>
    <row r="147" spans="1:6" s="348" customFormat="1" ht="9" customHeight="1">
      <c r="A147" s="301" t="s">
        <v>27</v>
      </c>
      <c r="B147" s="377"/>
      <c r="C147" s="301">
        <v>9</v>
      </c>
      <c r="D147" s="301">
        <v>0</v>
      </c>
      <c r="E147" s="301"/>
      <c r="F147" s="301">
        <v>0</v>
      </c>
    </row>
    <row r="148" spans="1:6" s="348" customFormat="1" ht="9" customHeight="1">
      <c r="A148" s="31" t="s">
        <v>28</v>
      </c>
      <c r="B148" s="41"/>
      <c r="C148" s="31">
        <v>297</v>
      </c>
      <c r="D148" s="31">
        <v>1</v>
      </c>
      <c r="E148" s="31"/>
      <c r="F148" s="31">
        <v>5</v>
      </c>
    </row>
    <row r="149" spans="1:6" s="348" customFormat="1" ht="9" customHeight="1">
      <c r="A149" s="301" t="s">
        <v>29</v>
      </c>
      <c r="B149" s="377"/>
      <c r="C149" s="301">
        <v>1</v>
      </c>
      <c r="D149" s="301">
        <v>0</v>
      </c>
      <c r="E149" s="301"/>
      <c r="F149" s="301">
        <v>0</v>
      </c>
    </row>
    <row r="150" spans="1:6" s="348" customFormat="1" ht="9" customHeight="1">
      <c r="A150" s="301" t="s">
        <v>30</v>
      </c>
      <c r="B150" s="377"/>
      <c r="C150" s="301">
        <v>47</v>
      </c>
      <c r="D150" s="301">
        <v>0</v>
      </c>
      <c r="E150" s="301"/>
      <c r="F150" s="301">
        <v>2</v>
      </c>
    </row>
    <row r="151" spans="1:6" s="348" customFormat="1" ht="9" customHeight="1">
      <c r="A151" s="301" t="s">
        <v>31</v>
      </c>
      <c r="B151" s="377"/>
      <c r="C151" s="301">
        <v>3</v>
      </c>
      <c r="D151" s="301">
        <v>0</v>
      </c>
      <c r="E151" s="301"/>
      <c r="F151" s="301">
        <v>0</v>
      </c>
    </row>
    <row r="152" spans="1:6" s="348" customFormat="1" ht="9" customHeight="1">
      <c r="A152" s="31" t="s">
        <v>32</v>
      </c>
      <c r="B152" s="41"/>
      <c r="C152" s="31">
        <v>73</v>
      </c>
      <c r="D152" s="31">
        <v>0</v>
      </c>
      <c r="E152" s="31"/>
      <c r="F152" s="31">
        <v>0</v>
      </c>
    </row>
    <row r="153" spans="1:6" s="348" customFormat="1" ht="3" customHeight="1">
      <c r="A153" s="301"/>
      <c r="B153" s="377"/>
      <c r="C153" s="301"/>
      <c r="D153" s="301"/>
      <c r="E153" s="301"/>
      <c r="F153" s="301"/>
    </row>
    <row r="154" spans="1:6" s="348" customFormat="1" ht="9" customHeight="1">
      <c r="A154" s="327" t="s">
        <v>106</v>
      </c>
      <c r="B154" s="377"/>
      <c r="C154" s="377"/>
      <c r="D154" s="377"/>
      <c r="E154" s="377"/>
      <c r="F154" s="377"/>
    </row>
    <row r="155" spans="1:6" s="348" customFormat="1" ht="9" customHeight="1">
      <c r="A155" s="321">
        <v>1999</v>
      </c>
      <c r="B155" s="301"/>
      <c r="C155" s="301"/>
      <c r="D155" s="301"/>
      <c r="E155" s="301"/>
      <c r="F155" s="301"/>
    </row>
    <row r="156" spans="1:6" s="348" customFormat="1" ht="9" customHeight="1">
      <c r="A156" s="321" t="s">
        <v>36</v>
      </c>
      <c r="B156" s="361"/>
      <c r="C156" s="361">
        <v>3413</v>
      </c>
      <c r="D156" s="361">
        <v>36</v>
      </c>
      <c r="E156" s="361"/>
      <c r="F156" s="361">
        <v>88</v>
      </c>
    </row>
    <row r="157" spans="1:6" s="348" customFormat="1" ht="3.95" customHeight="1">
      <c r="A157" s="321"/>
      <c r="B157" s="361"/>
      <c r="C157" s="361"/>
      <c r="D157" s="361"/>
      <c r="E157" s="361"/>
      <c r="F157" s="361"/>
    </row>
    <row r="158" spans="1:6" s="348" customFormat="1" ht="9" customHeight="1">
      <c r="A158" s="301" t="s">
        <v>2</v>
      </c>
      <c r="B158" s="377"/>
      <c r="C158" s="301">
        <v>9</v>
      </c>
      <c r="D158" s="301">
        <v>0</v>
      </c>
      <c r="E158" s="301"/>
      <c r="F158" s="301">
        <v>0</v>
      </c>
    </row>
    <row r="159" spans="1:6" s="348" customFormat="1" ht="9" customHeight="1">
      <c r="A159" s="301" t="s">
        <v>3</v>
      </c>
      <c r="B159" s="377"/>
      <c r="C159" s="301">
        <v>433</v>
      </c>
      <c r="D159" s="301">
        <v>3</v>
      </c>
      <c r="E159" s="301"/>
      <c r="F159" s="301">
        <v>9</v>
      </c>
    </row>
    <row r="160" spans="1:6" s="348" customFormat="1" ht="9" customHeight="1">
      <c r="A160" s="301" t="s">
        <v>4</v>
      </c>
      <c r="B160" s="377"/>
      <c r="C160" s="301">
        <v>60</v>
      </c>
      <c r="D160" s="301">
        <v>0</v>
      </c>
      <c r="E160" s="301"/>
      <c r="F160" s="301">
        <v>20</v>
      </c>
    </row>
    <row r="161" spans="1:6" s="348" customFormat="1" ht="9" customHeight="1">
      <c r="A161" s="31" t="s">
        <v>5</v>
      </c>
      <c r="B161" s="41"/>
      <c r="C161" s="31">
        <v>6</v>
      </c>
      <c r="D161" s="31">
        <v>0</v>
      </c>
      <c r="E161" s="31"/>
      <c r="F161" s="31">
        <v>0</v>
      </c>
    </row>
    <row r="162" spans="1:6" s="348" customFormat="1" ht="9" customHeight="1">
      <c r="A162" s="301" t="s">
        <v>6</v>
      </c>
      <c r="B162" s="377"/>
      <c r="C162" s="301">
        <v>94</v>
      </c>
      <c r="D162" s="301">
        <v>0</v>
      </c>
      <c r="E162" s="301"/>
      <c r="F162" s="301">
        <v>0</v>
      </c>
    </row>
    <row r="163" spans="1:6" s="348" customFormat="1" ht="9" customHeight="1">
      <c r="A163" s="301" t="s">
        <v>7</v>
      </c>
      <c r="B163" s="377"/>
      <c r="C163" s="301">
        <v>42</v>
      </c>
      <c r="D163" s="301">
        <v>0</v>
      </c>
      <c r="E163" s="301"/>
      <c r="F163" s="301">
        <v>2</v>
      </c>
    </row>
    <row r="164" spans="1:6" s="348" customFormat="1" ht="9" customHeight="1">
      <c r="A164" s="301" t="s">
        <v>8</v>
      </c>
      <c r="B164" s="377"/>
      <c r="C164" s="301">
        <v>30</v>
      </c>
      <c r="D164" s="301">
        <v>0</v>
      </c>
      <c r="E164" s="301"/>
      <c r="F164" s="301">
        <v>3</v>
      </c>
    </row>
    <row r="165" spans="1:6" s="348" customFormat="1" ht="9" customHeight="1">
      <c r="A165" s="31" t="s">
        <v>9</v>
      </c>
      <c r="B165" s="41"/>
      <c r="C165" s="31">
        <v>341</v>
      </c>
      <c r="D165" s="31">
        <v>0</v>
      </c>
      <c r="E165" s="31"/>
      <c r="F165" s="31">
        <v>0</v>
      </c>
    </row>
    <row r="166" spans="1:6" s="348" customFormat="1" ht="9" customHeight="1">
      <c r="A166" s="301" t="s">
        <v>236</v>
      </c>
      <c r="B166" s="377"/>
      <c r="C166" s="301">
        <v>26</v>
      </c>
      <c r="D166" s="301">
        <v>0</v>
      </c>
      <c r="E166" s="301"/>
      <c r="F166" s="301">
        <v>0</v>
      </c>
    </row>
    <row r="167" spans="1:6" s="348" customFormat="1" ht="9" customHeight="1">
      <c r="A167" s="301" t="s">
        <v>10</v>
      </c>
      <c r="B167" s="377"/>
      <c r="C167" s="301">
        <v>151</v>
      </c>
      <c r="D167" s="301">
        <v>0</v>
      </c>
      <c r="E167" s="301"/>
      <c r="F167" s="301">
        <v>0</v>
      </c>
    </row>
    <row r="168" spans="1:6" s="348" customFormat="1" ht="9" customHeight="1">
      <c r="A168" s="301" t="s">
        <v>11</v>
      </c>
      <c r="B168" s="377"/>
      <c r="C168" s="301">
        <v>24</v>
      </c>
      <c r="D168" s="301">
        <v>0</v>
      </c>
      <c r="E168" s="301"/>
      <c r="F168" s="301">
        <v>0</v>
      </c>
    </row>
    <row r="169" spans="1:6" s="348" customFormat="1" ht="9" customHeight="1">
      <c r="A169" s="31" t="s">
        <v>12</v>
      </c>
      <c r="B169" s="41"/>
      <c r="C169" s="31">
        <v>57</v>
      </c>
      <c r="D169" s="31">
        <v>0</v>
      </c>
      <c r="E169" s="31"/>
      <c r="F169" s="31">
        <v>1</v>
      </c>
    </row>
    <row r="170" spans="1:6" s="348" customFormat="1" ht="9" customHeight="1">
      <c r="A170" s="301" t="s">
        <v>13</v>
      </c>
      <c r="B170" s="377"/>
      <c r="C170" s="301">
        <v>6</v>
      </c>
      <c r="D170" s="301">
        <v>0</v>
      </c>
      <c r="E170" s="301"/>
      <c r="F170" s="301">
        <v>0</v>
      </c>
    </row>
    <row r="171" spans="1:6" s="348" customFormat="1" ht="9" customHeight="1">
      <c r="A171" s="301" t="s">
        <v>14</v>
      </c>
      <c r="B171" s="377"/>
      <c r="C171" s="301">
        <v>157</v>
      </c>
      <c r="D171" s="301">
        <v>0</v>
      </c>
      <c r="E171" s="301"/>
      <c r="F171" s="301">
        <v>1</v>
      </c>
    </row>
    <row r="172" spans="1:6" s="348" customFormat="1" ht="9" customHeight="1">
      <c r="A172" s="301" t="s">
        <v>15</v>
      </c>
      <c r="B172" s="377"/>
      <c r="C172" s="301">
        <v>33</v>
      </c>
      <c r="D172" s="301">
        <v>0</v>
      </c>
      <c r="E172" s="301"/>
      <c r="F172" s="301">
        <v>0</v>
      </c>
    </row>
    <row r="173" spans="1:6" s="348" customFormat="1" ht="9" customHeight="1">
      <c r="A173" s="31" t="s">
        <v>16</v>
      </c>
      <c r="B173" s="41"/>
      <c r="C173" s="31">
        <v>143</v>
      </c>
      <c r="D173" s="31">
        <v>2</v>
      </c>
      <c r="E173" s="31"/>
      <c r="F173" s="31">
        <v>4</v>
      </c>
    </row>
    <row r="174" spans="1:6" s="348" customFormat="1" ht="9" customHeight="1">
      <c r="A174" s="301" t="s">
        <v>17</v>
      </c>
      <c r="B174" s="377"/>
      <c r="C174" s="301">
        <v>13</v>
      </c>
      <c r="D174" s="301">
        <v>0</v>
      </c>
      <c r="E174" s="301"/>
      <c r="F174" s="301">
        <v>0</v>
      </c>
    </row>
    <row r="175" spans="1:6" s="348" customFormat="1" ht="9" customHeight="1">
      <c r="A175" s="301" t="s">
        <v>18</v>
      </c>
      <c r="B175" s="377"/>
      <c r="C175" s="301">
        <v>89</v>
      </c>
      <c r="D175" s="301">
        <v>1</v>
      </c>
      <c r="E175" s="301"/>
      <c r="F175" s="301">
        <v>0</v>
      </c>
    </row>
    <row r="176" spans="1:6" s="348" customFormat="1" ht="9" customHeight="1">
      <c r="A176" s="301" t="s">
        <v>19</v>
      </c>
      <c r="B176" s="377"/>
      <c r="C176" s="301">
        <v>81</v>
      </c>
      <c r="D176" s="301">
        <v>0</v>
      </c>
      <c r="E176" s="301"/>
      <c r="F176" s="301">
        <v>0</v>
      </c>
    </row>
    <row r="177" spans="1:6" s="348" customFormat="1" ht="9" customHeight="1">
      <c r="A177" s="31" t="s">
        <v>20</v>
      </c>
      <c r="B177" s="41"/>
      <c r="C177" s="31">
        <v>33</v>
      </c>
      <c r="D177" s="31">
        <v>0</v>
      </c>
      <c r="E177" s="31"/>
      <c r="F177" s="31">
        <v>0</v>
      </c>
    </row>
    <row r="178" spans="1:6" s="348" customFormat="1" ht="9" customHeight="1">
      <c r="A178" s="301" t="s">
        <v>21</v>
      </c>
      <c r="B178" s="377"/>
      <c r="C178" s="301">
        <v>3</v>
      </c>
      <c r="D178" s="301">
        <v>0</v>
      </c>
      <c r="E178" s="301"/>
      <c r="F178" s="301">
        <v>0</v>
      </c>
    </row>
    <row r="179" spans="1:6" s="348" customFormat="1" ht="9" customHeight="1">
      <c r="A179" s="301" t="s">
        <v>22</v>
      </c>
      <c r="B179" s="377"/>
      <c r="C179" s="301">
        <v>5</v>
      </c>
      <c r="D179" s="301">
        <v>0</v>
      </c>
      <c r="E179" s="301"/>
      <c r="F179" s="301">
        <v>0</v>
      </c>
    </row>
    <row r="180" spans="1:6" s="348" customFormat="1" ht="9" customHeight="1">
      <c r="A180" s="301" t="s">
        <v>23</v>
      </c>
      <c r="B180" s="377"/>
      <c r="C180" s="301">
        <v>18</v>
      </c>
      <c r="D180" s="301">
        <v>1</v>
      </c>
      <c r="E180" s="301"/>
      <c r="F180" s="301">
        <v>2</v>
      </c>
    </row>
    <row r="181" spans="1:6" s="348" customFormat="1" ht="9" customHeight="1">
      <c r="A181" s="31" t="s">
        <v>24</v>
      </c>
      <c r="B181" s="41"/>
      <c r="C181" s="31">
        <v>115</v>
      </c>
      <c r="D181" s="31">
        <v>0</v>
      </c>
      <c r="E181" s="31"/>
      <c r="F181" s="31">
        <v>0</v>
      </c>
    </row>
    <row r="182" spans="1:6" s="348" customFormat="1" ht="9" customHeight="1">
      <c r="A182" s="301" t="s">
        <v>25</v>
      </c>
      <c r="B182" s="377"/>
      <c r="C182" s="301">
        <v>358</v>
      </c>
      <c r="D182" s="301">
        <v>7</v>
      </c>
      <c r="E182" s="301"/>
      <c r="F182" s="301">
        <v>11</v>
      </c>
    </row>
    <row r="183" spans="1:6" s="348" customFormat="1" ht="9" customHeight="1">
      <c r="A183" s="301" t="s">
        <v>26</v>
      </c>
      <c r="B183" s="377"/>
      <c r="C183" s="301">
        <v>542</v>
      </c>
      <c r="D183" s="301">
        <v>22</v>
      </c>
      <c r="E183" s="301"/>
      <c r="F183" s="301">
        <v>18</v>
      </c>
    </row>
    <row r="184" spans="1:6" s="348" customFormat="1" ht="9" customHeight="1">
      <c r="A184" s="301" t="s">
        <v>27</v>
      </c>
      <c r="B184" s="377"/>
      <c r="C184" s="301">
        <v>7</v>
      </c>
      <c r="D184" s="301">
        <v>0</v>
      </c>
      <c r="E184" s="301"/>
      <c r="F184" s="301">
        <v>0</v>
      </c>
    </row>
    <row r="185" spans="1:6" s="348" customFormat="1" ht="9" customHeight="1">
      <c r="A185" s="31" t="s">
        <v>28</v>
      </c>
      <c r="B185" s="41"/>
      <c r="C185" s="31">
        <v>374</v>
      </c>
      <c r="D185" s="31">
        <v>0</v>
      </c>
      <c r="E185" s="31"/>
      <c r="F185" s="31">
        <v>17</v>
      </c>
    </row>
    <row r="186" spans="1:6" s="348" customFormat="1" ht="9" customHeight="1">
      <c r="A186" s="301" t="s">
        <v>29</v>
      </c>
      <c r="B186" s="377"/>
      <c r="C186" s="301">
        <v>2</v>
      </c>
      <c r="D186" s="301">
        <v>0</v>
      </c>
      <c r="E186" s="301"/>
      <c r="F186" s="301">
        <v>0</v>
      </c>
    </row>
    <row r="187" spans="1:6" s="348" customFormat="1" ht="9" customHeight="1">
      <c r="A187" s="301" t="s">
        <v>30</v>
      </c>
      <c r="B187" s="377"/>
      <c r="C187" s="301">
        <v>44</v>
      </c>
      <c r="D187" s="301">
        <v>0</v>
      </c>
      <c r="E187" s="301"/>
      <c r="F187" s="301">
        <v>0</v>
      </c>
    </row>
    <row r="188" spans="1:6" s="348" customFormat="1" ht="9" customHeight="1">
      <c r="A188" s="301" t="s">
        <v>31</v>
      </c>
      <c r="B188" s="377"/>
      <c r="C188" s="301">
        <v>2</v>
      </c>
      <c r="D188" s="301">
        <v>0</v>
      </c>
      <c r="E188" s="301"/>
      <c r="F188" s="301">
        <v>0</v>
      </c>
    </row>
    <row r="189" spans="1:6" s="348" customFormat="1" ht="9" customHeight="1">
      <c r="A189" s="31" t="s">
        <v>32</v>
      </c>
      <c r="B189" s="41"/>
      <c r="C189" s="31">
        <v>115</v>
      </c>
      <c r="D189" s="31">
        <v>0</v>
      </c>
      <c r="E189" s="31"/>
      <c r="F189" s="31">
        <v>0</v>
      </c>
    </row>
    <row r="190" spans="1:6" s="348" customFormat="1" ht="9" customHeight="1">
      <c r="A190" s="301"/>
      <c r="B190" s="377"/>
      <c r="C190" s="377"/>
      <c r="D190" s="377"/>
      <c r="E190" s="377"/>
      <c r="F190" s="377"/>
    </row>
    <row r="191" spans="1:6" s="348" customFormat="1" ht="9" customHeight="1">
      <c r="A191" s="320" t="s">
        <v>67</v>
      </c>
      <c r="B191" s="301"/>
      <c r="C191" s="301"/>
      <c r="D191" s="301"/>
      <c r="E191" s="301"/>
      <c r="F191" s="301"/>
    </row>
    <row r="192" spans="1:6" s="348" customFormat="1" ht="9" customHeight="1">
      <c r="A192" s="321" t="s">
        <v>36</v>
      </c>
      <c r="B192" s="361"/>
      <c r="C192" s="361">
        <v>3134</v>
      </c>
      <c r="D192" s="361">
        <v>39</v>
      </c>
      <c r="E192" s="361"/>
      <c r="F192" s="361">
        <v>124</v>
      </c>
    </row>
    <row r="193" spans="1:6" s="348" customFormat="1" ht="3.95" customHeight="1">
      <c r="A193" s="321"/>
      <c r="B193" s="361"/>
      <c r="C193" s="361"/>
      <c r="D193" s="361"/>
      <c r="E193" s="361"/>
      <c r="F193" s="361"/>
    </row>
    <row r="194" spans="1:6" s="348" customFormat="1" ht="9" customHeight="1">
      <c r="A194" s="301" t="s">
        <v>2</v>
      </c>
      <c r="B194" s="377"/>
      <c r="C194" s="301">
        <v>9</v>
      </c>
      <c r="D194" s="301">
        <v>0</v>
      </c>
      <c r="E194" s="301"/>
      <c r="F194" s="301">
        <v>0</v>
      </c>
    </row>
    <row r="195" spans="1:6" s="348" customFormat="1" ht="9" customHeight="1">
      <c r="A195" s="301" t="s">
        <v>3</v>
      </c>
      <c r="B195" s="377"/>
      <c r="C195" s="301">
        <v>367</v>
      </c>
      <c r="D195" s="301">
        <v>2</v>
      </c>
      <c r="E195" s="301"/>
      <c r="F195" s="301">
        <v>30</v>
      </c>
    </row>
    <row r="196" spans="1:6" s="348" customFormat="1" ht="9" customHeight="1">
      <c r="A196" s="301" t="s">
        <v>4</v>
      </c>
      <c r="B196" s="377"/>
      <c r="C196" s="301">
        <v>66</v>
      </c>
      <c r="D196" s="301">
        <v>0</v>
      </c>
      <c r="E196" s="301"/>
      <c r="F196" s="301">
        <v>9</v>
      </c>
    </row>
    <row r="197" spans="1:6" s="348" customFormat="1" ht="9" customHeight="1">
      <c r="A197" s="31" t="s">
        <v>5</v>
      </c>
      <c r="B197" s="41"/>
      <c r="C197" s="31">
        <v>6</v>
      </c>
      <c r="D197" s="31">
        <v>0</v>
      </c>
      <c r="E197" s="31"/>
      <c r="F197" s="31">
        <v>0</v>
      </c>
    </row>
    <row r="198" spans="1:6" s="348" customFormat="1" ht="9" customHeight="1">
      <c r="A198" s="301" t="s">
        <v>6</v>
      </c>
      <c r="B198" s="377"/>
      <c r="C198" s="301">
        <v>89</v>
      </c>
      <c r="D198" s="301">
        <v>0</v>
      </c>
      <c r="E198" s="301"/>
      <c r="F198" s="301">
        <v>1</v>
      </c>
    </row>
    <row r="199" spans="1:6" s="348" customFormat="1" ht="9" customHeight="1">
      <c r="A199" s="301" t="s">
        <v>7</v>
      </c>
      <c r="B199" s="377"/>
      <c r="C199" s="301">
        <v>25</v>
      </c>
      <c r="D199" s="301">
        <v>0</v>
      </c>
      <c r="E199" s="301"/>
      <c r="F199" s="301">
        <v>0</v>
      </c>
    </row>
    <row r="200" spans="1:6" s="348" customFormat="1" ht="9" customHeight="1">
      <c r="A200" s="301" t="s">
        <v>8</v>
      </c>
      <c r="B200" s="377"/>
      <c r="C200" s="301">
        <v>28</v>
      </c>
      <c r="D200" s="301">
        <v>0</v>
      </c>
      <c r="E200" s="301"/>
      <c r="F200" s="301">
        <v>1</v>
      </c>
    </row>
    <row r="201" spans="1:6" s="348" customFormat="1" ht="9" customHeight="1">
      <c r="A201" s="31" t="s">
        <v>9</v>
      </c>
      <c r="B201" s="41"/>
      <c r="C201" s="31">
        <v>260</v>
      </c>
      <c r="D201" s="31">
        <v>1</v>
      </c>
      <c r="E201" s="31"/>
      <c r="F201" s="31">
        <v>0</v>
      </c>
    </row>
    <row r="202" spans="1:6" s="348" customFormat="1" ht="9" customHeight="1">
      <c r="A202" s="301" t="s">
        <v>236</v>
      </c>
      <c r="B202" s="377"/>
      <c r="C202" s="301">
        <v>14</v>
      </c>
      <c r="D202" s="301">
        <v>0</v>
      </c>
      <c r="E202" s="301"/>
      <c r="F202" s="301">
        <v>0</v>
      </c>
    </row>
    <row r="203" spans="1:6" s="348" customFormat="1" ht="9" customHeight="1">
      <c r="A203" s="301" t="s">
        <v>10</v>
      </c>
      <c r="B203" s="377"/>
      <c r="C203" s="301">
        <v>86</v>
      </c>
      <c r="D203" s="301">
        <v>2</v>
      </c>
      <c r="E203" s="301"/>
      <c r="F203" s="301">
        <v>0</v>
      </c>
    </row>
    <row r="204" spans="1:6" s="348" customFormat="1" ht="9" customHeight="1">
      <c r="A204" s="301" t="s">
        <v>11</v>
      </c>
      <c r="B204" s="377"/>
      <c r="C204" s="301">
        <v>20</v>
      </c>
      <c r="D204" s="301">
        <v>0</v>
      </c>
      <c r="E204" s="301"/>
      <c r="F204" s="301">
        <v>0</v>
      </c>
    </row>
    <row r="205" spans="1:6" s="348" customFormat="1" ht="9" customHeight="1">
      <c r="A205" s="31" t="s">
        <v>12</v>
      </c>
      <c r="B205" s="41"/>
      <c r="C205" s="31">
        <v>40</v>
      </c>
      <c r="D205" s="31">
        <v>0</v>
      </c>
      <c r="E205" s="31"/>
      <c r="F205" s="31">
        <v>2</v>
      </c>
    </row>
    <row r="206" spans="1:6" s="348" customFormat="1" ht="9" customHeight="1">
      <c r="A206" s="301" t="s">
        <v>13</v>
      </c>
      <c r="B206" s="377"/>
      <c r="C206" s="301">
        <v>7</v>
      </c>
      <c r="D206" s="301">
        <v>0</v>
      </c>
      <c r="E206" s="301"/>
      <c r="F206" s="301">
        <v>0</v>
      </c>
    </row>
    <row r="207" spans="1:6" s="348" customFormat="1" ht="9" customHeight="1">
      <c r="A207" s="301" t="s">
        <v>14</v>
      </c>
      <c r="B207" s="377"/>
      <c r="C207" s="301">
        <v>111</v>
      </c>
      <c r="D207" s="301">
        <v>0</v>
      </c>
      <c r="E207" s="301"/>
      <c r="F207" s="301">
        <v>0</v>
      </c>
    </row>
    <row r="208" spans="1:6" s="348" customFormat="1" ht="9" customHeight="1">
      <c r="A208" s="301" t="s">
        <v>15</v>
      </c>
      <c r="B208" s="377"/>
      <c r="C208" s="301">
        <v>34</v>
      </c>
      <c r="D208" s="301">
        <v>1</v>
      </c>
      <c r="E208" s="301"/>
      <c r="F208" s="301">
        <v>0</v>
      </c>
    </row>
    <row r="209" spans="1:6" s="348" customFormat="1" ht="9" customHeight="1">
      <c r="A209" s="31" t="s">
        <v>16</v>
      </c>
      <c r="B209" s="41"/>
      <c r="C209" s="31">
        <v>179</v>
      </c>
      <c r="D209" s="31">
        <v>2</v>
      </c>
      <c r="E209" s="31"/>
      <c r="F209" s="31">
        <v>3</v>
      </c>
    </row>
    <row r="210" spans="1:6" s="348" customFormat="1" ht="9" customHeight="1">
      <c r="A210" s="301" t="s">
        <v>17</v>
      </c>
      <c r="B210" s="377"/>
      <c r="C210" s="301">
        <v>11</v>
      </c>
      <c r="D210" s="301">
        <v>1</v>
      </c>
      <c r="E210" s="301"/>
      <c r="F210" s="301">
        <v>0</v>
      </c>
    </row>
    <row r="211" spans="1:6" s="348" customFormat="1" ht="9" customHeight="1">
      <c r="A211" s="301" t="s">
        <v>18</v>
      </c>
      <c r="B211" s="377"/>
      <c r="C211" s="301">
        <v>50</v>
      </c>
      <c r="D211" s="301">
        <v>0</v>
      </c>
      <c r="E211" s="301"/>
      <c r="F211" s="301">
        <v>1</v>
      </c>
    </row>
    <row r="212" spans="1:6" s="348" customFormat="1" ht="9" customHeight="1">
      <c r="A212" s="301" t="s">
        <v>19</v>
      </c>
      <c r="B212" s="377"/>
      <c r="C212" s="301">
        <v>155</v>
      </c>
      <c r="D212" s="301">
        <v>0</v>
      </c>
      <c r="E212" s="301"/>
      <c r="F212" s="301">
        <v>0</v>
      </c>
    </row>
    <row r="213" spans="1:6" s="348" customFormat="1" ht="9" customHeight="1">
      <c r="A213" s="31" t="s">
        <v>20</v>
      </c>
      <c r="B213" s="41"/>
      <c r="C213" s="31">
        <v>35</v>
      </c>
      <c r="D213" s="31">
        <v>0</v>
      </c>
      <c r="E213" s="31"/>
      <c r="F213" s="31">
        <v>2</v>
      </c>
    </row>
    <row r="214" spans="1:6" s="348" customFormat="1" ht="9" customHeight="1">
      <c r="A214" s="301" t="s">
        <v>21</v>
      </c>
      <c r="B214" s="377"/>
      <c r="C214" s="301">
        <v>6</v>
      </c>
      <c r="D214" s="301">
        <v>0</v>
      </c>
      <c r="E214" s="301"/>
      <c r="F214" s="301">
        <v>0</v>
      </c>
    </row>
    <row r="215" spans="1:6" s="348" customFormat="1" ht="9" customHeight="1">
      <c r="A215" s="301" t="s">
        <v>22</v>
      </c>
      <c r="B215" s="377"/>
      <c r="C215" s="301">
        <v>12</v>
      </c>
      <c r="D215" s="301">
        <v>0</v>
      </c>
      <c r="E215" s="301"/>
      <c r="F215" s="301">
        <v>0</v>
      </c>
    </row>
    <row r="216" spans="1:6" s="348" customFormat="1" ht="9" customHeight="1">
      <c r="A216" s="301" t="s">
        <v>23</v>
      </c>
      <c r="B216" s="377"/>
      <c r="C216" s="301">
        <v>14</v>
      </c>
      <c r="D216" s="301">
        <v>0</v>
      </c>
      <c r="E216" s="301"/>
      <c r="F216" s="301">
        <v>5</v>
      </c>
    </row>
    <row r="217" spans="1:6" s="348" customFormat="1" ht="9" customHeight="1">
      <c r="A217" s="31" t="s">
        <v>24</v>
      </c>
      <c r="B217" s="41"/>
      <c r="C217" s="31">
        <v>120</v>
      </c>
      <c r="D217" s="31">
        <v>0</v>
      </c>
      <c r="E217" s="31"/>
      <c r="F217" s="31">
        <v>0</v>
      </c>
    </row>
    <row r="218" spans="1:6" s="348" customFormat="1" ht="9" customHeight="1">
      <c r="A218" s="301" t="s">
        <v>25</v>
      </c>
      <c r="B218" s="377"/>
      <c r="C218" s="301">
        <v>260</v>
      </c>
      <c r="D218" s="301">
        <v>8</v>
      </c>
      <c r="E218" s="301"/>
      <c r="F218" s="301">
        <v>11</v>
      </c>
    </row>
    <row r="219" spans="1:6" s="348" customFormat="1" ht="9" customHeight="1">
      <c r="A219" s="301" t="s">
        <v>26</v>
      </c>
      <c r="B219" s="377"/>
      <c r="C219" s="301">
        <v>578</v>
      </c>
      <c r="D219" s="301">
        <v>21</v>
      </c>
      <c r="E219" s="301"/>
      <c r="F219" s="301">
        <v>26</v>
      </c>
    </row>
    <row r="220" spans="1:6" s="348" customFormat="1" ht="9" customHeight="1">
      <c r="A220" s="301" t="s">
        <v>27</v>
      </c>
      <c r="B220" s="377"/>
      <c r="C220" s="301">
        <v>13</v>
      </c>
      <c r="D220" s="301">
        <v>0</v>
      </c>
      <c r="E220" s="301"/>
      <c r="F220" s="301">
        <v>0</v>
      </c>
    </row>
    <row r="221" spans="1:6" s="348" customFormat="1" ht="9" customHeight="1">
      <c r="A221" s="31" t="s">
        <v>28</v>
      </c>
      <c r="B221" s="41"/>
      <c r="C221" s="31">
        <v>375</v>
      </c>
      <c r="D221" s="31">
        <v>1</v>
      </c>
      <c r="E221" s="31"/>
      <c r="F221" s="31">
        <v>26</v>
      </c>
    </row>
    <row r="222" spans="1:6" s="348" customFormat="1" ht="9" customHeight="1">
      <c r="A222" s="301" t="s">
        <v>29</v>
      </c>
      <c r="B222" s="377"/>
      <c r="C222" s="301">
        <v>0</v>
      </c>
      <c r="D222" s="301">
        <v>0</v>
      </c>
      <c r="E222" s="301"/>
      <c r="F222" s="301">
        <v>0</v>
      </c>
    </row>
    <row r="223" spans="1:6" s="348" customFormat="1" ht="9" customHeight="1">
      <c r="A223" s="301" t="s">
        <v>30</v>
      </c>
      <c r="B223" s="377"/>
      <c r="C223" s="301">
        <v>43</v>
      </c>
      <c r="D223" s="301">
        <v>0</v>
      </c>
      <c r="E223" s="301"/>
      <c r="F223" s="301">
        <v>7</v>
      </c>
    </row>
    <row r="224" spans="1:6" s="348" customFormat="1" ht="9" customHeight="1">
      <c r="A224" s="301" t="s">
        <v>31</v>
      </c>
      <c r="B224" s="377"/>
      <c r="C224" s="301">
        <v>6</v>
      </c>
      <c r="D224" s="301">
        <v>0</v>
      </c>
      <c r="E224" s="301"/>
      <c r="F224" s="301">
        <v>0</v>
      </c>
    </row>
    <row r="225" spans="1:6" s="348" customFormat="1" ht="9" customHeight="1">
      <c r="A225" s="31" t="s">
        <v>32</v>
      </c>
      <c r="B225" s="41"/>
      <c r="C225" s="31">
        <v>115</v>
      </c>
      <c r="D225" s="31">
        <v>0</v>
      </c>
      <c r="E225" s="31"/>
      <c r="F225" s="31">
        <v>0</v>
      </c>
    </row>
    <row r="226" spans="1:6" s="348" customFormat="1" ht="3.75" customHeight="1">
      <c r="A226" s="301"/>
      <c r="B226" s="377"/>
      <c r="C226" s="301"/>
      <c r="D226" s="301"/>
      <c r="E226" s="301"/>
      <c r="F226" s="301"/>
    </row>
    <row r="227" spans="1:6" s="348" customFormat="1" ht="9" customHeight="1">
      <c r="A227" s="327" t="s">
        <v>106</v>
      </c>
      <c r="B227" s="377"/>
      <c r="C227" s="377"/>
      <c r="D227" s="377"/>
      <c r="E227" s="377"/>
      <c r="F227" s="377"/>
    </row>
    <row r="228" spans="1:6" s="348" customFormat="1" ht="9" customHeight="1">
      <c r="A228" s="320" t="s">
        <v>50</v>
      </c>
      <c r="B228" s="301"/>
      <c r="C228" s="301"/>
      <c r="D228" s="301"/>
      <c r="E228" s="301"/>
      <c r="F228" s="301"/>
    </row>
    <row r="229" spans="1:6" s="348" customFormat="1" ht="9" customHeight="1">
      <c r="A229" s="321" t="s">
        <v>36</v>
      </c>
      <c r="B229" s="361"/>
      <c r="C229" s="361">
        <v>2544</v>
      </c>
      <c r="D229" s="361">
        <v>41</v>
      </c>
      <c r="E229" s="361"/>
      <c r="F229" s="361">
        <v>94</v>
      </c>
    </row>
    <row r="230" spans="1:6" s="348" customFormat="1" ht="3.95" customHeight="1">
      <c r="A230" s="321"/>
      <c r="B230" s="361"/>
      <c r="C230" s="361"/>
      <c r="D230" s="361"/>
      <c r="E230" s="361"/>
      <c r="F230" s="361"/>
    </row>
    <row r="231" spans="1:6" s="348" customFormat="1" ht="9" customHeight="1">
      <c r="A231" s="301" t="s">
        <v>2</v>
      </c>
      <c r="B231" s="377"/>
      <c r="C231" s="301">
        <v>6</v>
      </c>
      <c r="D231" s="301">
        <v>0</v>
      </c>
      <c r="E231" s="301"/>
      <c r="F231" s="301">
        <v>0</v>
      </c>
    </row>
    <row r="232" spans="1:6" s="348" customFormat="1" ht="9" customHeight="1">
      <c r="A232" s="301" t="s">
        <v>3</v>
      </c>
      <c r="B232" s="377"/>
      <c r="C232" s="301">
        <v>297</v>
      </c>
      <c r="D232" s="301">
        <v>9</v>
      </c>
      <c r="E232" s="301"/>
      <c r="F232" s="301">
        <v>12</v>
      </c>
    </row>
    <row r="233" spans="1:6" s="348" customFormat="1" ht="9" customHeight="1">
      <c r="A233" s="301" t="s">
        <v>4</v>
      </c>
      <c r="B233" s="377"/>
      <c r="C233" s="301">
        <v>49</v>
      </c>
      <c r="D233" s="301">
        <v>0</v>
      </c>
      <c r="E233" s="301"/>
      <c r="F233" s="301">
        <v>16</v>
      </c>
    </row>
    <row r="234" spans="1:6" s="348" customFormat="1" ht="9" customHeight="1">
      <c r="A234" s="31" t="s">
        <v>5</v>
      </c>
      <c r="B234" s="41"/>
      <c r="C234" s="31">
        <v>5</v>
      </c>
      <c r="D234" s="31">
        <v>1</v>
      </c>
      <c r="E234" s="31"/>
      <c r="F234" s="31">
        <v>0</v>
      </c>
    </row>
    <row r="235" spans="1:6" s="348" customFormat="1" ht="9" customHeight="1">
      <c r="A235" s="301" t="s">
        <v>6</v>
      </c>
      <c r="B235" s="377"/>
      <c r="C235" s="301">
        <v>76</v>
      </c>
      <c r="D235" s="301">
        <v>0</v>
      </c>
      <c r="E235" s="301"/>
      <c r="F235" s="301">
        <v>0</v>
      </c>
    </row>
    <row r="236" spans="1:6" s="348" customFormat="1" ht="9" customHeight="1">
      <c r="A236" s="301" t="s">
        <v>7</v>
      </c>
      <c r="B236" s="377"/>
      <c r="C236" s="301">
        <v>11</v>
      </c>
      <c r="D236" s="301">
        <v>0</v>
      </c>
      <c r="E236" s="301"/>
      <c r="F236" s="301">
        <v>3</v>
      </c>
    </row>
    <row r="237" spans="1:6" s="348" customFormat="1" ht="9" customHeight="1">
      <c r="A237" s="301" t="s">
        <v>8</v>
      </c>
      <c r="B237" s="377"/>
      <c r="C237" s="301">
        <v>17</v>
      </c>
      <c r="D237" s="301">
        <v>2</v>
      </c>
      <c r="E237" s="301"/>
      <c r="F237" s="301">
        <v>1</v>
      </c>
    </row>
    <row r="238" spans="1:6" s="348" customFormat="1" ht="9" customHeight="1">
      <c r="A238" s="31" t="s">
        <v>9</v>
      </c>
      <c r="B238" s="41"/>
      <c r="C238" s="31">
        <v>214</v>
      </c>
      <c r="D238" s="31">
        <v>4</v>
      </c>
      <c r="E238" s="31"/>
      <c r="F238" s="31">
        <v>0</v>
      </c>
    </row>
    <row r="239" spans="1:6" s="348" customFormat="1" ht="9" customHeight="1">
      <c r="A239" s="301" t="s">
        <v>236</v>
      </c>
      <c r="B239" s="377"/>
      <c r="C239" s="301">
        <v>30</v>
      </c>
      <c r="D239" s="301">
        <v>0</v>
      </c>
      <c r="E239" s="301"/>
      <c r="F239" s="301">
        <v>0</v>
      </c>
    </row>
    <row r="240" spans="1:6" s="348" customFormat="1" ht="9" customHeight="1">
      <c r="A240" s="301" t="s">
        <v>10</v>
      </c>
      <c r="B240" s="377"/>
      <c r="C240" s="301">
        <v>81</v>
      </c>
      <c r="D240" s="301">
        <v>0</v>
      </c>
      <c r="E240" s="301"/>
      <c r="F240" s="301">
        <v>0</v>
      </c>
    </row>
    <row r="241" spans="1:6" s="348" customFormat="1" ht="9" customHeight="1">
      <c r="A241" s="301" t="s">
        <v>11</v>
      </c>
      <c r="B241" s="377"/>
      <c r="C241" s="301">
        <v>18</v>
      </c>
      <c r="D241" s="301">
        <v>0</v>
      </c>
      <c r="E241" s="301"/>
      <c r="F241" s="301">
        <v>0</v>
      </c>
    </row>
    <row r="242" spans="1:6" s="348" customFormat="1" ht="9" customHeight="1">
      <c r="A242" s="31" t="s">
        <v>12</v>
      </c>
      <c r="B242" s="41"/>
      <c r="C242" s="31">
        <v>34</v>
      </c>
      <c r="D242" s="31">
        <v>0</v>
      </c>
      <c r="E242" s="31"/>
      <c r="F242" s="31">
        <v>5</v>
      </c>
    </row>
    <row r="243" spans="1:6" s="348" customFormat="1" ht="9" customHeight="1">
      <c r="A243" s="301" t="s">
        <v>13</v>
      </c>
      <c r="B243" s="377"/>
      <c r="C243" s="301">
        <v>6</v>
      </c>
      <c r="D243" s="301">
        <v>0</v>
      </c>
      <c r="E243" s="301"/>
      <c r="F243" s="301">
        <v>0</v>
      </c>
    </row>
    <row r="244" spans="1:6" s="348" customFormat="1" ht="9" customHeight="1">
      <c r="A244" s="301" t="s">
        <v>14</v>
      </c>
      <c r="B244" s="377"/>
      <c r="C244" s="301">
        <v>89</v>
      </c>
      <c r="D244" s="301">
        <v>2</v>
      </c>
      <c r="E244" s="301"/>
      <c r="F244" s="301">
        <v>0</v>
      </c>
    </row>
    <row r="245" spans="1:6" s="348" customFormat="1" ht="9" customHeight="1">
      <c r="A245" s="301" t="s">
        <v>15</v>
      </c>
      <c r="B245" s="377"/>
      <c r="C245" s="301">
        <v>39</v>
      </c>
      <c r="D245" s="301">
        <v>1</v>
      </c>
      <c r="E245" s="301"/>
      <c r="F245" s="301">
        <v>0</v>
      </c>
    </row>
    <row r="246" spans="1:6" s="348" customFormat="1" ht="9" customHeight="1">
      <c r="A246" s="31" t="s">
        <v>16</v>
      </c>
      <c r="B246" s="41"/>
      <c r="C246" s="31">
        <v>99</v>
      </c>
      <c r="D246" s="31">
        <v>0</v>
      </c>
      <c r="E246" s="31"/>
      <c r="F246" s="31">
        <v>4</v>
      </c>
    </row>
    <row r="247" spans="1:6" s="348" customFormat="1" ht="9" customHeight="1">
      <c r="A247" s="301" t="s">
        <v>17</v>
      </c>
      <c r="B247" s="377"/>
      <c r="C247" s="301">
        <v>4</v>
      </c>
      <c r="D247" s="301">
        <v>0</v>
      </c>
      <c r="E247" s="301"/>
      <c r="F247" s="301">
        <v>0</v>
      </c>
    </row>
    <row r="248" spans="1:6" s="348" customFormat="1" ht="9" customHeight="1">
      <c r="A248" s="301" t="s">
        <v>18</v>
      </c>
      <c r="B248" s="377"/>
      <c r="C248" s="301">
        <v>27</v>
      </c>
      <c r="D248" s="301">
        <v>0</v>
      </c>
      <c r="E248" s="301"/>
      <c r="F248" s="301">
        <v>3</v>
      </c>
    </row>
    <row r="249" spans="1:6" s="348" customFormat="1" ht="9" customHeight="1">
      <c r="A249" s="301" t="s">
        <v>19</v>
      </c>
      <c r="B249" s="377"/>
      <c r="C249" s="301">
        <v>196</v>
      </c>
      <c r="D249" s="301">
        <v>0</v>
      </c>
      <c r="E249" s="301"/>
      <c r="F249" s="301">
        <v>0</v>
      </c>
    </row>
    <row r="250" spans="1:6" s="348" customFormat="1" ht="9" customHeight="1">
      <c r="A250" s="31" t="s">
        <v>20</v>
      </c>
      <c r="B250" s="41"/>
      <c r="C250" s="31">
        <v>32</v>
      </c>
      <c r="D250" s="31">
        <v>0</v>
      </c>
      <c r="E250" s="31"/>
      <c r="F250" s="31">
        <v>2</v>
      </c>
    </row>
    <row r="251" spans="1:6" s="348" customFormat="1" ht="9" customHeight="1">
      <c r="A251" s="301" t="s">
        <v>21</v>
      </c>
      <c r="B251" s="377"/>
      <c r="C251" s="301">
        <v>2</v>
      </c>
      <c r="D251" s="301">
        <v>0</v>
      </c>
      <c r="E251" s="301"/>
      <c r="F251" s="301">
        <v>0</v>
      </c>
    </row>
    <row r="252" spans="1:6" s="348" customFormat="1" ht="9" customHeight="1">
      <c r="A252" s="301" t="s">
        <v>22</v>
      </c>
      <c r="B252" s="377"/>
      <c r="C252" s="301">
        <v>32</v>
      </c>
      <c r="D252" s="301">
        <v>0</v>
      </c>
      <c r="E252" s="301"/>
      <c r="F252" s="301">
        <v>0</v>
      </c>
    </row>
    <row r="253" spans="1:6" s="348" customFormat="1" ht="9" customHeight="1">
      <c r="A253" s="301" t="s">
        <v>23</v>
      </c>
      <c r="B253" s="377"/>
      <c r="C253" s="301">
        <v>25</v>
      </c>
      <c r="D253" s="301">
        <v>0</v>
      </c>
      <c r="E253" s="301"/>
      <c r="F253" s="301">
        <v>4</v>
      </c>
    </row>
    <row r="254" spans="1:6" s="348" customFormat="1" ht="9" customHeight="1">
      <c r="A254" s="31" t="s">
        <v>24</v>
      </c>
      <c r="B254" s="41"/>
      <c r="C254" s="31">
        <v>70</v>
      </c>
      <c r="D254" s="31">
        <v>0</v>
      </c>
      <c r="E254" s="31"/>
      <c r="F254" s="31">
        <v>0</v>
      </c>
    </row>
    <row r="255" spans="1:6" s="348" customFormat="1" ht="9" customHeight="1">
      <c r="A255" s="301" t="s">
        <v>25</v>
      </c>
      <c r="B255" s="377"/>
      <c r="C255" s="301">
        <v>129</v>
      </c>
      <c r="D255" s="301">
        <v>6</v>
      </c>
      <c r="E255" s="301"/>
      <c r="F255" s="301">
        <v>10</v>
      </c>
    </row>
    <row r="256" spans="1:6" s="348" customFormat="1" ht="9" customHeight="1">
      <c r="A256" s="301" t="s">
        <v>26</v>
      </c>
      <c r="B256" s="377"/>
      <c r="C256" s="301">
        <v>622</v>
      </c>
      <c r="D256" s="301">
        <v>15</v>
      </c>
      <c r="E256" s="301"/>
      <c r="F256" s="301">
        <v>16</v>
      </c>
    </row>
    <row r="257" spans="1:6" s="348" customFormat="1" ht="9" customHeight="1">
      <c r="A257" s="301" t="s">
        <v>27</v>
      </c>
      <c r="B257" s="377"/>
      <c r="C257" s="301">
        <v>6</v>
      </c>
      <c r="D257" s="301">
        <v>0</v>
      </c>
      <c r="E257" s="301"/>
      <c r="F257" s="301">
        <v>1</v>
      </c>
    </row>
    <row r="258" spans="1:6" s="348" customFormat="1" ht="9" customHeight="1">
      <c r="A258" s="31" t="s">
        <v>28</v>
      </c>
      <c r="B258" s="41"/>
      <c r="C258" s="31">
        <v>238</v>
      </c>
      <c r="D258" s="31">
        <v>0</v>
      </c>
      <c r="E258" s="31"/>
      <c r="F258" s="31">
        <v>17</v>
      </c>
    </row>
    <row r="259" spans="1:6" s="348" customFormat="1" ht="9" customHeight="1">
      <c r="A259" s="301" t="s">
        <v>29</v>
      </c>
      <c r="B259" s="377"/>
      <c r="C259" s="301">
        <v>1</v>
      </c>
      <c r="D259" s="301">
        <v>0</v>
      </c>
      <c r="E259" s="301"/>
      <c r="F259" s="301">
        <v>0</v>
      </c>
    </row>
    <row r="260" spans="1:6" s="348" customFormat="1" ht="9" customHeight="1">
      <c r="A260" s="301" t="s">
        <v>30</v>
      </c>
      <c r="B260" s="377"/>
      <c r="C260" s="301">
        <v>31</v>
      </c>
      <c r="D260" s="301">
        <v>1</v>
      </c>
      <c r="E260" s="301"/>
      <c r="F260" s="301">
        <v>0</v>
      </c>
    </row>
    <row r="261" spans="1:6" s="348" customFormat="1" ht="9" customHeight="1">
      <c r="A261" s="301" t="s">
        <v>31</v>
      </c>
      <c r="B261" s="377"/>
      <c r="C261" s="301">
        <v>7</v>
      </c>
      <c r="D261" s="301">
        <v>0</v>
      </c>
      <c r="E261" s="301"/>
      <c r="F261" s="301">
        <v>0</v>
      </c>
    </row>
    <row r="262" spans="1:6" s="348" customFormat="1" ht="9" customHeight="1">
      <c r="A262" s="31" t="s">
        <v>32</v>
      </c>
      <c r="B262" s="41"/>
      <c r="C262" s="31">
        <v>51</v>
      </c>
      <c r="D262" s="31">
        <v>0</v>
      </c>
      <c r="E262" s="31"/>
      <c r="F262" s="31">
        <v>0</v>
      </c>
    </row>
    <row r="263" spans="1:6" s="348" customFormat="1" ht="9" customHeight="1">
      <c r="A263" s="301"/>
      <c r="B263" s="377"/>
      <c r="C263" s="377"/>
      <c r="D263" s="377"/>
      <c r="E263" s="377"/>
      <c r="F263" s="377"/>
    </row>
    <row r="264" spans="1:6" s="348" customFormat="1" ht="9" customHeight="1">
      <c r="A264" s="320" t="s">
        <v>51</v>
      </c>
      <c r="B264" s="301"/>
      <c r="C264" s="301"/>
      <c r="D264" s="301"/>
      <c r="E264" s="301"/>
      <c r="F264" s="301"/>
    </row>
    <row r="265" spans="1:6" s="348" customFormat="1" ht="9" customHeight="1">
      <c r="A265" s="321" t="s">
        <v>36</v>
      </c>
      <c r="B265" s="361"/>
      <c r="C265" s="361">
        <v>1877</v>
      </c>
      <c r="D265" s="361">
        <v>35</v>
      </c>
      <c r="E265" s="361"/>
      <c r="F265" s="361">
        <v>117</v>
      </c>
    </row>
    <row r="266" spans="1:6" s="348" customFormat="1" ht="3.95" customHeight="1">
      <c r="A266" s="321"/>
      <c r="B266" s="361"/>
      <c r="C266" s="361"/>
      <c r="D266" s="361"/>
      <c r="E266" s="361"/>
      <c r="F266" s="361"/>
    </row>
    <row r="267" spans="1:6" s="348" customFormat="1" ht="9" customHeight="1">
      <c r="A267" s="301" t="s">
        <v>2</v>
      </c>
      <c r="B267" s="377"/>
      <c r="C267" s="301">
        <v>9</v>
      </c>
      <c r="D267" s="301">
        <v>0</v>
      </c>
      <c r="E267" s="301"/>
      <c r="F267" s="301">
        <v>0</v>
      </c>
    </row>
    <row r="268" spans="1:6" s="348" customFormat="1" ht="9" customHeight="1">
      <c r="A268" s="301" t="s">
        <v>3</v>
      </c>
      <c r="B268" s="377"/>
      <c r="C268" s="301">
        <v>163</v>
      </c>
      <c r="D268" s="301">
        <v>13</v>
      </c>
      <c r="E268" s="301"/>
      <c r="F268" s="301">
        <v>22</v>
      </c>
    </row>
    <row r="269" spans="1:6" s="348" customFormat="1" ht="9" customHeight="1">
      <c r="A269" s="301" t="s">
        <v>4</v>
      </c>
      <c r="B269" s="377"/>
      <c r="C269" s="301">
        <v>28</v>
      </c>
      <c r="D269" s="301">
        <v>0</v>
      </c>
      <c r="E269" s="301"/>
      <c r="F269" s="301">
        <v>19</v>
      </c>
    </row>
    <row r="270" spans="1:6" s="348" customFormat="1" ht="9" customHeight="1">
      <c r="A270" s="31" t="s">
        <v>5</v>
      </c>
      <c r="B270" s="41"/>
      <c r="C270" s="31">
        <v>4</v>
      </c>
      <c r="D270" s="31">
        <v>0</v>
      </c>
      <c r="E270" s="31"/>
      <c r="F270" s="31">
        <v>1</v>
      </c>
    </row>
    <row r="271" spans="1:6" s="348" customFormat="1" ht="9" customHeight="1">
      <c r="A271" s="301" t="s">
        <v>6</v>
      </c>
      <c r="B271" s="377"/>
      <c r="C271" s="301">
        <v>57</v>
      </c>
      <c r="D271" s="301">
        <v>0</v>
      </c>
      <c r="E271" s="301"/>
      <c r="F271" s="301">
        <v>0</v>
      </c>
    </row>
    <row r="272" spans="1:6" s="348" customFormat="1" ht="9" customHeight="1">
      <c r="A272" s="301" t="s">
        <v>7</v>
      </c>
      <c r="B272" s="377"/>
      <c r="C272" s="301">
        <v>6</v>
      </c>
      <c r="D272" s="301">
        <v>0</v>
      </c>
      <c r="E272" s="301"/>
      <c r="F272" s="301">
        <v>0</v>
      </c>
    </row>
    <row r="273" spans="1:6" s="348" customFormat="1" ht="9" customHeight="1">
      <c r="A273" s="301" t="s">
        <v>8</v>
      </c>
      <c r="B273" s="377"/>
      <c r="C273" s="301">
        <v>26</v>
      </c>
      <c r="D273" s="301">
        <v>0</v>
      </c>
      <c r="E273" s="301"/>
      <c r="F273" s="301">
        <v>4</v>
      </c>
    </row>
    <row r="274" spans="1:6" s="348" customFormat="1" ht="9" customHeight="1">
      <c r="A274" s="31" t="s">
        <v>9</v>
      </c>
      <c r="B274" s="41"/>
      <c r="C274" s="31">
        <v>182</v>
      </c>
      <c r="D274" s="31">
        <v>2</v>
      </c>
      <c r="E274" s="31"/>
      <c r="F274" s="31">
        <v>0</v>
      </c>
    </row>
    <row r="275" spans="1:6" s="348" customFormat="1" ht="9" customHeight="1">
      <c r="A275" s="301" t="s">
        <v>236</v>
      </c>
      <c r="B275" s="377"/>
      <c r="C275" s="301">
        <v>24</v>
      </c>
      <c r="D275" s="301">
        <v>0</v>
      </c>
      <c r="E275" s="301"/>
      <c r="F275" s="301">
        <v>0</v>
      </c>
    </row>
    <row r="276" spans="1:6" s="348" customFormat="1" ht="9" customHeight="1">
      <c r="A276" s="301" t="s">
        <v>10</v>
      </c>
      <c r="B276" s="377"/>
      <c r="C276" s="301">
        <v>41</v>
      </c>
      <c r="D276" s="301">
        <v>0</v>
      </c>
      <c r="E276" s="301"/>
      <c r="F276" s="301">
        <v>0</v>
      </c>
    </row>
    <row r="277" spans="1:6" s="348" customFormat="1" ht="9" customHeight="1">
      <c r="A277" s="301" t="s">
        <v>11</v>
      </c>
      <c r="B277" s="377"/>
      <c r="C277" s="301">
        <v>17</v>
      </c>
      <c r="D277" s="301">
        <v>0</v>
      </c>
      <c r="E277" s="301"/>
      <c r="F277" s="301">
        <v>0</v>
      </c>
    </row>
    <row r="278" spans="1:6" s="348" customFormat="1" ht="9" customHeight="1">
      <c r="A278" s="31" t="s">
        <v>12</v>
      </c>
      <c r="B278" s="41"/>
      <c r="C278" s="31">
        <v>34</v>
      </c>
      <c r="D278" s="31">
        <v>0</v>
      </c>
      <c r="E278" s="31"/>
      <c r="F278" s="31">
        <v>1</v>
      </c>
    </row>
    <row r="279" spans="1:6" s="348" customFormat="1" ht="9" customHeight="1">
      <c r="A279" s="301" t="s">
        <v>13</v>
      </c>
      <c r="B279" s="377"/>
      <c r="C279" s="301">
        <v>6</v>
      </c>
      <c r="D279" s="301">
        <v>0</v>
      </c>
      <c r="E279" s="301"/>
      <c r="F279" s="301">
        <v>0</v>
      </c>
    </row>
    <row r="280" spans="1:6" s="348" customFormat="1" ht="9" customHeight="1">
      <c r="A280" s="301" t="s">
        <v>14</v>
      </c>
      <c r="B280" s="377"/>
      <c r="C280" s="301">
        <v>58</v>
      </c>
      <c r="D280" s="301">
        <v>0</v>
      </c>
      <c r="E280" s="301"/>
      <c r="F280" s="301">
        <v>1</v>
      </c>
    </row>
    <row r="281" spans="1:6" s="348" customFormat="1" ht="9" customHeight="1">
      <c r="A281" s="301" t="s">
        <v>15</v>
      </c>
      <c r="B281" s="377"/>
      <c r="C281" s="301">
        <v>45</v>
      </c>
      <c r="D281" s="301">
        <v>0</v>
      </c>
      <c r="E281" s="301"/>
      <c r="F281" s="301">
        <v>0</v>
      </c>
    </row>
    <row r="282" spans="1:6" s="348" customFormat="1" ht="9" customHeight="1">
      <c r="A282" s="31" t="s">
        <v>16</v>
      </c>
      <c r="B282" s="41"/>
      <c r="C282" s="31">
        <v>83</v>
      </c>
      <c r="D282" s="31">
        <v>0</v>
      </c>
      <c r="E282" s="31"/>
      <c r="F282" s="31">
        <v>1</v>
      </c>
    </row>
    <row r="283" spans="1:6" s="348" customFormat="1" ht="9" customHeight="1">
      <c r="A283" s="301" t="s">
        <v>17</v>
      </c>
      <c r="B283" s="377"/>
      <c r="C283" s="301">
        <v>7</v>
      </c>
      <c r="D283" s="301">
        <v>0</v>
      </c>
      <c r="E283" s="301"/>
      <c r="F283" s="301">
        <v>0</v>
      </c>
    </row>
    <row r="284" spans="1:6" s="348" customFormat="1" ht="9" customHeight="1">
      <c r="A284" s="301" t="s">
        <v>18</v>
      </c>
      <c r="B284" s="377"/>
      <c r="C284" s="301">
        <v>7</v>
      </c>
      <c r="D284" s="301">
        <v>0</v>
      </c>
      <c r="E284" s="301"/>
      <c r="F284" s="301">
        <v>1</v>
      </c>
    </row>
    <row r="285" spans="1:6" s="348" customFormat="1" ht="9" customHeight="1">
      <c r="A285" s="301" t="s">
        <v>19</v>
      </c>
      <c r="B285" s="377"/>
      <c r="C285" s="301">
        <v>104</v>
      </c>
      <c r="D285" s="301">
        <v>0</v>
      </c>
      <c r="E285" s="301"/>
      <c r="F285" s="301">
        <v>0</v>
      </c>
    </row>
    <row r="286" spans="1:6" s="348" customFormat="1" ht="9" customHeight="1">
      <c r="A286" s="31" t="s">
        <v>20</v>
      </c>
      <c r="B286" s="41"/>
      <c r="C286" s="31">
        <v>20</v>
      </c>
      <c r="D286" s="31">
        <v>0</v>
      </c>
      <c r="E286" s="31"/>
      <c r="F286" s="31">
        <v>1</v>
      </c>
    </row>
    <row r="287" spans="1:6" s="348" customFormat="1" ht="9" customHeight="1">
      <c r="A287" s="301" t="s">
        <v>21</v>
      </c>
      <c r="B287" s="377"/>
      <c r="C287" s="301">
        <v>2</v>
      </c>
      <c r="D287" s="301">
        <v>0</v>
      </c>
      <c r="E287" s="301"/>
      <c r="F287" s="301">
        <v>0</v>
      </c>
    </row>
    <row r="288" spans="1:6" s="348" customFormat="1" ht="9" customHeight="1">
      <c r="A288" s="301" t="s">
        <v>22</v>
      </c>
      <c r="B288" s="377"/>
      <c r="C288" s="301">
        <v>21</v>
      </c>
      <c r="D288" s="301">
        <v>0</v>
      </c>
      <c r="E288" s="301"/>
      <c r="F288" s="301">
        <v>0</v>
      </c>
    </row>
    <row r="289" spans="1:6" s="348" customFormat="1" ht="9" customHeight="1">
      <c r="A289" s="301" t="s">
        <v>23</v>
      </c>
      <c r="B289" s="377"/>
      <c r="C289" s="301">
        <v>13</v>
      </c>
      <c r="D289" s="301">
        <v>0</v>
      </c>
      <c r="E289" s="301"/>
      <c r="F289" s="301">
        <v>6</v>
      </c>
    </row>
    <row r="290" spans="1:6" s="348" customFormat="1" ht="9" customHeight="1">
      <c r="A290" s="31" t="s">
        <v>24</v>
      </c>
      <c r="B290" s="41"/>
      <c r="C290" s="31">
        <v>30</v>
      </c>
      <c r="D290" s="31">
        <v>0</v>
      </c>
      <c r="E290" s="31"/>
      <c r="F290" s="31">
        <v>0</v>
      </c>
    </row>
    <row r="291" spans="1:6" s="348" customFormat="1" ht="9" customHeight="1">
      <c r="A291" s="301" t="s">
        <v>25</v>
      </c>
      <c r="B291" s="377"/>
      <c r="C291" s="301">
        <v>71</v>
      </c>
      <c r="D291" s="301">
        <v>6</v>
      </c>
      <c r="E291" s="301"/>
      <c r="F291" s="301">
        <v>23</v>
      </c>
    </row>
    <row r="292" spans="1:6" s="348" customFormat="1" ht="9" customHeight="1">
      <c r="A292" s="301" t="s">
        <v>26</v>
      </c>
      <c r="B292" s="377"/>
      <c r="C292" s="301">
        <v>650</v>
      </c>
      <c r="D292" s="301">
        <v>12</v>
      </c>
      <c r="E292" s="301"/>
      <c r="F292" s="301">
        <v>16</v>
      </c>
    </row>
    <row r="293" spans="1:6" s="348" customFormat="1" ht="9" customHeight="1">
      <c r="A293" s="301" t="s">
        <v>27</v>
      </c>
      <c r="B293" s="377"/>
      <c r="C293" s="301">
        <v>8</v>
      </c>
      <c r="D293" s="301">
        <v>1</v>
      </c>
      <c r="E293" s="301"/>
      <c r="F293" s="301">
        <v>0</v>
      </c>
    </row>
    <row r="294" spans="1:6" s="348" customFormat="1" ht="9" customHeight="1">
      <c r="A294" s="31" t="s">
        <v>28</v>
      </c>
      <c r="B294" s="41"/>
      <c r="C294" s="31">
        <v>105</v>
      </c>
      <c r="D294" s="31">
        <v>1</v>
      </c>
      <c r="E294" s="31"/>
      <c r="F294" s="31">
        <v>18</v>
      </c>
    </row>
    <row r="295" spans="1:6" s="348" customFormat="1" ht="9" customHeight="1">
      <c r="A295" s="301" t="s">
        <v>29</v>
      </c>
      <c r="B295" s="377"/>
      <c r="C295" s="301">
        <v>0</v>
      </c>
      <c r="D295" s="301">
        <v>0</v>
      </c>
      <c r="E295" s="301"/>
      <c r="F295" s="301">
        <v>0</v>
      </c>
    </row>
    <row r="296" spans="1:6" s="348" customFormat="1" ht="9" customHeight="1">
      <c r="A296" s="301" t="s">
        <v>30</v>
      </c>
      <c r="B296" s="377"/>
      <c r="C296" s="301">
        <v>15</v>
      </c>
      <c r="D296" s="301">
        <v>0</v>
      </c>
      <c r="E296" s="301"/>
      <c r="F296" s="301">
        <v>2</v>
      </c>
    </row>
    <row r="297" spans="1:6" s="348" customFormat="1" ht="9" customHeight="1">
      <c r="A297" s="301" t="s">
        <v>31</v>
      </c>
      <c r="B297" s="377"/>
      <c r="C297" s="301">
        <v>3</v>
      </c>
      <c r="D297" s="301">
        <v>0</v>
      </c>
      <c r="E297" s="301"/>
      <c r="F297" s="301">
        <v>1</v>
      </c>
    </row>
    <row r="298" spans="1:6" s="348" customFormat="1" ht="9" customHeight="1">
      <c r="A298" s="31" t="s">
        <v>32</v>
      </c>
      <c r="B298" s="41"/>
      <c r="C298" s="31">
        <v>38</v>
      </c>
      <c r="D298" s="31">
        <v>0</v>
      </c>
      <c r="E298" s="31"/>
      <c r="F298" s="31">
        <v>0</v>
      </c>
    </row>
    <row r="299" spans="1:6" s="348" customFormat="1" ht="3" customHeight="1">
      <c r="A299" s="301"/>
      <c r="B299" s="377"/>
      <c r="C299" s="301"/>
      <c r="D299" s="301"/>
      <c r="E299" s="301"/>
      <c r="F299" s="301"/>
    </row>
    <row r="300" spans="1:6" s="348" customFormat="1" ht="9" customHeight="1">
      <c r="A300" s="327" t="s">
        <v>106</v>
      </c>
      <c r="B300" s="377"/>
      <c r="C300" s="377"/>
      <c r="D300" s="377"/>
      <c r="E300" s="377"/>
      <c r="F300" s="377"/>
    </row>
    <row r="301" spans="1:6" s="348" customFormat="1" ht="9" customHeight="1">
      <c r="A301" s="320" t="s">
        <v>52</v>
      </c>
      <c r="B301" s="301"/>
      <c r="C301" s="301"/>
      <c r="D301" s="301"/>
      <c r="E301" s="301"/>
      <c r="F301" s="301"/>
    </row>
    <row r="302" spans="1:6" s="348" customFormat="1" ht="9" customHeight="1">
      <c r="A302" s="321" t="s">
        <v>36</v>
      </c>
      <c r="B302" s="361"/>
      <c r="C302" s="361">
        <v>1966</v>
      </c>
      <c r="D302" s="361">
        <v>21</v>
      </c>
      <c r="E302" s="361"/>
      <c r="F302" s="361">
        <v>72</v>
      </c>
    </row>
    <row r="303" spans="1:6" s="348" customFormat="1" ht="3.95" customHeight="1">
      <c r="A303" s="321"/>
      <c r="B303" s="361"/>
      <c r="C303" s="361"/>
      <c r="D303" s="361"/>
      <c r="E303" s="361"/>
      <c r="F303" s="361"/>
    </row>
    <row r="304" spans="1:6" s="348" customFormat="1" ht="9" customHeight="1">
      <c r="A304" s="301" t="s">
        <v>2</v>
      </c>
      <c r="B304" s="377"/>
      <c r="C304" s="301">
        <v>2</v>
      </c>
      <c r="D304" s="301">
        <v>1</v>
      </c>
      <c r="E304" s="301"/>
      <c r="F304" s="301">
        <v>0</v>
      </c>
    </row>
    <row r="305" spans="1:6" s="348" customFormat="1" ht="9" customHeight="1">
      <c r="A305" s="301" t="s">
        <v>3</v>
      </c>
      <c r="B305" s="377"/>
      <c r="C305" s="301">
        <v>178</v>
      </c>
      <c r="D305" s="301">
        <v>4</v>
      </c>
      <c r="E305" s="301"/>
      <c r="F305" s="301">
        <v>13</v>
      </c>
    </row>
    <row r="306" spans="1:6" s="348" customFormat="1" ht="9" customHeight="1">
      <c r="A306" s="301" t="s">
        <v>4</v>
      </c>
      <c r="B306" s="377"/>
      <c r="C306" s="301">
        <v>44</v>
      </c>
      <c r="D306" s="301">
        <v>0</v>
      </c>
      <c r="E306" s="301"/>
      <c r="F306" s="301">
        <v>6</v>
      </c>
    </row>
    <row r="307" spans="1:6" s="348" customFormat="1" ht="9" customHeight="1">
      <c r="A307" s="31" t="s">
        <v>5</v>
      </c>
      <c r="B307" s="41"/>
      <c r="C307" s="31">
        <v>17</v>
      </c>
      <c r="D307" s="31">
        <v>3</v>
      </c>
      <c r="E307" s="31"/>
      <c r="F307" s="31">
        <v>0</v>
      </c>
    </row>
    <row r="308" spans="1:6" s="348" customFormat="1" ht="9" customHeight="1">
      <c r="A308" s="301" t="s">
        <v>6</v>
      </c>
      <c r="B308" s="377"/>
      <c r="C308" s="301">
        <v>113</v>
      </c>
      <c r="D308" s="301">
        <v>0</v>
      </c>
      <c r="E308" s="301"/>
      <c r="F308" s="301">
        <v>1</v>
      </c>
    </row>
    <row r="309" spans="1:6" s="348" customFormat="1" ht="9" customHeight="1">
      <c r="A309" s="301" t="s">
        <v>7</v>
      </c>
      <c r="B309" s="377"/>
      <c r="C309" s="301">
        <v>36</v>
      </c>
      <c r="D309" s="301">
        <v>0</v>
      </c>
      <c r="E309" s="301"/>
      <c r="F309" s="301">
        <v>1</v>
      </c>
    </row>
    <row r="310" spans="1:6" s="348" customFormat="1" ht="9" customHeight="1">
      <c r="A310" s="301" t="s">
        <v>8</v>
      </c>
      <c r="B310" s="377"/>
      <c r="C310" s="301">
        <v>35</v>
      </c>
      <c r="D310" s="301">
        <v>0</v>
      </c>
      <c r="E310" s="301"/>
      <c r="F310" s="301">
        <v>5</v>
      </c>
    </row>
    <row r="311" spans="1:6" s="348" customFormat="1" ht="9" customHeight="1">
      <c r="A311" s="31" t="s">
        <v>9</v>
      </c>
      <c r="B311" s="41"/>
      <c r="C311" s="31">
        <v>250</v>
      </c>
      <c r="D311" s="31">
        <v>2</v>
      </c>
      <c r="E311" s="31"/>
      <c r="F311" s="31">
        <v>0</v>
      </c>
    </row>
    <row r="312" spans="1:6" s="348" customFormat="1" ht="9" customHeight="1">
      <c r="A312" s="301" t="s">
        <v>236</v>
      </c>
      <c r="B312" s="377"/>
      <c r="C312" s="301">
        <v>48</v>
      </c>
      <c r="D312" s="301">
        <v>0</v>
      </c>
      <c r="E312" s="301"/>
      <c r="F312" s="301">
        <v>0</v>
      </c>
    </row>
    <row r="313" spans="1:6" s="348" customFormat="1" ht="9" customHeight="1">
      <c r="A313" s="301" t="s">
        <v>10</v>
      </c>
      <c r="B313" s="377"/>
      <c r="C313" s="301">
        <v>81</v>
      </c>
      <c r="D313" s="301">
        <v>0</v>
      </c>
      <c r="E313" s="301"/>
      <c r="F313" s="301">
        <v>0</v>
      </c>
    </row>
    <row r="314" spans="1:6" s="348" customFormat="1" ht="9" customHeight="1">
      <c r="A314" s="301" t="s">
        <v>11</v>
      </c>
      <c r="B314" s="377"/>
      <c r="C314" s="301">
        <v>18</v>
      </c>
      <c r="D314" s="301">
        <v>0</v>
      </c>
      <c r="E314" s="301"/>
      <c r="F314" s="301">
        <v>0</v>
      </c>
    </row>
    <row r="315" spans="1:6" s="348" customFormat="1" ht="9" customHeight="1">
      <c r="A315" s="31" t="s">
        <v>12</v>
      </c>
      <c r="B315" s="41"/>
      <c r="C315" s="31">
        <v>40</v>
      </c>
      <c r="D315" s="31">
        <v>0</v>
      </c>
      <c r="E315" s="31"/>
      <c r="F315" s="31">
        <v>0</v>
      </c>
    </row>
    <row r="316" spans="1:6" s="348" customFormat="1" ht="9" customHeight="1">
      <c r="A316" s="301" t="s">
        <v>13</v>
      </c>
      <c r="B316" s="377"/>
      <c r="C316" s="301">
        <v>8</v>
      </c>
      <c r="D316" s="301">
        <v>0</v>
      </c>
      <c r="E316" s="301"/>
      <c r="F316" s="301">
        <v>0</v>
      </c>
    </row>
    <row r="317" spans="1:6" s="348" customFormat="1" ht="9" customHeight="1">
      <c r="A317" s="301" t="s">
        <v>14</v>
      </c>
      <c r="B317" s="377"/>
      <c r="C317" s="301">
        <v>58</v>
      </c>
      <c r="D317" s="301">
        <v>1</v>
      </c>
      <c r="E317" s="301"/>
      <c r="F317" s="301">
        <v>0</v>
      </c>
    </row>
    <row r="318" spans="1:6" s="348" customFormat="1" ht="9" customHeight="1">
      <c r="A318" s="301" t="s">
        <v>15</v>
      </c>
      <c r="B318" s="377"/>
      <c r="C318" s="301">
        <v>15</v>
      </c>
      <c r="D318" s="301">
        <v>1</v>
      </c>
      <c r="E318" s="301"/>
      <c r="F318" s="301">
        <v>0</v>
      </c>
    </row>
    <row r="319" spans="1:6" s="348" customFormat="1" ht="9" customHeight="1">
      <c r="A319" s="31" t="s">
        <v>16</v>
      </c>
      <c r="B319" s="41"/>
      <c r="C319" s="31">
        <v>76</v>
      </c>
      <c r="D319" s="31">
        <v>0</v>
      </c>
      <c r="E319" s="31"/>
      <c r="F319" s="31">
        <v>1</v>
      </c>
    </row>
    <row r="320" spans="1:6" s="348" customFormat="1" ht="9" customHeight="1">
      <c r="A320" s="301" t="s">
        <v>17</v>
      </c>
      <c r="B320" s="377"/>
      <c r="C320" s="301">
        <v>14</v>
      </c>
      <c r="D320" s="301">
        <v>0</v>
      </c>
      <c r="E320" s="301"/>
      <c r="F320" s="301">
        <v>0</v>
      </c>
    </row>
    <row r="321" spans="1:6" s="348" customFormat="1" ht="9" customHeight="1">
      <c r="A321" s="301" t="s">
        <v>18</v>
      </c>
      <c r="B321" s="377"/>
      <c r="C321" s="301">
        <v>7</v>
      </c>
      <c r="D321" s="301">
        <v>0</v>
      </c>
      <c r="E321" s="301"/>
      <c r="F321" s="301">
        <v>1</v>
      </c>
    </row>
    <row r="322" spans="1:6" s="348" customFormat="1" ht="9" customHeight="1">
      <c r="A322" s="301" t="s">
        <v>19</v>
      </c>
      <c r="B322" s="377"/>
      <c r="C322" s="301">
        <v>88</v>
      </c>
      <c r="D322" s="301">
        <v>0</v>
      </c>
      <c r="E322" s="301"/>
      <c r="F322" s="301">
        <v>0</v>
      </c>
    </row>
    <row r="323" spans="1:6" s="348" customFormat="1" ht="9" customHeight="1">
      <c r="A323" s="31" t="s">
        <v>20</v>
      </c>
      <c r="B323" s="41"/>
      <c r="C323" s="31">
        <v>18</v>
      </c>
      <c r="D323" s="31">
        <v>0</v>
      </c>
      <c r="E323" s="31"/>
      <c r="F323" s="31">
        <v>2</v>
      </c>
    </row>
    <row r="324" spans="1:6" s="348" customFormat="1" ht="9" customHeight="1">
      <c r="A324" s="301" t="s">
        <v>21</v>
      </c>
      <c r="B324" s="377"/>
      <c r="C324" s="301">
        <v>6</v>
      </c>
      <c r="D324" s="301">
        <v>0</v>
      </c>
      <c r="E324" s="301"/>
      <c r="F324" s="301">
        <v>0</v>
      </c>
    </row>
    <row r="325" spans="1:6" s="348" customFormat="1" ht="9" customHeight="1">
      <c r="A325" s="301" t="s">
        <v>22</v>
      </c>
      <c r="B325" s="377"/>
      <c r="C325" s="301">
        <v>18</v>
      </c>
      <c r="D325" s="301">
        <v>0</v>
      </c>
      <c r="E325" s="301"/>
      <c r="F325" s="301">
        <v>0</v>
      </c>
    </row>
    <row r="326" spans="1:6" s="348" customFormat="1" ht="9" customHeight="1">
      <c r="A326" s="301" t="s">
        <v>23</v>
      </c>
      <c r="B326" s="377"/>
      <c r="C326" s="301">
        <v>25</v>
      </c>
      <c r="D326" s="301">
        <v>0</v>
      </c>
      <c r="E326" s="301"/>
      <c r="F326" s="301">
        <v>3</v>
      </c>
    </row>
    <row r="327" spans="1:6" s="348" customFormat="1" ht="9" customHeight="1">
      <c r="A327" s="31" t="s">
        <v>24</v>
      </c>
      <c r="B327" s="41"/>
      <c r="C327" s="31">
        <v>16</v>
      </c>
      <c r="D327" s="31">
        <v>0</v>
      </c>
      <c r="E327" s="31"/>
      <c r="F327" s="31">
        <v>0</v>
      </c>
    </row>
    <row r="328" spans="1:6" s="348" customFormat="1" ht="9" customHeight="1">
      <c r="A328" s="301" t="s">
        <v>25</v>
      </c>
      <c r="B328" s="377"/>
      <c r="C328" s="301">
        <v>63</v>
      </c>
      <c r="D328" s="301">
        <v>5</v>
      </c>
      <c r="E328" s="301"/>
      <c r="F328" s="301">
        <v>5</v>
      </c>
    </row>
    <row r="329" spans="1:6" s="348" customFormat="1" ht="9" customHeight="1">
      <c r="A329" s="301" t="s">
        <v>26</v>
      </c>
      <c r="B329" s="377"/>
      <c r="C329" s="301">
        <v>468</v>
      </c>
      <c r="D329" s="301">
        <v>1</v>
      </c>
      <c r="E329" s="301"/>
      <c r="F329" s="301">
        <v>23</v>
      </c>
    </row>
    <row r="330" spans="1:6" s="348" customFormat="1" ht="9" customHeight="1">
      <c r="A330" s="301" t="s">
        <v>27</v>
      </c>
      <c r="B330" s="377"/>
      <c r="C330" s="301">
        <v>34</v>
      </c>
      <c r="D330" s="301">
        <v>2</v>
      </c>
      <c r="E330" s="301"/>
      <c r="F330" s="301">
        <v>0</v>
      </c>
    </row>
    <row r="331" spans="1:6" s="348" customFormat="1" ht="9" customHeight="1">
      <c r="A331" s="31" t="s">
        <v>28</v>
      </c>
      <c r="B331" s="41"/>
      <c r="C331" s="31">
        <v>111</v>
      </c>
      <c r="D331" s="31">
        <v>0</v>
      </c>
      <c r="E331" s="31"/>
      <c r="F331" s="31">
        <v>10</v>
      </c>
    </row>
    <row r="332" spans="1:6" s="348" customFormat="1" ht="9" customHeight="1">
      <c r="A332" s="301" t="s">
        <v>29</v>
      </c>
      <c r="B332" s="377"/>
      <c r="C332" s="301">
        <v>12</v>
      </c>
      <c r="D332" s="301">
        <v>0</v>
      </c>
      <c r="E332" s="301"/>
      <c r="F332" s="301">
        <v>0</v>
      </c>
    </row>
    <row r="333" spans="1:6" s="348" customFormat="1" ht="9" customHeight="1">
      <c r="A333" s="301" t="s">
        <v>30</v>
      </c>
      <c r="B333" s="377"/>
      <c r="C333" s="301">
        <v>38</v>
      </c>
      <c r="D333" s="301">
        <v>1</v>
      </c>
      <c r="E333" s="301"/>
      <c r="F333" s="301">
        <v>0</v>
      </c>
    </row>
    <row r="334" spans="1:6" s="348" customFormat="1" ht="9" customHeight="1">
      <c r="A334" s="301" t="s">
        <v>31</v>
      </c>
      <c r="B334" s="377"/>
      <c r="C334" s="301">
        <v>4</v>
      </c>
      <c r="D334" s="301">
        <v>0</v>
      </c>
      <c r="E334" s="301"/>
      <c r="F334" s="301">
        <v>1</v>
      </c>
    </row>
    <row r="335" spans="1:6" s="348" customFormat="1" ht="9" customHeight="1">
      <c r="A335" s="31" t="s">
        <v>32</v>
      </c>
      <c r="B335" s="41"/>
      <c r="C335" s="31">
        <v>25</v>
      </c>
      <c r="D335" s="31">
        <v>0</v>
      </c>
      <c r="E335" s="31"/>
      <c r="F335" s="31">
        <v>0</v>
      </c>
    </row>
    <row r="336" spans="1:6" s="348" customFormat="1" ht="9" customHeight="1">
      <c r="A336" s="301"/>
      <c r="B336" s="377"/>
      <c r="C336" s="377"/>
      <c r="D336" s="377"/>
      <c r="E336" s="377"/>
      <c r="F336" s="377"/>
    </row>
    <row r="337" spans="1:6" s="348" customFormat="1" ht="9" customHeight="1">
      <c r="A337" s="321">
        <v>2004</v>
      </c>
      <c r="B337" s="301"/>
      <c r="C337" s="301"/>
      <c r="D337" s="301"/>
      <c r="E337" s="301"/>
      <c r="F337" s="301"/>
    </row>
    <row r="338" spans="1:6" s="348" customFormat="1" ht="9" customHeight="1">
      <c r="A338" s="321" t="s">
        <v>36</v>
      </c>
      <c r="B338" s="361"/>
      <c r="C338" s="361">
        <v>2609</v>
      </c>
      <c r="D338" s="361">
        <v>40</v>
      </c>
      <c r="E338" s="361"/>
      <c r="F338" s="361">
        <v>56</v>
      </c>
    </row>
    <row r="339" spans="1:6" s="348" customFormat="1" ht="3.95" customHeight="1">
      <c r="A339" s="321"/>
      <c r="B339" s="361"/>
      <c r="C339" s="361"/>
      <c r="D339" s="361"/>
      <c r="E339" s="361"/>
      <c r="F339" s="361"/>
    </row>
    <row r="340" spans="1:6" s="348" customFormat="1" ht="9" customHeight="1">
      <c r="A340" s="301" t="s">
        <v>2</v>
      </c>
      <c r="B340" s="377"/>
      <c r="C340" s="301">
        <v>15</v>
      </c>
      <c r="D340" s="301">
        <v>0</v>
      </c>
      <c r="E340" s="301"/>
      <c r="F340" s="301">
        <v>0</v>
      </c>
    </row>
    <row r="341" spans="1:6" s="348" customFormat="1" ht="9" customHeight="1">
      <c r="A341" s="301" t="s">
        <v>3</v>
      </c>
      <c r="B341" s="377"/>
      <c r="C341" s="301">
        <v>200</v>
      </c>
      <c r="D341" s="301">
        <v>6</v>
      </c>
      <c r="E341" s="301"/>
      <c r="F341" s="301">
        <v>5</v>
      </c>
    </row>
    <row r="342" spans="1:6" s="348" customFormat="1" ht="9" customHeight="1">
      <c r="A342" s="301" t="s">
        <v>4</v>
      </c>
      <c r="B342" s="377"/>
      <c r="C342" s="301">
        <v>23</v>
      </c>
      <c r="D342" s="301">
        <v>0</v>
      </c>
      <c r="E342" s="301"/>
      <c r="F342" s="301">
        <v>5</v>
      </c>
    </row>
    <row r="343" spans="1:6" s="348" customFormat="1" ht="9" customHeight="1">
      <c r="A343" s="31" t="s">
        <v>5</v>
      </c>
      <c r="B343" s="41"/>
      <c r="C343" s="31">
        <v>28</v>
      </c>
      <c r="D343" s="31">
        <v>3</v>
      </c>
      <c r="E343" s="31"/>
      <c r="F343" s="31">
        <v>0</v>
      </c>
    </row>
    <row r="344" spans="1:6" s="348" customFormat="1" ht="9" customHeight="1">
      <c r="A344" s="301" t="s">
        <v>6</v>
      </c>
      <c r="B344" s="377"/>
      <c r="C344" s="301">
        <v>70</v>
      </c>
      <c r="D344" s="301">
        <v>0</v>
      </c>
      <c r="E344" s="301"/>
      <c r="F344" s="301">
        <v>0</v>
      </c>
    </row>
    <row r="345" spans="1:6" s="348" customFormat="1" ht="9" customHeight="1">
      <c r="A345" s="301" t="s">
        <v>7</v>
      </c>
      <c r="B345" s="377"/>
      <c r="C345" s="301">
        <v>16</v>
      </c>
      <c r="D345" s="301">
        <v>0</v>
      </c>
      <c r="E345" s="301"/>
      <c r="F345" s="301">
        <v>1</v>
      </c>
    </row>
    <row r="346" spans="1:6" s="348" customFormat="1" ht="9" customHeight="1">
      <c r="A346" s="301" t="s">
        <v>8</v>
      </c>
      <c r="B346" s="377"/>
      <c r="C346" s="301">
        <v>27</v>
      </c>
      <c r="D346" s="301">
        <v>1</v>
      </c>
      <c r="E346" s="301"/>
      <c r="F346" s="301">
        <v>10</v>
      </c>
    </row>
    <row r="347" spans="1:6" s="348" customFormat="1" ht="9" customHeight="1">
      <c r="A347" s="31" t="s">
        <v>9</v>
      </c>
      <c r="B347" s="41"/>
      <c r="C347" s="31">
        <v>277</v>
      </c>
      <c r="D347" s="31">
        <v>1</v>
      </c>
      <c r="E347" s="31"/>
      <c r="F347" s="31">
        <v>0</v>
      </c>
    </row>
    <row r="348" spans="1:6" s="348" customFormat="1" ht="9" customHeight="1">
      <c r="A348" s="301" t="s">
        <v>236</v>
      </c>
      <c r="B348" s="377"/>
      <c r="C348" s="301">
        <v>132</v>
      </c>
      <c r="D348" s="301">
        <v>0</v>
      </c>
      <c r="E348" s="301"/>
      <c r="F348" s="301">
        <v>0</v>
      </c>
    </row>
    <row r="349" spans="1:6" s="348" customFormat="1" ht="9" customHeight="1">
      <c r="A349" s="301" t="s">
        <v>10</v>
      </c>
      <c r="B349" s="377"/>
      <c r="C349" s="301">
        <v>70</v>
      </c>
      <c r="D349" s="301">
        <v>0</v>
      </c>
      <c r="E349" s="301"/>
      <c r="F349" s="301">
        <v>0</v>
      </c>
    </row>
    <row r="350" spans="1:6" s="348" customFormat="1" ht="9" customHeight="1">
      <c r="A350" s="301" t="s">
        <v>11</v>
      </c>
      <c r="B350" s="377"/>
      <c r="C350" s="301">
        <v>38</v>
      </c>
      <c r="D350" s="301">
        <v>0</v>
      </c>
      <c r="E350" s="301"/>
      <c r="F350" s="301">
        <v>0</v>
      </c>
    </row>
    <row r="351" spans="1:6" s="348" customFormat="1" ht="9" customHeight="1">
      <c r="A351" s="31" t="s">
        <v>12</v>
      </c>
      <c r="B351" s="41"/>
      <c r="C351" s="31">
        <v>36</v>
      </c>
      <c r="D351" s="31">
        <v>0</v>
      </c>
      <c r="E351" s="31"/>
      <c r="F351" s="31">
        <v>5</v>
      </c>
    </row>
    <row r="352" spans="1:6" s="348" customFormat="1" ht="9" customHeight="1">
      <c r="A352" s="301" t="s">
        <v>13</v>
      </c>
      <c r="B352" s="377"/>
      <c r="C352" s="301">
        <v>6</v>
      </c>
      <c r="D352" s="301">
        <v>0</v>
      </c>
      <c r="E352" s="301"/>
      <c r="F352" s="301">
        <v>0</v>
      </c>
    </row>
    <row r="353" spans="1:6" s="348" customFormat="1" ht="9" customHeight="1">
      <c r="A353" s="301" t="s">
        <v>14</v>
      </c>
      <c r="B353" s="377"/>
      <c r="C353" s="301">
        <v>299</v>
      </c>
      <c r="D353" s="301">
        <v>0</v>
      </c>
      <c r="E353" s="301"/>
      <c r="F353" s="301">
        <v>0</v>
      </c>
    </row>
    <row r="354" spans="1:6" s="348" customFormat="1" ht="9" customHeight="1">
      <c r="A354" s="301" t="s">
        <v>15</v>
      </c>
      <c r="B354" s="377"/>
      <c r="C354" s="301">
        <v>20</v>
      </c>
      <c r="D354" s="301">
        <v>0</v>
      </c>
      <c r="E354" s="301"/>
      <c r="F354" s="301">
        <v>0</v>
      </c>
    </row>
    <row r="355" spans="1:6" s="348" customFormat="1" ht="9" customHeight="1">
      <c r="A355" s="31" t="s">
        <v>16</v>
      </c>
      <c r="B355" s="41"/>
      <c r="C355" s="31">
        <v>66</v>
      </c>
      <c r="D355" s="31">
        <v>0</v>
      </c>
      <c r="E355" s="31"/>
      <c r="F355" s="31">
        <v>1</v>
      </c>
    </row>
    <row r="356" spans="1:6" s="348" customFormat="1" ht="9" customHeight="1">
      <c r="A356" s="301" t="s">
        <v>17</v>
      </c>
      <c r="B356" s="377"/>
      <c r="C356" s="301">
        <v>14</v>
      </c>
      <c r="D356" s="301">
        <v>0</v>
      </c>
      <c r="E356" s="301"/>
      <c r="F356" s="301">
        <v>0</v>
      </c>
    </row>
    <row r="357" spans="1:6" s="348" customFormat="1" ht="9" customHeight="1">
      <c r="A357" s="301" t="s">
        <v>18</v>
      </c>
      <c r="B357" s="377"/>
      <c r="C357" s="301">
        <v>28</v>
      </c>
      <c r="D357" s="301">
        <v>0</v>
      </c>
      <c r="E357" s="301"/>
      <c r="F357" s="301">
        <v>1</v>
      </c>
    </row>
    <row r="358" spans="1:6" s="348" customFormat="1" ht="9" customHeight="1">
      <c r="A358" s="301" t="s">
        <v>19</v>
      </c>
      <c r="B358" s="377"/>
      <c r="C358" s="301">
        <v>86</v>
      </c>
      <c r="D358" s="301">
        <v>0</v>
      </c>
      <c r="E358" s="301"/>
      <c r="F358" s="301">
        <v>0</v>
      </c>
    </row>
    <row r="359" spans="1:6" s="348" customFormat="1" ht="9" customHeight="1">
      <c r="A359" s="31" t="s">
        <v>20</v>
      </c>
      <c r="B359" s="41"/>
      <c r="C359" s="31">
        <v>24</v>
      </c>
      <c r="D359" s="31">
        <v>1</v>
      </c>
      <c r="E359" s="31"/>
      <c r="F359" s="31">
        <v>2</v>
      </c>
    </row>
    <row r="360" spans="1:6" s="348" customFormat="1" ht="9" customHeight="1">
      <c r="A360" s="301" t="s">
        <v>21</v>
      </c>
      <c r="B360" s="377"/>
      <c r="C360" s="301">
        <v>23</v>
      </c>
      <c r="D360" s="301">
        <v>0</v>
      </c>
      <c r="E360" s="301"/>
      <c r="F360" s="301">
        <v>0</v>
      </c>
    </row>
    <row r="361" spans="1:6" s="348" customFormat="1" ht="9" customHeight="1">
      <c r="A361" s="301" t="s">
        <v>22</v>
      </c>
      <c r="B361" s="377"/>
      <c r="C361" s="301">
        <v>39</v>
      </c>
      <c r="D361" s="301">
        <v>0</v>
      </c>
      <c r="E361" s="301"/>
      <c r="F361" s="301">
        <v>0</v>
      </c>
    </row>
    <row r="362" spans="1:6" s="348" customFormat="1" ht="9" customHeight="1">
      <c r="A362" s="301" t="s">
        <v>23</v>
      </c>
      <c r="B362" s="377"/>
      <c r="C362" s="301">
        <v>50</v>
      </c>
      <c r="D362" s="301">
        <v>1</v>
      </c>
      <c r="E362" s="301"/>
      <c r="F362" s="301">
        <v>8</v>
      </c>
    </row>
    <row r="363" spans="1:6" s="348" customFormat="1" ht="9" customHeight="1">
      <c r="A363" s="31" t="s">
        <v>24</v>
      </c>
      <c r="B363" s="41"/>
      <c r="C363" s="31">
        <v>26</v>
      </c>
      <c r="D363" s="31">
        <v>0</v>
      </c>
      <c r="E363" s="31"/>
      <c r="F363" s="31">
        <v>0</v>
      </c>
    </row>
    <row r="364" spans="1:6" s="348" customFormat="1" ht="9" customHeight="1">
      <c r="A364" s="301" t="s">
        <v>25</v>
      </c>
      <c r="B364" s="377"/>
      <c r="C364" s="301">
        <v>107</v>
      </c>
      <c r="D364" s="301">
        <v>13</v>
      </c>
      <c r="E364" s="301"/>
      <c r="F364" s="301">
        <v>9</v>
      </c>
    </row>
    <row r="365" spans="1:6" s="348" customFormat="1" ht="9" customHeight="1">
      <c r="A365" s="301" t="s">
        <v>26</v>
      </c>
      <c r="B365" s="377"/>
      <c r="C365" s="301">
        <v>666</v>
      </c>
      <c r="D365" s="301">
        <v>11</v>
      </c>
      <c r="E365" s="301"/>
      <c r="F365" s="301">
        <v>4</v>
      </c>
    </row>
    <row r="366" spans="1:6" s="348" customFormat="1" ht="9" customHeight="1">
      <c r="A366" s="301" t="s">
        <v>27</v>
      </c>
      <c r="B366" s="377"/>
      <c r="C366" s="301">
        <v>29</v>
      </c>
      <c r="D366" s="301">
        <v>2</v>
      </c>
      <c r="E366" s="301"/>
      <c r="F366" s="301">
        <v>0</v>
      </c>
    </row>
    <row r="367" spans="1:6" s="348" customFormat="1" ht="9" customHeight="1">
      <c r="A367" s="31" t="s">
        <v>28</v>
      </c>
      <c r="B367" s="41"/>
      <c r="C367" s="31">
        <v>98</v>
      </c>
      <c r="D367" s="31">
        <v>0</v>
      </c>
      <c r="E367" s="31"/>
      <c r="F367" s="31">
        <v>4</v>
      </c>
    </row>
    <row r="368" spans="1:6" s="348" customFormat="1" ht="9" customHeight="1">
      <c r="A368" s="301" t="s">
        <v>29</v>
      </c>
      <c r="B368" s="377"/>
      <c r="C368" s="301">
        <v>3</v>
      </c>
      <c r="D368" s="301">
        <v>0</v>
      </c>
      <c r="E368" s="301"/>
      <c r="F368" s="301">
        <v>0</v>
      </c>
    </row>
    <row r="369" spans="1:6" s="348" customFormat="1" ht="9" customHeight="1">
      <c r="A369" s="301" t="s">
        <v>30</v>
      </c>
      <c r="B369" s="377"/>
      <c r="C369" s="301">
        <v>48</v>
      </c>
      <c r="D369" s="301">
        <v>1</v>
      </c>
      <c r="E369" s="301"/>
      <c r="F369" s="301">
        <v>1</v>
      </c>
    </row>
    <row r="370" spans="1:6" s="348" customFormat="1" ht="9" customHeight="1">
      <c r="A370" s="301" t="s">
        <v>31</v>
      </c>
      <c r="B370" s="377"/>
      <c r="C370" s="301">
        <v>11</v>
      </c>
      <c r="D370" s="301">
        <v>0</v>
      </c>
      <c r="E370" s="301"/>
      <c r="F370" s="301">
        <v>0</v>
      </c>
    </row>
    <row r="371" spans="1:6" s="348" customFormat="1" ht="9" customHeight="1">
      <c r="A371" s="31" t="s">
        <v>32</v>
      </c>
      <c r="B371" s="41"/>
      <c r="C371" s="31">
        <v>34</v>
      </c>
      <c r="D371" s="31">
        <v>0</v>
      </c>
      <c r="E371" s="31"/>
      <c r="F371" s="31">
        <v>0</v>
      </c>
    </row>
    <row r="372" spans="1:6" s="348" customFormat="1" ht="3.75" customHeight="1">
      <c r="A372" s="301"/>
      <c r="B372" s="377"/>
      <c r="C372" s="301"/>
      <c r="D372" s="301"/>
      <c r="E372" s="301"/>
      <c r="F372" s="301"/>
    </row>
    <row r="373" spans="1:6" s="348" customFormat="1" ht="9" customHeight="1">
      <c r="A373" s="327" t="s">
        <v>106</v>
      </c>
      <c r="B373" s="377"/>
      <c r="C373" s="377"/>
      <c r="D373" s="377"/>
      <c r="E373" s="377"/>
      <c r="F373" s="377"/>
    </row>
    <row r="374" spans="1:6" s="348" customFormat="1" ht="9" customHeight="1">
      <c r="A374" s="321">
        <v>2005</v>
      </c>
      <c r="B374" s="301"/>
      <c r="C374" s="301"/>
      <c r="D374" s="301"/>
      <c r="E374" s="301"/>
      <c r="F374" s="301"/>
    </row>
    <row r="375" spans="1:6" s="348" customFormat="1" ht="9" customHeight="1">
      <c r="A375" s="321" t="s">
        <v>36</v>
      </c>
      <c r="B375" s="361"/>
      <c r="C375" s="361">
        <v>2284</v>
      </c>
      <c r="D375" s="361">
        <v>10</v>
      </c>
      <c r="E375" s="361"/>
      <c r="F375" s="361">
        <v>71</v>
      </c>
    </row>
    <row r="376" spans="1:6" s="348" customFormat="1" ht="3.95" customHeight="1">
      <c r="A376" s="321"/>
      <c r="B376" s="361"/>
      <c r="C376" s="361"/>
      <c r="D376" s="361"/>
      <c r="E376" s="361"/>
      <c r="F376" s="361"/>
    </row>
    <row r="377" spans="1:6" s="348" customFormat="1" ht="9" customHeight="1">
      <c r="A377" s="301" t="s">
        <v>2</v>
      </c>
      <c r="B377" s="377"/>
      <c r="C377" s="301">
        <v>7</v>
      </c>
      <c r="D377" s="301">
        <v>0</v>
      </c>
      <c r="E377" s="301"/>
      <c r="F377" s="301">
        <v>0</v>
      </c>
    </row>
    <row r="378" spans="1:6" s="348" customFormat="1" ht="9" customHeight="1">
      <c r="A378" s="301" t="s">
        <v>3</v>
      </c>
      <c r="B378" s="377"/>
      <c r="C378" s="301">
        <v>202</v>
      </c>
      <c r="D378" s="301">
        <v>3</v>
      </c>
      <c r="E378" s="301"/>
      <c r="F378" s="301">
        <v>14</v>
      </c>
    </row>
    <row r="379" spans="1:6" s="348" customFormat="1" ht="9" customHeight="1">
      <c r="A379" s="301" t="s">
        <v>4</v>
      </c>
      <c r="B379" s="377"/>
      <c r="C379" s="301">
        <v>37</v>
      </c>
      <c r="D379" s="301">
        <v>0</v>
      </c>
      <c r="E379" s="301"/>
      <c r="F379" s="301">
        <v>9</v>
      </c>
    </row>
    <row r="380" spans="1:6" s="348" customFormat="1" ht="9" customHeight="1">
      <c r="A380" s="31" t="s">
        <v>5</v>
      </c>
      <c r="B380" s="41"/>
      <c r="C380" s="31">
        <v>27</v>
      </c>
      <c r="D380" s="31">
        <v>0</v>
      </c>
      <c r="E380" s="31"/>
      <c r="F380" s="31">
        <v>1</v>
      </c>
    </row>
    <row r="381" spans="1:6" s="348" customFormat="1" ht="9" customHeight="1">
      <c r="A381" s="301" t="s">
        <v>6</v>
      </c>
      <c r="B381" s="377"/>
      <c r="C381" s="301">
        <v>59</v>
      </c>
      <c r="D381" s="301">
        <v>0</v>
      </c>
      <c r="E381" s="301"/>
      <c r="F381" s="301">
        <v>0</v>
      </c>
    </row>
    <row r="382" spans="1:6" s="348" customFormat="1" ht="9" customHeight="1">
      <c r="A382" s="301" t="s">
        <v>7</v>
      </c>
      <c r="B382" s="377"/>
      <c r="C382" s="301">
        <v>52</v>
      </c>
      <c r="D382" s="301">
        <v>0</v>
      </c>
      <c r="E382" s="301"/>
      <c r="F382" s="301">
        <v>7</v>
      </c>
    </row>
    <row r="383" spans="1:6" s="348" customFormat="1" ht="9" customHeight="1">
      <c r="A383" s="301" t="s">
        <v>8</v>
      </c>
      <c r="B383" s="377"/>
      <c r="C383" s="301">
        <v>21</v>
      </c>
      <c r="D383" s="301">
        <v>0</v>
      </c>
      <c r="E383" s="301"/>
      <c r="F383" s="301">
        <v>6</v>
      </c>
    </row>
    <row r="384" spans="1:6" s="348" customFormat="1" ht="9" customHeight="1">
      <c r="A384" s="31" t="s">
        <v>9</v>
      </c>
      <c r="B384" s="41"/>
      <c r="C384" s="31">
        <v>195</v>
      </c>
      <c r="D384" s="31">
        <v>1</v>
      </c>
      <c r="E384" s="31"/>
      <c r="F384" s="31">
        <v>0</v>
      </c>
    </row>
    <row r="385" spans="1:6" s="348" customFormat="1" ht="9" customHeight="1">
      <c r="A385" s="301" t="s">
        <v>236</v>
      </c>
      <c r="B385" s="377"/>
      <c r="C385" s="301">
        <v>179</v>
      </c>
      <c r="D385" s="301">
        <v>0</v>
      </c>
      <c r="E385" s="301"/>
      <c r="F385" s="301">
        <v>0</v>
      </c>
    </row>
    <row r="386" spans="1:6" s="348" customFormat="1" ht="9" customHeight="1">
      <c r="A386" s="301" t="s">
        <v>10</v>
      </c>
      <c r="B386" s="377"/>
      <c r="C386" s="301">
        <v>49</v>
      </c>
      <c r="D386" s="301">
        <v>0</v>
      </c>
      <c r="E386" s="301"/>
      <c r="F386" s="301">
        <v>0</v>
      </c>
    </row>
    <row r="387" spans="1:6" s="348" customFormat="1" ht="9" customHeight="1">
      <c r="A387" s="301" t="s">
        <v>11</v>
      </c>
      <c r="B387" s="377"/>
      <c r="C387" s="301">
        <v>45</v>
      </c>
      <c r="D387" s="301">
        <v>0</v>
      </c>
      <c r="E387" s="301"/>
      <c r="F387" s="301">
        <v>0</v>
      </c>
    </row>
    <row r="388" spans="1:6" s="348" customFormat="1" ht="9" customHeight="1">
      <c r="A388" s="31" t="s">
        <v>12</v>
      </c>
      <c r="B388" s="41"/>
      <c r="C388" s="31">
        <v>53</v>
      </c>
      <c r="D388" s="31">
        <v>0</v>
      </c>
      <c r="E388" s="31"/>
      <c r="F388" s="31">
        <v>10</v>
      </c>
    </row>
    <row r="389" spans="1:6" s="348" customFormat="1" ht="9" customHeight="1">
      <c r="A389" s="301" t="s">
        <v>13</v>
      </c>
      <c r="B389" s="377"/>
      <c r="C389" s="301">
        <v>8</v>
      </c>
      <c r="D389" s="301">
        <v>0</v>
      </c>
      <c r="E389" s="301"/>
      <c r="F389" s="301">
        <v>0</v>
      </c>
    </row>
    <row r="390" spans="1:6" s="348" customFormat="1" ht="9" customHeight="1">
      <c r="A390" s="301" t="s">
        <v>14</v>
      </c>
      <c r="B390" s="377"/>
      <c r="C390" s="301">
        <v>260</v>
      </c>
      <c r="D390" s="301">
        <v>0</v>
      </c>
      <c r="E390" s="301"/>
      <c r="F390" s="301">
        <v>2</v>
      </c>
    </row>
    <row r="391" spans="1:6" s="348" customFormat="1" ht="9" customHeight="1">
      <c r="A391" s="301" t="s">
        <v>15</v>
      </c>
      <c r="B391" s="377"/>
      <c r="C391" s="301">
        <v>19</v>
      </c>
      <c r="D391" s="301">
        <v>0</v>
      </c>
      <c r="E391" s="301"/>
      <c r="F391" s="301">
        <v>0</v>
      </c>
    </row>
    <row r="392" spans="1:6" s="348" customFormat="1" ht="9" customHeight="1">
      <c r="A392" s="31" t="s">
        <v>16</v>
      </c>
      <c r="B392" s="41"/>
      <c r="C392" s="31">
        <v>138</v>
      </c>
      <c r="D392" s="31">
        <v>0</v>
      </c>
      <c r="E392" s="31"/>
      <c r="F392" s="31">
        <v>2</v>
      </c>
    </row>
    <row r="393" spans="1:6" s="348" customFormat="1" ht="9" customHeight="1">
      <c r="A393" s="301" t="s">
        <v>17</v>
      </c>
      <c r="B393" s="377"/>
      <c r="C393" s="301">
        <v>5</v>
      </c>
      <c r="D393" s="301">
        <v>0</v>
      </c>
      <c r="E393" s="301"/>
      <c r="F393" s="301">
        <v>0</v>
      </c>
    </row>
    <row r="394" spans="1:6" s="348" customFormat="1" ht="9" customHeight="1">
      <c r="A394" s="301" t="s">
        <v>18</v>
      </c>
      <c r="B394" s="377"/>
      <c r="C394" s="301">
        <v>8</v>
      </c>
      <c r="D394" s="301">
        <v>0</v>
      </c>
      <c r="E394" s="301"/>
      <c r="F394" s="301">
        <v>1</v>
      </c>
    </row>
    <row r="395" spans="1:6" s="348" customFormat="1" ht="9" customHeight="1">
      <c r="A395" s="301" t="s">
        <v>19</v>
      </c>
      <c r="B395" s="377"/>
      <c r="C395" s="301">
        <v>94</v>
      </c>
      <c r="D395" s="301">
        <v>0</v>
      </c>
      <c r="E395" s="301"/>
      <c r="F395" s="301">
        <v>0</v>
      </c>
    </row>
    <row r="396" spans="1:6" s="348" customFormat="1" ht="9" customHeight="1">
      <c r="A396" s="31" t="s">
        <v>20</v>
      </c>
      <c r="B396" s="41"/>
      <c r="C396" s="31">
        <v>33</v>
      </c>
      <c r="D396" s="31">
        <v>0</v>
      </c>
      <c r="E396" s="31"/>
      <c r="F396" s="31">
        <v>4</v>
      </c>
    </row>
    <row r="397" spans="1:6" s="348" customFormat="1" ht="9" customHeight="1">
      <c r="A397" s="301" t="s">
        <v>21</v>
      </c>
      <c r="B397" s="377"/>
      <c r="C397" s="301">
        <v>9</v>
      </c>
      <c r="D397" s="301">
        <v>0</v>
      </c>
      <c r="E397" s="301"/>
      <c r="F397" s="301">
        <v>0</v>
      </c>
    </row>
    <row r="398" spans="1:6" s="348" customFormat="1" ht="9" customHeight="1">
      <c r="A398" s="301" t="s">
        <v>22</v>
      </c>
      <c r="B398" s="377"/>
      <c r="C398" s="301">
        <v>4</v>
      </c>
      <c r="D398" s="301">
        <v>0</v>
      </c>
      <c r="E398" s="301"/>
      <c r="F398" s="301">
        <v>0</v>
      </c>
    </row>
    <row r="399" spans="1:6" s="348" customFormat="1" ht="9" customHeight="1">
      <c r="A399" s="301" t="s">
        <v>23</v>
      </c>
      <c r="B399" s="377"/>
      <c r="C399" s="301">
        <v>57</v>
      </c>
      <c r="D399" s="301">
        <v>1</v>
      </c>
      <c r="E399" s="301"/>
      <c r="F399" s="301">
        <v>2</v>
      </c>
    </row>
    <row r="400" spans="1:6" s="348" customFormat="1" ht="9" customHeight="1">
      <c r="A400" s="31" t="s">
        <v>24</v>
      </c>
      <c r="B400" s="41"/>
      <c r="C400" s="31">
        <v>22</v>
      </c>
      <c r="D400" s="31">
        <v>0</v>
      </c>
      <c r="E400" s="31"/>
      <c r="F400" s="31">
        <v>0</v>
      </c>
    </row>
    <row r="401" spans="1:6" s="348" customFormat="1" ht="9" customHeight="1">
      <c r="A401" s="301" t="s">
        <v>25</v>
      </c>
      <c r="B401" s="377"/>
      <c r="C401" s="301">
        <v>94</v>
      </c>
      <c r="D401" s="301">
        <v>3</v>
      </c>
      <c r="E401" s="301"/>
      <c r="F401" s="301">
        <v>5</v>
      </c>
    </row>
    <row r="402" spans="1:6" s="348" customFormat="1" ht="9" customHeight="1">
      <c r="A402" s="301" t="s">
        <v>26</v>
      </c>
      <c r="B402" s="377"/>
      <c r="C402" s="301">
        <v>351</v>
      </c>
      <c r="D402" s="301">
        <v>2</v>
      </c>
      <c r="E402" s="301"/>
      <c r="F402" s="301">
        <v>8</v>
      </c>
    </row>
    <row r="403" spans="1:6" s="348" customFormat="1" ht="9" customHeight="1">
      <c r="A403" s="301" t="s">
        <v>27</v>
      </c>
      <c r="B403" s="377"/>
      <c r="C403" s="301">
        <v>8</v>
      </c>
      <c r="D403" s="301">
        <v>0</v>
      </c>
      <c r="E403" s="301"/>
      <c r="F403" s="301">
        <v>0</v>
      </c>
    </row>
    <row r="404" spans="1:6" s="348" customFormat="1" ht="9" customHeight="1">
      <c r="A404" s="31" t="s">
        <v>28</v>
      </c>
      <c r="B404" s="41"/>
      <c r="C404" s="31">
        <v>100</v>
      </c>
      <c r="D404" s="31">
        <v>0</v>
      </c>
      <c r="E404" s="31"/>
      <c r="F404" s="31">
        <v>0</v>
      </c>
    </row>
    <row r="405" spans="1:6" s="348" customFormat="1" ht="9" customHeight="1">
      <c r="A405" s="301" t="s">
        <v>29</v>
      </c>
      <c r="B405" s="377"/>
      <c r="C405" s="301">
        <v>1</v>
      </c>
      <c r="D405" s="301">
        <v>0</v>
      </c>
      <c r="E405" s="301"/>
      <c r="F405" s="301">
        <v>0</v>
      </c>
    </row>
    <row r="406" spans="1:6" s="348" customFormat="1" ht="9" customHeight="1">
      <c r="A406" s="301" t="s">
        <v>30</v>
      </c>
      <c r="B406" s="377"/>
      <c r="C406" s="301">
        <v>47</v>
      </c>
      <c r="D406" s="301">
        <v>0</v>
      </c>
      <c r="E406" s="301"/>
      <c r="F406" s="301">
        <v>0</v>
      </c>
    </row>
    <row r="407" spans="1:6" s="348" customFormat="1" ht="9" customHeight="1">
      <c r="A407" s="301" t="s">
        <v>31</v>
      </c>
      <c r="B407" s="377"/>
      <c r="C407" s="301">
        <v>21</v>
      </c>
      <c r="D407" s="301">
        <v>0</v>
      </c>
      <c r="E407" s="301"/>
      <c r="F407" s="301">
        <v>0</v>
      </c>
    </row>
    <row r="408" spans="1:6" s="348" customFormat="1" ht="9" customHeight="1">
      <c r="A408" s="31" t="s">
        <v>32</v>
      </c>
      <c r="B408" s="41"/>
      <c r="C408" s="31">
        <v>79</v>
      </c>
      <c r="D408" s="31">
        <v>0</v>
      </c>
      <c r="E408" s="31"/>
      <c r="F408" s="31">
        <v>0</v>
      </c>
    </row>
    <row r="409" spans="1:6" s="348" customFormat="1" ht="9" customHeight="1">
      <c r="A409" s="301"/>
      <c r="B409" s="377"/>
      <c r="C409" s="377"/>
      <c r="D409" s="377"/>
      <c r="E409" s="377"/>
      <c r="F409" s="377"/>
    </row>
    <row r="410" spans="1:6" s="348" customFormat="1" ht="9" customHeight="1">
      <c r="A410" s="321">
        <v>2006</v>
      </c>
      <c r="B410" s="301"/>
      <c r="C410" s="301"/>
      <c r="D410" s="301"/>
      <c r="E410" s="301"/>
      <c r="F410" s="301"/>
    </row>
    <row r="411" spans="1:6" s="348" customFormat="1" ht="9" customHeight="1">
      <c r="A411" s="321" t="s">
        <v>36</v>
      </c>
      <c r="B411" s="361"/>
      <c r="C411" s="361">
        <v>2459</v>
      </c>
      <c r="D411" s="361">
        <v>16</v>
      </c>
      <c r="E411" s="361"/>
      <c r="F411" s="361">
        <v>58</v>
      </c>
    </row>
    <row r="412" spans="1:6" s="348" customFormat="1" ht="3.95" customHeight="1">
      <c r="A412" s="321"/>
      <c r="B412" s="361"/>
      <c r="C412" s="361"/>
      <c r="D412" s="361"/>
      <c r="E412" s="361"/>
      <c r="F412" s="361"/>
    </row>
    <row r="413" spans="1:6" s="348" customFormat="1" ht="9" customHeight="1">
      <c r="A413" s="301" t="s">
        <v>2</v>
      </c>
      <c r="B413" s="377"/>
      <c r="C413" s="301">
        <v>16</v>
      </c>
      <c r="D413" s="301">
        <v>0</v>
      </c>
      <c r="E413" s="301"/>
      <c r="F413" s="301">
        <v>0</v>
      </c>
    </row>
    <row r="414" spans="1:6" s="348" customFormat="1" ht="9" customHeight="1">
      <c r="A414" s="301" t="s">
        <v>3</v>
      </c>
      <c r="B414" s="377"/>
      <c r="C414" s="301">
        <v>130</v>
      </c>
      <c r="D414" s="301">
        <v>7</v>
      </c>
      <c r="E414" s="301"/>
      <c r="F414" s="301">
        <v>9</v>
      </c>
    </row>
    <row r="415" spans="1:6" s="348" customFormat="1" ht="9" customHeight="1">
      <c r="A415" s="301" t="s">
        <v>4</v>
      </c>
      <c r="B415" s="377"/>
      <c r="C415" s="301">
        <v>20</v>
      </c>
      <c r="D415" s="301">
        <v>0</v>
      </c>
      <c r="E415" s="301"/>
      <c r="F415" s="301">
        <v>4</v>
      </c>
    </row>
    <row r="416" spans="1:6" s="348" customFormat="1" ht="9" customHeight="1">
      <c r="A416" s="31" t="s">
        <v>5</v>
      </c>
      <c r="B416" s="41"/>
      <c r="C416" s="31">
        <v>27</v>
      </c>
      <c r="D416" s="31">
        <v>2</v>
      </c>
      <c r="E416" s="31"/>
      <c r="F416" s="31">
        <v>0</v>
      </c>
    </row>
    <row r="417" spans="1:6" s="348" customFormat="1" ht="9" customHeight="1">
      <c r="A417" s="301" t="s">
        <v>6</v>
      </c>
      <c r="B417" s="377"/>
      <c r="C417" s="301">
        <v>70</v>
      </c>
      <c r="D417" s="301">
        <v>0</v>
      </c>
      <c r="E417" s="301"/>
      <c r="F417" s="301">
        <v>0</v>
      </c>
    </row>
    <row r="418" spans="1:6" s="348" customFormat="1" ht="9" customHeight="1">
      <c r="A418" s="301" t="s">
        <v>7</v>
      </c>
      <c r="B418" s="377"/>
      <c r="C418" s="301">
        <v>29</v>
      </c>
      <c r="D418" s="301">
        <v>0</v>
      </c>
      <c r="E418" s="301"/>
      <c r="F418" s="301">
        <v>10</v>
      </c>
    </row>
    <row r="419" spans="1:6" s="348" customFormat="1" ht="9" customHeight="1">
      <c r="A419" s="301" t="s">
        <v>8</v>
      </c>
      <c r="B419" s="377"/>
      <c r="C419" s="301">
        <v>44</v>
      </c>
      <c r="D419" s="301">
        <v>0</v>
      </c>
      <c r="E419" s="301"/>
      <c r="F419" s="301">
        <v>4</v>
      </c>
    </row>
    <row r="420" spans="1:6" s="348" customFormat="1" ht="9" customHeight="1">
      <c r="A420" s="31" t="s">
        <v>9</v>
      </c>
      <c r="B420" s="41"/>
      <c r="C420" s="31">
        <v>178</v>
      </c>
      <c r="D420" s="31">
        <v>1</v>
      </c>
      <c r="E420" s="31"/>
      <c r="F420" s="31">
        <v>0</v>
      </c>
    </row>
    <row r="421" spans="1:6" s="348" customFormat="1" ht="9" customHeight="1">
      <c r="A421" s="301" t="s">
        <v>236</v>
      </c>
      <c r="B421" s="377"/>
      <c r="C421" s="301">
        <v>305</v>
      </c>
      <c r="D421" s="301">
        <v>0</v>
      </c>
      <c r="E421" s="301"/>
      <c r="F421" s="301">
        <v>0</v>
      </c>
    </row>
    <row r="422" spans="1:6" s="348" customFormat="1" ht="9" customHeight="1">
      <c r="A422" s="301" t="s">
        <v>10</v>
      </c>
      <c r="B422" s="377"/>
      <c r="C422" s="301">
        <v>47</v>
      </c>
      <c r="D422" s="301">
        <v>1</v>
      </c>
      <c r="E422" s="301"/>
      <c r="F422" s="301">
        <v>0</v>
      </c>
    </row>
    <row r="423" spans="1:6" s="348" customFormat="1" ht="9" customHeight="1">
      <c r="A423" s="301" t="s">
        <v>11</v>
      </c>
      <c r="B423" s="377"/>
      <c r="C423" s="301">
        <v>16</v>
      </c>
      <c r="D423" s="301">
        <v>0</v>
      </c>
      <c r="E423" s="301"/>
      <c r="F423" s="301">
        <v>0</v>
      </c>
    </row>
    <row r="424" spans="1:6" s="348" customFormat="1" ht="9" customHeight="1">
      <c r="A424" s="31" t="s">
        <v>12</v>
      </c>
      <c r="B424" s="41"/>
      <c r="C424" s="31">
        <v>94</v>
      </c>
      <c r="D424" s="31">
        <v>0</v>
      </c>
      <c r="E424" s="31"/>
      <c r="F424" s="31">
        <v>4</v>
      </c>
    </row>
    <row r="425" spans="1:6" s="348" customFormat="1" ht="9" customHeight="1">
      <c r="A425" s="301" t="s">
        <v>13</v>
      </c>
      <c r="B425" s="377"/>
      <c r="C425" s="301">
        <v>26</v>
      </c>
      <c r="D425" s="301">
        <v>0</v>
      </c>
      <c r="E425" s="301"/>
      <c r="F425" s="301">
        <v>0</v>
      </c>
    </row>
    <row r="426" spans="1:6" s="348" customFormat="1" ht="9" customHeight="1">
      <c r="A426" s="301" t="s">
        <v>14</v>
      </c>
      <c r="B426" s="377"/>
      <c r="C426" s="301">
        <v>236</v>
      </c>
      <c r="D426" s="301">
        <v>4</v>
      </c>
      <c r="E426" s="301"/>
      <c r="F426" s="301">
        <v>1</v>
      </c>
    </row>
    <row r="427" spans="1:6" s="348" customFormat="1" ht="9" customHeight="1">
      <c r="A427" s="301" t="s">
        <v>15</v>
      </c>
      <c r="B427" s="377"/>
      <c r="C427" s="301">
        <v>71</v>
      </c>
      <c r="D427" s="301">
        <v>0</v>
      </c>
      <c r="E427" s="301"/>
      <c r="F427" s="301">
        <v>0</v>
      </c>
    </row>
    <row r="428" spans="1:6" s="348" customFormat="1" ht="9" customHeight="1">
      <c r="A428" s="31" t="s">
        <v>16</v>
      </c>
      <c r="B428" s="41"/>
      <c r="C428" s="31">
        <v>187</v>
      </c>
      <c r="D428" s="31">
        <v>0</v>
      </c>
      <c r="E428" s="31"/>
      <c r="F428" s="31">
        <v>1</v>
      </c>
    </row>
    <row r="429" spans="1:6" s="348" customFormat="1" ht="9" customHeight="1">
      <c r="A429" s="301" t="s">
        <v>17</v>
      </c>
      <c r="B429" s="377"/>
      <c r="C429" s="301">
        <v>16</v>
      </c>
      <c r="D429" s="301">
        <v>0</v>
      </c>
      <c r="E429" s="301"/>
      <c r="F429" s="301">
        <v>0</v>
      </c>
    </row>
    <row r="430" spans="1:6" s="348" customFormat="1" ht="9" customHeight="1">
      <c r="A430" s="301" t="s">
        <v>18</v>
      </c>
      <c r="B430" s="377"/>
      <c r="C430" s="301">
        <v>26</v>
      </c>
      <c r="D430" s="301">
        <v>0</v>
      </c>
      <c r="E430" s="301"/>
      <c r="F430" s="301">
        <v>1</v>
      </c>
    </row>
    <row r="431" spans="1:6" s="348" customFormat="1" ht="9" customHeight="1">
      <c r="A431" s="301" t="s">
        <v>19</v>
      </c>
      <c r="B431" s="377"/>
      <c r="C431" s="301">
        <v>47</v>
      </c>
      <c r="D431" s="301">
        <v>1</v>
      </c>
      <c r="E431" s="301"/>
      <c r="F431" s="301">
        <v>0</v>
      </c>
    </row>
    <row r="432" spans="1:6" s="348" customFormat="1" ht="9" customHeight="1">
      <c r="A432" s="31" t="s">
        <v>20</v>
      </c>
      <c r="B432" s="41"/>
      <c r="C432" s="31">
        <v>22</v>
      </c>
      <c r="D432" s="31">
        <v>0</v>
      </c>
      <c r="E432" s="31"/>
      <c r="F432" s="31">
        <v>3</v>
      </c>
    </row>
    <row r="433" spans="1:6" s="348" customFormat="1" ht="9" customHeight="1">
      <c r="A433" s="301" t="s">
        <v>21</v>
      </c>
      <c r="B433" s="377"/>
      <c r="C433" s="301">
        <v>24</v>
      </c>
      <c r="D433" s="301">
        <v>0</v>
      </c>
      <c r="E433" s="301"/>
      <c r="F433" s="301">
        <v>0</v>
      </c>
    </row>
    <row r="434" spans="1:6" s="348" customFormat="1" ht="9" customHeight="1">
      <c r="A434" s="301" t="s">
        <v>22</v>
      </c>
      <c r="B434" s="377"/>
      <c r="C434" s="301">
        <v>16</v>
      </c>
      <c r="D434" s="301">
        <v>0</v>
      </c>
      <c r="E434" s="301"/>
      <c r="F434" s="301">
        <v>0</v>
      </c>
    </row>
    <row r="435" spans="1:6" s="348" customFormat="1" ht="9" customHeight="1">
      <c r="A435" s="301" t="s">
        <v>23</v>
      </c>
      <c r="B435" s="377"/>
      <c r="C435" s="301">
        <v>15</v>
      </c>
      <c r="D435" s="301">
        <v>0</v>
      </c>
      <c r="E435" s="301"/>
      <c r="F435" s="301">
        <v>0</v>
      </c>
    </row>
    <row r="436" spans="1:6" s="348" customFormat="1" ht="9" customHeight="1">
      <c r="A436" s="31" t="s">
        <v>24</v>
      </c>
      <c r="B436" s="41"/>
      <c r="C436" s="31">
        <v>23</v>
      </c>
      <c r="D436" s="31">
        <v>0</v>
      </c>
      <c r="E436" s="31"/>
      <c r="F436" s="31">
        <v>0</v>
      </c>
    </row>
    <row r="437" spans="1:6" s="348" customFormat="1" ht="9" customHeight="1">
      <c r="A437" s="301" t="s">
        <v>25</v>
      </c>
      <c r="B437" s="377"/>
      <c r="C437" s="301">
        <v>107</v>
      </c>
      <c r="D437" s="301">
        <v>0</v>
      </c>
      <c r="E437" s="301"/>
      <c r="F437" s="301">
        <v>8</v>
      </c>
    </row>
    <row r="438" spans="1:6" s="348" customFormat="1" ht="9" customHeight="1">
      <c r="A438" s="301" t="s">
        <v>26</v>
      </c>
      <c r="B438" s="377"/>
      <c r="C438" s="301">
        <v>405</v>
      </c>
      <c r="D438" s="301">
        <v>0</v>
      </c>
      <c r="E438" s="301"/>
      <c r="F438" s="301">
        <v>12</v>
      </c>
    </row>
    <row r="439" spans="1:6" s="348" customFormat="1" ht="9" customHeight="1">
      <c r="A439" s="301" t="s">
        <v>27</v>
      </c>
      <c r="B439" s="377"/>
      <c r="C439" s="301">
        <v>19</v>
      </c>
      <c r="D439" s="301">
        <v>0</v>
      </c>
      <c r="E439" s="301"/>
      <c r="F439" s="301">
        <v>1</v>
      </c>
    </row>
    <row r="440" spans="1:6" s="348" customFormat="1" ht="9" customHeight="1">
      <c r="A440" s="31" t="s">
        <v>28</v>
      </c>
      <c r="B440" s="41"/>
      <c r="C440" s="31">
        <v>154</v>
      </c>
      <c r="D440" s="31">
        <v>0</v>
      </c>
      <c r="E440" s="31"/>
      <c r="F440" s="31">
        <v>0</v>
      </c>
    </row>
    <row r="441" spans="1:6" s="348" customFormat="1" ht="9" customHeight="1">
      <c r="A441" s="301" t="s">
        <v>29</v>
      </c>
      <c r="B441" s="377"/>
      <c r="C441" s="301">
        <v>10</v>
      </c>
      <c r="D441" s="301">
        <v>0</v>
      </c>
      <c r="E441" s="301"/>
      <c r="F441" s="301">
        <v>0</v>
      </c>
    </row>
    <row r="442" spans="1:6" s="348" customFormat="1" ht="9" customHeight="1">
      <c r="A442" s="301" t="s">
        <v>30</v>
      </c>
      <c r="B442" s="377"/>
      <c r="C442" s="301">
        <v>50</v>
      </c>
      <c r="D442" s="301">
        <v>0</v>
      </c>
      <c r="E442" s="301"/>
      <c r="F442" s="301">
        <v>0</v>
      </c>
    </row>
    <row r="443" spans="1:6" s="348" customFormat="1" ht="9" customHeight="1">
      <c r="A443" s="301" t="s">
        <v>31</v>
      </c>
      <c r="B443" s="377"/>
      <c r="C443" s="301">
        <v>2</v>
      </c>
      <c r="D443" s="301">
        <v>0</v>
      </c>
      <c r="E443" s="301"/>
      <c r="F443" s="301">
        <v>0</v>
      </c>
    </row>
    <row r="444" spans="1:6" s="348" customFormat="1" ht="9" customHeight="1">
      <c r="A444" s="31" t="s">
        <v>32</v>
      </c>
      <c r="B444" s="41"/>
      <c r="C444" s="31">
        <v>27</v>
      </c>
      <c r="D444" s="31">
        <v>0</v>
      </c>
      <c r="E444" s="31"/>
      <c r="F444" s="31">
        <v>0</v>
      </c>
    </row>
    <row r="445" spans="1:6" s="348" customFormat="1" ht="3.75" customHeight="1">
      <c r="A445" s="301"/>
      <c r="B445" s="377"/>
      <c r="C445" s="301"/>
      <c r="D445" s="301"/>
      <c r="E445" s="301"/>
      <c r="F445" s="301"/>
    </row>
    <row r="446" spans="1:6" s="348" customFormat="1" ht="9" customHeight="1">
      <c r="A446" s="327" t="s">
        <v>106</v>
      </c>
      <c r="B446" s="377"/>
      <c r="C446" s="377"/>
      <c r="D446" s="377"/>
      <c r="E446" s="377"/>
      <c r="F446" s="377"/>
    </row>
    <row r="447" spans="1:6" s="348" customFormat="1" ht="9" customHeight="1">
      <c r="A447" s="321">
        <v>2007</v>
      </c>
      <c r="B447" s="301"/>
      <c r="C447" s="301"/>
      <c r="D447" s="301"/>
      <c r="E447" s="301"/>
      <c r="F447" s="301"/>
    </row>
    <row r="448" spans="1:6" s="348" customFormat="1" ht="9" customHeight="1">
      <c r="A448" s="321" t="s">
        <v>36</v>
      </c>
      <c r="B448" s="361"/>
      <c r="C448" s="361">
        <v>5242</v>
      </c>
      <c r="D448" s="361">
        <v>58</v>
      </c>
      <c r="E448" s="361"/>
      <c r="F448" s="361">
        <v>100</v>
      </c>
    </row>
    <row r="449" spans="1:6" s="348" customFormat="1" ht="3.95" customHeight="1">
      <c r="A449" s="321"/>
      <c r="B449" s="361"/>
      <c r="C449" s="361"/>
      <c r="D449" s="361"/>
      <c r="E449" s="361"/>
      <c r="F449" s="361"/>
    </row>
    <row r="450" spans="1:6" s="348" customFormat="1" ht="9" customHeight="1">
      <c r="A450" s="301" t="s">
        <v>2</v>
      </c>
      <c r="B450" s="377"/>
      <c r="C450" s="301">
        <v>26</v>
      </c>
      <c r="D450" s="301">
        <v>0</v>
      </c>
      <c r="E450" s="301"/>
      <c r="F450" s="301">
        <v>0</v>
      </c>
    </row>
    <row r="451" spans="1:6" s="348" customFormat="1" ht="9" customHeight="1">
      <c r="A451" s="301" t="s">
        <v>3</v>
      </c>
      <c r="B451" s="377"/>
      <c r="C451" s="301">
        <v>349</v>
      </c>
      <c r="D451" s="301">
        <v>3</v>
      </c>
      <c r="E451" s="301"/>
      <c r="F451" s="301">
        <v>9</v>
      </c>
    </row>
    <row r="452" spans="1:6" s="348" customFormat="1" ht="9" customHeight="1">
      <c r="A452" s="301" t="s">
        <v>4</v>
      </c>
      <c r="B452" s="377"/>
      <c r="C452" s="301">
        <v>45</v>
      </c>
      <c r="D452" s="301">
        <v>0</v>
      </c>
      <c r="E452" s="301"/>
      <c r="F452" s="301">
        <v>9</v>
      </c>
    </row>
    <row r="453" spans="1:6" s="348" customFormat="1" ht="9" customHeight="1">
      <c r="A453" s="31" t="s">
        <v>5</v>
      </c>
      <c r="B453" s="41"/>
      <c r="C453" s="31">
        <v>20</v>
      </c>
      <c r="D453" s="31">
        <v>0</v>
      </c>
      <c r="E453" s="31"/>
      <c r="F453" s="31">
        <v>1</v>
      </c>
    </row>
    <row r="454" spans="1:6" s="348" customFormat="1" ht="9" customHeight="1">
      <c r="A454" s="301" t="s">
        <v>6</v>
      </c>
      <c r="B454" s="377"/>
      <c r="C454" s="301">
        <v>120</v>
      </c>
      <c r="D454" s="301">
        <v>0</v>
      </c>
      <c r="E454" s="301"/>
      <c r="F454" s="301">
        <v>0</v>
      </c>
    </row>
    <row r="455" spans="1:6" s="348" customFormat="1" ht="9" customHeight="1">
      <c r="A455" s="301" t="s">
        <v>7</v>
      </c>
      <c r="B455" s="377"/>
      <c r="C455" s="301">
        <v>11</v>
      </c>
      <c r="D455" s="301">
        <v>0</v>
      </c>
      <c r="E455" s="301"/>
      <c r="F455" s="301">
        <v>0</v>
      </c>
    </row>
    <row r="456" spans="1:6" s="348" customFormat="1" ht="9" customHeight="1">
      <c r="A456" s="301" t="s">
        <v>8</v>
      </c>
      <c r="B456" s="377"/>
      <c r="C456" s="301">
        <v>146</v>
      </c>
      <c r="D456" s="301">
        <v>0</v>
      </c>
      <c r="E456" s="301"/>
      <c r="F456" s="301">
        <v>0</v>
      </c>
    </row>
    <row r="457" spans="1:6" s="348" customFormat="1" ht="9" customHeight="1">
      <c r="A457" s="31" t="s">
        <v>9</v>
      </c>
      <c r="B457" s="41"/>
      <c r="C457" s="31">
        <v>292</v>
      </c>
      <c r="D457" s="31">
        <v>0</v>
      </c>
      <c r="E457" s="31"/>
      <c r="F457" s="31">
        <v>0</v>
      </c>
    </row>
    <row r="458" spans="1:6" s="348" customFormat="1" ht="9" customHeight="1">
      <c r="A458" s="301" t="s">
        <v>236</v>
      </c>
      <c r="B458" s="377"/>
      <c r="C458" s="301">
        <v>453</v>
      </c>
      <c r="D458" s="301">
        <v>0</v>
      </c>
      <c r="E458" s="301"/>
      <c r="F458" s="301">
        <v>0</v>
      </c>
    </row>
    <row r="459" spans="1:6" s="348" customFormat="1" ht="9" customHeight="1">
      <c r="A459" s="301" t="s">
        <v>10</v>
      </c>
      <c r="B459" s="377"/>
      <c r="C459" s="301">
        <v>116</v>
      </c>
      <c r="D459" s="301">
        <v>1</v>
      </c>
      <c r="E459" s="301"/>
      <c r="F459" s="301">
        <v>0</v>
      </c>
    </row>
    <row r="460" spans="1:6" s="348" customFormat="1" ht="9" customHeight="1">
      <c r="A460" s="301" t="s">
        <v>11</v>
      </c>
      <c r="B460" s="377"/>
      <c r="C460" s="301">
        <v>73</v>
      </c>
      <c r="D460" s="301">
        <v>0</v>
      </c>
      <c r="E460" s="301"/>
      <c r="F460" s="301">
        <v>0</v>
      </c>
    </row>
    <row r="461" spans="1:6" s="348" customFormat="1" ht="9" customHeight="1">
      <c r="A461" s="31" t="s">
        <v>12</v>
      </c>
      <c r="B461" s="41"/>
      <c r="C461" s="31">
        <v>190</v>
      </c>
      <c r="D461" s="31">
        <v>0</v>
      </c>
      <c r="E461" s="31"/>
      <c r="F461" s="31">
        <v>26</v>
      </c>
    </row>
    <row r="462" spans="1:6" s="348" customFormat="1" ht="9" customHeight="1">
      <c r="A462" s="301" t="s">
        <v>13</v>
      </c>
      <c r="B462" s="377"/>
      <c r="C462" s="301">
        <v>23</v>
      </c>
      <c r="D462" s="301">
        <v>0</v>
      </c>
      <c r="E462" s="301"/>
      <c r="F462" s="301">
        <v>0</v>
      </c>
    </row>
    <row r="463" spans="1:6" s="348" customFormat="1" ht="9" customHeight="1">
      <c r="A463" s="301" t="s">
        <v>14</v>
      </c>
      <c r="B463" s="377"/>
      <c r="C463" s="301">
        <v>95</v>
      </c>
      <c r="D463" s="301">
        <v>0</v>
      </c>
      <c r="E463" s="301"/>
      <c r="F463" s="301">
        <v>0</v>
      </c>
    </row>
    <row r="464" spans="1:6" s="348" customFormat="1" ht="9" customHeight="1">
      <c r="A464" s="301" t="s">
        <v>15</v>
      </c>
      <c r="B464" s="377"/>
      <c r="C464" s="301">
        <v>123</v>
      </c>
      <c r="D464" s="301">
        <v>1</v>
      </c>
      <c r="E464" s="301"/>
      <c r="F464" s="301">
        <v>0</v>
      </c>
    </row>
    <row r="465" spans="1:6" s="348" customFormat="1" ht="9" customHeight="1">
      <c r="A465" s="31" t="s">
        <v>16</v>
      </c>
      <c r="B465" s="41"/>
      <c r="C465" s="31">
        <v>453</v>
      </c>
      <c r="D465" s="31">
        <v>0</v>
      </c>
      <c r="E465" s="31"/>
      <c r="F465" s="31">
        <v>4</v>
      </c>
    </row>
    <row r="466" spans="1:6" s="348" customFormat="1" ht="9" customHeight="1">
      <c r="A466" s="301" t="s">
        <v>17</v>
      </c>
      <c r="B466" s="377"/>
      <c r="C466" s="301">
        <v>25</v>
      </c>
      <c r="D466" s="301">
        <v>1</v>
      </c>
      <c r="E466" s="301"/>
      <c r="F466" s="301">
        <v>0</v>
      </c>
    </row>
    <row r="467" spans="1:6" s="348" customFormat="1" ht="9" customHeight="1">
      <c r="A467" s="301" t="s">
        <v>18</v>
      </c>
      <c r="B467" s="377"/>
      <c r="C467" s="301">
        <v>42</v>
      </c>
      <c r="D467" s="301">
        <v>0</v>
      </c>
      <c r="E467" s="301"/>
      <c r="F467" s="301">
        <v>2</v>
      </c>
    </row>
    <row r="468" spans="1:6" s="348" customFormat="1" ht="9" customHeight="1">
      <c r="A468" s="301" t="s">
        <v>19</v>
      </c>
      <c r="B468" s="377"/>
      <c r="C468" s="301">
        <v>241</v>
      </c>
      <c r="D468" s="301">
        <v>0</v>
      </c>
      <c r="E468" s="301"/>
      <c r="F468" s="301">
        <v>0</v>
      </c>
    </row>
    <row r="469" spans="1:6" s="348" customFormat="1" ht="9" customHeight="1">
      <c r="A469" s="31" t="s">
        <v>20</v>
      </c>
      <c r="B469" s="41"/>
      <c r="C469" s="31">
        <v>184</v>
      </c>
      <c r="D469" s="31">
        <v>1</v>
      </c>
      <c r="E469" s="31"/>
      <c r="F469" s="31">
        <v>12</v>
      </c>
    </row>
    <row r="470" spans="1:6" s="348" customFormat="1" ht="9" customHeight="1">
      <c r="A470" s="301" t="s">
        <v>21</v>
      </c>
      <c r="B470" s="377"/>
      <c r="C470" s="301">
        <v>102</v>
      </c>
      <c r="D470" s="301">
        <v>0</v>
      </c>
      <c r="E470" s="301"/>
      <c r="F470" s="301">
        <v>0</v>
      </c>
    </row>
    <row r="471" spans="1:6" s="348" customFormat="1" ht="9" customHeight="1">
      <c r="A471" s="301" t="s">
        <v>22</v>
      </c>
      <c r="B471" s="377"/>
      <c r="C471" s="301">
        <v>45</v>
      </c>
      <c r="D471" s="301">
        <v>0</v>
      </c>
      <c r="E471" s="301"/>
      <c r="F471" s="301">
        <v>0</v>
      </c>
    </row>
    <row r="472" spans="1:6" s="348" customFormat="1" ht="9" customHeight="1">
      <c r="A472" s="301" t="s">
        <v>23</v>
      </c>
      <c r="B472" s="377"/>
      <c r="C472" s="301">
        <v>27</v>
      </c>
      <c r="D472" s="301">
        <v>0</v>
      </c>
      <c r="E472" s="301"/>
      <c r="F472" s="301">
        <v>3</v>
      </c>
    </row>
    <row r="473" spans="1:6" s="348" customFormat="1" ht="9" customHeight="1">
      <c r="A473" s="31" t="s">
        <v>24</v>
      </c>
      <c r="B473" s="41"/>
      <c r="C473" s="31">
        <v>63</v>
      </c>
      <c r="D473" s="31">
        <v>0</v>
      </c>
      <c r="E473" s="31"/>
      <c r="F473" s="31">
        <v>0</v>
      </c>
    </row>
    <row r="474" spans="1:6" s="348" customFormat="1" ht="9" customHeight="1">
      <c r="A474" s="301" t="s">
        <v>25</v>
      </c>
      <c r="B474" s="377"/>
      <c r="C474" s="301">
        <v>341</v>
      </c>
      <c r="D474" s="301">
        <v>45</v>
      </c>
      <c r="E474" s="301"/>
      <c r="F474" s="301">
        <v>9</v>
      </c>
    </row>
    <row r="475" spans="1:6" s="348" customFormat="1" ht="9" customHeight="1">
      <c r="A475" s="301" t="s">
        <v>26</v>
      </c>
      <c r="B475" s="377"/>
      <c r="C475" s="301">
        <v>582</v>
      </c>
      <c r="D475" s="301">
        <v>3</v>
      </c>
      <c r="E475" s="301"/>
      <c r="F475" s="301">
        <v>9</v>
      </c>
    </row>
    <row r="476" spans="1:6" s="348" customFormat="1" ht="9" customHeight="1">
      <c r="A476" s="301" t="s">
        <v>27</v>
      </c>
      <c r="B476" s="377"/>
      <c r="C476" s="301">
        <v>106</v>
      </c>
      <c r="D476" s="301">
        <v>0</v>
      </c>
      <c r="E476" s="301"/>
      <c r="F476" s="301">
        <v>4</v>
      </c>
    </row>
    <row r="477" spans="1:6" s="348" customFormat="1" ht="9" customHeight="1">
      <c r="A477" s="31" t="s">
        <v>28</v>
      </c>
      <c r="B477" s="41"/>
      <c r="C477" s="31">
        <v>742</v>
      </c>
      <c r="D477" s="31">
        <v>1</v>
      </c>
      <c r="E477" s="31"/>
      <c r="F477" s="31">
        <v>12</v>
      </c>
    </row>
    <row r="478" spans="1:6" s="348" customFormat="1" ht="9" customHeight="1">
      <c r="A478" s="301" t="s">
        <v>29</v>
      </c>
      <c r="B478" s="377"/>
      <c r="C478" s="301">
        <v>17</v>
      </c>
      <c r="D478" s="301">
        <v>0</v>
      </c>
      <c r="E478" s="301"/>
      <c r="F478" s="301">
        <v>0</v>
      </c>
    </row>
    <row r="479" spans="1:6" s="348" customFormat="1" ht="9" customHeight="1">
      <c r="A479" s="301" t="s">
        <v>30</v>
      </c>
      <c r="B479" s="377"/>
      <c r="C479" s="301">
        <v>112</v>
      </c>
      <c r="D479" s="301">
        <v>0</v>
      </c>
      <c r="E479" s="301"/>
      <c r="F479" s="301">
        <v>0</v>
      </c>
    </row>
    <row r="480" spans="1:6" s="348" customFormat="1" ht="9" customHeight="1">
      <c r="A480" s="301" t="s">
        <v>31</v>
      </c>
      <c r="B480" s="377"/>
      <c r="C480" s="301">
        <v>24</v>
      </c>
      <c r="D480" s="301">
        <v>2</v>
      </c>
      <c r="E480" s="301"/>
      <c r="F480" s="301">
        <v>0</v>
      </c>
    </row>
    <row r="481" spans="1:6" s="348" customFormat="1" ht="9" customHeight="1">
      <c r="A481" s="31" t="s">
        <v>32</v>
      </c>
      <c r="B481" s="41"/>
      <c r="C481" s="31">
        <v>54</v>
      </c>
      <c r="D481" s="31">
        <v>0</v>
      </c>
      <c r="E481" s="31"/>
      <c r="F481" s="31">
        <v>0</v>
      </c>
    </row>
    <row r="482" spans="1:6" s="348" customFormat="1" ht="9" customHeight="1">
      <c r="A482" s="301"/>
      <c r="B482" s="377"/>
      <c r="C482" s="377"/>
      <c r="D482" s="377"/>
      <c r="E482" s="377"/>
      <c r="F482" s="377"/>
    </row>
    <row r="483" spans="1:6" s="348" customFormat="1" ht="9" customHeight="1">
      <c r="A483" s="321">
        <v>2008</v>
      </c>
      <c r="B483" s="301"/>
      <c r="C483" s="301"/>
      <c r="D483" s="301"/>
      <c r="E483" s="301"/>
      <c r="F483" s="301"/>
    </row>
    <row r="484" spans="1:6" s="348" customFormat="1" ht="9" customHeight="1">
      <c r="A484" s="321" t="s">
        <v>36</v>
      </c>
      <c r="B484" s="361"/>
      <c r="C484" s="361">
        <v>8903</v>
      </c>
      <c r="D484" s="361">
        <v>294</v>
      </c>
      <c r="E484" s="361"/>
      <c r="F484" s="361">
        <v>119</v>
      </c>
    </row>
    <row r="485" spans="1:6" s="348" customFormat="1" ht="3.95" customHeight="1">
      <c r="A485" s="321"/>
      <c r="B485" s="361"/>
      <c r="C485" s="361"/>
      <c r="D485" s="361"/>
      <c r="E485" s="361"/>
      <c r="F485" s="361"/>
    </row>
    <row r="486" spans="1:6" s="348" customFormat="1" ht="9" customHeight="1">
      <c r="A486" s="301" t="s">
        <v>2</v>
      </c>
      <c r="B486" s="377"/>
      <c r="C486" s="377">
        <v>72</v>
      </c>
      <c r="D486" s="377">
        <v>0</v>
      </c>
      <c r="E486" s="377"/>
      <c r="F486" s="377">
        <v>0</v>
      </c>
    </row>
    <row r="487" spans="1:6" s="348" customFormat="1" ht="9" customHeight="1">
      <c r="A487" s="301" t="s">
        <v>3</v>
      </c>
      <c r="B487" s="377"/>
      <c r="C487" s="377">
        <v>902</v>
      </c>
      <c r="D487" s="377">
        <v>1</v>
      </c>
      <c r="E487" s="377"/>
      <c r="F487" s="377">
        <v>21</v>
      </c>
    </row>
    <row r="488" spans="1:6" s="348" customFormat="1" ht="9" customHeight="1">
      <c r="A488" s="301" t="s">
        <v>4</v>
      </c>
      <c r="B488" s="377"/>
      <c r="C488" s="377">
        <v>74</v>
      </c>
      <c r="D488" s="377">
        <v>0</v>
      </c>
      <c r="E488" s="377"/>
      <c r="F488" s="377">
        <v>1</v>
      </c>
    </row>
    <row r="489" spans="1:6" s="348" customFormat="1" ht="9" customHeight="1">
      <c r="A489" s="31" t="s">
        <v>5</v>
      </c>
      <c r="B489" s="41"/>
      <c r="C489" s="41">
        <v>25</v>
      </c>
      <c r="D489" s="41">
        <v>0</v>
      </c>
      <c r="E489" s="41"/>
      <c r="F489" s="41">
        <v>1</v>
      </c>
    </row>
    <row r="490" spans="1:6" s="348" customFormat="1" ht="9" customHeight="1">
      <c r="A490" s="301" t="s">
        <v>6</v>
      </c>
      <c r="B490" s="377"/>
      <c r="C490" s="377">
        <v>143</v>
      </c>
      <c r="D490" s="377">
        <v>0</v>
      </c>
      <c r="E490" s="377"/>
      <c r="F490" s="377">
        <v>0</v>
      </c>
    </row>
    <row r="491" spans="1:6" s="348" customFormat="1" ht="9" customHeight="1">
      <c r="A491" s="301" t="s">
        <v>7</v>
      </c>
      <c r="B491" s="377"/>
      <c r="C491" s="377">
        <v>33</v>
      </c>
      <c r="D491" s="377">
        <v>0</v>
      </c>
      <c r="E491" s="377"/>
      <c r="F491" s="377">
        <v>0</v>
      </c>
    </row>
    <row r="492" spans="1:6" s="348" customFormat="1" ht="9" customHeight="1">
      <c r="A492" s="301" t="s">
        <v>8</v>
      </c>
      <c r="B492" s="377"/>
      <c r="C492" s="377">
        <v>140</v>
      </c>
      <c r="D492" s="377">
        <v>3</v>
      </c>
      <c r="E492" s="377"/>
      <c r="F492" s="377">
        <v>7</v>
      </c>
    </row>
    <row r="493" spans="1:6" s="348" customFormat="1" ht="9" customHeight="1">
      <c r="A493" s="31" t="s">
        <v>9</v>
      </c>
      <c r="B493" s="41"/>
      <c r="C493" s="41">
        <v>897</v>
      </c>
      <c r="D493" s="41">
        <v>2</v>
      </c>
      <c r="E493" s="41"/>
      <c r="F493" s="41">
        <v>0</v>
      </c>
    </row>
    <row r="494" spans="1:6" s="348" customFormat="1" ht="9" customHeight="1">
      <c r="A494" s="301" t="s">
        <v>236</v>
      </c>
      <c r="B494" s="377"/>
      <c r="C494" s="377">
        <v>438</v>
      </c>
      <c r="D494" s="377">
        <v>0</v>
      </c>
      <c r="E494" s="377"/>
      <c r="F494" s="377">
        <v>2</v>
      </c>
    </row>
    <row r="495" spans="1:6" s="348" customFormat="1" ht="9" customHeight="1">
      <c r="A495" s="301" t="s">
        <v>10</v>
      </c>
      <c r="B495" s="377"/>
      <c r="C495" s="377">
        <v>326</v>
      </c>
      <c r="D495" s="377">
        <v>1</v>
      </c>
      <c r="E495" s="377"/>
      <c r="F495" s="377">
        <v>0</v>
      </c>
    </row>
    <row r="496" spans="1:6" s="348" customFormat="1" ht="9" customHeight="1">
      <c r="A496" s="301" t="s">
        <v>11</v>
      </c>
      <c r="B496" s="377"/>
      <c r="C496" s="377">
        <v>140</v>
      </c>
      <c r="D496" s="377">
        <v>0</v>
      </c>
      <c r="E496" s="377"/>
      <c r="F496" s="377">
        <v>0</v>
      </c>
    </row>
    <row r="497" spans="1:6" s="348" customFormat="1" ht="9" customHeight="1">
      <c r="A497" s="31" t="s">
        <v>12</v>
      </c>
      <c r="B497" s="41"/>
      <c r="C497" s="41">
        <v>344</v>
      </c>
      <c r="D497" s="41">
        <v>0</v>
      </c>
      <c r="E497" s="41"/>
      <c r="F497" s="41">
        <v>6</v>
      </c>
    </row>
    <row r="498" spans="1:6" s="348" customFormat="1" ht="9" customHeight="1">
      <c r="A498" s="301" t="s">
        <v>13</v>
      </c>
      <c r="B498" s="377"/>
      <c r="C498" s="377">
        <v>101</v>
      </c>
      <c r="D498" s="377">
        <v>0</v>
      </c>
      <c r="E498" s="377"/>
      <c r="F498" s="377">
        <v>0</v>
      </c>
    </row>
    <row r="499" spans="1:6" s="348" customFormat="1" ht="9" customHeight="1">
      <c r="A499" s="301" t="s">
        <v>14</v>
      </c>
      <c r="B499" s="377"/>
      <c r="C499" s="377">
        <v>113</v>
      </c>
      <c r="D499" s="377">
        <v>0</v>
      </c>
      <c r="E499" s="377"/>
      <c r="F499" s="377">
        <v>1</v>
      </c>
    </row>
    <row r="500" spans="1:6" s="348" customFormat="1" ht="9" customHeight="1">
      <c r="A500" s="301" t="s">
        <v>15</v>
      </c>
      <c r="B500" s="377"/>
      <c r="C500" s="377">
        <v>189</v>
      </c>
      <c r="D500" s="377">
        <v>0</v>
      </c>
      <c r="E500" s="377"/>
      <c r="F500" s="377">
        <v>0</v>
      </c>
    </row>
    <row r="501" spans="1:6" s="348" customFormat="1" ht="9" customHeight="1">
      <c r="A501" s="31" t="s">
        <v>16</v>
      </c>
      <c r="B501" s="41"/>
      <c r="C501" s="41">
        <v>556</v>
      </c>
      <c r="D501" s="41">
        <v>0</v>
      </c>
      <c r="E501" s="41"/>
      <c r="F501" s="41">
        <v>0</v>
      </c>
    </row>
    <row r="502" spans="1:6" s="348" customFormat="1" ht="9" customHeight="1">
      <c r="A502" s="301" t="s">
        <v>17</v>
      </c>
      <c r="B502" s="377"/>
      <c r="C502" s="377">
        <v>53</v>
      </c>
      <c r="D502" s="377">
        <v>2</v>
      </c>
      <c r="E502" s="377"/>
      <c r="F502" s="377">
        <v>0</v>
      </c>
    </row>
    <row r="503" spans="1:6" s="348" customFormat="1" ht="9" customHeight="1">
      <c r="A503" s="301" t="s">
        <v>18</v>
      </c>
      <c r="B503" s="377"/>
      <c r="C503" s="377">
        <v>37</v>
      </c>
      <c r="D503" s="377">
        <v>0</v>
      </c>
      <c r="E503" s="377"/>
      <c r="F503" s="377">
        <v>0</v>
      </c>
    </row>
    <row r="504" spans="1:6" s="348" customFormat="1" ht="9" customHeight="1">
      <c r="A504" s="301" t="s">
        <v>19</v>
      </c>
      <c r="B504" s="377"/>
      <c r="C504" s="377">
        <v>226</v>
      </c>
      <c r="D504" s="377">
        <v>0</v>
      </c>
      <c r="E504" s="377"/>
      <c r="F504" s="377">
        <v>0</v>
      </c>
    </row>
    <row r="505" spans="1:6" s="348" customFormat="1" ht="9" customHeight="1">
      <c r="A505" s="31" t="s">
        <v>20</v>
      </c>
      <c r="B505" s="41"/>
      <c r="C505" s="41">
        <v>218</v>
      </c>
      <c r="D505" s="41">
        <v>0</v>
      </c>
      <c r="E505" s="41"/>
      <c r="F505" s="41">
        <v>37</v>
      </c>
    </row>
    <row r="506" spans="1:6" s="348" customFormat="1" ht="9" customHeight="1">
      <c r="A506" s="301" t="s">
        <v>21</v>
      </c>
      <c r="B506" s="377"/>
      <c r="C506" s="377">
        <v>69</v>
      </c>
      <c r="D506" s="377">
        <v>1</v>
      </c>
      <c r="E506" s="377"/>
      <c r="F506" s="377">
        <v>0</v>
      </c>
    </row>
    <row r="507" spans="1:6" s="348" customFormat="1" ht="9" customHeight="1">
      <c r="A507" s="301" t="s">
        <v>22</v>
      </c>
      <c r="B507" s="377"/>
      <c r="C507" s="377">
        <v>41</v>
      </c>
      <c r="D507" s="377">
        <v>0</v>
      </c>
      <c r="E507" s="377"/>
      <c r="F507" s="377">
        <v>0</v>
      </c>
    </row>
    <row r="508" spans="1:6" s="348" customFormat="1" ht="9" customHeight="1">
      <c r="A508" s="301" t="s">
        <v>23</v>
      </c>
      <c r="B508" s="377"/>
      <c r="C508" s="377">
        <v>51</v>
      </c>
      <c r="D508" s="377">
        <v>0</v>
      </c>
      <c r="E508" s="377"/>
      <c r="F508" s="377">
        <v>2</v>
      </c>
    </row>
    <row r="509" spans="1:6" s="348" customFormat="1" ht="9" customHeight="1">
      <c r="A509" s="31" t="s">
        <v>24</v>
      </c>
      <c r="B509" s="41"/>
      <c r="C509" s="41">
        <v>76</v>
      </c>
      <c r="D509" s="41">
        <v>0</v>
      </c>
      <c r="E509" s="41"/>
      <c r="F509" s="41">
        <v>0</v>
      </c>
    </row>
    <row r="510" spans="1:6" s="348" customFormat="1" ht="9" customHeight="1">
      <c r="A510" s="301" t="s">
        <v>25</v>
      </c>
      <c r="B510" s="377"/>
      <c r="C510" s="377">
        <v>1264</v>
      </c>
      <c r="D510" s="377">
        <v>236</v>
      </c>
      <c r="E510" s="377"/>
      <c r="F510" s="377">
        <v>21</v>
      </c>
    </row>
    <row r="511" spans="1:6" s="348" customFormat="1" ht="9" customHeight="1">
      <c r="A511" s="301" t="s">
        <v>26</v>
      </c>
      <c r="B511" s="377"/>
      <c r="C511" s="377">
        <v>832</v>
      </c>
      <c r="D511" s="377">
        <v>47</v>
      </c>
      <c r="E511" s="377"/>
      <c r="F511" s="377">
        <v>15</v>
      </c>
    </row>
    <row r="512" spans="1:6" s="348" customFormat="1" ht="9" customHeight="1">
      <c r="A512" s="301" t="s">
        <v>27</v>
      </c>
      <c r="B512" s="377"/>
      <c r="C512" s="377">
        <v>111</v>
      </c>
      <c r="D512" s="377">
        <v>0</v>
      </c>
      <c r="E512" s="377"/>
      <c r="F512" s="377">
        <v>0</v>
      </c>
    </row>
    <row r="513" spans="1:6" s="348" customFormat="1" ht="9" customHeight="1">
      <c r="A513" s="31" t="s">
        <v>28</v>
      </c>
      <c r="B513" s="41"/>
      <c r="C513" s="41">
        <v>973</v>
      </c>
      <c r="D513" s="41">
        <v>0</v>
      </c>
      <c r="E513" s="41"/>
      <c r="F513" s="41">
        <v>3</v>
      </c>
    </row>
    <row r="514" spans="1:6" s="348" customFormat="1" ht="9" customHeight="1">
      <c r="A514" s="301" t="s">
        <v>29</v>
      </c>
      <c r="B514" s="377"/>
      <c r="C514" s="377">
        <v>26</v>
      </c>
      <c r="D514" s="377">
        <v>0</v>
      </c>
      <c r="E514" s="377"/>
      <c r="F514" s="377">
        <v>0</v>
      </c>
    </row>
    <row r="515" spans="1:6" s="348" customFormat="1" ht="9" customHeight="1">
      <c r="A515" s="301" t="s">
        <v>30</v>
      </c>
      <c r="B515" s="377"/>
      <c r="C515" s="377">
        <v>223</v>
      </c>
      <c r="D515" s="377">
        <v>1</v>
      </c>
      <c r="E515" s="377"/>
      <c r="F515" s="377">
        <v>1</v>
      </c>
    </row>
    <row r="516" spans="1:6" s="348" customFormat="1" ht="9" customHeight="1">
      <c r="A516" s="301" t="s">
        <v>31</v>
      </c>
      <c r="B516" s="377"/>
      <c r="C516" s="377">
        <v>14</v>
      </c>
      <c r="D516" s="377">
        <v>0</v>
      </c>
      <c r="E516" s="377"/>
      <c r="F516" s="377">
        <v>1</v>
      </c>
    </row>
    <row r="517" spans="1:6" s="348" customFormat="1" ht="9" customHeight="1">
      <c r="A517" s="31" t="s">
        <v>32</v>
      </c>
      <c r="B517" s="41"/>
      <c r="C517" s="41">
        <v>196</v>
      </c>
      <c r="D517" s="41">
        <v>0</v>
      </c>
      <c r="E517" s="41"/>
      <c r="F517" s="41">
        <v>0</v>
      </c>
    </row>
    <row r="518" spans="1:6" s="348" customFormat="1" ht="3" customHeight="1">
      <c r="A518" s="301"/>
      <c r="B518" s="377"/>
      <c r="C518" s="377"/>
      <c r="D518" s="377"/>
      <c r="E518" s="377"/>
      <c r="F518" s="377"/>
    </row>
    <row r="519" spans="1:6" s="348" customFormat="1" ht="9" customHeight="1">
      <c r="A519" s="327" t="s">
        <v>106</v>
      </c>
      <c r="B519" s="377"/>
      <c r="C519" s="377"/>
      <c r="D519" s="377"/>
      <c r="E519" s="377"/>
      <c r="F519" s="377"/>
    </row>
    <row r="520" spans="1:6" s="348" customFormat="1" ht="9" customHeight="1">
      <c r="A520" s="321">
        <v>2009</v>
      </c>
      <c r="B520" s="301"/>
      <c r="C520" s="301"/>
      <c r="D520" s="301"/>
      <c r="E520" s="301"/>
      <c r="F520" s="301"/>
    </row>
    <row r="521" spans="1:6" s="348" customFormat="1" ht="9" customHeight="1">
      <c r="A521" s="321" t="s">
        <v>36</v>
      </c>
      <c r="B521" s="361"/>
      <c r="C521" s="361">
        <v>11664</v>
      </c>
      <c r="D521" s="361">
        <v>116</v>
      </c>
      <c r="E521" s="361"/>
      <c r="F521" s="361">
        <v>103</v>
      </c>
    </row>
    <row r="522" spans="1:6" s="348" customFormat="1" ht="4.1500000000000004" customHeight="1">
      <c r="A522" s="321"/>
      <c r="B522" s="361"/>
      <c r="C522" s="361"/>
      <c r="D522" s="361"/>
      <c r="E522" s="361"/>
      <c r="F522" s="361"/>
    </row>
    <row r="523" spans="1:6" s="348" customFormat="1" ht="9" customHeight="1">
      <c r="A523" s="301" t="s">
        <v>2</v>
      </c>
      <c r="B523" s="377"/>
      <c r="C523" s="377">
        <v>50</v>
      </c>
      <c r="D523" s="377">
        <v>0</v>
      </c>
      <c r="E523" s="377"/>
      <c r="F523" s="377">
        <v>0</v>
      </c>
    </row>
    <row r="524" spans="1:6" s="348" customFormat="1" ht="9" customHeight="1">
      <c r="A524" s="301" t="s">
        <v>3</v>
      </c>
      <c r="B524" s="377"/>
      <c r="C524" s="377">
        <v>793</v>
      </c>
      <c r="D524" s="377">
        <v>2</v>
      </c>
      <c r="E524" s="377"/>
      <c r="F524" s="377">
        <v>8</v>
      </c>
    </row>
    <row r="525" spans="1:6" s="348" customFormat="1" ht="9" customHeight="1">
      <c r="A525" s="301" t="s">
        <v>4</v>
      </c>
      <c r="B525" s="377"/>
      <c r="C525" s="377">
        <v>74</v>
      </c>
      <c r="D525" s="377">
        <v>0</v>
      </c>
      <c r="E525" s="377"/>
      <c r="F525" s="377">
        <v>7</v>
      </c>
    </row>
    <row r="526" spans="1:6" s="348" customFormat="1" ht="9" customHeight="1">
      <c r="A526" s="31" t="s">
        <v>5</v>
      </c>
      <c r="B526" s="41"/>
      <c r="C526" s="41">
        <v>49</v>
      </c>
      <c r="D526" s="41">
        <v>0</v>
      </c>
      <c r="E526" s="41"/>
      <c r="F526" s="41">
        <v>1</v>
      </c>
    </row>
    <row r="527" spans="1:6" s="348" customFormat="1" ht="9" customHeight="1">
      <c r="A527" s="301" t="s">
        <v>6</v>
      </c>
      <c r="B527" s="377"/>
      <c r="C527" s="377">
        <v>354</v>
      </c>
      <c r="D527" s="377">
        <v>0</v>
      </c>
      <c r="E527" s="377"/>
      <c r="F527" s="377">
        <v>0</v>
      </c>
    </row>
    <row r="528" spans="1:6" s="348" customFormat="1" ht="9" customHeight="1">
      <c r="A528" s="301" t="s">
        <v>7</v>
      </c>
      <c r="B528" s="377"/>
      <c r="C528" s="377">
        <v>62</v>
      </c>
      <c r="D528" s="377">
        <v>0</v>
      </c>
      <c r="E528" s="377"/>
      <c r="F528" s="377">
        <v>1</v>
      </c>
    </row>
    <row r="529" spans="1:6" s="348" customFormat="1" ht="9" customHeight="1">
      <c r="A529" s="301" t="s">
        <v>8</v>
      </c>
      <c r="B529" s="377"/>
      <c r="C529" s="377">
        <v>251</v>
      </c>
      <c r="D529" s="377">
        <v>2</v>
      </c>
      <c r="E529" s="377"/>
      <c r="F529" s="377">
        <v>4</v>
      </c>
    </row>
    <row r="530" spans="1:6" s="348" customFormat="1" ht="9" customHeight="1">
      <c r="A530" s="31" t="s">
        <v>9</v>
      </c>
      <c r="B530" s="41"/>
      <c r="C530" s="41">
        <v>1493</v>
      </c>
      <c r="D530" s="41">
        <v>3</v>
      </c>
      <c r="E530" s="41"/>
      <c r="F530" s="41">
        <v>0</v>
      </c>
    </row>
    <row r="531" spans="1:6" s="348" customFormat="1" ht="9" customHeight="1">
      <c r="A531" s="301" t="s">
        <v>236</v>
      </c>
      <c r="B531" s="377"/>
      <c r="C531" s="377">
        <v>371</v>
      </c>
      <c r="D531" s="377">
        <v>0</v>
      </c>
      <c r="E531" s="377"/>
      <c r="F531" s="377">
        <v>0</v>
      </c>
    </row>
    <row r="532" spans="1:6" s="348" customFormat="1" ht="9" customHeight="1">
      <c r="A532" s="301" t="s">
        <v>10</v>
      </c>
      <c r="B532" s="377"/>
      <c r="C532" s="377">
        <v>447</v>
      </c>
      <c r="D532" s="377">
        <v>1</v>
      </c>
      <c r="E532" s="377"/>
      <c r="F532" s="377">
        <v>0</v>
      </c>
    </row>
    <row r="533" spans="1:6" s="348" customFormat="1" ht="9" customHeight="1">
      <c r="A533" s="301" t="s">
        <v>11</v>
      </c>
      <c r="B533" s="377"/>
      <c r="C533" s="377">
        <v>315</v>
      </c>
      <c r="D533" s="377">
        <v>1</v>
      </c>
      <c r="E533" s="377"/>
      <c r="F533" s="377">
        <v>0</v>
      </c>
    </row>
    <row r="534" spans="1:6" s="348" customFormat="1" ht="9" customHeight="1">
      <c r="A534" s="31" t="s">
        <v>12</v>
      </c>
      <c r="B534" s="41"/>
      <c r="C534" s="41">
        <v>756</v>
      </c>
      <c r="D534" s="41">
        <v>0</v>
      </c>
      <c r="E534" s="41"/>
      <c r="F534" s="41">
        <v>30</v>
      </c>
    </row>
    <row r="535" spans="1:6" s="348" customFormat="1" ht="9" customHeight="1">
      <c r="A535" s="301" t="s">
        <v>13</v>
      </c>
      <c r="B535" s="377"/>
      <c r="C535" s="377">
        <v>62</v>
      </c>
      <c r="D535" s="377">
        <v>0</v>
      </c>
      <c r="E535" s="377"/>
      <c r="F535" s="377">
        <v>0</v>
      </c>
    </row>
    <row r="536" spans="1:6" s="348" customFormat="1" ht="9" customHeight="1">
      <c r="A536" s="301" t="s">
        <v>14</v>
      </c>
      <c r="B536" s="377"/>
      <c r="C536" s="377">
        <v>366</v>
      </c>
      <c r="D536" s="377">
        <v>0</v>
      </c>
      <c r="E536" s="377"/>
      <c r="F536" s="377">
        <v>6</v>
      </c>
    </row>
    <row r="537" spans="1:6" s="348" customFormat="1" ht="9" customHeight="1">
      <c r="A537" s="301" t="s">
        <v>15</v>
      </c>
      <c r="B537" s="377"/>
      <c r="C537" s="377">
        <v>255</v>
      </c>
      <c r="D537" s="377">
        <v>0</v>
      </c>
      <c r="E537" s="377"/>
      <c r="F537" s="377">
        <v>0</v>
      </c>
    </row>
    <row r="538" spans="1:6" s="348" customFormat="1" ht="9" customHeight="1">
      <c r="A538" s="31" t="s">
        <v>16</v>
      </c>
      <c r="B538" s="41"/>
      <c r="C538" s="41">
        <v>811</v>
      </c>
      <c r="D538" s="41">
        <v>0</v>
      </c>
      <c r="E538" s="41"/>
      <c r="F538" s="41">
        <v>1</v>
      </c>
    </row>
    <row r="539" spans="1:6" s="348" customFormat="1" ht="9" customHeight="1">
      <c r="A539" s="301" t="s">
        <v>17</v>
      </c>
      <c r="B539" s="377"/>
      <c r="C539" s="377">
        <v>101</v>
      </c>
      <c r="D539" s="377">
        <v>0</v>
      </c>
      <c r="E539" s="377"/>
      <c r="F539" s="377">
        <v>0</v>
      </c>
    </row>
    <row r="540" spans="1:6" s="348" customFormat="1" ht="9" customHeight="1">
      <c r="A540" s="301" t="s">
        <v>18</v>
      </c>
      <c r="B540" s="377"/>
      <c r="C540" s="377">
        <v>87</v>
      </c>
      <c r="D540" s="377">
        <v>1</v>
      </c>
      <c r="E540" s="377"/>
      <c r="F540" s="377">
        <v>0</v>
      </c>
    </row>
    <row r="541" spans="1:6" s="348" customFormat="1" ht="9" customHeight="1">
      <c r="A541" s="301" t="s">
        <v>19</v>
      </c>
      <c r="B541" s="377"/>
      <c r="C541" s="377">
        <v>460</v>
      </c>
      <c r="D541" s="377">
        <v>1</v>
      </c>
      <c r="E541" s="377"/>
      <c r="F541" s="377">
        <v>3</v>
      </c>
    </row>
    <row r="542" spans="1:6" s="348" customFormat="1" ht="9" customHeight="1">
      <c r="A542" s="31" t="s">
        <v>20</v>
      </c>
      <c r="B542" s="41"/>
      <c r="C542" s="41">
        <v>183</v>
      </c>
      <c r="D542" s="41">
        <v>0</v>
      </c>
      <c r="E542" s="41"/>
      <c r="F542" s="41">
        <v>12</v>
      </c>
    </row>
    <row r="543" spans="1:6" s="348" customFormat="1" ht="9" customHeight="1">
      <c r="A543" s="301" t="s">
        <v>21</v>
      </c>
      <c r="B543" s="377"/>
      <c r="C543" s="377">
        <v>118</v>
      </c>
      <c r="D543" s="377">
        <v>0</v>
      </c>
      <c r="E543" s="377"/>
      <c r="F543" s="377">
        <v>0</v>
      </c>
    </row>
    <row r="544" spans="1:6" s="348" customFormat="1" ht="9" customHeight="1">
      <c r="A544" s="301" t="s">
        <v>22</v>
      </c>
      <c r="B544" s="377"/>
      <c r="C544" s="377">
        <v>82</v>
      </c>
      <c r="D544" s="377">
        <v>0</v>
      </c>
      <c r="E544" s="377"/>
      <c r="F544" s="377">
        <v>0</v>
      </c>
    </row>
    <row r="545" spans="1:6" s="348" customFormat="1" ht="9" customHeight="1">
      <c r="A545" s="301" t="s">
        <v>23</v>
      </c>
      <c r="B545" s="377"/>
      <c r="C545" s="377">
        <v>94</v>
      </c>
      <c r="D545" s="377">
        <v>0</v>
      </c>
      <c r="E545" s="377"/>
      <c r="F545" s="377">
        <v>8</v>
      </c>
    </row>
    <row r="546" spans="1:6" s="348" customFormat="1" ht="9" customHeight="1">
      <c r="A546" s="31" t="s">
        <v>24</v>
      </c>
      <c r="B546" s="41"/>
      <c r="C546" s="41">
        <v>193</v>
      </c>
      <c r="D546" s="41">
        <v>0</v>
      </c>
      <c r="E546" s="41"/>
      <c r="F546" s="41">
        <v>0</v>
      </c>
    </row>
    <row r="547" spans="1:6" s="348" customFormat="1" ht="9" customHeight="1">
      <c r="A547" s="301" t="s">
        <v>25</v>
      </c>
      <c r="B547" s="377"/>
      <c r="C547" s="377">
        <v>852</v>
      </c>
      <c r="D547" s="377">
        <v>44</v>
      </c>
      <c r="E547" s="377"/>
      <c r="F547" s="377">
        <v>8</v>
      </c>
    </row>
    <row r="548" spans="1:6" s="348" customFormat="1" ht="9" customHeight="1">
      <c r="A548" s="301" t="s">
        <v>26</v>
      </c>
      <c r="B548" s="377"/>
      <c r="C548" s="377">
        <v>879</v>
      </c>
      <c r="D548" s="377">
        <v>60</v>
      </c>
      <c r="E548" s="377"/>
      <c r="F548" s="377">
        <v>11</v>
      </c>
    </row>
    <row r="549" spans="1:6" s="348" customFormat="1" ht="9" customHeight="1">
      <c r="A549" s="301" t="s">
        <v>27</v>
      </c>
      <c r="B549" s="377"/>
      <c r="C549" s="377">
        <v>95</v>
      </c>
      <c r="D549" s="377">
        <v>0</v>
      </c>
      <c r="E549" s="377"/>
      <c r="F549" s="377">
        <v>0</v>
      </c>
    </row>
    <row r="550" spans="1:6" s="348" customFormat="1" ht="9" customHeight="1">
      <c r="A550" s="31" t="s">
        <v>28</v>
      </c>
      <c r="B550" s="41"/>
      <c r="C550" s="41">
        <v>1246</v>
      </c>
      <c r="D550" s="41">
        <v>1</v>
      </c>
      <c r="E550" s="41"/>
      <c r="F550" s="41">
        <v>3</v>
      </c>
    </row>
    <row r="551" spans="1:6" s="348" customFormat="1" ht="9" customHeight="1">
      <c r="A551" s="301" t="s">
        <v>29</v>
      </c>
      <c r="B551" s="377"/>
      <c r="C551" s="377">
        <v>91</v>
      </c>
      <c r="D551" s="377">
        <v>0</v>
      </c>
      <c r="E551" s="377"/>
      <c r="F551" s="377">
        <v>0</v>
      </c>
    </row>
    <row r="552" spans="1:6" s="348" customFormat="1" ht="9" customHeight="1">
      <c r="A552" s="301" t="s">
        <v>30</v>
      </c>
      <c r="B552" s="377"/>
      <c r="C552" s="377">
        <v>482</v>
      </c>
      <c r="D552" s="377">
        <v>0</v>
      </c>
      <c r="E552" s="377"/>
      <c r="F552" s="377">
        <v>0</v>
      </c>
    </row>
    <row r="553" spans="1:6" s="348" customFormat="1" ht="9" customHeight="1">
      <c r="A553" s="301" t="s">
        <v>31</v>
      </c>
      <c r="B553" s="377"/>
      <c r="C553" s="377">
        <v>32</v>
      </c>
      <c r="D553" s="377">
        <v>0</v>
      </c>
      <c r="E553" s="377"/>
      <c r="F553" s="377">
        <v>0</v>
      </c>
    </row>
    <row r="554" spans="1:6" s="348" customFormat="1" ht="9" customHeight="1">
      <c r="A554" s="31" t="s">
        <v>32</v>
      </c>
      <c r="B554" s="41"/>
      <c r="C554" s="41">
        <v>160</v>
      </c>
      <c r="D554" s="41">
        <v>0</v>
      </c>
      <c r="E554" s="41"/>
      <c r="F554" s="41">
        <v>0</v>
      </c>
    </row>
    <row r="555" spans="1:6" s="348" customFormat="1" ht="9" customHeight="1">
      <c r="A555" s="301"/>
      <c r="B555" s="377"/>
      <c r="C555" s="377"/>
      <c r="D555" s="377"/>
      <c r="E555" s="377"/>
      <c r="F555" s="377"/>
    </row>
    <row r="556" spans="1:6" s="348" customFormat="1" ht="9" customHeight="1">
      <c r="A556" s="321">
        <v>2010</v>
      </c>
      <c r="B556" s="301"/>
      <c r="C556" s="301"/>
      <c r="D556" s="301"/>
      <c r="E556" s="301"/>
      <c r="F556" s="301"/>
    </row>
    <row r="557" spans="1:6" s="348" customFormat="1" ht="9" customHeight="1">
      <c r="A557" s="321" t="s">
        <v>36</v>
      </c>
      <c r="B557" s="361"/>
      <c r="C557" s="367">
        <v>18691</v>
      </c>
      <c r="D557" s="367">
        <v>28</v>
      </c>
      <c r="E557" s="367"/>
      <c r="F557" s="367">
        <v>59</v>
      </c>
    </row>
    <row r="558" spans="1:6" s="348" customFormat="1" ht="4.1500000000000004" customHeight="1">
      <c r="A558" s="321"/>
      <c r="B558" s="361"/>
      <c r="C558" s="367"/>
      <c r="D558" s="367"/>
      <c r="E558" s="367"/>
      <c r="F558" s="367"/>
    </row>
    <row r="559" spans="1:6" s="348" customFormat="1" ht="9" customHeight="1">
      <c r="A559" s="301" t="s">
        <v>2</v>
      </c>
      <c r="B559" s="377"/>
      <c r="C559" s="389">
        <v>129</v>
      </c>
      <c r="D559" s="389">
        <v>0</v>
      </c>
      <c r="E559" s="389"/>
      <c r="F559" s="389">
        <v>0</v>
      </c>
    </row>
    <row r="560" spans="1:6" s="348" customFormat="1" ht="9" customHeight="1">
      <c r="A560" s="301" t="s">
        <v>3</v>
      </c>
      <c r="B560" s="377"/>
      <c r="C560" s="389">
        <v>808</v>
      </c>
      <c r="D560" s="389">
        <v>1</v>
      </c>
      <c r="E560" s="389"/>
      <c r="F560" s="389">
        <v>8</v>
      </c>
    </row>
    <row r="561" spans="1:6" s="348" customFormat="1" ht="9" customHeight="1">
      <c r="A561" s="301" t="s">
        <v>4</v>
      </c>
      <c r="B561" s="377"/>
      <c r="C561" s="389">
        <v>144</v>
      </c>
      <c r="D561" s="389">
        <v>0</v>
      </c>
      <c r="E561" s="389"/>
      <c r="F561" s="389">
        <v>7</v>
      </c>
    </row>
    <row r="562" spans="1:6" s="348" customFormat="1" ht="9" customHeight="1">
      <c r="A562" s="31" t="s">
        <v>5</v>
      </c>
      <c r="B562" s="41"/>
      <c r="C562" s="77">
        <v>113</v>
      </c>
      <c r="D562" s="77">
        <v>0</v>
      </c>
      <c r="E562" s="77"/>
      <c r="F562" s="77">
        <v>0</v>
      </c>
    </row>
    <row r="563" spans="1:6" s="348" customFormat="1" ht="9" customHeight="1">
      <c r="A563" s="301" t="s">
        <v>6</v>
      </c>
      <c r="B563" s="377"/>
      <c r="C563" s="389">
        <v>447</v>
      </c>
      <c r="D563" s="389">
        <v>0</v>
      </c>
      <c r="E563" s="389"/>
      <c r="F563" s="389">
        <v>0</v>
      </c>
    </row>
    <row r="564" spans="1:6" s="348" customFormat="1" ht="9" customHeight="1">
      <c r="A564" s="301" t="s">
        <v>7</v>
      </c>
      <c r="B564" s="377"/>
      <c r="C564" s="389">
        <v>101</v>
      </c>
      <c r="D564" s="389">
        <v>0</v>
      </c>
      <c r="E564" s="389"/>
      <c r="F564" s="389">
        <v>0</v>
      </c>
    </row>
    <row r="565" spans="1:6" s="348" customFormat="1" ht="9" customHeight="1">
      <c r="A565" s="301" t="s">
        <v>8</v>
      </c>
      <c r="B565" s="377"/>
      <c r="C565" s="389">
        <v>302</v>
      </c>
      <c r="D565" s="389">
        <v>0</v>
      </c>
      <c r="E565" s="389"/>
      <c r="F565" s="389">
        <v>3</v>
      </c>
    </row>
    <row r="566" spans="1:6" s="348" customFormat="1" ht="9" customHeight="1">
      <c r="A566" s="31" t="s">
        <v>9</v>
      </c>
      <c r="B566" s="41"/>
      <c r="C566" s="77">
        <v>2061</v>
      </c>
      <c r="D566" s="77">
        <v>1</v>
      </c>
      <c r="E566" s="77"/>
      <c r="F566" s="77">
        <v>0</v>
      </c>
    </row>
    <row r="567" spans="1:6" s="348" customFormat="1" ht="9" customHeight="1">
      <c r="A567" s="301" t="s">
        <v>236</v>
      </c>
      <c r="B567" s="377"/>
      <c r="C567" s="389">
        <v>294</v>
      </c>
      <c r="D567" s="389">
        <v>0</v>
      </c>
      <c r="E567" s="389"/>
      <c r="F567" s="389">
        <v>0</v>
      </c>
    </row>
    <row r="568" spans="1:6" s="348" customFormat="1" ht="9" customHeight="1">
      <c r="A568" s="301" t="s">
        <v>10</v>
      </c>
      <c r="B568" s="377"/>
      <c r="C568" s="389">
        <v>584</v>
      </c>
      <c r="D568" s="389">
        <v>0</v>
      </c>
      <c r="E568" s="389"/>
      <c r="F568" s="389">
        <v>0</v>
      </c>
    </row>
    <row r="569" spans="1:6" s="348" customFormat="1" ht="9" customHeight="1">
      <c r="A569" s="301" t="s">
        <v>11</v>
      </c>
      <c r="B569" s="377"/>
      <c r="C569" s="389">
        <v>278</v>
      </c>
      <c r="D569" s="389">
        <v>0</v>
      </c>
      <c r="E569" s="389"/>
      <c r="F569" s="389">
        <v>0</v>
      </c>
    </row>
    <row r="570" spans="1:6" s="348" customFormat="1" ht="9" customHeight="1">
      <c r="A570" s="31" t="s">
        <v>12</v>
      </c>
      <c r="B570" s="41"/>
      <c r="C570" s="77">
        <v>800</v>
      </c>
      <c r="D570" s="77">
        <v>0</v>
      </c>
      <c r="E570" s="77"/>
      <c r="F570" s="77">
        <v>4</v>
      </c>
    </row>
    <row r="571" spans="1:6" s="348" customFormat="1" ht="9" customHeight="1">
      <c r="A571" s="301" t="s">
        <v>13</v>
      </c>
      <c r="B571" s="377"/>
      <c r="C571" s="389">
        <v>219</v>
      </c>
      <c r="D571" s="389">
        <v>0</v>
      </c>
      <c r="E571" s="389"/>
      <c r="F571" s="389">
        <v>0</v>
      </c>
    </row>
    <row r="572" spans="1:6" s="348" customFormat="1" ht="9" customHeight="1">
      <c r="A572" s="301" t="s">
        <v>14</v>
      </c>
      <c r="B572" s="377"/>
      <c r="C572" s="389">
        <v>574</v>
      </c>
      <c r="D572" s="389">
        <v>0</v>
      </c>
      <c r="E572" s="389"/>
      <c r="F572" s="389">
        <v>0</v>
      </c>
    </row>
    <row r="573" spans="1:6" s="348" customFormat="1" ht="9" customHeight="1">
      <c r="A573" s="301" t="s">
        <v>15</v>
      </c>
      <c r="B573" s="377"/>
      <c r="C573" s="389">
        <v>574</v>
      </c>
      <c r="D573" s="389">
        <v>0</v>
      </c>
      <c r="E573" s="389"/>
      <c r="F573" s="389">
        <v>1</v>
      </c>
    </row>
    <row r="574" spans="1:6" s="348" customFormat="1" ht="9" customHeight="1">
      <c r="A574" s="31" t="s">
        <v>16</v>
      </c>
      <c r="B574" s="41"/>
      <c r="C574" s="77">
        <v>1003</v>
      </c>
      <c r="D574" s="77">
        <v>0</v>
      </c>
      <c r="E574" s="77"/>
      <c r="F574" s="77">
        <v>0</v>
      </c>
    </row>
    <row r="575" spans="1:6" s="348" customFormat="1" ht="9" customHeight="1">
      <c r="A575" s="301" t="s">
        <v>17</v>
      </c>
      <c r="B575" s="377"/>
      <c r="C575" s="389">
        <v>307</v>
      </c>
      <c r="D575" s="389">
        <v>2</v>
      </c>
      <c r="E575" s="389"/>
      <c r="F575" s="389">
        <v>0</v>
      </c>
    </row>
    <row r="576" spans="1:6" s="348" customFormat="1" ht="9" customHeight="1">
      <c r="A576" s="301" t="s">
        <v>18</v>
      </c>
      <c r="B576" s="377"/>
      <c r="C576" s="389">
        <v>247</v>
      </c>
      <c r="D576" s="389">
        <v>0</v>
      </c>
      <c r="E576" s="389"/>
      <c r="F576" s="389">
        <v>0</v>
      </c>
    </row>
    <row r="577" spans="1:6" s="348" customFormat="1" ht="9" customHeight="1">
      <c r="A577" s="301" t="s">
        <v>19</v>
      </c>
      <c r="B577" s="377"/>
      <c r="C577" s="389">
        <v>1313</v>
      </c>
      <c r="D577" s="389">
        <v>0</v>
      </c>
      <c r="E577" s="389"/>
      <c r="F577" s="389">
        <v>1</v>
      </c>
    </row>
    <row r="578" spans="1:6" s="348" customFormat="1" ht="9" customHeight="1">
      <c r="A578" s="31" t="s">
        <v>20</v>
      </c>
      <c r="B578" s="41"/>
      <c r="C578" s="77">
        <v>313</v>
      </c>
      <c r="D578" s="77">
        <v>0</v>
      </c>
      <c r="E578" s="77"/>
      <c r="F578" s="77">
        <v>3</v>
      </c>
    </row>
    <row r="579" spans="1:6" s="348" customFormat="1" ht="9" customHeight="1">
      <c r="A579" s="301" t="s">
        <v>21</v>
      </c>
      <c r="B579" s="377"/>
      <c r="C579" s="389">
        <v>336</v>
      </c>
      <c r="D579" s="389">
        <v>0</v>
      </c>
      <c r="E579" s="389"/>
      <c r="F579" s="389">
        <v>0</v>
      </c>
    </row>
    <row r="580" spans="1:6" s="348" customFormat="1" ht="9" customHeight="1">
      <c r="A580" s="301" t="s">
        <v>22</v>
      </c>
      <c r="B580" s="377"/>
      <c r="C580" s="389">
        <v>149</v>
      </c>
      <c r="D580" s="389">
        <v>0</v>
      </c>
      <c r="E580" s="389"/>
      <c r="F580" s="389">
        <v>0</v>
      </c>
    </row>
    <row r="581" spans="1:6" s="348" customFormat="1" ht="9" customHeight="1">
      <c r="A581" s="301" t="s">
        <v>23</v>
      </c>
      <c r="B581" s="377"/>
      <c r="C581" s="389">
        <v>108</v>
      </c>
      <c r="D581" s="389">
        <v>0</v>
      </c>
      <c r="E581" s="389"/>
      <c r="F581" s="389">
        <v>0</v>
      </c>
    </row>
    <row r="582" spans="1:6" s="348" customFormat="1" ht="9" customHeight="1">
      <c r="A582" s="31" t="s">
        <v>24</v>
      </c>
      <c r="B582" s="41"/>
      <c r="C582" s="77">
        <v>479</v>
      </c>
      <c r="D582" s="77">
        <v>0</v>
      </c>
      <c r="E582" s="77"/>
      <c r="F582" s="77">
        <v>0</v>
      </c>
    </row>
    <row r="583" spans="1:6" s="348" customFormat="1" ht="9" customHeight="1">
      <c r="A583" s="301" t="s">
        <v>25</v>
      </c>
      <c r="B583" s="377"/>
      <c r="C583" s="389">
        <v>1638</v>
      </c>
      <c r="D583" s="389">
        <v>9</v>
      </c>
      <c r="E583" s="389"/>
      <c r="F583" s="389">
        <v>14</v>
      </c>
    </row>
    <row r="584" spans="1:6" s="348" customFormat="1" ht="9" customHeight="1">
      <c r="A584" s="301" t="s">
        <v>26</v>
      </c>
      <c r="B584" s="377"/>
      <c r="C584" s="389">
        <v>1189</v>
      </c>
      <c r="D584" s="389">
        <v>14</v>
      </c>
      <c r="E584" s="389"/>
      <c r="F584" s="389">
        <v>8</v>
      </c>
    </row>
    <row r="585" spans="1:6" s="348" customFormat="1" ht="9" customHeight="1">
      <c r="A585" s="301" t="s">
        <v>27</v>
      </c>
      <c r="B585" s="377"/>
      <c r="C585" s="389">
        <v>132</v>
      </c>
      <c r="D585" s="389">
        <v>0</v>
      </c>
      <c r="E585" s="389"/>
      <c r="F585" s="389">
        <v>0</v>
      </c>
    </row>
    <row r="586" spans="1:6" s="348" customFormat="1" ht="9" customHeight="1">
      <c r="A586" s="31" t="s">
        <v>28</v>
      </c>
      <c r="B586" s="41"/>
      <c r="C586" s="77">
        <v>2109</v>
      </c>
      <c r="D586" s="77">
        <v>0</v>
      </c>
      <c r="E586" s="77"/>
      <c r="F586" s="77">
        <v>9</v>
      </c>
    </row>
    <row r="587" spans="1:6" s="348" customFormat="1" ht="9" customHeight="1">
      <c r="A587" s="301" t="s">
        <v>29</v>
      </c>
      <c r="B587" s="377"/>
      <c r="C587" s="389">
        <v>351</v>
      </c>
      <c r="D587" s="389">
        <v>0</v>
      </c>
      <c r="E587" s="389"/>
      <c r="F587" s="389">
        <v>0</v>
      </c>
    </row>
    <row r="588" spans="1:6" s="348" customFormat="1" ht="9" customHeight="1">
      <c r="A588" s="301" t="s">
        <v>30</v>
      </c>
      <c r="B588" s="377"/>
      <c r="C588" s="389">
        <v>1147</v>
      </c>
      <c r="D588" s="389">
        <v>0</v>
      </c>
      <c r="E588" s="389"/>
      <c r="F588" s="389">
        <v>1</v>
      </c>
    </row>
    <row r="589" spans="1:6" s="348" customFormat="1" ht="9" customHeight="1">
      <c r="A589" s="301" t="s">
        <v>31</v>
      </c>
      <c r="B589" s="377"/>
      <c r="C589" s="389">
        <v>56</v>
      </c>
      <c r="D589" s="389">
        <v>0</v>
      </c>
      <c r="E589" s="389"/>
      <c r="F589" s="389">
        <v>0</v>
      </c>
    </row>
    <row r="590" spans="1:6" s="348" customFormat="1" ht="9" customHeight="1">
      <c r="A590" s="31" t="s">
        <v>32</v>
      </c>
      <c r="B590" s="41"/>
      <c r="C590" s="77">
        <v>386</v>
      </c>
      <c r="D590" s="77">
        <v>1</v>
      </c>
      <c r="E590" s="77"/>
      <c r="F590" s="77">
        <v>0</v>
      </c>
    </row>
    <row r="591" spans="1:6" s="348" customFormat="1" ht="3.75" customHeight="1">
      <c r="A591" s="301"/>
      <c r="B591" s="377"/>
      <c r="C591" s="389"/>
      <c r="D591" s="389"/>
      <c r="E591" s="389"/>
      <c r="F591" s="389"/>
    </row>
    <row r="592" spans="1:6" s="348" customFormat="1" ht="9" customHeight="1">
      <c r="A592" s="327" t="s">
        <v>106</v>
      </c>
      <c r="B592" s="377"/>
      <c r="C592" s="377"/>
      <c r="D592" s="377"/>
      <c r="E592" s="377"/>
      <c r="F592" s="377"/>
    </row>
    <row r="593" spans="1:6" s="348" customFormat="1" ht="9" customHeight="1">
      <c r="A593" s="321">
        <v>2011</v>
      </c>
      <c r="B593" s="301"/>
      <c r="C593" s="382"/>
      <c r="D593" s="301"/>
      <c r="E593" s="301"/>
      <c r="F593" s="301"/>
    </row>
    <row r="594" spans="1:6" s="348" customFormat="1" ht="9" customHeight="1">
      <c r="A594" s="321" t="s">
        <v>36</v>
      </c>
      <c r="B594" s="361"/>
      <c r="C594" s="367">
        <v>37389</v>
      </c>
      <c r="D594" s="367">
        <v>63</v>
      </c>
      <c r="E594" s="367"/>
      <c r="F594" s="367">
        <v>70</v>
      </c>
    </row>
    <row r="595" spans="1:6" s="348" customFormat="1" ht="4.1500000000000004" customHeight="1">
      <c r="A595" s="321"/>
      <c r="B595" s="361"/>
      <c r="C595" s="367"/>
      <c r="D595" s="367"/>
      <c r="E595" s="367"/>
      <c r="F595" s="367"/>
    </row>
    <row r="596" spans="1:6" s="348" customFormat="1" ht="9" customHeight="1">
      <c r="A596" s="301" t="s">
        <v>2</v>
      </c>
      <c r="B596" s="377"/>
      <c r="C596" s="389">
        <v>152</v>
      </c>
      <c r="D596" s="389">
        <v>0</v>
      </c>
      <c r="E596" s="389"/>
      <c r="F596" s="389">
        <v>0</v>
      </c>
    </row>
    <row r="597" spans="1:6" s="348" customFormat="1" ht="9" customHeight="1">
      <c r="A597" s="301" t="s">
        <v>3</v>
      </c>
      <c r="B597" s="377"/>
      <c r="C597" s="389">
        <v>852</v>
      </c>
      <c r="D597" s="389">
        <v>18</v>
      </c>
      <c r="E597" s="389"/>
      <c r="F597" s="389">
        <v>9</v>
      </c>
    </row>
    <row r="598" spans="1:6" s="348" customFormat="1" ht="9" customHeight="1">
      <c r="A598" s="301" t="s">
        <v>4</v>
      </c>
      <c r="B598" s="377"/>
      <c r="C598" s="389">
        <v>272</v>
      </c>
      <c r="D598" s="389">
        <v>0</v>
      </c>
      <c r="E598" s="389"/>
      <c r="F598" s="389">
        <v>2</v>
      </c>
    </row>
    <row r="599" spans="1:6" s="348" customFormat="1" ht="9" customHeight="1">
      <c r="A599" s="31" t="s">
        <v>5</v>
      </c>
      <c r="B599" s="41"/>
      <c r="C599" s="77">
        <v>192</v>
      </c>
      <c r="D599" s="77">
        <v>1</v>
      </c>
      <c r="E599" s="77"/>
      <c r="F599" s="77">
        <v>2</v>
      </c>
    </row>
    <row r="600" spans="1:6" s="348" customFormat="1" ht="9" customHeight="1">
      <c r="A600" s="301" t="s">
        <v>6</v>
      </c>
      <c r="B600" s="377"/>
      <c r="C600" s="389">
        <v>2357</v>
      </c>
      <c r="D600" s="389">
        <v>0</v>
      </c>
      <c r="E600" s="389"/>
      <c r="F600" s="389">
        <v>0</v>
      </c>
    </row>
    <row r="601" spans="1:6" s="348" customFormat="1" ht="9" customHeight="1">
      <c r="A601" s="301" t="s">
        <v>7</v>
      </c>
      <c r="B601" s="377"/>
      <c r="C601" s="389">
        <v>231</v>
      </c>
      <c r="D601" s="389">
        <v>0</v>
      </c>
      <c r="E601" s="389"/>
      <c r="F601" s="389">
        <v>1</v>
      </c>
    </row>
    <row r="602" spans="1:6" s="348" customFormat="1" ht="9" customHeight="1">
      <c r="A602" s="301" t="s">
        <v>8</v>
      </c>
      <c r="B602" s="377"/>
      <c r="C602" s="389">
        <v>460</v>
      </c>
      <c r="D602" s="389">
        <v>0</v>
      </c>
      <c r="E602" s="389"/>
      <c r="F602" s="389">
        <v>4</v>
      </c>
    </row>
    <row r="603" spans="1:6" s="348" customFormat="1" ht="9" customHeight="1">
      <c r="A603" s="31" t="s">
        <v>9</v>
      </c>
      <c r="B603" s="41"/>
      <c r="C603" s="77">
        <v>3302</v>
      </c>
      <c r="D603" s="77">
        <v>0</v>
      </c>
      <c r="E603" s="77"/>
      <c r="F603" s="77">
        <v>0</v>
      </c>
    </row>
    <row r="604" spans="1:6" s="348" customFormat="1" ht="9" customHeight="1">
      <c r="A604" s="301" t="s">
        <v>236</v>
      </c>
      <c r="B604" s="377"/>
      <c r="C604" s="389">
        <v>524</v>
      </c>
      <c r="D604" s="389">
        <v>0</v>
      </c>
      <c r="E604" s="389"/>
      <c r="F604" s="389">
        <v>0</v>
      </c>
    </row>
    <row r="605" spans="1:6" s="348" customFormat="1" ht="9" customHeight="1">
      <c r="A605" s="301" t="s">
        <v>10</v>
      </c>
      <c r="B605" s="377"/>
      <c r="C605" s="389">
        <v>629</v>
      </c>
      <c r="D605" s="389">
        <v>0</v>
      </c>
      <c r="E605" s="389"/>
      <c r="F605" s="389">
        <v>0</v>
      </c>
    </row>
    <row r="606" spans="1:6" s="348" customFormat="1" ht="9" customHeight="1">
      <c r="A606" s="301" t="s">
        <v>11</v>
      </c>
      <c r="B606" s="377"/>
      <c r="C606" s="389">
        <v>456</v>
      </c>
      <c r="D606" s="389">
        <v>0</v>
      </c>
      <c r="E606" s="389"/>
      <c r="F606" s="389">
        <v>0</v>
      </c>
    </row>
    <row r="607" spans="1:6" s="348" customFormat="1" ht="9" customHeight="1">
      <c r="A607" s="31" t="s">
        <v>12</v>
      </c>
      <c r="B607" s="41"/>
      <c r="C607" s="77">
        <v>2405</v>
      </c>
      <c r="D607" s="77">
        <v>0</v>
      </c>
      <c r="E607" s="77"/>
      <c r="F607" s="77">
        <v>0</v>
      </c>
    </row>
    <row r="608" spans="1:6" s="348" customFormat="1" ht="9" customHeight="1">
      <c r="A608" s="301" t="s">
        <v>13</v>
      </c>
      <c r="B608" s="377"/>
      <c r="C608" s="389">
        <v>510</v>
      </c>
      <c r="D608" s="389">
        <v>0</v>
      </c>
      <c r="E608" s="389"/>
      <c r="F608" s="389">
        <v>0</v>
      </c>
    </row>
    <row r="609" spans="1:6" s="348" customFormat="1" ht="9" customHeight="1">
      <c r="A609" s="301" t="s">
        <v>14</v>
      </c>
      <c r="B609" s="377"/>
      <c r="C609" s="389">
        <v>862</v>
      </c>
      <c r="D609" s="389">
        <v>0</v>
      </c>
      <c r="E609" s="389"/>
      <c r="F609" s="389">
        <v>5</v>
      </c>
    </row>
    <row r="610" spans="1:6" s="348" customFormat="1" ht="9" customHeight="1">
      <c r="A610" s="301" t="s">
        <v>15</v>
      </c>
      <c r="B610" s="377"/>
      <c r="C610" s="389">
        <v>1481</v>
      </c>
      <c r="D610" s="389">
        <v>1</v>
      </c>
      <c r="E610" s="389"/>
      <c r="F610" s="389">
        <v>0</v>
      </c>
    </row>
    <row r="611" spans="1:6" s="348" customFormat="1" ht="9" customHeight="1">
      <c r="A611" s="31" t="s">
        <v>16</v>
      </c>
      <c r="B611" s="41"/>
      <c r="C611" s="77">
        <v>2076</v>
      </c>
      <c r="D611" s="77">
        <v>0</v>
      </c>
      <c r="E611" s="77"/>
      <c r="F611" s="77">
        <v>5</v>
      </c>
    </row>
    <row r="612" spans="1:6" s="348" customFormat="1" ht="9" customHeight="1">
      <c r="A612" s="301" t="s">
        <v>17</v>
      </c>
      <c r="B612" s="377"/>
      <c r="C612" s="389">
        <v>592</v>
      </c>
      <c r="D612" s="389">
        <v>0</v>
      </c>
      <c r="E612" s="389"/>
      <c r="F612" s="389">
        <v>0</v>
      </c>
    </row>
    <row r="613" spans="1:6" s="348" customFormat="1" ht="9" customHeight="1">
      <c r="A613" s="301" t="s">
        <v>18</v>
      </c>
      <c r="B613" s="377"/>
      <c r="C613" s="389">
        <v>598</v>
      </c>
      <c r="D613" s="389">
        <v>0</v>
      </c>
      <c r="E613" s="389"/>
      <c r="F613" s="389">
        <v>1</v>
      </c>
    </row>
    <row r="614" spans="1:6" s="348" customFormat="1" ht="9" customHeight="1">
      <c r="A614" s="301" t="s">
        <v>19</v>
      </c>
      <c r="B614" s="377"/>
      <c r="C614" s="389">
        <v>4115</v>
      </c>
      <c r="D614" s="389">
        <v>0</v>
      </c>
      <c r="E614" s="389"/>
      <c r="F614" s="389">
        <v>1</v>
      </c>
    </row>
    <row r="615" spans="1:6" s="348" customFormat="1" ht="9" customHeight="1">
      <c r="A615" s="31" t="s">
        <v>20</v>
      </c>
      <c r="B615" s="41"/>
      <c r="C615" s="77">
        <v>408</v>
      </c>
      <c r="D615" s="77">
        <v>0</v>
      </c>
      <c r="E615" s="77"/>
      <c r="F615" s="77">
        <v>0</v>
      </c>
    </row>
    <row r="616" spans="1:6" s="348" customFormat="1" ht="9" customHeight="1">
      <c r="A616" s="301" t="s">
        <v>21</v>
      </c>
      <c r="B616" s="377"/>
      <c r="C616" s="389">
        <v>501</v>
      </c>
      <c r="D616" s="389">
        <v>0</v>
      </c>
      <c r="E616" s="389"/>
      <c r="F616" s="389">
        <v>0</v>
      </c>
    </row>
    <row r="617" spans="1:6" s="348" customFormat="1" ht="9" customHeight="1">
      <c r="A617" s="301" t="s">
        <v>22</v>
      </c>
      <c r="B617" s="377"/>
      <c r="C617" s="389">
        <v>747</v>
      </c>
      <c r="D617" s="389">
        <v>0</v>
      </c>
      <c r="E617" s="389"/>
      <c r="F617" s="389">
        <v>0</v>
      </c>
    </row>
    <row r="618" spans="1:6" s="348" customFormat="1" ht="9" customHeight="1">
      <c r="A618" s="301" t="s">
        <v>23</v>
      </c>
      <c r="B618" s="377"/>
      <c r="C618" s="389">
        <v>335</v>
      </c>
      <c r="D618" s="389">
        <v>0</v>
      </c>
      <c r="E618" s="389"/>
      <c r="F618" s="389">
        <v>0</v>
      </c>
    </row>
    <row r="619" spans="1:6" s="348" customFormat="1" ht="9" customHeight="1">
      <c r="A619" s="31" t="s">
        <v>24</v>
      </c>
      <c r="B619" s="41"/>
      <c r="C619" s="77">
        <v>956</v>
      </c>
      <c r="D619" s="77">
        <v>0</v>
      </c>
      <c r="E619" s="77"/>
      <c r="F619" s="77">
        <v>0</v>
      </c>
    </row>
    <row r="620" spans="1:6" s="348" customFormat="1" ht="9" customHeight="1">
      <c r="A620" s="301" t="s">
        <v>25</v>
      </c>
      <c r="B620" s="377"/>
      <c r="C620" s="389">
        <v>2418</v>
      </c>
      <c r="D620" s="389">
        <v>4</v>
      </c>
      <c r="E620" s="389"/>
      <c r="F620" s="389">
        <v>4</v>
      </c>
    </row>
    <row r="621" spans="1:6" s="348" customFormat="1" ht="9" customHeight="1">
      <c r="A621" s="301" t="s">
        <v>26</v>
      </c>
      <c r="B621" s="377"/>
      <c r="C621" s="389">
        <v>1597</v>
      </c>
      <c r="D621" s="389">
        <v>39</v>
      </c>
      <c r="E621" s="389"/>
      <c r="F621" s="389">
        <v>14</v>
      </c>
    </row>
    <row r="622" spans="1:6" s="348" customFormat="1" ht="9" customHeight="1">
      <c r="A622" s="301" t="s">
        <v>27</v>
      </c>
      <c r="B622" s="377"/>
      <c r="C622" s="389">
        <v>280</v>
      </c>
      <c r="D622" s="389">
        <v>0</v>
      </c>
      <c r="E622" s="389"/>
      <c r="F622" s="389">
        <v>0</v>
      </c>
    </row>
    <row r="623" spans="1:6" s="348" customFormat="1" ht="9" customHeight="1">
      <c r="A623" s="31" t="s">
        <v>28</v>
      </c>
      <c r="B623" s="41"/>
      <c r="C623" s="77">
        <v>3843</v>
      </c>
      <c r="D623" s="77">
        <v>0</v>
      </c>
      <c r="E623" s="77"/>
      <c r="F623" s="77">
        <v>22</v>
      </c>
    </row>
    <row r="624" spans="1:6" s="348" customFormat="1" ht="9" customHeight="1">
      <c r="A624" s="301" t="s">
        <v>29</v>
      </c>
      <c r="B624" s="377"/>
      <c r="C624" s="389">
        <v>463</v>
      </c>
      <c r="D624" s="389">
        <v>0</v>
      </c>
      <c r="E624" s="389"/>
      <c r="F624" s="389">
        <v>0</v>
      </c>
    </row>
    <row r="625" spans="1:6" s="348" customFormat="1" ht="9" customHeight="1">
      <c r="A625" s="301" t="s">
        <v>30</v>
      </c>
      <c r="B625" s="377"/>
      <c r="C625" s="389">
        <v>3080</v>
      </c>
      <c r="D625" s="389">
        <v>0</v>
      </c>
      <c r="E625" s="389"/>
      <c r="F625" s="389">
        <v>0</v>
      </c>
    </row>
    <row r="626" spans="1:6" s="348" customFormat="1" ht="9" customHeight="1">
      <c r="A626" s="301" t="s">
        <v>31</v>
      </c>
      <c r="B626" s="377"/>
      <c r="C626" s="389">
        <v>144</v>
      </c>
      <c r="D626" s="389">
        <v>0</v>
      </c>
      <c r="E626" s="389"/>
      <c r="F626" s="389">
        <v>0</v>
      </c>
    </row>
    <row r="627" spans="1:6" s="348" customFormat="1" ht="9" customHeight="1">
      <c r="A627" s="31" t="s">
        <v>32</v>
      </c>
      <c r="B627" s="41"/>
      <c r="C627" s="77">
        <v>551</v>
      </c>
      <c r="D627" s="77">
        <v>0</v>
      </c>
      <c r="E627" s="77"/>
      <c r="F627" s="77">
        <v>0</v>
      </c>
    </row>
    <row r="628" spans="1:6" s="348" customFormat="1" ht="9" customHeight="1">
      <c r="A628" s="301"/>
      <c r="B628" s="377"/>
      <c r="C628" s="377"/>
      <c r="D628" s="377"/>
      <c r="E628" s="377"/>
      <c r="F628" s="377"/>
    </row>
    <row r="629" spans="1:6" s="348" customFormat="1" ht="9" customHeight="1">
      <c r="A629" s="321">
        <v>2012</v>
      </c>
      <c r="B629" s="301"/>
      <c r="C629" s="301"/>
      <c r="D629" s="301"/>
      <c r="E629" s="301"/>
      <c r="F629" s="301"/>
    </row>
    <row r="630" spans="1:6" s="348" customFormat="1" ht="9" customHeight="1">
      <c r="A630" s="321" t="s">
        <v>36</v>
      </c>
      <c r="B630" s="361"/>
      <c r="C630" s="367">
        <v>28805</v>
      </c>
      <c r="D630" s="367">
        <v>26</v>
      </c>
      <c r="E630" s="367"/>
      <c r="F630" s="367">
        <v>82</v>
      </c>
    </row>
    <row r="631" spans="1:6" s="348" customFormat="1" ht="4.1500000000000004" customHeight="1">
      <c r="A631" s="321"/>
      <c r="B631" s="361"/>
      <c r="C631" s="367"/>
      <c r="D631" s="367"/>
      <c r="E631" s="367"/>
      <c r="F631" s="367"/>
    </row>
    <row r="632" spans="1:6" s="348" customFormat="1" ht="9" customHeight="1">
      <c r="A632" s="301" t="s">
        <v>2</v>
      </c>
      <c r="B632" s="377"/>
      <c r="C632" s="389">
        <v>73</v>
      </c>
      <c r="D632" s="389">
        <v>0</v>
      </c>
      <c r="E632" s="389"/>
      <c r="F632" s="389">
        <v>0</v>
      </c>
    </row>
    <row r="633" spans="1:6" s="348" customFormat="1" ht="9" customHeight="1">
      <c r="A633" s="301" t="s">
        <v>3</v>
      </c>
      <c r="B633" s="377"/>
      <c r="C633" s="389">
        <v>557</v>
      </c>
      <c r="D633" s="389">
        <v>8</v>
      </c>
      <c r="E633" s="389"/>
      <c r="F633" s="389">
        <v>19</v>
      </c>
    </row>
    <row r="634" spans="1:6" s="348" customFormat="1" ht="9" customHeight="1">
      <c r="A634" s="301" t="s">
        <v>4</v>
      </c>
      <c r="B634" s="377"/>
      <c r="C634" s="389">
        <v>188</v>
      </c>
      <c r="D634" s="389">
        <v>1</v>
      </c>
      <c r="E634" s="389"/>
      <c r="F634" s="389">
        <v>2</v>
      </c>
    </row>
    <row r="635" spans="1:6" s="348" customFormat="1" ht="9" customHeight="1">
      <c r="A635" s="31" t="s">
        <v>5</v>
      </c>
      <c r="B635" s="41"/>
      <c r="C635" s="77">
        <v>76</v>
      </c>
      <c r="D635" s="77">
        <v>0</v>
      </c>
      <c r="E635" s="77"/>
      <c r="F635" s="77">
        <v>1</v>
      </c>
    </row>
    <row r="636" spans="1:6" s="348" customFormat="1" ht="9" customHeight="1">
      <c r="A636" s="301" t="s">
        <v>6</v>
      </c>
      <c r="B636" s="377"/>
      <c r="C636" s="389">
        <v>1539</v>
      </c>
      <c r="D636" s="389">
        <v>0</v>
      </c>
      <c r="E636" s="389"/>
      <c r="F636" s="389">
        <v>0</v>
      </c>
    </row>
    <row r="637" spans="1:6" s="348" customFormat="1" ht="9" customHeight="1">
      <c r="A637" s="301" t="s">
        <v>7</v>
      </c>
      <c r="B637" s="377"/>
      <c r="C637" s="389">
        <v>234</v>
      </c>
      <c r="D637" s="389">
        <v>0</v>
      </c>
      <c r="E637" s="389"/>
      <c r="F637" s="389">
        <v>2</v>
      </c>
    </row>
    <row r="638" spans="1:6" s="348" customFormat="1" ht="9" customHeight="1">
      <c r="A638" s="301" t="s">
        <v>8</v>
      </c>
      <c r="B638" s="377"/>
      <c r="C638" s="389">
        <v>398</v>
      </c>
      <c r="D638" s="389">
        <v>1</v>
      </c>
      <c r="E638" s="389"/>
      <c r="F638" s="389">
        <v>3</v>
      </c>
    </row>
    <row r="639" spans="1:6" s="348" customFormat="1" ht="9" customHeight="1">
      <c r="A639" s="31" t="s">
        <v>9</v>
      </c>
      <c r="B639" s="41"/>
      <c r="C639" s="77">
        <v>1296</v>
      </c>
      <c r="D639" s="77">
        <v>0</v>
      </c>
      <c r="E639" s="77"/>
      <c r="F639" s="77">
        <v>0</v>
      </c>
    </row>
    <row r="640" spans="1:6" s="348" customFormat="1" ht="9" customHeight="1">
      <c r="A640" s="301" t="s">
        <v>236</v>
      </c>
      <c r="B640" s="377"/>
      <c r="C640" s="389">
        <v>318</v>
      </c>
      <c r="D640" s="389">
        <v>0</v>
      </c>
      <c r="E640" s="389"/>
      <c r="F640" s="389">
        <v>0</v>
      </c>
    </row>
    <row r="641" spans="1:6" s="348" customFormat="1" ht="9" customHeight="1">
      <c r="A641" s="301" t="s">
        <v>10</v>
      </c>
      <c r="B641" s="377"/>
      <c r="C641" s="389">
        <v>538</v>
      </c>
      <c r="D641" s="389">
        <v>0</v>
      </c>
      <c r="E641" s="389"/>
      <c r="F641" s="389">
        <v>0</v>
      </c>
    </row>
    <row r="642" spans="1:6" s="348" customFormat="1" ht="9" customHeight="1">
      <c r="A642" s="301" t="s">
        <v>11</v>
      </c>
      <c r="B642" s="377"/>
      <c r="C642" s="389">
        <v>625</v>
      </c>
      <c r="D642" s="389">
        <v>0</v>
      </c>
      <c r="E642" s="389"/>
      <c r="F642" s="389">
        <v>0</v>
      </c>
    </row>
    <row r="643" spans="1:6" s="348" customFormat="1" ht="9" customHeight="1">
      <c r="A643" s="31" t="s">
        <v>12</v>
      </c>
      <c r="B643" s="41"/>
      <c r="C643" s="77">
        <v>1573</v>
      </c>
      <c r="D643" s="77">
        <v>0</v>
      </c>
      <c r="E643" s="77"/>
      <c r="F643" s="77">
        <v>3</v>
      </c>
    </row>
    <row r="644" spans="1:6" s="348" customFormat="1" ht="9" customHeight="1">
      <c r="A644" s="301" t="s">
        <v>13</v>
      </c>
      <c r="B644" s="377"/>
      <c r="C644" s="389">
        <v>345</v>
      </c>
      <c r="D644" s="389">
        <v>0</v>
      </c>
      <c r="E644" s="389"/>
      <c r="F644" s="389">
        <v>0</v>
      </c>
    </row>
    <row r="645" spans="1:6" s="348" customFormat="1" ht="9" customHeight="1">
      <c r="A645" s="301" t="s">
        <v>14</v>
      </c>
      <c r="B645" s="377"/>
      <c r="C645" s="389">
        <v>879</v>
      </c>
      <c r="D645" s="389">
        <v>0</v>
      </c>
      <c r="E645" s="389"/>
      <c r="F645" s="389">
        <v>0</v>
      </c>
    </row>
    <row r="646" spans="1:6" s="348" customFormat="1" ht="9" customHeight="1">
      <c r="A646" s="301" t="s">
        <v>15</v>
      </c>
      <c r="B646" s="377"/>
      <c r="C646" s="389">
        <v>1413</v>
      </c>
      <c r="D646" s="389">
        <v>0</v>
      </c>
      <c r="E646" s="389"/>
      <c r="F646" s="389">
        <v>1</v>
      </c>
    </row>
    <row r="647" spans="1:6" s="348" customFormat="1" ht="9" customHeight="1">
      <c r="A647" s="31" t="s">
        <v>16</v>
      </c>
      <c r="B647" s="41"/>
      <c r="C647" s="77">
        <v>2464</v>
      </c>
      <c r="D647" s="77">
        <v>0</v>
      </c>
      <c r="E647" s="77"/>
      <c r="F647" s="77">
        <v>1</v>
      </c>
    </row>
    <row r="648" spans="1:6" s="348" customFormat="1" ht="9" customHeight="1">
      <c r="A648" s="301" t="s">
        <v>17</v>
      </c>
      <c r="B648" s="377"/>
      <c r="C648" s="389">
        <v>560</v>
      </c>
      <c r="D648" s="389">
        <v>1</v>
      </c>
      <c r="E648" s="389"/>
      <c r="F648" s="389">
        <v>0</v>
      </c>
    </row>
    <row r="649" spans="1:6" s="348" customFormat="1" ht="9" customHeight="1">
      <c r="A649" s="301" t="s">
        <v>18</v>
      </c>
      <c r="B649" s="377"/>
      <c r="C649" s="389">
        <v>463</v>
      </c>
      <c r="D649" s="389">
        <v>0</v>
      </c>
      <c r="E649" s="389"/>
      <c r="F649" s="389">
        <v>0</v>
      </c>
    </row>
    <row r="650" spans="1:6" s="348" customFormat="1" ht="9" customHeight="1">
      <c r="A650" s="301" t="s">
        <v>19</v>
      </c>
      <c r="B650" s="377"/>
      <c r="C650" s="389">
        <v>1935</v>
      </c>
      <c r="D650" s="389">
        <v>0</v>
      </c>
      <c r="E650" s="389"/>
      <c r="F650" s="389">
        <v>1</v>
      </c>
    </row>
    <row r="651" spans="1:6" s="348" customFormat="1" ht="9" customHeight="1">
      <c r="A651" s="31" t="s">
        <v>20</v>
      </c>
      <c r="B651" s="41"/>
      <c r="C651" s="77">
        <v>278</v>
      </c>
      <c r="D651" s="77">
        <v>0</v>
      </c>
      <c r="E651" s="77"/>
      <c r="F651" s="77">
        <v>2</v>
      </c>
    </row>
    <row r="652" spans="1:6" s="348" customFormat="1" ht="9" customHeight="1">
      <c r="A652" s="301" t="s">
        <v>21</v>
      </c>
      <c r="B652" s="377"/>
      <c r="C652" s="389">
        <v>700</v>
      </c>
      <c r="D652" s="389">
        <v>0</v>
      </c>
      <c r="E652" s="389"/>
      <c r="F652" s="389">
        <v>0</v>
      </c>
    </row>
    <row r="653" spans="1:6" s="348" customFormat="1" ht="9" customHeight="1">
      <c r="A653" s="301" t="s">
        <v>22</v>
      </c>
      <c r="B653" s="377"/>
      <c r="C653" s="389">
        <v>290</v>
      </c>
      <c r="D653" s="389">
        <v>0</v>
      </c>
      <c r="E653" s="389"/>
      <c r="F653" s="389">
        <v>0</v>
      </c>
    </row>
    <row r="654" spans="1:6" s="348" customFormat="1" ht="9" customHeight="1">
      <c r="A654" s="301" t="s">
        <v>23</v>
      </c>
      <c r="B654" s="377"/>
      <c r="C654" s="389">
        <v>141</v>
      </c>
      <c r="D654" s="389">
        <v>0</v>
      </c>
      <c r="E654" s="389"/>
      <c r="F654" s="389">
        <v>5</v>
      </c>
    </row>
    <row r="655" spans="1:6" s="348" customFormat="1" ht="9" customHeight="1">
      <c r="A655" s="31" t="s">
        <v>24</v>
      </c>
      <c r="B655" s="41"/>
      <c r="C655" s="77">
        <v>672</v>
      </c>
      <c r="D655" s="77">
        <v>0</v>
      </c>
      <c r="E655" s="77"/>
      <c r="F655" s="77">
        <v>0</v>
      </c>
    </row>
    <row r="656" spans="1:6" s="348" customFormat="1" ht="9" customHeight="1">
      <c r="A656" s="301" t="s">
        <v>25</v>
      </c>
      <c r="B656" s="377"/>
      <c r="C656" s="389">
        <v>1228</v>
      </c>
      <c r="D656" s="389">
        <v>3</v>
      </c>
      <c r="E656" s="389"/>
      <c r="F656" s="389">
        <v>3</v>
      </c>
    </row>
    <row r="657" spans="1:6" s="348" customFormat="1" ht="9" customHeight="1">
      <c r="A657" s="301" t="s">
        <v>26</v>
      </c>
      <c r="B657" s="377"/>
      <c r="C657" s="389">
        <v>1320</v>
      </c>
      <c r="D657" s="389">
        <v>12</v>
      </c>
      <c r="E657" s="389"/>
      <c r="F657" s="389">
        <v>10</v>
      </c>
    </row>
    <row r="658" spans="1:6" s="348" customFormat="1" ht="9" customHeight="1">
      <c r="A658" s="301" t="s">
        <v>27</v>
      </c>
      <c r="B658" s="377"/>
      <c r="C658" s="389">
        <v>271</v>
      </c>
      <c r="D658" s="389">
        <v>0</v>
      </c>
      <c r="E658" s="389"/>
      <c r="F658" s="389">
        <v>9</v>
      </c>
    </row>
    <row r="659" spans="1:6" s="348" customFormat="1" ht="9" customHeight="1">
      <c r="A659" s="31" t="s">
        <v>28</v>
      </c>
      <c r="B659" s="41"/>
      <c r="C659" s="77">
        <v>4563</v>
      </c>
      <c r="D659" s="77">
        <v>0</v>
      </c>
      <c r="E659" s="77"/>
      <c r="F659" s="77">
        <v>9</v>
      </c>
    </row>
    <row r="660" spans="1:6" s="348" customFormat="1" ht="9" customHeight="1">
      <c r="A660" s="301" t="s">
        <v>29</v>
      </c>
      <c r="B660" s="377"/>
      <c r="C660" s="389">
        <v>318</v>
      </c>
      <c r="D660" s="389">
        <v>0</v>
      </c>
      <c r="E660" s="389"/>
      <c r="F660" s="389">
        <v>0</v>
      </c>
    </row>
    <row r="661" spans="1:6" s="348" customFormat="1" ht="9" customHeight="1">
      <c r="A661" s="301" t="s">
        <v>30</v>
      </c>
      <c r="B661" s="377"/>
      <c r="C661" s="389">
        <v>2665</v>
      </c>
      <c r="D661" s="389">
        <v>0</v>
      </c>
      <c r="E661" s="389"/>
      <c r="F661" s="389">
        <v>5</v>
      </c>
    </row>
    <row r="662" spans="1:6" s="348" customFormat="1" ht="9" customHeight="1">
      <c r="A662" s="301" t="s">
        <v>31</v>
      </c>
      <c r="B662" s="377"/>
      <c r="C662" s="389">
        <v>112</v>
      </c>
      <c r="D662" s="389">
        <v>0</v>
      </c>
      <c r="E662" s="389"/>
      <c r="F662" s="389">
        <v>6</v>
      </c>
    </row>
    <row r="663" spans="1:6" s="348" customFormat="1" ht="9" customHeight="1">
      <c r="A663" s="31" t="s">
        <v>32</v>
      </c>
      <c r="B663" s="41"/>
      <c r="C663" s="77">
        <v>773</v>
      </c>
      <c r="D663" s="77">
        <v>0</v>
      </c>
      <c r="E663" s="77"/>
      <c r="F663" s="77">
        <v>0</v>
      </c>
    </row>
    <row r="664" spans="1:6" s="348" customFormat="1" ht="3" customHeight="1">
      <c r="A664" s="301"/>
      <c r="B664" s="377"/>
      <c r="C664" s="389"/>
      <c r="D664" s="389"/>
      <c r="E664" s="389"/>
      <c r="F664" s="389"/>
    </row>
    <row r="665" spans="1:6" s="348" customFormat="1" ht="9" customHeight="1">
      <c r="A665" s="341" t="s">
        <v>106</v>
      </c>
      <c r="B665" s="302"/>
      <c r="C665" s="302"/>
      <c r="D665" s="302"/>
      <c r="E665" s="302"/>
      <c r="F665" s="302"/>
    </row>
    <row r="666" spans="1:6" ht="9" customHeight="1">
      <c r="A666" s="321">
        <v>2013</v>
      </c>
    </row>
    <row r="667" spans="1:6" ht="9" customHeight="1">
      <c r="A667" s="321" t="s">
        <v>36</v>
      </c>
      <c r="B667" s="361"/>
      <c r="C667" s="367">
        <v>14308</v>
      </c>
      <c r="D667" s="367">
        <v>26</v>
      </c>
      <c r="E667" s="367"/>
      <c r="F667" s="367">
        <v>52</v>
      </c>
    </row>
    <row r="668" spans="1:6" ht="3" customHeight="1">
      <c r="A668" s="321"/>
      <c r="B668" s="361"/>
      <c r="C668" s="367"/>
      <c r="D668" s="367"/>
      <c r="E668" s="367"/>
      <c r="F668" s="367"/>
    </row>
    <row r="669" spans="1:6" ht="9" customHeight="1">
      <c r="A669" s="301" t="s">
        <v>2</v>
      </c>
      <c r="B669" s="377"/>
      <c r="C669" s="389">
        <v>46</v>
      </c>
      <c r="D669" s="389">
        <v>0</v>
      </c>
      <c r="E669" s="389"/>
      <c r="F669" s="389">
        <v>0</v>
      </c>
    </row>
    <row r="670" spans="1:6" ht="9" customHeight="1">
      <c r="A670" s="301" t="s">
        <v>3</v>
      </c>
      <c r="B670" s="377"/>
      <c r="C670" s="389">
        <v>407</v>
      </c>
      <c r="D670" s="389">
        <v>9</v>
      </c>
      <c r="E670" s="389"/>
      <c r="F670" s="389">
        <v>8</v>
      </c>
    </row>
    <row r="671" spans="1:6" ht="9" customHeight="1">
      <c r="A671" s="301" t="s">
        <v>4</v>
      </c>
      <c r="B671" s="377"/>
      <c r="C671" s="389">
        <v>76</v>
      </c>
      <c r="D671" s="389">
        <v>0</v>
      </c>
      <c r="E671" s="389"/>
      <c r="F671" s="389">
        <v>2</v>
      </c>
    </row>
    <row r="672" spans="1:6" ht="9" customHeight="1">
      <c r="A672" s="31" t="s">
        <v>5</v>
      </c>
      <c r="B672" s="41"/>
      <c r="C672" s="77">
        <v>45</v>
      </c>
      <c r="D672" s="77">
        <v>0</v>
      </c>
      <c r="E672" s="77"/>
      <c r="F672" s="77">
        <v>1</v>
      </c>
    </row>
    <row r="673" spans="1:6" ht="9" customHeight="1">
      <c r="A673" s="301" t="s">
        <v>6</v>
      </c>
      <c r="B673" s="377"/>
      <c r="C673" s="389">
        <v>591</v>
      </c>
      <c r="D673" s="389">
        <v>2</v>
      </c>
      <c r="E673" s="389"/>
      <c r="F673" s="389">
        <v>0</v>
      </c>
    </row>
    <row r="674" spans="1:6" ht="9" customHeight="1">
      <c r="A674" s="301" t="s">
        <v>7</v>
      </c>
      <c r="B674" s="377"/>
      <c r="C674" s="389">
        <v>124</v>
      </c>
      <c r="D674" s="389">
        <v>0</v>
      </c>
      <c r="E674" s="389"/>
      <c r="F674" s="389">
        <v>1</v>
      </c>
    </row>
    <row r="675" spans="1:6" ht="9" customHeight="1">
      <c r="A675" s="301" t="s">
        <v>8</v>
      </c>
      <c r="B675" s="377"/>
      <c r="C675" s="389">
        <v>257</v>
      </c>
      <c r="D675" s="389">
        <v>5</v>
      </c>
      <c r="E675" s="389"/>
      <c r="F675" s="389">
        <v>6</v>
      </c>
    </row>
    <row r="676" spans="1:6" ht="9" customHeight="1">
      <c r="A676" s="31" t="s">
        <v>9</v>
      </c>
      <c r="B676" s="41"/>
      <c r="C676" s="77">
        <v>470</v>
      </c>
      <c r="D676" s="77">
        <v>0</v>
      </c>
      <c r="E676" s="77"/>
      <c r="F676" s="77">
        <v>1</v>
      </c>
    </row>
    <row r="677" spans="1:6" ht="9" customHeight="1">
      <c r="A677" s="301" t="s">
        <v>236</v>
      </c>
      <c r="B677" s="377"/>
      <c r="C677" s="389">
        <v>159</v>
      </c>
      <c r="D677" s="389">
        <v>0</v>
      </c>
      <c r="E677" s="389"/>
      <c r="F677" s="389">
        <v>0</v>
      </c>
    </row>
    <row r="678" spans="1:6" ht="9" customHeight="1">
      <c r="A678" s="301" t="s">
        <v>10</v>
      </c>
      <c r="B678" s="377"/>
      <c r="C678" s="389">
        <v>324</v>
      </c>
      <c r="D678" s="389">
        <v>0</v>
      </c>
      <c r="E678" s="389"/>
      <c r="F678" s="389">
        <v>0</v>
      </c>
    </row>
    <row r="679" spans="1:6" ht="9" customHeight="1">
      <c r="A679" s="301" t="s">
        <v>11</v>
      </c>
      <c r="B679" s="377"/>
      <c r="C679" s="389">
        <v>536</v>
      </c>
      <c r="D679" s="389">
        <v>0</v>
      </c>
      <c r="E679" s="389"/>
      <c r="F679" s="389">
        <v>0</v>
      </c>
    </row>
    <row r="680" spans="1:6" ht="9" customHeight="1">
      <c r="A680" s="31" t="s">
        <v>12</v>
      </c>
      <c r="B680" s="41"/>
      <c r="C680" s="77">
        <v>838</v>
      </c>
      <c r="D680" s="77">
        <v>0</v>
      </c>
      <c r="E680" s="77"/>
      <c r="F680" s="77">
        <v>0</v>
      </c>
    </row>
    <row r="681" spans="1:6" ht="9" customHeight="1">
      <c r="A681" s="301" t="s">
        <v>13</v>
      </c>
      <c r="B681" s="377"/>
      <c r="C681" s="389">
        <v>106</v>
      </c>
      <c r="D681" s="389">
        <v>0</v>
      </c>
      <c r="E681" s="389"/>
      <c r="F681" s="389">
        <v>0</v>
      </c>
    </row>
    <row r="682" spans="1:6" ht="9" customHeight="1">
      <c r="A682" s="301" t="s">
        <v>14</v>
      </c>
      <c r="B682" s="377"/>
      <c r="C682" s="389">
        <v>522</v>
      </c>
      <c r="D682" s="389">
        <v>0</v>
      </c>
      <c r="E682" s="389"/>
      <c r="F682" s="389">
        <v>0</v>
      </c>
    </row>
    <row r="683" spans="1:6" ht="9" customHeight="1">
      <c r="A683" s="301" t="s">
        <v>15</v>
      </c>
      <c r="B683" s="377"/>
      <c r="C683" s="389">
        <v>831</v>
      </c>
      <c r="D683" s="389">
        <v>1</v>
      </c>
      <c r="E683" s="389"/>
      <c r="F683" s="389">
        <v>0</v>
      </c>
    </row>
    <row r="684" spans="1:6" ht="9" customHeight="1">
      <c r="A684" s="31" t="s">
        <v>16</v>
      </c>
      <c r="B684" s="41"/>
      <c r="C684" s="77">
        <v>1086</v>
      </c>
      <c r="D684" s="77">
        <v>0</v>
      </c>
      <c r="E684" s="77"/>
      <c r="F684" s="77">
        <v>1</v>
      </c>
    </row>
    <row r="685" spans="1:6" ht="9" customHeight="1">
      <c r="A685" s="301" t="s">
        <v>17</v>
      </c>
      <c r="B685" s="377"/>
      <c r="C685" s="389">
        <v>107</v>
      </c>
      <c r="D685" s="389">
        <v>0</v>
      </c>
      <c r="E685" s="389"/>
      <c r="F685" s="389">
        <v>0</v>
      </c>
    </row>
    <row r="686" spans="1:6" ht="9" customHeight="1">
      <c r="A686" s="301" t="s">
        <v>18</v>
      </c>
      <c r="B686" s="377"/>
      <c r="C686" s="389">
        <v>139</v>
      </c>
      <c r="D686" s="389">
        <v>0</v>
      </c>
      <c r="E686" s="389"/>
      <c r="F686" s="389">
        <v>0</v>
      </c>
    </row>
    <row r="687" spans="1:6" ht="9" customHeight="1">
      <c r="A687" s="301" t="s">
        <v>19</v>
      </c>
      <c r="B687" s="377"/>
      <c r="C687" s="389">
        <v>313</v>
      </c>
      <c r="D687" s="389">
        <v>0</v>
      </c>
      <c r="E687" s="389"/>
      <c r="F687" s="389">
        <v>0</v>
      </c>
    </row>
    <row r="688" spans="1:6" ht="9" customHeight="1">
      <c r="A688" s="31" t="s">
        <v>20</v>
      </c>
      <c r="B688" s="41"/>
      <c r="C688" s="77">
        <v>109</v>
      </c>
      <c r="D688" s="77">
        <v>0</v>
      </c>
      <c r="E688" s="77"/>
      <c r="F688" s="77">
        <v>0</v>
      </c>
    </row>
    <row r="689" spans="1:6" ht="9" customHeight="1">
      <c r="A689" s="301" t="s">
        <v>21</v>
      </c>
      <c r="B689" s="377"/>
      <c r="C689" s="389">
        <v>80</v>
      </c>
      <c r="D689" s="389">
        <v>0</v>
      </c>
      <c r="E689" s="389"/>
      <c r="F689" s="389">
        <v>0</v>
      </c>
    </row>
    <row r="690" spans="1:6" ht="9" customHeight="1">
      <c r="A690" s="301" t="s">
        <v>22</v>
      </c>
      <c r="B690" s="377"/>
      <c r="C690" s="389">
        <v>110</v>
      </c>
      <c r="D690" s="389">
        <v>0</v>
      </c>
      <c r="E690" s="389"/>
      <c r="F690" s="389">
        <v>0</v>
      </c>
    </row>
    <row r="691" spans="1:6" ht="9" customHeight="1">
      <c r="A691" s="301" t="s">
        <v>23</v>
      </c>
      <c r="B691" s="377"/>
      <c r="C691" s="389">
        <v>86</v>
      </c>
      <c r="D691" s="389">
        <v>0</v>
      </c>
      <c r="E691" s="389"/>
      <c r="F691" s="389">
        <v>2</v>
      </c>
    </row>
    <row r="692" spans="1:6" ht="9" customHeight="1">
      <c r="A692" s="31" t="s">
        <v>24</v>
      </c>
      <c r="B692" s="41"/>
      <c r="C692" s="77">
        <v>321</v>
      </c>
      <c r="D692" s="77">
        <v>0</v>
      </c>
      <c r="E692" s="77"/>
      <c r="F692" s="77">
        <v>0</v>
      </c>
    </row>
    <row r="693" spans="1:6" ht="9" customHeight="1">
      <c r="A693" s="301" t="s">
        <v>25</v>
      </c>
      <c r="B693" s="377"/>
      <c r="C693" s="389">
        <v>592</v>
      </c>
      <c r="D693" s="389">
        <v>5</v>
      </c>
      <c r="E693" s="389"/>
      <c r="F693" s="389">
        <v>7</v>
      </c>
    </row>
    <row r="694" spans="1:6" ht="9" customHeight="1">
      <c r="A694" s="301" t="s">
        <v>26</v>
      </c>
      <c r="B694" s="377"/>
      <c r="C694" s="389">
        <v>1023</v>
      </c>
      <c r="D694" s="389">
        <v>3</v>
      </c>
      <c r="E694" s="389"/>
      <c r="F694" s="389">
        <v>7</v>
      </c>
    </row>
    <row r="695" spans="1:6" ht="9" customHeight="1">
      <c r="A695" s="301" t="s">
        <v>27</v>
      </c>
      <c r="B695" s="377"/>
      <c r="C695" s="389">
        <v>111</v>
      </c>
      <c r="D695" s="389">
        <v>0</v>
      </c>
      <c r="E695" s="389"/>
      <c r="F695" s="389">
        <v>0</v>
      </c>
    </row>
    <row r="696" spans="1:6" ht="9" customHeight="1">
      <c r="A696" s="31" t="s">
        <v>28</v>
      </c>
      <c r="B696" s="41"/>
      <c r="C696" s="77">
        <v>3587</v>
      </c>
      <c r="D696" s="77">
        <v>0</v>
      </c>
      <c r="E696" s="77"/>
      <c r="F696" s="77">
        <v>10</v>
      </c>
    </row>
    <row r="697" spans="1:6" ht="9" customHeight="1">
      <c r="A697" s="301" t="s">
        <v>29</v>
      </c>
      <c r="B697" s="377"/>
      <c r="C697" s="389">
        <v>46</v>
      </c>
      <c r="D697" s="389">
        <v>0</v>
      </c>
      <c r="E697" s="389"/>
      <c r="F697" s="389">
        <v>0</v>
      </c>
    </row>
    <row r="698" spans="1:6" ht="9" customHeight="1">
      <c r="A698" s="301" t="s">
        <v>30</v>
      </c>
      <c r="B698" s="377"/>
      <c r="C698" s="389">
        <v>732</v>
      </c>
      <c r="D698" s="389">
        <v>1</v>
      </c>
      <c r="E698" s="389"/>
      <c r="F698" s="389">
        <v>1</v>
      </c>
    </row>
    <row r="699" spans="1:6" ht="9" customHeight="1">
      <c r="A699" s="301" t="s">
        <v>31</v>
      </c>
      <c r="B699" s="377"/>
      <c r="C699" s="389">
        <v>45</v>
      </c>
      <c r="D699" s="389">
        <v>0</v>
      </c>
      <c r="E699" s="389"/>
      <c r="F699" s="389">
        <v>5</v>
      </c>
    </row>
    <row r="700" spans="1:6" ht="9" customHeight="1">
      <c r="A700" s="31" t="s">
        <v>32</v>
      </c>
      <c r="B700" s="41"/>
      <c r="C700" s="77">
        <v>489</v>
      </c>
      <c r="D700" s="77">
        <v>0</v>
      </c>
      <c r="E700" s="77"/>
      <c r="F700" s="77">
        <v>0</v>
      </c>
    </row>
    <row r="701" spans="1:6" ht="9" customHeight="1">
      <c r="B701" s="377"/>
      <c r="C701" s="389"/>
      <c r="D701" s="389"/>
      <c r="E701" s="389"/>
      <c r="F701" s="389"/>
    </row>
    <row r="702" spans="1:6" ht="9" customHeight="1">
      <c r="A702" s="321">
        <v>2014</v>
      </c>
    </row>
    <row r="703" spans="1:6" ht="9" customHeight="1">
      <c r="A703" s="321" t="s">
        <v>36</v>
      </c>
      <c r="B703" s="361"/>
      <c r="C703" s="367">
        <v>17160</v>
      </c>
      <c r="D703" s="367">
        <v>26</v>
      </c>
      <c r="E703" s="367"/>
      <c r="F703" s="367">
        <v>89</v>
      </c>
    </row>
    <row r="704" spans="1:6" ht="3" customHeight="1">
      <c r="A704" s="321"/>
      <c r="B704" s="361"/>
      <c r="C704" s="367"/>
      <c r="D704" s="367"/>
      <c r="E704" s="367"/>
      <c r="F704" s="367"/>
    </row>
    <row r="705" spans="1:6" ht="9" customHeight="1">
      <c r="A705" s="301" t="s">
        <v>2</v>
      </c>
      <c r="B705" s="377"/>
      <c r="C705" s="389">
        <v>1274</v>
      </c>
      <c r="D705" s="389">
        <v>0</v>
      </c>
      <c r="E705" s="389"/>
      <c r="F705" s="389">
        <v>0</v>
      </c>
    </row>
    <row r="706" spans="1:6" ht="9" customHeight="1">
      <c r="A706" s="301" t="s">
        <v>3</v>
      </c>
      <c r="B706" s="377"/>
      <c r="C706" s="389">
        <v>293</v>
      </c>
      <c r="D706" s="389">
        <v>5</v>
      </c>
      <c r="E706" s="389"/>
      <c r="F706" s="389">
        <v>10</v>
      </c>
    </row>
    <row r="707" spans="1:6" ht="9" customHeight="1">
      <c r="A707" s="301" t="s">
        <v>4</v>
      </c>
      <c r="B707" s="377"/>
      <c r="C707" s="389">
        <v>110</v>
      </c>
      <c r="D707" s="389">
        <v>1</v>
      </c>
      <c r="E707" s="389"/>
      <c r="F707" s="389">
        <v>2</v>
      </c>
    </row>
    <row r="708" spans="1:6" ht="9" customHeight="1">
      <c r="A708" s="31" t="s">
        <v>5</v>
      </c>
      <c r="B708" s="41"/>
      <c r="C708" s="77">
        <v>67</v>
      </c>
      <c r="D708" s="77">
        <v>0</v>
      </c>
      <c r="E708" s="77"/>
      <c r="F708" s="77">
        <v>22</v>
      </c>
    </row>
    <row r="709" spans="1:6" ht="9" customHeight="1">
      <c r="A709" s="301" t="s">
        <v>6</v>
      </c>
      <c r="B709" s="377"/>
      <c r="C709" s="389">
        <v>209</v>
      </c>
      <c r="D709" s="389">
        <v>0</v>
      </c>
      <c r="E709" s="389"/>
      <c r="F709" s="389">
        <v>0</v>
      </c>
    </row>
    <row r="710" spans="1:6" ht="9" customHeight="1">
      <c r="A710" s="301" t="s">
        <v>7</v>
      </c>
      <c r="B710" s="377"/>
      <c r="C710" s="389">
        <v>230</v>
      </c>
      <c r="D710" s="389">
        <v>0</v>
      </c>
      <c r="E710" s="389"/>
      <c r="F710" s="389">
        <v>1</v>
      </c>
    </row>
    <row r="711" spans="1:6" ht="9" customHeight="1">
      <c r="A711" s="301" t="s">
        <v>8</v>
      </c>
      <c r="B711" s="377"/>
      <c r="C711" s="389">
        <v>234</v>
      </c>
      <c r="D711" s="389">
        <v>2</v>
      </c>
      <c r="E711" s="389"/>
      <c r="F711" s="389">
        <v>10</v>
      </c>
    </row>
    <row r="712" spans="1:6" ht="9" customHeight="1">
      <c r="A712" s="31" t="s">
        <v>9</v>
      </c>
      <c r="B712" s="41"/>
      <c r="C712" s="77">
        <v>800</v>
      </c>
      <c r="D712" s="77">
        <v>0</v>
      </c>
      <c r="E712" s="77"/>
      <c r="F712" s="77">
        <v>0</v>
      </c>
    </row>
    <row r="713" spans="1:6" ht="9" customHeight="1">
      <c r="A713" s="301" t="s">
        <v>236</v>
      </c>
      <c r="B713" s="377"/>
      <c r="C713" s="389">
        <v>171</v>
      </c>
      <c r="D713" s="389">
        <v>0</v>
      </c>
      <c r="E713" s="389"/>
      <c r="F713" s="389">
        <v>0</v>
      </c>
    </row>
    <row r="714" spans="1:6" ht="9" customHeight="1">
      <c r="A714" s="301" t="s">
        <v>10</v>
      </c>
      <c r="B714" s="377"/>
      <c r="C714" s="389">
        <v>216</v>
      </c>
      <c r="D714" s="389">
        <v>0</v>
      </c>
      <c r="E714" s="389"/>
      <c r="F714" s="389">
        <v>0</v>
      </c>
    </row>
    <row r="715" spans="1:6" ht="9" customHeight="1">
      <c r="A715" s="301" t="s">
        <v>11</v>
      </c>
      <c r="B715" s="377"/>
      <c r="C715" s="389">
        <v>463</v>
      </c>
      <c r="D715" s="389">
        <v>0</v>
      </c>
      <c r="E715" s="389"/>
      <c r="F715" s="389">
        <v>0</v>
      </c>
    </row>
    <row r="716" spans="1:6" ht="9" customHeight="1">
      <c r="A716" s="31" t="s">
        <v>12</v>
      </c>
      <c r="B716" s="41"/>
      <c r="C716" s="77">
        <v>662</v>
      </c>
      <c r="D716" s="77">
        <v>1</v>
      </c>
      <c r="E716" s="77"/>
      <c r="F716" s="77">
        <v>2</v>
      </c>
    </row>
    <row r="717" spans="1:6" ht="9" customHeight="1">
      <c r="A717" s="301" t="s">
        <v>13</v>
      </c>
      <c r="B717" s="377"/>
      <c r="C717" s="389">
        <v>80</v>
      </c>
      <c r="D717" s="389">
        <v>0</v>
      </c>
      <c r="E717" s="389"/>
      <c r="F717" s="389">
        <v>0</v>
      </c>
    </row>
    <row r="718" spans="1:6" ht="9" customHeight="1">
      <c r="A718" s="301" t="s">
        <v>14</v>
      </c>
      <c r="B718" s="377"/>
      <c r="C718" s="389">
        <v>1493</v>
      </c>
      <c r="D718" s="389">
        <v>0</v>
      </c>
      <c r="E718" s="389"/>
      <c r="F718" s="389">
        <v>0</v>
      </c>
    </row>
    <row r="719" spans="1:6" ht="9" customHeight="1">
      <c r="A719" s="301" t="s">
        <v>15</v>
      </c>
      <c r="B719" s="377"/>
      <c r="C719" s="389">
        <v>798</v>
      </c>
      <c r="D719" s="389">
        <v>0</v>
      </c>
      <c r="E719" s="389"/>
      <c r="F719" s="389">
        <v>0</v>
      </c>
    </row>
    <row r="720" spans="1:6" ht="9" customHeight="1">
      <c r="A720" s="31" t="s">
        <v>16</v>
      </c>
      <c r="B720" s="41"/>
      <c r="C720" s="77">
        <v>1421</v>
      </c>
      <c r="D720" s="77">
        <v>0</v>
      </c>
      <c r="E720" s="77"/>
      <c r="F720" s="77">
        <v>0</v>
      </c>
    </row>
    <row r="721" spans="1:6" ht="9" customHeight="1">
      <c r="A721" s="301" t="s">
        <v>17</v>
      </c>
      <c r="B721" s="377"/>
      <c r="C721" s="389">
        <v>61</v>
      </c>
      <c r="D721" s="389">
        <v>0</v>
      </c>
      <c r="E721" s="389"/>
      <c r="F721" s="389">
        <v>0</v>
      </c>
    </row>
    <row r="722" spans="1:6" ht="9" customHeight="1">
      <c r="A722" s="301" t="s">
        <v>18</v>
      </c>
      <c r="B722" s="377"/>
      <c r="C722" s="389">
        <v>84</v>
      </c>
      <c r="D722" s="389">
        <v>0</v>
      </c>
      <c r="E722" s="389"/>
      <c r="F722" s="389">
        <v>1</v>
      </c>
    </row>
    <row r="723" spans="1:6" ht="9" customHeight="1">
      <c r="A723" s="301" t="s">
        <v>19</v>
      </c>
      <c r="B723" s="377"/>
      <c r="C723" s="389">
        <v>199</v>
      </c>
      <c r="D723" s="389">
        <v>0</v>
      </c>
      <c r="E723" s="389"/>
      <c r="F723" s="389">
        <v>0</v>
      </c>
    </row>
    <row r="724" spans="1:6" ht="9" customHeight="1">
      <c r="A724" s="31" t="s">
        <v>20</v>
      </c>
      <c r="B724" s="41"/>
      <c r="C724" s="77">
        <v>143</v>
      </c>
      <c r="D724" s="77">
        <v>1</v>
      </c>
      <c r="E724" s="77"/>
      <c r="F724" s="77">
        <v>8</v>
      </c>
    </row>
    <row r="725" spans="1:6" ht="9" customHeight="1">
      <c r="A725" s="301" t="s">
        <v>21</v>
      </c>
      <c r="B725" s="377"/>
      <c r="C725" s="389">
        <v>148</v>
      </c>
      <c r="D725" s="389">
        <v>0</v>
      </c>
      <c r="E725" s="389"/>
      <c r="F725" s="389">
        <v>0</v>
      </c>
    </row>
    <row r="726" spans="1:6" ht="9" customHeight="1">
      <c r="A726" s="301" t="s">
        <v>22</v>
      </c>
      <c r="B726" s="377"/>
      <c r="C726" s="389">
        <v>451</v>
      </c>
      <c r="D726" s="389">
        <v>0</v>
      </c>
      <c r="E726" s="389"/>
      <c r="F726" s="389">
        <v>0</v>
      </c>
    </row>
    <row r="727" spans="1:6" ht="9" customHeight="1">
      <c r="A727" s="301" t="s">
        <v>23</v>
      </c>
      <c r="B727" s="377"/>
      <c r="C727" s="389">
        <v>102</v>
      </c>
      <c r="D727" s="389">
        <v>0</v>
      </c>
      <c r="E727" s="389"/>
      <c r="F727" s="389">
        <v>3</v>
      </c>
    </row>
    <row r="728" spans="1:6" ht="9" customHeight="1">
      <c r="A728" s="31" t="s">
        <v>24</v>
      </c>
      <c r="B728" s="41"/>
      <c r="C728" s="77">
        <v>341</v>
      </c>
      <c r="D728" s="77">
        <v>0</v>
      </c>
      <c r="E728" s="77"/>
      <c r="F728" s="77">
        <v>0</v>
      </c>
    </row>
    <row r="729" spans="1:6" ht="9" customHeight="1">
      <c r="A729" s="301" t="s">
        <v>25</v>
      </c>
      <c r="B729" s="377"/>
      <c r="C729" s="389">
        <v>936</v>
      </c>
      <c r="D729" s="389">
        <v>13</v>
      </c>
      <c r="E729" s="389"/>
      <c r="F729" s="389">
        <v>6</v>
      </c>
    </row>
    <row r="730" spans="1:6" ht="9" customHeight="1">
      <c r="A730" s="301" t="s">
        <v>26</v>
      </c>
      <c r="B730" s="377"/>
      <c r="C730" s="389">
        <v>850</v>
      </c>
      <c r="D730" s="389">
        <v>3</v>
      </c>
      <c r="E730" s="389"/>
      <c r="F730" s="389">
        <v>5</v>
      </c>
    </row>
    <row r="731" spans="1:6" ht="9" customHeight="1">
      <c r="A731" s="301" t="s">
        <v>27</v>
      </c>
      <c r="B731" s="377"/>
      <c r="C731" s="389">
        <v>64</v>
      </c>
      <c r="D731" s="389">
        <v>0</v>
      </c>
      <c r="E731" s="389"/>
      <c r="F731" s="389">
        <v>13</v>
      </c>
    </row>
    <row r="732" spans="1:6" ht="9" customHeight="1">
      <c r="A732" s="31" t="s">
        <v>28</v>
      </c>
      <c r="B732" s="41"/>
      <c r="C732" s="77">
        <v>4123</v>
      </c>
      <c r="D732" s="77">
        <v>0</v>
      </c>
      <c r="E732" s="77"/>
      <c r="F732" s="77">
        <v>3</v>
      </c>
    </row>
    <row r="733" spans="1:6" ht="9" customHeight="1">
      <c r="A733" s="301" t="s">
        <v>29</v>
      </c>
      <c r="B733" s="377"/>
      <c r="C733" s="389">
        <v>190</v>
      </c>
      <c r="D733" s="389">
        <v>0</v>
      </c>
      <c r="E733" s="389"/>
      <c r="F733" s="389">
        <v>0</v>
      </c>
    </row>
    <row r="734" spans="1:6" ht="9" customHeight="1">
      <c r="A734" s="301" t="s">
        <v>30</v>
      </c>
      <c r="B734" s="377"/>
      <c r="C734" s="389">
        <v>450</v>
      </c>
      <c r="D734" s="389">
        <v>0</v>
      </c>
      <c r="E734" s="389"/>
      <c r="F734" s="389">
        <v>1</v>
      </c>
    </row>
    <row r="735" spans="1:6" ht="9" customHeight="1">
      <c r="A735" s="301" t="s">
        <v>31</v>
      </c>
      <c r="B735" s="377"/>
      <c r="C735" s="389">
        <v>54</v>
      </c>
      <c r="D735" s="389">
        <v>0</v>
      </c>
      <c r="E735" s="389"/>
      <c r="F735" s="389">
        <v>2</v>
      </c>
    </row>
    <row r="736" spans="1:6" ht="9" customHeight="1">
      <c r="A736" s="31" t="s">
        <v>32</v>
      </c>
      <c r="B736" s="41"/>
      <c r="C736" s="77">
        <v>443</v>
      </c>
      <c r="D736" s="77">
        <v>0</v>
      </c>
      <c r="E736" s="77"/>
      <c r="F736" s="77">
        <v>0</v>
      </c>
    </row>
    <row r="737" spans="1:6" s="348" customFormat="1" ht="3" customHeight="1">
      <c r="A737" s="301"/>
      <c r="B737" s="377"/>
      <c r="C737" s="389"/>
      <c r="D737" s="389"/>
      <c r="E737" s="389"/>
      <c r="F737" s="389"/>
    </row>
    <row r="738" spans="1:6" s="348" customFormat="1" ht="9" customHeight="1">
      <c r="A738" s="341" t="s">
        <v>106</v>
      </c>
      <c r="B738" s="302"/>
      <c r="C738" s="302"/>
      <c r="D738" s="302"/>
      <c r="E738" s="302"/>
      <c r="F738" s="302"/>
    </row>
    <row r="739" spans="1:6" ht="9" customHeight="1">
      <c r="A739" s="321">
        <v>2015</v>
      </c>
    </row>
    <row r="740" spans="1:6" ht="9" customHeight="1">
      <c r="A740" s="321" t="s">
        <v>36</v>
      </c>
      <c r="B740" s="361"/>
      <c r="C740" s="367">
        <f>SUM(C742:C773)</f>
        <v>14736</v>
      </c>
      <c r="D740" s="367">
        <f>SUM(D742:D773)</f>
        <v>34</v>
      </c>
      <c r="E740" s="367"/>
      <c r="F740" s="367">
        <f>SUM(F742:F773)</f>
        <v>45</v>
      </c>
    </row>
    <row r="741" spans="1:6" ht="3" customHeight="1">
      <c r="A741" s="321"/>
      <c r="B741" s="361"/>
      <c r="C741" s="367"/>
      <c r="D741" s="367"/>
      <c r="E741" s="367"/>
      <c r="F741" s="367"/>
    </row>
    <row r="742" spans="1:6" ht="9" customHeight="1">
      <c r="A742" s="301" t="s">
        <v>2</v>
      </c>
      <c r="B742" s="377"/>
      <c r="C742" s="389">
        <v>40</v>
      </c>
      <c r="D742" s="389">
        <v>0</v>
      </c>
      <c r="E742" s="389"/>
      <c r="F742" s="389">
        <v>0</v>
      </c>
    </row>
    <row r="743" spans="1:6" ht="9" customHeight="1">
      <c r="A743" s="301" t="s">
        <v>3</v>
      </c>
      <c r="B743" s="377"/>
      <c r="C743" s="389">
        <v>338</v>
      </c>
      <c r="D743" s="389">
        <v>16</v>
      </c>
      <c r="E743" s="389"/>
      <c r="F743" s="389">
        <v>5</v>
      </c>
    </row>
    <row r="744" spans="1:6" ht="9" customHeight="1">
      <c r="A744" s="301" t="s">
        <v>4</v>
      </c>
      <c r="B744" s="377"/>
      <c r="C744" s="389">
        <v>103</v>
      </c>
      <c r="D744" s="389">
        <v>0</v>
      </c>
      <c r="E744" s="389"/>
      <c r="F744" s="389">
        <v>2</v>
      </c>
    </row>
    <row r="745" spans="1:6" ht="9" customHeight="1">
      <c r="A745" s="31" t="s">
        <v>5</v>
      </c>
      <c r="B745" s="41"/>
      <c r="C745" s="77">
        <v>72</v>
      </c>
      <c r="D745" s="77">
        <v>0</v>
      </c>
      <c r="E745" s="77"/>
      <c r="F745" s="77">
        <v>2</v>
      </c>
    </row>
    <row r="746" spans="1:6" ht="9" customHeight="1">
      <c r="A746" s="301" t="s">
        <v>6</v>
      </c>
      <c r="B746" s="377"/>
      <c r="C746" s="389">
        <v>192</v>
      </c>
      <c r="D746" s="389">
        <v>0</v>
      </c>
      <c r="E746" s="389"/>
      <c r="F746" s="389">
        <v>0</v>
      </c>
    </row>
    <row r="747" spans="1:6" ht="9" customHeight="1">
      <c r="A747" s="301" t="s">
        <v>7</v>
      </c>
      <c r="B747" s="377"/>
      <c r="C747" s="389">
        <v>69</v>
      </c>
      <c r="D747" s="389">
        <v>0</v>
      </c>
      <c r="E747" s="389"/>
      <c r="F747" s="389">
        <v>0</v>
      </c>
    </row>
    <row r="748" spans="1:6" ht="9" customHeight="1">
      <c r="A748" s="301" t="s">
        <v>8</v>
      </c>
      <c r="B748" s="377"/>
      <c r="C748" s="389">
        <v>238</v>
      </c>
      <c r="D748" s="389">
        <v>1</v>
      </c>
      <c r="E748" s="389"/>
      <c r="F748" s="389">
        <v>8</v>
      </c>
    </row>
    <row r="749" spans="1:6" ht="9" customHeight="1">
      <c r="A749" s="31" t="s">
        <v>9</v>
      </c>
      <c r="B749" s="41"/>
      <c r="C749" s="77">
        <v>314</v>
      </c>
      <c r="D749" s="77">
        <v>0</v>
      </c>
      <c r="E749" s="77"/>
      <c r="F749" s="77">
        <v>0</v>
      </c>
    </row>
    <row r="750" spans="1:6" ht="9" customHeight="1">
      <c r="A750" s="301" t="s">
        <v>236</v>
      </c>
      <c r="B750" s="377"/>
      <c r="C750" s="389">
        <v>128</v>
      </c>
      <c r="D750" s="389">
        <v>0</v>
      </c>
      <c r="E750" s="389"/>
      <c r="F750" s="389">
        <v>0</v>
      </c>
    </row>
    <row r="751" spans="1:6" ht="9" customHeight="1">
      <c r="A751" s="301" t="s">
        <v>10</v>
      </c>
      <c r="B751" s="377"/>
      <c r="C751" s="389">
        <v>108</v>
      </c>
      <c r="D751" s="389">
        <v>0</v>
      </c>
      <c r="E751" s="389"/>
      <c r="F751" s="389">
        <v>0</v>
      </c>
    </row>
    <row r="752" spans="1:6" ht="9" customHeight="1">
      <c r="A752" s="301" t="s">
        <v>11</v>
      </c>
      <c r="B752" s="377"/>
      <c r="C752" s="389">
        <v>888</v>
      </c>
      <c r="D752" s="389">
        <v>0</v>
      </c>
      <c r="E752" s="389"/>
      <c r="F752" s="389">
        <v>0</v>
      </c>
    </row>
    <row r="753" spans="1:6" ht="9" customHeight="1">
      <c r="A753" s="31" t="s">
        <v>12</v>
      </c>
      <c r="B753" s="41"/>
      <c r="C753" s="77">
        <v>699</v>
      </c>
      <c r="D753" s="77">
        <v>0</v>
      </c>
      <c r="E753" s="77"/>
      <c r="F753" s="77">
        <v>0</v>
      </c>
    </row>
    <row r="754" spans="1:6" ht="9" customHeight="1">
      <c r="A754" s="301" t="s">
        <v>13</v>
      </c>
      <c r="B754" s="377"/>
      <c r="C754" s="389">
        <v>74</v>
      </c>
      <c r="D754" s="389">
        <v>0</v>
      </c>
      <c r="E754" s="389"/>
      <c r="F754" s="389">
        <v>0</v>
      </c>
    </row>
    <row r="755" spans="1:6" ht="9" customHeight="1">
      <c r="A755" s="301" t="s">
        <v>14</v>
      </c>
      <c r="B755" s="377"/>
      <c r="C755" s="389">
        <v>697</v>
      </c>
      <c r="D755" s="389">
        <v>0</v>
      </c>
      <c r="E755" s="389"/>
      <c r="F755" s="389">
        <v>0</v>
      </c>
    </row>
    <row r="756" spans="1:6" ht="9" customHeight="1">
      <c r="A756" s="301" t="s">
        <v>15</v>
      </c>
      <c r="B756" s="377"/>
      <c r="C756" s="389">
        <v>585</v>
      </c>
      <c r="D756" s="389">
        <v>0</v>
      </c>
      <c r="E756" s="389"/>
      <c r="F756" s="389">
        <v>0</v>
      </c>
    </row>
    <row r="757" spans="1:6" ht="9" customHeight="1">
      <c r="A757" s="31" t="s">
        <v>16</v>
      </c>
      <c r="B757" s="41"/>
      <c r="C757" s="77">
        <v>716</v>
      </c>
      <c r="D757" s="77">
        <v>1</v>
      </c>
      <c r="E757" s="77"/>
      <c r="F757" s="77">
        <v>0</v>
      </c>
    </row>
    <row r="758" spans="1:6" ht="9" customHeight="1">
      <c r="A758" s="301" t="s">
        <v>17</v>
      </c>
      <c r="B758" s="377"/>
      <c r="C758" s="389">
        <v>141</v>
      </c>
      <c r="D758" s="389">
        <v>0</v>
      </c>
      <c r="E758" s="389"/>
      <c r="F758" s="389">
        <v>0</v>
      </c>
    </row>
    <row r="759" spans="1:6" ht="9" customHeight="1">
      <c r="A759" s="301" t="s">
        <v>18</v>
      </c>
      <c r="B759" s="377"/>
      <c r="C759" s="389">
        <v>116</v>
      </c>
      <c r="D759" s="389">
        <v>0</v>
      </c>
      <c r="E759" s="389"/>
      <c r="F759" s="389">
        <v>1</v>
      </c>
    </row>
    <row r="760" spans="1:6" ht="9" customHeight="1">
      <c r="A760" s="301" t="s">
        <v>19</v>
      </c>
      <c r="B760" s="377"/>
      <c r="C760" s="389">
        <v>201</v>
      </c>
      <c r="D760" s="389">
        <v>0</v>
      </c>
      <c r="E760" s="389"/>
      <c r="F760" s="389">
        <v>1</v>
      </c>
    </row>
    <row r="761" spans="1:6" ht="9" customHeight="1">
      <c r="A761" s="31" t="s">
        <v>20</v>
      </c>
      <c r="B761" s="41"/>
      <c r="C761" s="77">
        <v>138</v>
      </c>
      <c r="D761" s="77">
        <v>0</v>
      </c>
      <c r="E761" s="77"/>
      <c r="F761" s="77">
        <v>1</v>
      </c>
    </row>
    <row r="762" spans="1:6" ht="9" customHeight="1">
      <c r="A762" s="301" t="s">
        <v>21</v>
      </c>
      <c r="B762" s="377"/>
      <c r="C762" s="389">
        <v>1852</v>
      </c>
      <c r="D762" s="389">
        <v>0</v>
      </c>
      <c r="E762" s="389"/>
      <c r="F762" s="389">
        <v>0</v>
      </c>
    </row>
    <row r="763" spans="1:6" ht="9" customHeight="1">
      <c r="A763" s="301" t="s">
        <v>22</v>
      </c>
      <c r="B763" s="377"/>
      <c r="C763" s="389">
        <v>430</v>
      </c>
      <c r="D763" s="389">
        <v>0</v>
      </c>
      <c r="E763" s="389"/>
      <c r="F763" s="389">
        <v>0</v>
      </c>
    </row>
    <row r="764" spans="1:6" ht="9" customHeight="1">
      <c r="A764" s="301" t="s">
        <v>23</v>
      </c>
      <c r="B764" s="377"/>
      <c r="C764" s="389">
        <v>44</v>
      </c>
      <c r="D764" s="389">
        <v>0</v>
      </c>
      <c r="E764" s="389"/>
      <c r="F764" s="389">
        <v>9</v>
      </c>
    </row>
    <row r="765" spans="1:6" ht="9" customHeight="1">
      <c r="A765" s="31" t="s">
        <v>24</v>
      </c>
      <c r="B765" s="41"/>
      <c r="C765" s="77">
        <v>172</v>
      </c>
      <c r="D765" s="77">
        <v>0</v>
      </c>
      <c r="E765" s="77"/>
      <c r="F765" s="77">
        <v>0</v>
      </c>
    </row>
    <row r="766" spans="1:6" ht="9" customHeight="1">
      <c r="A766" s="301" t="s">
        <v>25</v>
      </c>
      <c r="B766" s="377"/>
      <c r="C766" s="389">
        <v>776</v>
      </c>
      <c r="D766" s="389">
        <v>7</v>
      </c>
      <c r="E766" s="389"/>
      <c r="F766" s="389">
        <v>1</v>
      </c>
    </row>
    <row r="767" spans="1:6" ht="9" customHeight="1">
      <c r="A767" s="301" t="s">
        <v>26</v>
      </c>
      <c r="B767" s="377"/>
      <c r="C767" s="389">
        <v>1114</v>
      </c>
      <c r="D767" s="389">
        <v>8</v>
      </c>
      <c r="E767" s="389"/>
      <c r="F767" s="389">
        <v>5</v>
      </c>
    </row>
    <row r="768" spans="1:6" ht="9" customHeight="1">
      <c r="A768" s="301" t="s">
        <v>27</v>
      </c>
      <c r="B768" s="377"/>
      <c r="C768" s="389">
        <v>166</v>
      </c>
      <c r="D768" s="389">
        <v>0</v>
      </c>
      <c r="E768" s="389"/>
      <c r="F768" s="389">
        <v>1</v>
      </c>
    </row>
    <row r="769" spans="1:6" ht="9" customHeight="1">
      <c r="A769" s="31" t="s">
        <v>28</v>
      </c>
      <c r="B769" s="41"/>
      <c r="C769" s="77">
        <v>3225</v>
      </c>
      <c r="D769" s="77">
        <v>1</v>
      </c>
      <c r="E769" s="77"/>
      <c r="F769" s="77">
        <v>7</v>
      </c>
    </row>
    <row r="770" spans="1:6" ht="9" customHeight="1">
      <c r="A770" s="301" t="s">
        <v>29</v>
      </c>
      <c r="B770" s="377"/>
      <c r="C770" s="389">
        <v>33</v>
      </c>
      <c r="D770" s="389">
        <v>0</v>
      </c>
      <c r="E770" s="389"/>
      <c r="F770" s="389">
        <v>0</v>
      </c>
    </row>
    <row r="771" spans="1:6" ht="9" customHeight="1">
      <c r="A771" s="301" t="s">
        <v>30</v>
      </c>
      <c r="B771" s="377"/>
      <c r="C771" s="389">
        <v>720</v>
      </c>
      <c r="D771" s="389">
        <v>0</v>
      </c>
      <c r="E771" s="389"/>
      <c r="F771" s="389">
        <v>0</v>
      </c>
    </row>
    <row r="772" spans="1:6" ht="9" customHeight="1">
      <c r="A772" s="301" t="s">
        <v>31</v>
      </c>
      <c r="B772" s="377"/>
      <c r="C772" s="389">
        <v>70</v>
      </c>
      <c r="D772" s="389">
        <v>0</v>
      </c>
      <c r="E772" s="389"/>
      <c r="F772" s="389">
        <v>2</v>
      </c>
    </row>
    <row r="773" spans="1:6" ht="9" customHeight="1">
      <c r="A773" s="31" t="s">
        <v>32</v>
      </c>
      <c r="B773" s="41"/>
      <c r="C773" s="77">
        <v>277</v>
      </c>
      <c r="D773" s="77">
        <v>0</v>
      </c>
      <c r="E773" s="77"/>
      <c r="F773" s="77">
        <v>0</v>
      </c>
    </row>
    <row r="774" spans="1:6" s="348" customFormat="1" ht="9" customHeight="1">
      <c r="A774" s="341"/>
      <c r="B774" s="302"/>
      <c r="C774" s="302"/>
      <c r="D774" s="302"/>
      <c r="E774" s="302"/>
      <c r="F774" s="302"/>
    </row>
    <row r="775" spans="1:6" s="348" customFormat="1" ht="9" customHeight="1">
      <c r="A775" s="321">
        <v>2016</v>
      </c>
      <c r="B775" s="301"/>
      <c r="C775" s="301"/>
      <c r="D775" s="301"/>
      <c r="E775" s="301"/>
      <c r="F775" s="301"/>
    </row>
    <row r="776" spans="1:6" s="348" customFormat="1" ht="9" customHeight="1">
      <c r="A776" s="321" t="s">
        <v>36</v>
      </c>
      <c r="B776" s="361"/>
      <c r="C776" s="367">
        <f>SUM(C778:C809)</f>
        <v>11370</v>
      </c>
      <c r="D776" s="367">
        <f>SUM(D778:D809)</f>
        <v>38</v>
      </c>
      <c r="E776" s="367"/>
      <c r="F776" s="367">
        <f>SUM(F778:F809)</f>
        <v>69</v>
      </c>
    </row>
    <row r="777" spans="1:6" s="348" customFormat="1" ht="3.75" customHeight="1">
      <c r="A777" s="321"/>
      <c r="B777" s="361"/>
      <c r="C777" s="367"/>
      <c r="D777" s="367"/>
      <c r="E777" s="367"/>
      <c r="F777" s="367"/>
    </row>
    <row r="778" spans="1:6" s="348" customFormat="1" ht="9" customHeight="1">
      <c r="A778" s="301" t="s">
        <v>2</v>
      </c>
      <c r="B778" s="377"/>
      <c r="C778" s="389">
        <v>22</v>
      </c>
      <c r="D778" s="389">
        <v>0</v>
      </c>
      <c r="E778" s="389"/>
      <c r="F778" s="389">
        <v>0</v>
      </c>
    </row>
    <row r="779" spans="1:6" s="348" customFormat="1" ht="9" customHeight="1">
      <c r="A779" s="301" t="s">
        <v>3</v>
      </c>
      <c r="B779" s="377"/>
      <c r="C779" s="389">
        <v>281</v>
      </c>
      <c r="D779" s="389">
        <v>11</v>
      </c>
      <c r="E779" s="389"/>
      <c r="F779" s="389">
        <v>10</v>
      </c>
    </row>
    <row r="780" spans="1:6" s="348" customFormat="1" ht="9" customHeight="1">
      <c r="A780" s="301" t="s">
        <v>4</v>
      </c>
      <c r="B780" s="377"/>
      <c r="C780" s="389">
        <v>95</v>
      </c>
      <c r="D780" s="389">
        <v>0</v>
      </c>
      <c r="E780" s="389"/>
      <c r="F780" s="389">
        <v>1</v>
      </c>
    </row>
    <row r="781" spans="1:6" s="348" customFormat="1" ht="9" customHeight="1">
      <c r="A781" s="31" t="s">
        <v>5</v>
      </c>
      <c r="B781" s="41"/>
      <c r="C781" s="77">
        <v>43</v>
      </c>
      <c r="D781" s="77">
        <v>1</v>
      </c>
      <c r="E781" s="77"/>
      <c r="F781" s="77">
        <v>1</v>
      </c>
    </row>
    <row r="782" spans="1:6" s="348" customFormat="1" ht="9" customHeight="1">
      <c r="A782" s="301" t="s">
        <v>6</v>
      </c>
      <c r="B782" s="377"/>
      <c r="C782" s="389">
        <v>119</v>
      </c>
      <c r="D782" s="389">
        <v>0</v>
      </c>
      <c r="E782" s="389"/>
      <c r="F782" s="389">
        <v>0</v>
      </c>
    </row>
    <row r="783" spans="1:6" s="348" customFormat="1" ht="9" customHeight="1">
      <c r="A783" s="301" t="s">
        <v>7</v>
      </c>
      <c r="B783" s="377"/>
      <c r="C783" s="389">
        <v>104</v>
      </c>
      <c r="D783" s="389">
        <v>0</v>
      </c>
      <c r="E783" s="389"/>
      <c r="F783" s="389">
        <v>1</v>
      </c>
    </row>
    <row r="784" spans="1:6" s="348" customFormat="1" ht="9" customHeight="1">
      <c r="A784" s="301" t="s">
        <v>8</v>
      </c>
      <c r="B784" s="377"/>
      <c r="C784" s="389">
        <v>148</v>
      </c>
      <c r="D784" s="389">
        <v>1</v>
      </c>
      <c r="E784" s="389"/>
      <c r="F784" s="389">
        <v>17</v>
      </c>
    </row>
    <row r="785" spans="1:6" s="348" customFormat="1" ht="9" customHeight="1">
      <c r="A785" s="31" t="s">
        <v>9</v>
      </c>
      <c r="B785" s="41"/>
      <c r="C785" s="77">
        <v>487</v>
      </c>
      <c r="D785" s="77">
        <v>0</v>
      </c>
      <c r="E785" s="77"/>
      <c r="F785" s="77">
        <v>0</v>
      </c>
    </row>
    <row r="786" spans="1:6" s="348" customFormat="1" ht="9" customHeight="1">
      <c r="A786" s="301" t="s">
        <v>236</v>
      </c>
      <c r="B786" s="377"/>
      <c r="C786" s="389">
        <v>105</v>
      </c>
      <c r="D786" s="389">
        <v>0</v>
      </c>
      <c r="E786" s="389"/>
      <c r="F786" s="389">
        <v>0</v>
      </c>
    </row>
    <row r="787" spans="1:6" s="348" customFormat="1" ht="9" customHeight="1">
      <c r="A787" s="301" t="s">
        <v>10</v>
      </c>
      <c r="B787" s="377"/>
      <c r="C787" s="389">
        <v>91</v>
      </c>
      <c r="D787" s="389">
        <v>5</v>
      </c>
      <c r="E787" s="389"/>
      <c r="F787" s="389">
        <v>0</v>
      </c>
    </row>
    <row r="788" spans="1:6" s="348" customFormat="1" ht="9" customHeight="1">
      <c r="A788" s="301" t="s">
        <v>11</v>
      </c>
      <c r="B788" s="377"/>
      <c r="C788" s="389">
        <v>1120</v>
      </c>
      <c r="D788" s="389">
        <v>0</v>
      </c>
      <c r="E788" s="389"/>
      <c r="F788" s="389">
        <v>0</v>
      </c>
    </row>
    <row r="789" spans="1:6" s="348" customFormat="1" ht="9" customHeight="1">
      <c r="A789" s="31" t="s">
        <v>12</v>
      </c>
      <c r="B789" s="41"/>
      <c r="C789" s="77">
        <v>695</v>
      </c>
      <c r="D789" s="77">
        <v>0</v>
      </c>
      <c r="E789" s="77"/>
      <c r="F789" s="77">
        <v>7</v>
      </c>
    </row>
    <row r="790" spans="1:6" s="348" customFormat="1" ht="9" customHeight="1">
      <c r="A790" s="301" t="s">
        <v>13</v>
      </c>
      <c r="B790" s="377"/>
      <c r="C790" s="389">
        <v>163</v>
      </c>
      <c r="D790" s="389">
        <v>0</v>
      </c>
      <c r="E790" s="389"/>
      <c r="F790" s="389">
        <v>0</v>
      </c>
    </row>
    <row r="791" spans="1:6" s="348" customFormat="1" ht="9" customHeight="1">
      <c r="A791" s="301" t="s">
        <v>14</v>
      </c>
      <c r="B791" s="377"/>
      <c r="C791" s="389">
        <v>473</v>
      </c>
      <c r="D791" s="389">
        <v>0</v>
      </c>
      <c r="E791" s="389"/>
      <c r="F791" s="389">
        <v>0</v>
      </c>
    </row>
    <row r="792" spans="1:6" s="348" customFormat="1" ht="9" customHeight="1">
      <c r="A792" s="301" t="s">
        <v>15</v>
      </c>
      <c r="B792" s="377"/>
      <c r="C792" s="389">
        <v>444</v>
      </c>
      <c r="D792" s="389">
        <v>0</v>
      </c>
      <c r="E792" s="389"/>
      <c r="F792" s="389">
        <v>0</v>
      </c>
    </row>
    <row r="793" spans="1:6" s="348" customFormat="1" ht="9" customHeight="1">
      <c r="A793" s="31" t="s">
        <v>16</v>
      </c>
      <c r="B793" s="41"/>
      <c r="C793" s="77">
        <v>1149</v>
      </c>
      <c r="D793" s="77">
        <v>0</v>
      </c>
      <c r="E793" s="77"/>
      <c r="F793" s="77">
        <v>5</v>
      </c>
    </row>
    <row r="794" spans="1:6" s="348" customFormat="1" ht="9" customHeight="1">
      <c r="A794" s="301" t="s">
        <v>17</v>
      </c>
      <c r="B794" s="377"/>
      <c r="C794" s="389">
        <v>107</v>
      </c>
      <c r="D794" s="389">
        <v>0</v>
      </c>
      <c r="E794" s="389"/>
      <c r="F794" s="389">
        <v>0</v>
      </c>
    </row>
    <row r="795" spans="1:6" s="348" customFormat="1" ht="9" customHeight="1">
      <c r="A795" s="301" t="s">
        <v>18</v>
      </c>
      <c r="B795" s="377"/>
      <c r="C795" s="389">
        <v>56</v>
      </c>
      <c r="D795" s="389">
        <v>0</v>
      </c>
      <c r="E795" s="389"/>
      <c r="F795" s="389">
        <v>0</v>
      </c>
    </row>
    <row r="796" spans="1:6" s="348" customFormat="1" ht="9" customHeight="1">
      <c r="A796" s="301" t="s">
        <v>19</v>
      </c>
      <c r="B796" s="377"/>
      <c r="C796" s="389">
        <v>306</v>
      </c>
      <c r="D796" s="389">
        <v>0</v>
      </c>
      <c r="E796" s="389"/>
      <c r="F796" s="389">
        <v>0</v>
      </c>
    </row>
    <row r="797" spans="1:6" s="348" customFormat="1" ht="9" customHeight="1">
      <c r="A797" s="31" t="s">
        <v>20</v>
      </c>
      <c r="B797" s="41"/>
      <c r="C797" s="77">
        <v>111</v>
      </c>
      <c r="D797" s="77">
        <v>1</v>
      </c>
      <c r="E797" s="77"/>
      <c r="F797" s="77">
        <v>1</v>
      </c>
    </row>
    <row r="798" spans="1:6" s="348" customFormat="1" ht="9" customHeight="1">
      <c r="A798" s="301" t="s">
        <v>21</v>
      </c>
      <c r="B798" s="377"/>
      <c r="C798" s="389">
        <v>992</v>
      </c>
      <c r="D798" s="389">
        <v>0</v>
      </c>
      <c r="E798" s="389"/>
      <c r="F798" s="389">
        <v>0</v>
      </c>
    </row>
    <row r="799" spans="1:6" s="348" customFormat="1" ht="9" customHeight="1">
      <c r="A799" s="301" t="s">
        <v>22</v>
      </c>
      <c r="B799" s="377"/>
      <c r="C799" s="389">
        <v>155</v>
      </c>
      <c r="D799" s="389">
        <v>0</v>
      </c>
      <c r="E799" s="389"/>
      <c r="F799" s="389">
        <v>0</v>
      </c>
    </row>
    <row r="800" spans="1:6" s="348" customFormat="1" ht="9" customHeight="1">
      <c r="A800" s="301" t="s">
        <v>23</v>
      </c>
      <c r="B800" s="377"/>
      <c r="C800" s="389">
        <v>55</v>
      </c>
      <c r="D800" s="389">
        <v>0</v>
      </c>
      <c r="E800" s="389"/>
      <c r="F800" s="389">
        <v>2</v>
      </c>
    </row>
    <row r="801" spans="1:6" s="348" customFormat="1" ht="9" customHeight="1">
      <c r="A801" s="31" t="s">
        <v>24</v>
      </c>
      <c r="B801" s="41"/>
      <c r="C801" s="77">
        <v>168</v>
      </c>
      <c r="D801" s="77">
        <v>0</v>
      </c>
      <c r="E801" s="77"/>
      <c r="F801" s="77">
        <v>0</v>
      </c>
    </row>
    <row r="802" spans="1:6" s="348" customFormat="1" ht="9" customHeight="1">
      <c r="A802" s="301" t="s">
        <v>25</v>
      </c>
      <c r="B802" s="377"/>
      <c r="C802" s="389">
        <v>389</v>
      </c>
      <c r="D802" s="389">
        <v>15</v>
      </c>
      <c r="E802" s="389"/>
      <c r="F802" s="389">
        <v>2</v>
      </c>
    </row>
    <row r="803" spans="1:6" s="348" customFormat="1" ht="9" customHeight="1">
      <c r="A803" s="301" t="s">
        <v>26</v>
      </c>
      <c r="B803" s="377"/>
      <c r="C803" s="389">
        <v>771</v>
      </c>
      <c r="D803" s="389">
        <v>2</v>
      </c>
      <c r="E803" s="389"/>
      <c r="F803" s="389">
        <v>3</v>
      </c>
    </row>
    <row r="804" spans="1:6" s="348" customFormat="1" ht="9" customHeight="1">
      <c r="A804" s="301" t="s">
        <v>27</v>
      </c>
      <c r="B804" s="377"/>
      <c r="C804" s="389">
        <v>193</v>
      </c>
      <c r="D804" s="389">
        <v>0</v>
      </c>
      <c r="E804" s="389"/>
      <c r="F804" s="389">
        <v>6</v>
      </c>
    </row>
    <row r="805" spans="1:6" s="348" customFormat="1" ht="9" customHeight="1">
      <c r="A805" s="31" t="s">
        <v>28</v>
      </c>
      <c r="B805" s="41"/>
      <c r="C805" s="77">
        <v>1815</v>
      </c>
      <c r="D805" s="77">
        <v>1</v>
      </c>
      <c r="E805" s="77"/>
      <c r="F805" s="77">
        <v>7</v>
      </c>
    </row>
    <row r="806" spans="1:6" s="348" customFormat="1" ht="9" customHeight="1">
      <c r="A806" s="301" t="s">
        <v>29</v>
      </c>
      <c r="B806" s="377"/>
      <c r="C806" s="389">
        <v>57</v>
      </c>
      <c r="D806" s="389">
        <v>0</v>
      </c>
      <c r="E806" s="389"/>
      <c r="F806" s="389">
        <v>0</v>
      </c>
    </row>
    <row r="807" spans="1:6" s="348" customFormat="1" ht="9" customHeight="1">
      <c r="A807" s="301" t="s">
        <v>30</v>
      </c>
      <c r="B807" s="377"/>
      <c r="C807" s="389">
        <v>400</v>
      </c>
      <c r="D807" s="389">
        <v>1</v>
      </c>
      <c r="E807" s="389"/>
      <c r="F807" s="389">
        <v>1</v>
      </c>
    </row>
    <row r="808" spans="1:6" s="348" customFormat="1" ht="9" customHeight="1">
      <c r="A808" s="301" t="s">
        <v>31</v>
      </c>
      <c r="B808" s="377"/>
      <c r="C808" s="389">
        <v>50</v>
      </c>
      <c r="D808" s="389">
        <v>0</v>
      </c>
      <c r="E808" s="389"/>
      <c r="F808" s="389">
        <v>5</v>
      </c>
    </row>
    <row r="809" spans="1:6" s="348" customFormat="1" ht="9" customHeight="1">
      <c r="A809" s="31" t="s">
        <v>32</v>
      </c>
      <c r="B809" s="41"/>
      <c r="C809" s="77">
        <v>206</v>
      </c>
      <c r="D809" s="77">
        <v>0</v>
      </c>
      <c r="E809" s="77"/>
      <c r="F809" s="77">
        <v>0</v>
      </c>
    </row>
    <row r="810" spans="1:6" s="348" customFormat="1" ht="9" customHeight="1">
      <c r="A810" s="341"/>
      <c r="B810" s="302"/>
      <c r="C810" s="302"/>
      <c r="D810" s="302"/>
      <c r="E810" s="302"/>
      <c r="F810" s="302"/>
    </row>
    <row r="811" spans="1:6" ht="9" customHeight="1">
      <c r="A811" s="321">
        <v>2017</v>
      </c>
    </row>
    <row r="812" spans="1:6" ht="9" customHeight="1">
      <c r="A812" s="321" t="s">
        <v>36</v>
      </c>
      <c r="B812" s="361"/>
      <c r="C812" s="367">
        <f>SUM(C814:C845)</f>
        <v>14950</v>
      </c>
      <c r="D812" s="367">
        <f>SUM(D814:D845)</f>
        <v>23</v>
      </c>
      <c r="E812" s="367"/>
      <c r="F812" s="367">
        <f>SUM(F814:F845)</f>
        <v>57</v>
      </c>
    </row>
    <row r="813" spans="1:6" ht="3" customHeight="1">
      <c r="A813" s="321"/>
      <c r="B813" s="361"/>
      <c r="C813" s="367"/>
      <c r="D813" s="367"/>
      <c r="E813" s="367"/>
      <c r="F813" s="367"/>
    </row>
    <row r="814" spans="1:6" ht="9" customHeight="1">
      <c r="A814" s="301" t="s">
        <v>2</v>
      </c>
      <c r="B814" s="377"/>
      <c r="C814" s="389">
        <v>21</v>
      </c>
      <c r="D814" s="389">
        <v>0</v>
      </c>
      <c r="E814" s="389"/>
      <c r="F814" s="389">
        <v>0</v>
      </c>
    </row>
    <row r="815" spans="1:6" ht="9" customHeight="1">
      <c r="A815" s="301" t="s">
        <v>3</v>
      </c>
      <c r="B815" s="377"/>
      <c r="C815" s="389">
        <v>360</v>
      </c>
      <c r="D815" s="389">
        <v>12</v>
      </c>
      <c r="E815" s="389"/>
      <c r="F815" s="389">
        <v>4</v>
      </c>
    </row>
    <row r="816" spans="1:6" ht="9" customHeight="1">
      <c r="A816" s="301" t="s">
        <v>4</v>
      </c>
      <c r="B816" s="377"/>
      <c r="C816" s="389">
        <v>174</v>
      </c>
      <c r="D816" s="389">
        <v>0</v>
      </c>
      <c r="E816" s="389"/>
      <c r="F816" s="389">
        <v>5</v>
      </c>
    </row>
    <row r="817" spans="1:6" ht="9" customHeight="1">
      <c r="A817" s="31" t="s">
        <v>5</v>
      </c>
      <c r="B817" s="41"/>
      <c r="C817" s="77">
        <v>38</v>
      </c>
      <c r="D817" s="77">
        <v>0</v>
      </c>
      <c r="E817" s="77"/>
      <c r="F817" s="77">
        <v>2</v>
      </c>
    </row>
    <row r="818" spans="1:6" ht="9" customHeight="1">
      <c r="A818" s="301" t="s">
        <v>6</v>
      </c>
      <c r="B818" s="377"/>
      <c r="C818" s="389">
        <v>107</v>
      </c>
      <c r="D818" s="389">
        <v>0</v>
      </c>
      <c r="E818" s="389"/>
      <c r="F818" s="389">
        <v>0</v>
      </c>
    </row>
    <row r="819" spans="1:6" ht="9" customHeight="1">
      <c r="A819" s="301" t="s">
        <v>7</v>
      </c>
      <c r="B819" s="377"/>
      <c r="C819" s="389">
        <v>374</v>
      </c>
      <c r="D819" s="389">
        <v>0</v>
      </c>
      <c r="E819" s="389"/>
      <c r="F819" s="389">
        <v>0</v>
      </c>
    </row>
    <row r="820" spans="1:6" ht="9" customHeight="1">
      <c r="A820" s="301" t="s">
        <v>8</v>
      </c>
      <c r="B820" s="377"/>
      <c r="C820" s="389">
        <v>110</v>
      </c>
      <c r="D820" s="389">
        <v>3</v>
      </c>
      <c r="E820" s="389"/>
      <c r="F820" s="389">
        <v>11</v>
      </c>
    </row>
    <row r="821" spans="1:6" ht="9" customHeight="1">
      <c r="A821" s="31" t="s">
        <v>9</v>
      </c>
      <c r="B821" s="41"/>
      <c r="C821" s="77">
        <v>387</v>
      </c>
      <c r="D821" s="77">
        <v>0</v>
      </c>
      <c r="E821" s="77"/>
      <c r="F821" s="77">
        <v>0</v>
      </c>
    </row>
    <row r="822" spans="1:6" ht="9" customHeight="1">
      <c r="A822" s="301" t="s">
        <v>236</v>
      </c>
      <c r="B822" s="377"/>
      <c r="C822" s="389">
        <v>76</v>
      </c>
      <c r="D822" s="389">
        <v>0</v>
      </c>
      <c r="E822" s="389"/>
      <c r="F822" s="389">
        <v>0</v>
      </c>
    </row>
    <row r="823" spans="1:6" ht="9" customHeight="1">
      <c r="A823" s="301" t="s">
        <v>10</v>
      </c>
      <c r="B823" s="377"/>
      <c r="C823" s="389">
        <v>170</v>
      </c>
      <c r="D823" s="389">
        <v>0</v>
      </c>
      <c r="E823" s="389"/>
      <c r="F823" s="389">
        <v>0</v>
      </c>
    </row>
    <row r="824" spans="1:6" ht="9" customHeight="1">
      <c r="A824" s="301" t="s">
        <v>11</v>
      </c>
      <c r="B824" s="377"/>
      <c r="C824" s="389">
        <v>1189</v>
      </c>
      <c r="D824" s="389">
        <v>1</v>
      </c>
      <c r="E824" s="389"/>
      <c r="F824" s="389">
        <v>0</v>
      </c>
    </row>
    <row r="825" spans="1:6" ht="9" customHeight="1">
      <c r="A825" s="31" t="s">
        <v>12</v>
      </c>
      <c r="B825" s="41"/>
      <c r="C825" s="77">
        <v>728</v>
      </c>
      <c r="D825" s="77">
        <v>0</v>
      </c>
      <c r="E825" s="77"/>
      <c r="F825" s="77">
        <v>3</v>
      </c>
    </row>
    <row r="826" spans="1:6" ht="9" customHeight="1">
      <c r="A826" s="301" t="s">
        <v>13</v>
      </c>
      <c r="B826" s="377"/>
      <c r="C826" s="389">
        <v>378</v>
      </c>
      <c r="D826" s="389">
        <v>0</v>
      </c>
      <c r="E826" s="389"/>
      <c r="F826" s="389">
        <v>0</v>
      </c>
    </row>
    <row r="827" spans="1:6" ht="9" customHeight="1">
      <c r="A827" s="301" t="s">
        <v>14</v>
      </c>
      <c r="B827" s="377"/>
      <c r="C827" s="389">
        <v>530</v>
      </c>
      <c r="D827" s="389">
        <v>0</v>
      </c>
      <c r="E827" s="389"/>
      <c r="F827" s="389">
        <v>5</v>
      </c>
    </row>
    <row r="828" spans="1:6" ht="9" customHeight="1">
      <c r="A828" s="301" t="s">
        <v>15</v>
      </c>
      <c r="B828" s="377"/>
      <c r="C828" s="389">
        <v>401</v>
      </c>
      <c r="D828" s="389">
        <v>0</v>
      </c>
      <c r="E828" s="389"/>
      <c r="F828" s="389">
        <v>0</v>
      </c>
    </row>
    <row r="829" spans="1:6" ht="9" customHeight="1">
      <c r="A829" s="31" t="s">
        <v>16</v>
      </c>
      <c r="B829" s="41"/>
      <c r="C829" s="77">
        <v>1815</v>
      </c>
      <c r="D829" s="77">
        <v>0</v>
      </c>
      <c r="E829" s="77"/>
      <c r="F829" s="77">
        <v>1</v>
      </c>
    </row>
    <row r="830" spans="1:6" ht="9" customHeight="1">
      <c r="A830" s="301" t="s">
        <v>17</v>
      </c>
      <c r="B830" s="377"/>
      <c r="C830" s="389">
        <v>93</v>
      </c>
      <c r="D830" s="389">
        <v>0</v>
      </c>
      <c r="E830" s="389"/>
      <c r="F830" s="389">
        <v>0</v>
      </c>
    </row>
    <row r="831" spans="1:6" ht="9" customHeight="1">
      <c r="A831" s="301" t="s">
        <v>18</v>
      </c>
      <c r="B831" s="377"/>
      <c r="C831" s="389">
        <v>109</v>
      </c>
      <c r="D831" s="389">
        <v>0</v>
      </c>
      <c r="E831" s="389"/>
      <c r="F831" s="389">
        <v>1</v>
      </c>
    </row>
    <row r="832" spans="1:6" ht="9" customHeight="1">
      <c r="A832" s="301" t="s">
        <v>19</v>
      </c>
      <c r="B832" s="377"/>
      <c r="C832" s="389">
        <v>262</v>
      </c>
      <c r="D832" s="389">
        <v>0</v>
      </c>
      <c r="E832" s="389"/>
      <c r="F832" s="389">
        <v>0</v>
      </c>
    </row>
    <row r="833" spans="1:6" ht="9" customHeight="1">
      <c r="A833" s="31" t="s">
        <v>20</v>
      </c>
      <c r="B833" s="41"/>
      <c r="C833" s="77">
        <v>158</v>
      </c>
      <c r="D833" s="77">
        <v>2</v>
      </c>
      <c r="E833" s="77"/>
      <c r="F833" s="77">
        <v>4</v>
      </c>
    </row>
    <row r="834" spans="1:6" ht="9" customHeight="1">
      <c r="A834" s="301" t="s">
        <v>21</v>
      </c>
      <c r="B834" s="377"/>
      <c r="C834" s="389">
        <v>1802</v>
      </c>
      <c r="D834" s="389">
        <v>0</v>
      </c>
      <c r="E834" s="389"/>
      <c r="F834" s="389">
        <v>0</v>
      </c>
    </row>
    <row r="835" spans="1:6" ht="9" customHeight="1">
      <c r="A835" s="301" t="s">
        <v>22</v>
      </c>
      <c r="B835" s="377"/>
      <c r="C835" s="389">
        <v>188</v>
      </c>
      <c r="D835" s="389">
        <v>0</v>
      </c>
      <c r="E835" s="389"/>
      <c r="F835" s="389">
        <v>0</v>
      </c>
    </row>
    <row r="836" spans="1:6" ht="9" customHeight="1">
      <c r="A836" s="301" t="s">
        <v>23</v>
      </c>
      <c r="B836" s="377"/>
      <c r="C836" s="389">
        <v>46</v>
      </c>
      <c r="D836" s="389">
        <v>1</v>
      </c>
      <c r="E836" s="389"/>
      <c r="F836" s="389">
        <v>2</v>
      </c>
    </row>
    <row r="837" spans="1:6" ht="9" customHeight="1">
      <c r="A837" s="31" t="s">
        <v>24</v>
      </c>
      <c r="B837" s="41"/>
      <c r="C837" s="77">
        <v>130</v>
      </c>
      <c r="D837" s="77">
        <v>0</v>
      </c>
      <c r="E837" s="77"/>
      <c r="F837" s="77">
        <v>0</v>
      </c>
    </row>
    <row r="838" spans="1:6" ht="9" customHeight="1">
      <c r="A838" s="301" t="s">
        <v>25</v>
      </c>
      <c r="B838" s="377"/>
      <c r="C838" s="389">
        <v>1598</v>
      </c>
      <c r="D838" s="389">
        <v>1</v>
      </c>
      <c r="E838" s="389"/>
      <c r="F838" s="389">
        <v>11</v>
      </c>
    </row>
    <row r="839" spans="1:6" ht="9" customHeight="1">
      <c r="A839" s="301" t="s">
        <v>26</v>
      </c>
      <c r="B839" s="377"/>
      <c r="C839" s="389">
        <v>585</v>
      </c>
      <c r="D839" s="389">
        <v>2</v>
      </c>
      <c r="E839" s="389"/>
      <c r="F839" s="389">
        <v>1</v>
      </c>
    </row>
    <row r="840" spans="1:6" ht="9" customHeight="1">
      <c r="A840" s="301" t="s">
        <v>27</v>
      </c>
      <c r="B840" s="377"/>
      <c r="C840" s="389">
        <v>280</v>
      </c>
      <c r="D840" s="389">
        <v>0</v>
      </c>
      <c r="E840" s="389"/>
      <c r="F840" s="389">
        <v>0</v>
      </c>
    </row>
    <row r="841" spans="1:6" ht="9" customHeight="1">
      <c r="A841" s="31" t="s">
        <v>28</v>
      </c>
      <c r="B841" s="41"/>
      <c r="C841" s="77">
        <v>1573</v>
      </c>
      <c r="D841" s="77">
        <v>1</v>
      </c>
      <c r="E841" s="77"/>
      <c r="F841" s="77">
        <v>2</v>
      </c>
    </row>
    <row r="842" spans="1:6" ht="9" customHeight="1">
      <c r="A842" s="301" t="s">
        <v>29</v>
      </c>
      <c r="B842" s="377"/>
      <c r="C842" s="389">
        <v>140</v>
      </c>
      <c r="D842" s="389">
        <v>0</v>
      </c>
      <c r="E842" s="389"/>
      <c r="F842" s="389">
        <v>0</v>
      </c>
    </row>
    <row r="843" spans="1:6" ht="9" customHeight="1">
      <c r="A843" s="301" t="s">
        <v>30</v>
      </c>
      <c r="B843" s="377"/>
      <c r="C843" s="389">
        <v>906</v>
      </c>
      <c r="D843" s="389">
        <v>0</v>
      </c>
      <c r="E843" s="389"/>
      <c r="F843" s="389">
        <v>1</v>
      </c>
    </row>
    <row r="844" spans="1:6" ht="9" customHeight="1">
      <c r="A844" s="301" t="s">
        <v>31</v>
      </c>
      <c r="B844" s="377"/>
      <c r="C844" s="389">
        <v>19</v>
      </c>
      <c r="D844" s="389">
        <v>0</v>
      </c>
      <c r="E844" s="389"/>
      <c r="F844" s="389">
        <v>4</v>
      </c>
    </row>
    <row r="845" spans="1:6" ht="9" customHeight="1">
      <c r="A845" s="31" t="s">
        <v>32</v>
      </c>
      <c r="B845" s="41"/>
      <c r="C845" s="77">
        <v>203</v>
      </c>
      <c r="D845" s="77">
        <v>0</v>
      </c>
      <c r="E845" s="77"/>
      <c r="F845" s="77">
        <v>0</v>
      </c>
    </row>
    <row r="846" spans="1:6" ht="3" customHeight="1">
      <c r="A846" s="315"/>
      <c r="B846" s="315"/>
      <c r="C846" s="315"/>
      <c r="D846" s="315"/>
      <c r="E846" s="315"/>
      <c r="F846" s="315"/>
    </row>
    <row r="847" spans="1:6" ht="3" customHeight="1">
      <c r="A847" s="302"/>
      <c r="B847" s="302"/>
      <c r="C847" s="302"/>
      <c r="D847" s="302"/>
      <c r="E847" s="302"/>
      <c r="F847" s="302"/>
    </row>
    <row r="848" spans="1:6" ht="9" customHeight="1">
      <c r="A848" s="353" t="s">
        <v>305</v>
      </c>
      <c r="B848" s="336"/>
      <c r="C848" s="336"/>
      <c r="D848" s="336"/>
      <c r="E848" s="336"/>
      <c r="F848" s="336"/>
    </row>
    <row r="849" spans="1:7" ht="9" customHeight="1">
      <c r="A849" s="338" t="s">
        <v>304</v>
      </c>
      <c r="B849" s="336"/>
      <c r="C849" s="336"/>
      <c r="D849" s="336"/>
      <c r="E849" s="336"/>
      <c r="F849" s="336"/>
    </row>
    <row r="850" spans="1:7" ht="9" customHeight="1">
      <c r="A850" s="338" t="s">
        <v>398</v>
      </c>
      <c r="B850" s="336"/>
      <c r="C850" s="336"/>
      <c r="D850" s="336"/>
      <c r="E850" s="336"/>
      <c r="F850" s="336"/>
    </row>
    <row r="851" spans="1:7" ht="9" customHeight="1">
      <c r="A851" s="338" t="s">
        <v>419</v>
      </c>
      <c r="B851" s="336"/>
      <c r="C851" s="336"/>
      <c r="D851" s="336"/>
      <c r="E851" s="336"/>
      <c r="F851" s="336"/>
      <c r="G851" s="348" t="s">
        <v>34</v>
      </c>
    </row>
    <row r="852" spans="1:7" ht="9" hidden="1" customHeight="1">
      <c r="A852" s="338"/>
    </row>
    <row r="853" spans="1:7" ht="9" hidden="1" customHeight="1"/>
    <row r="854" spans="1:7" ht="9" hidden="1" customHeight="1"/>
    <row r="855" spans="1:7" ht="9" hidden="1" customHeight="1"/>
    <row r="856" spans="1:7" ht="9" hidden="1" customHeight="1"/>
    <row r="857" spans="1:7" ht="9" hidden="1" customHeight="1"/>
    <row r="858" spans="1:7" ht="9" hidden="1" customHeight="1"/>
    <row r="859" spans="1:7" ht="9" hidden="1" customHeight="1"/>
    <row r="860" spans="1:7" ht="9" hidden="1" customHeight="1"/>
    <row r="861" spans="1:7" ht="9" hidden="1" customHeight="1"/>
    <row r="862" spans="1:7" ht="9" hidden="1" customHeight="1"/>
    <row r="863" spans="1:7" ht="9" hidden="1" customHeight="1"/>
    <row r="864" spans="1:7" ht="9" hidden="1" customHeight="1"/>
    <row r="865" ht="9" hidden="1" customHeight="1"/>
    <row r="866" ht="9" hidden="1" customHeight="1"/>
    <row r="867" ht="9" hidden="1" customHeight="1"/>
    <row r="868" ht="9" hidden="1" customHeight="1"/>
    <row r="869" ht="9" hidden="1" customHeight="1"/>
    <row r="870" ht="9" hidden="1" customHeight="1"/>
    <row r="871" ht="9" hidden="1" customHeight="1"/>
    <row r="872" ht="9" hidden="1" customHeight="1"/>
    <row r="873" ht="9" hidden="1" customHeight="1"/>
    <row r="874" ht="9" hidden="1" customHeight="1"/>
    <row r="875" ht="9" hidden="1" customHeight="1"/>
    <row r="876" ht="9" hidden="1" customHeight="1"/>
    <row r="877" ht="9" hidden="1" customHeight="1"/>
    <row r="878" ht="9" hidden="1" customHeight="1"/>
    <row r="879" ht="9" hidden="1" customHeight="1"/>
    <row r="880" ht="9" hidden="1" customHeight="1"/>
    <row r="881" ht="9" hidden="1" customHeight="1"/>
    <row r="882" ht="9" hidden="1" customHeight="1"/>
    <row r="883" ht="9" hidden="1" customHeight="1"/>
    <row r="884" ht="9" hidden="1" customHeight="1"/>
    <row r="885" ht="9" hidden="1" customHeight="1"/>
    <row r="886" ht="9" hidden="1" customHeight="1"/>
    <row r="887" ht="9" hidden="1" customHeight="1"/>
    <row r="888" ht="9" hidden="1" customHeight="1"/>
  </sheetData>
  <sheetProtection sheet="1" objects="1" scenarios="1"/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1" max="5" man="1"/>
    <brk id="154" max="5" man="1"/>
    <brk id="227" max="5" man="1"/>
    <brk id="300" max="5" man="1"/>
    <brk id="373" max="5" man="1"/>
    <brk id="446" max="5" man="1"/>
    <brk id="519" max="5" man="1"/>
    <brk id="592" max="5" man="1"/>
    <brk id="665" max="5" man="1"/>
    <brk id="738" max="5" man="1"/>
    <brk id="810" max="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E888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2" width="25.7109375" style="301" customWidth="1"/>
    <col min="3" max="3" width="27.140625" style="301" customWidth="1"/>
    <col min="4" max="4" width="12.7109375" style="301" customWidth="1"/>
    <col min="5" max="5" width="0.85546875" style="26" customWidth="1"/>
    <col min="6" max="16384" width="11.42578125" style="26" hidden="1"/>
  </cols>
  <sheetData>
    <row r="1" spans="1:5" s="299" customFormat="1" ht="12" customHeight="1">
      <c r="A1" s="313" t="s">
        <v>73</v>
      </c>
      <c r="B1" s="312"/>
      <c r="C1" s="312"/>
      <c r="D1" s="504" t="s">
        <v>247</v>
      </c>
      <c r="E1" s="386"/>
    </row>
    <row r="2" spans="1:5" s="299" customFormat="1" ht="12" customHeight="1">
      <c r="A2" s="313" t="s">
        <v>54</v>
      </c>
      <c r="B2" s="312"/>
      <c r="C2" s="312"/>
      <c r="D2" s="312"/>
    </row>
    <row r="3" spans="1:5" s="299" customFormat="1" ht="12" customHeight="1">
      <c r="A3" s="314" t="s">
        <v>415</v>
      </c>
      <c r="B3" s="312"/>
      <c r="C3" s="312"/>
      <c r="D3" s="312"/>
    </row>
    <row r="4" spans="1:5" s="301" customFormat="1" ht="3" customHeight="1">
      <c r="A4" s="315"/>
      <c r="B4" s="315"/>
      <c r="C4" s="315"/>
      <c r="D4" s="315"/>
      <c r="E4" s="302"/>
    </row>
    <row r="5" spans="1:5" s="301" customFormat="1" ht="3" customHeight="1"/>
    <row r="6" spans="1:5" s="301" customFormat="1" ht="9" customHeight="1">
      <c r="A6" s="390" t="s">
        <v>69</v>
      </c>
      <c r="B6" s="727" t="s">
        <v>74</v>
      </c>
      <c r="C6" s="727"/>
      <c r="D6" s="727" t="s">
        <v>75</v>
      </c>
    </row>
    <row r="7" spans="1:5" s="301" customFormat="1" ht="3" customHeight="1">
      <c r="A7" s="315"/>
      <c r="B7" s="315"/>
      <c r="C7" s="315"/>
      <c r="D7" s="315"/>
      <c r="E7" s="302"/>
    </row>
    <row r="8" spans="1:5" s="301" customFormat="1" ht="3" customHeight="1"/>
    <row r="9" spans="1:5" s="301" customFormat="1" ht="9" customHeight="1">
      <c r="A9" s="321" t="s">
        <v>47</v>
      </c>
      <c r="B9" s="302"/>
      <c r="C9" s="381"/>
      <c r="D9" s="381"/>
    </row>
    <row r="10" spans="1:5" s="301" customFormat="1" ht="9" customHeight="1">
      <c r="A10" s="321" t="s">
        <v>36</v>
      </c>
      <c r="B10" s="322">
        <v>9729</v>
      </c>
      <c r="C10" s="322"/>
      <c r="D10" s="322">
        <v>173</v>
      </c>
    </row>
    <row r="11" spans="1:5" s="301" customFormat="1" ht="3.95" customHeight="1">
      <c r="A11" s="321"/>
      <c r="B11" s="322"/>
      <c r="C11" s="322"/>
      <c r="D11" s="322"/>
    </row>
    <row r="12" spans="1:5" s="301" customFormat="1" ht="9" customHeight="1">
      <c r="A12" s="301" t="s">
        <v>2</v>
      </c>
      <c r="B12" s="324">
        <v>91</v>
      </c>
      <c r="C12" s="324"/>
      <c r="D12" s="324">
        <v>0</v>
      </c>
    </row>
    <row r="13" spans="1:5" s="301" customFormat="1" ht="9" customHeight="1">
      <c r="A13" s="301" t="s">
        <v>3</v>
      </c>
      <c r="B13" s="324">
        <v>1080</v>
      </c>
      <c r="C13" s="324"/>
      <c r="D13" s="324">
        <v>13</v>
      </c>
    </row>
    <row r="14" spans="1:5" s="301" customFormat="1" ht="9" customHeight="1">
      <c r="A14" s="301" t="s">
        <v>4</v>
      </c>
      <c r="B14" s="324">
        <v>181</v>
      </c>
      <c r="C14" s="324"/>
      <c r="D14" s="324">
        <v>4</v>
      </c>
    </row>
    <row r="15" spans="1:5" s="301" customFormat="1" ht="9" customHeight="1">
      <c r="A15" s="31" t="s">
        <v>5</v>
      </c>
      <c r="B15" s="32">
        <v>42</v>
      </c>
      <c r="C15" s="32"/>
      <c r="D15" s="32">
        <v>0</v>
      </c>
    </row>
    <row r="16" spans="1:5" s="301" customFormat="1" ht="9" customHeight="1">
      <c r="A16" s="301" t="s">
        <v>6</v>
      </c>
      <c r="B16" s="324">
        <v>467</v>
      </c>
      <c r="C16" s="324"/>
      <c r="D16" s="324">
        <v>9</v>
      </c>
    </row>
    <row r="17" spans="1:4" s="301" customFormat="1" ht="9" customHeight="1">
      <c r="A17" s="301" t="s">
        <v>7</v>
      </c>
      <c r="B17" s="324">
        <v>155</v>
      </c>
      <c r="C17" s="324"/>
      <c r="D17" s="324">
        <v>0</v>
      </c>
    </row>
    <row r="18" spans="1:4" s="301" customFormat="1" ht="9" customHeight="1">
      <c r="A18" s="301" t="s">
        <v>8</v>
      </c>
      <c r="B18" s="324">
        <v>145</v>
      </c>
      <c r="C18" s="324"/>
      <c r="D18" s="324">
        <v>7</v>
      </c>
    </row>
    <row r="19" spans="1:4" s="301" customFormat="1" ht="9" customHeight="1">
      <c r="A19" s="31" t="s">
        <v>9</v>
      </c>
      <c r="B19" s="32">
        <v>651</v>
      </c>
      <c r="C19" s="32"/>
      <c r="D19" s="32">
        <v>12</v>
      </c>
    </row>
    <row r="20" spans="1:4" s="301" customFormat="1" ht="9" customHeight="1">
      <c r="A20" s="301" t="s">
        <v>236</v>
      </c>
      <c r="B20" s="324">
        <v>80</v>
      </c>
      <c r="C20" s="324"/>
      <c r="D20" s="324">
        <v>6</v>
      </c>
    </row>
    <row r="21" spans="1:4" s="301" customFormat="1" ht="9" customHeight="1">
      <c r="A21" s="301" t="s">
        <v>10</v>
      </c>
      <c r="B21" s="324">
        <v>396</v>
      </c>
      <c r="C21" s="324"/>
      <c r="D21" s="324">
        <v>15</v>
      </c>
    </row>
    <row r="22" spans="1:4" s="301" customFormat="1" ht="9" customHeight="1">
      <c r="A22" s="301" t="s">
        <v>11</v>
      </c>
      <c r="B22" s="324">
        <v>404</v>
      </c>
      <c r="C22" s="324"/>
      <c r="D22" s="324">
        <v>0</v>
      </c>
    </row>
    <row r="23" spans="1:4" s="301" customFormat="1" ht="9" customHeight="1">
      <c r="A23" s="31" t="s">
        <v>12</v>
      </c>
      <c r="B23" s="32">
        <v>337</v>
      </c>
      <c r="C23" s="32"/>
      <c r="D23" s="32">
        <v>1</v>
      </c>
    </row>
    <row r="24" spans="1:4" s="301" customFormat="1" ht="9" customHeight="1">
      <c r="A24" s="301" t="s">
        <v>13</v>
      </c>
      <c r="B24" s="324">
        <v>17</v>
      </c>
      <c r="C24" s="324"/>
      <c r="D24" s="324">
        <v>1</v>
      </c>
    </row>
    <row r="25" spans="1:4" s="301" customFormat="1" ht="9" customHeight="1">
      <c r="A25" s="301" t="s">
        <v>14</v>
      </c>
      <c r="B25" s="324">
        <v>468</v>
      </c>
      <c r="C25" s="324"/>
      <c r="D25" s="324">
        <v>4</v>
      </c>
    </row>
    <row r="26" spans="1:4" s="301" customFormat="1" ht="9" customHeight="1">
      <c r="A26" s="301" t="s">
        <v>15</v>
      </c>
      <c r="B26" s="324">
        <v>106</v>
      </c>
      <c r="C26" s="324"/>
      <c r="D26" s="324">
        <v>1</v>
      </c>
    </row>
    <row r="27" spans="1:4" s="301" customFormat="1" ht="9" customHeight="1">
      <c r="A27" s="31" t="s">
        <v>16</v>
      </c>
      <c r="B27" s="32">
        <v>500</v>
      </c>
      <c r="C27" s="32"/>
      <c r="D27" s="32">
        <v>1</v>
      </c>
    </row>
    <row r="28" spans="1:4" s="301" customFormat="1" ht="9" customHeight="1">
      <c r="A28" s="301" t="s">
        <v>17</v>
      </c>
      <c r="B28" s="324">
        <v>55</v>
      </c>
      <c r="C28" s="324"/>
      <c r="D28" s="324">
        <v>1</v>
      </c>
    </row>
    <row r="29" spans="1:4" s="301" customFormat="1" ht="9" customHeight="1">
      <c r="A29" s="301" t="s">
        <v>18</v>
      </c>
      <c r="B29" s="324">
        <v>281</v>
      </c>
      <c r="C29" s="324"/>
      <c r="D29" s="324">
        <v>0</v>
      </c>
    </row>
    <row r="30" spans="1:4" s="301" customFormat="1" ht="9" customHeight="1">
      <c r="A30" s="301" t="s">
        <v>19</v>
      </c>
      <c r="B30" s="324">
        <v>254</v>
      </c>
      <c r="C30" s="324"/>
      <c r="D30" s="324">
        <v>1</v>
      </c>
    </row>
    <row r="31" spans="1:4" s="301" customFormat="1" ht="9" customHeight="1">
      <c r="A31" s="31" t="s">
        <v>20</v>
      </c>
      <c r="B31" s="32">
        <v>311</v>
      </c>
      <c r="C31" s="32"/>
      <c r="D31" s="32">
        <v>1</v>
      </c>
    </row>
    <row r="32" spans="1:4" s="301" customFormat="1" ht="9" customHeight="1">
      <c r="A32" s="301" t="s">
        <v>21</v>
      </c>
      <c r="B32" s="324">
        <v>50</v>
      </c>
      <c r="C32" s="324"/>
      <c r="D32" s="324">
        <v>0</v>
      </c>
    </row>
    <row r="33" spans="1:4" s="301" customFormat="1" ht="9" customHeight="1">
      <c r="A33" s="301" t="s">
        <v>22</v>
      </c>
      <c r="B33" s="324">
        <v>21</v>
      </c>
      <c r="C33" s="324"/>
      <c r="D33" s="324">
        <v>1</v>
      </c>
    </row>
    <row r="34" spans="1:4" s="301" customFormat="1" ht="9" customHeight="1">
      <c r="A34" s="301" t="s">
        <v>23</v>
      </c>
      <c r="B34" s="324">
        <v>227</v>
      </c>
      <c r="C34" s="324"/>
      <c r="D34" s="324">
        <v>17</v>
      </c>
    </row>
    <row r="35" spans="1:4" s="301" customFormat="1" ht="9" customHeight="1">
      <c r="A35" s="31" t="s">
        <v>24</v>
      </c>
      <c r="B35" s="32">
        <v>145</v>
      </c>
      <c r="C35" s="32"/>
      <c r="D35" s="32">
        <v>21</v>
      </c>
    </row>
    <row r="36" spans="1:4" s="301" customFormat="1" ht="9" customHeight="1">
      <c r="A36" s="301" t="s">
        <v>25</v>
      </c>
      <c r="B36" s="324">
        <v>767</v>
      </c>
      <c r="C36" s="324"/>
      <c r="D36" s="324">
        <v>2</v>
      </c>
    </row>
    <row r="37" spans="1:4" s="301" customFormat="1" ht="9" customHeight="1">
      <c r="A37" s="301" t="s">
        <v>26</v>
      </c>
      <c r="B37" s="324">
        <v>829</v>
      </c>
      <c r="C37" s="324"/>
      <c r="D37" s="324">
        <v>4</v>
      </c>
    </row>
    <row r="38" spans="1:4" s="301" customFormat="1" ht="9" customHeight="1">
      <c r="A38" s="301" t="s">
        <v>27</v>
      </c>
      <c r="B38" s="324">
        <v>70</v>
      </c>
      <c r="C38" s="324"/>
      <c r="D38" s="324">
        <v>1</v>
      </c>
    </row>
    <row r="39" spans="1:4" s="301" customFormat="1" ht="9" customHeight="1">
      <c r="A39" s="31" t="s">
        <v>28</v>
      </c>
      <c r="B39" s="32">
        <v>829</v>
      </c>
      <c r="C39" s="32"/>
      <c r="D39" s="32">
        <v>35</v>
      </c>
    </row>
    <row r="40" spans="1:4" s="301" customFormat="1" ht="9" customHeight="1">
      <c r="A40" s="301" t="s">
        <v>29</v>
      </c>
      <c r="B40" s="324">
        <v>17</v>
      </c>
      <c r="C40" s="324"/>
      <c r="D40" s="324">
        <v>0</v>
      </c>
    </row>
    <row r="41" spans="1:4" s="301" customFormat="1" ht="9" customHeight="1">
      <c r="A41" s="301" t="s">
        <v>30</v>
      </c>
      <c r="B41" s="324">
        <v>439</v>
      </c>
      <c r="C41" s="324"/>
      <c r="D41" s="324">
        <v>2</v>
      </c>
    </row>
    <row r="42" spans="1:4" s="301" customFormat="1" ht="9" customHeight="1">
      <c r="A42" s="301" t="s">
        <v>31</v>
      </c>
      <c r="B42" s="324">
        <v>95</v>
      </c>
      <c r="C42" s="324"/>
      <c r="D42" s="324">
        <v>0</v>
      </c>
    </row>
    <row r="43" spans="1:4" s="301" customFormat="1" ht="9" customHeight="1">
      <c r="A43" s="31" t="s">
        <v>32</v>
      </c>
      <c r="B43" s="32">
        <v>219</v>
      </c>
      <c r="C43" s="32"/>
      <c r="D43" s="32">
        <v>13</v>
      </c>
    </row>
    <row r="44" spans="1:4" s="301" customFormat="1" ht="9" customHeight="1">
      <c r="B44" s="324"/>
      <c r="C44" s="324"/>
      <c r="D44" s="324"/>
    </row>
    <row r="45" spans="1:4" s="301" customFormat="1" ht="9" customHeight="1">
      <c r="A45" s="321">
        <v>1996</v>
      </c>
      <c r="B45" s="324"/>
      <c r="C45" s="324"/>
      <c r="D45" s="324"/>
    </row>
    <row r="46" spans="1:4" s="301" customFormat="1" ht="9" customHeight="1">
      <c r="A46" s="321" t="s">
        <v>36</v>
      </c>
      <c r="B46" s="322">
        <v>11076</v>
      </c>
      <c r="C46" s="322"/>
      <c r="D46" s="322">
        <v>207</v>
      </c>
    </row>
    <row r="47" spans="1:4" s="301" customFormat="1" ht="3.95" customHeight="1">
      <c r="A47" s="321"/>
      <c r="B47" s="322"/>
      <c r="C47" s="322"/>
      <c r="D47" s="322"/>
    </row>
    <row r="48" spans="1:4" s="301" customFormat="1" ht="9" customHeight="1">
      <c r="A48" s="301" t="s">
        <v>2</v>
      </c>
      <c r="B48" s="324">
        <v>54</v>
      </c>
      <c r="C48" s="324"/>
      <c r="D48" s="324">
        <v>1</v>
      </c>
    </row>
    <row r="49" spans="1:4" s="301" customFormat="1" ht="9" customHeight="1">
      <c r="A49" s="301" t="s">
        <v>3</v>
      </c>
      <c r="B49" s="324">
        <v>1478</v>
      </c>
      <c r="C49" s="324"/>
      <c r="D49" s="324">
        <v>32</v>
      </c>
    </row>
    <row r="50" spans="1:4" s="301" customFormat="1" ht="9" customHeight="1">
      <c r="A50" s="301" t="s">
        <v>4</v>
      </c>
      <c r="B50" s="324">
        <v>200</v>
      </c>
      <c r="C50" s="324"/>
      <c r="D50" s="324">
        <v>3</v>
      </c>
    </row>
    <row r="51" spans="1:4" s="301" customFormat="1" ht="9" customHeight="1">
      <c r="A51" s="31" t="s">
        <v>5</v>
      </c>
      <c r="B51" s="32">
        <v>58</v>
      </c>
      <c r="C51" s="32"/>
      <c r="D51" s="32">
        <v>0</v>
      </c>
    </row>
    <row r="52" spans="1:4" s="301" customFormat="1" ht="9" customHeight="1">
      <c r="A52" s="301" t="s">
        <v>6</v>
      </c>
      <c r="B52" s="324">
        <v>434</v>
      </c>
      <c r="C52" s="324"/>
      <c r="D52" s="324">
        <v>12</v>
      </c>
    </row>
    <row r="53" spans="1:4" s="301" customFormat="1" ht="9" customHeight="1">
      <c r="A53" s="301" t="s">
        <v>7</v>
      </c>
      <c r="B53" s="324">
        <v>65</v>
      </c>
      <c r="C53" s="324"/>
      <c r="D53" s="324">
        <v>3</v>
      </c>
    </row>
    <row r="54" spans="1:4" s="301" customFormat="1" ht="9" customHeight="1">
      <c r="A54" s="301" t="s">
        <v>8</v>
      </c>
      <c r="B54" s="324">
        <v>212</v>
      </c>
      <c r="C54" s="324"/>
      <c r="D54" s="324">
        <v>16</v>
      </c>
    </row>
    <row r="55" spans="1:4" s="301" customFormat="1" ht="9" customHeight="1">
      <c r="A55" s="31" t="s">
        <v>9</v>
      </c>
      <c r="B55" s="32">
        <v>589</v>
      </c>
      <c r="C55" s="32"/>
      <c r="D55" s="32">
        <v>4</v>
      </c>
    </row>
    <row r="56" spans="1:4" s="301" customFormat="1" ht="9" customHeight="1">
      <c r="A56" s="301" t="s">
        <v>236</v>
      </c>
      <c r="B56" s="324">
        <v>205</v>
      </c>
      <c r="C56" s="324"/>
      <c r="D56" s="324">
        <v>2</v>
      </c>
    </row>
    <row r="57" spans="1:4" s="301" customFormat="1" ht="9" customHeight="1">
      <c r="A57" s="301" t="s">
        <v>10</v>
      </c>
      <c r="B57" s="324">
        <v>506</v>
      </c>
      <c r="C57" s="324"/>
      <c r="D57" s="324">
        <v>5</v>
      </c>
    </row>
    <row r="58" spans="1:4" s="301" customFormat="1" ht="9" customHeight="1">
      <c r="A58" s="301" t="s">
        <v>11</v>
      </c>
      <c r="B58" s="324">
        <v>391</v>
      </c>
      <c r="C58" s="324"/>
      <c r="D58" s="324">
        <v>0</v>
      </c>
    </row>
    <row r="59" spans="1:4" s="301" customFormat="1" ht="9" customHeight="1">
      <c r="A59" s="31" t="s">
        <v>12</v>
      </c>
      <c r="B59" s="32">
        <v>235</v>
      </c>
      <c r="C59" s="32"/>
      <c r="D59" s="32">
        <v>3</v>
      </c>
    </row>
    <row r="60" spans="1:4" s="301" customFormat="1" ht="9" customHeight="1">
      <c r="A60" s="301" t="s">
        <v>13</v>
      </c>
      <c r="B60" s="324">
        <v>34</v>
      </c>
      <c r="C60" s="324"/>
      <c r="D60" s="324">
        <v>0</v>
      </c>
    </row>
    <row r="61" spans="1:4" s="301" customFormat="1" ht="9" customHeight="1">
      <c r="A61" s="301" t="s">
        <v>14</v>
      </c>
      <c r="B61" s="324">
        <v>473</v>
      </c>
      <c r="C61" s="324"/>
      <c r="D61" s="324">
        <v>4</v>
      </c>
    </row>
    <row r="62" spans="1:4" s="301" customFormat="1" ht="9" customHeight="1">
      <c r="A62" s="301" t="s">
        <v>15</v>
      </c>
      <c r="B62" s="324">
        <v>346</v>
      </c>
      <c r="C62" s="324"/>
      <c r="D62" s="324">
        <v>0</v>
      </c>
    </row>
    <row r="63" spans="1:4" s="301" customFormat="1" ht="9" customHeight="1">
      <c r="A63" s="31" t="s">
        <v>16</v>
      </c>
      <c r="B63" s="32">
        <v>460</v>
      </c>
      <c r="C63" s="32"/>
      <c r="D63" s="32">
        <v>0</v>
      </c>
    </row>
    <row r="64" spans="1:4" s="301" customFormat="1" ht="9" customHeight="1">
      <c r="A64" s="301" t="s">
        <v>17</v>
      </c>
      <c r="B64" s="324">
        <v>62</v>
      </c>
      <c r="C64" s="324"/>
      <c r="D64" s="324">
        <v>0</v>
      </c>
    </row>
    <row r="65" spans="1:4" s="301" customFormat="1" ht="9" customHeight="1">
      <c r="A65" s="301" t="s">
        <v>18</v>
      </c>
      <c r="B65" s="324">
        <v>225</v>
      </c>
      <c r="C65" s="324"/>
      <c r="D65" s="324">
        <v>0</v>
      </c>
    </row>
    <row r="66" spans="1:4" s="301" customFormat="1" ht="9" customHeight="1">
      <c r="A66" s="301" t="s">
        <v>19</v>
      </c>
      <c r="B66" s="324">
        <v>267</v>
      </c>
      <c r="C66" s="324"/>
      <c r="D66" s="324">
        <v>2</v>
      </c>
    </row>
    <row r="67" spans="1:4" s="301" customFormat="1" ht="9" customHeight="1">
      <c r="A67" s="31" t="s">
        <v>20</v>
      </c>
      <c r="B67" s="32">
        <v>327</v>
      </c>
      <c r="C67" s="32"/>
      <c r="D67" s="32">
        <v>8</v>
      </c>
    </row>
    <row r="68" spans="1:4" s="301" customFormat="1" ht="9" customHeight="1">
      <c r="A68" s="301" t="s">
        <v>21</v>
      </c>
      <c r="B68" s="324">
        <v>59</v>
      </c>
      <c r="C68" s="324"/>
      <c r="D68" s="324">
        <v>0</v>
      </c>
    </row>
    <row r="69" spans="1:4" s="301" customFormat="1" ht="9" customHeight="1">
      <c r="A69" s="301" t="s">
        <v>22</v>
      </c>
      <c r="B69" s="324">
        <v>71</v>
      </c>
      <c r="C69" s="324"/>
      <c r="D69" s="324">
        <v>0</v>
      </c>
    </row>
    <row r="70" spans="1:4" s="301" customFormat="1" ht="9" customHeight="1">
      <c r="A70" s="301" t="s">
        <v>23</v>
      </c>
      <c r="B70" s="324">
        <v>291</v>
      </c>
      <c r="C70" s="324"/>
      <c r="D70" s="324">
        <v>14</v>
      </c>
    </row>
    <row r="71" spans="1:4" s="301" customFormat="1" ht="9" customHeight="1">
      <c r="A71" s="31" t="s">
        <v>24</v>
      </c>
      <c r="B71" s="32">
        <v>133</v>
      </c>
      <c r="C71" s="32"/>
      <c r="D71" s="32">
        <v>23</v>
      </c>
    </row>
    <row r="72" spans="1:4" s="301" customFormat="1" ht="9" customHeight="1">
      <c r="A72" s="301" t="s">
        <v>25</v>
      </c>
      <c r="B72" s="324">
        <v>968</v>
      </c>
      <c r="C72" s="324"/>
      <c r="D72" s="324">
        <v>7</v>
      </c>
    </row>
    <row r="73" spans="1:4" s="301" customFormat="1" ht="9" customHeight="1">
      <c r="A73" s="301" t="s">
        <v>26</v>
      </c>
      <c r="B73" s="324">
        <v>1047</v>
      </c>
      <c r="C73" s="324"/>
      <c r="D73" s="324">
        <v>5</v>
      </c>
    </row>
    <row r="74" spans="1:4" s="301" customFormat="1" ht="9" customHeight="1">
      <c r="A74" s="301" t="s">
        <v>27</v>
      </c>
      <c r="B74" s="324">
        <v>61</v>
      </c>
      <c r="C74" s="324"/>
      <c r="D74" s="324">
        <v>0</v>
      </c>
    </row>
    <row r="75" spans="1:4" s="301" customFormat="1" ht="9" customHeight="1">
      <c r="A75" s="31" t="s">
        <v>28</v>
      </c>
      <c r="B75" s="32">
        <v>983</v>
      </c>
      <c r="C75" s="32"/>
      <c r="D75" s="32">
        <v>40</v>
      </c>
    </row>
    <row r="76" spans="1:4" s="301" customFormat="1" ht="9" customHeight="1">
      <c r="A76" s="301" t="s">
        <v>29</v>
      </c>
      <c r="B76" s="324">
        <v>4</v>
      </c>
      <c r="C76" s="324"/>
      <c r="D76" s="324">
        <v>0</v>
      </c>
    </row>
    <row r="77" spans="1:4" s="301" customFormat="1" ht="9" customHeight="1">
      <c r="A77" s="301" t="s">
        <v>30</v>
      </c>
      <c r="B77" s="324">
        <v>522</v>
      </c>
      <c r="C77" s="324"/>
      <c r="D77" s="324">
        <v>1</v>
      </c>
    </row>
    <row r="78" spans="1:4" s="301" customFormat="1" ht="9" customHeight="1">
      <c r="A78" s="301" t="s">
        <v>31</v>
      </c>
      <c r="B78" s="324">
        <v>69</v>
      </c>
      <c r="C78" s="324"/>
      <c r="D78" s="324">
        <v>2</v>
      </c>
    </row>
    <row r="79" spans="1:4" s="301" customFormat="1" ht="9" customHeight="1">
      <c r="A79" s="31" t="s">
        <v>32</v>
      </c>
      <c r="B79" s="32">
        <v>247</v>
      </c>
      <c r="C79" s="32"/>
      <c r="D79" s="32">
        <v>20</v>
      </c>
    </row>
    <row r="80" spans="1:4" s="301" customFormat="1" ht="3.75" customHeight="1">
      <c r="B80" s="324"/>
      <c r="C80" s="324"/>
      <c r="D80" s="324"/>
    </row>
    <row r="81" spans="1:4" s="301" customFormat="1" ht="9" customHeight="1">
      <c r="A81" s="327" t="s">
        <v>211</v>
      </c>
      <c r="B81" s="324"/>
      <c r="C81" s="324"/>
      <c r="D81" s="324"/>
    </row>
    <row r="82" spans="1:4" s="301" customFormat="1" ht="9" customHeight="1">
      <c r="A82" s="321">
        <v>1997</v>
      </c>
      <c r="B82" s="324"/>
      <c r="C82" s="324"/>
      <c r="D82" s="324"/>
    </row>
    <row r="83" spans="1:4" s="301" customFormat="1" ht="9" customHeight="1">
      <c r="A83" s="321" t="s">
        <v>36</v>
      </c>
      <c r="B83" s="322">
        <v>10572</v>
      </c>
      <c r="C83" s="322"/>
      <c r="D83" s="322">
        <v>170</v>
      </c>
    </row>
    <row r="84" spans="1:4" s="301" customFormat="1" ht="3.95" customHeight="1">
      <c r="A84" s="321"/>
      <c r="B84" s="322"/>
      <c r="C84" s="322"/>
      <c r="D84" s="322"/>
    </row>
    <row r="85" spans="1:4" s="301" customFormat="1" ht="9" customHeight="1">
      <c r="A85" s="301" t="s">
        <v>2</v>
      </c>
      <c r="B85" s="324">
        <v>34</v>
      </c>
      <c r="C85" s="324"/>
      <c r="D85" s="324">
        <v>0</v>
      </c>
    </row>
    <row r="86" spans="1:4" s="301" customFormat="1" ht="9" customHeight="1">
      <c r="A86" s="301" t="s">
        <v>3</v>
      </c>
      <c r="B86" s="324">
        <v>913</v>
      </c>
      <c r="C86" s="324"/>
      <c r="D86" s="324">
        <v>18</v>
      </c>
    </row>
    <row r="87" spans="1:4" s="301" customFormat="1" ht="9" customHeight="1">
      <c r="A87" s="301" t="s">
        <v>4</v>
      </c>
      <c r="B87" s="324">
        <v>343</v>
      </c>
      <c r="C87" s="324"/>
      <c r="D87" s="324">
        <v>4</v>
      </c>
    </row>
    <row r="88" spans="1:4" s="301" customFormat="1" ht="9" customHeight="1">
      <c r="A88" s="31" t="s">
        <v>5</v>
      </c>
      <c r="B88" s="32">
        <v>37</v>
      </c>
      <c r="C88" s="32"/>
      <c r="D88" s="32">
        <v>0</v>
      </c>
    </row>
    <row r="89" spans="1:4" s="301" customFormat="1" ht="9" customHeight="1">
      <c r="A89" s="301" t="s">
        <v>6</v>
      </c>
      <c r="B89" s="324">
        <v>240</v>
      </c>
      <c r="C89" s="324"/>
      <c r="D89" s="324">
        <v>3</v>
      </c>
    </row>
    <row r="90" spans="1:4" s="301" customFormat="1" ht="9" customHeight="1">
      <c r="A90" s="301" t="s">
        <v>7</v>
      </c>
      <c r="B90" s="324">
        <v>121</v>
      </c>
      <c r="C90" s="324"/>
      <c r="D90" s="324">
        <v>1</v>
      </c>
    </row>
    <row r="91" spans="1:4" s="301" customFormat="1" ht="9" customHeight="1">
      <c r="A91" s="301" t="s">
        <v>8</v>
      </c>
      <c r="B91" s="324">
        <v>195</v>
      </c>
      <c r="C91" s="324"/>
      <c r="D91" s="324">
        <v>29</v>
      </c>
    </row>
    <row r="92" spans="1:4" s="301" customFormat="1" ht="9" customHeight="1">
      <c r="A92" s="31" t="s">
        <v>9</v>
      </c>
      <c r="B92" s="32">
        <v>929</v>
      </c>
      <c r="C92" s="32"/>
      <c r="D92" s="32">
        <v>14</v>
      </c>
    </row>
    <row r="93" spans="1:4" s="301" customFormat="1" ht="9" customHeight="1">
      <c r="A93" s="301" t="s">
        <v>236</v>
      </c>
      <c r="B93" s="324">
        <v>168</v>
      </c>
      <c r="C93" s="324"/>
      <c r="D93" s="324">
        <v>6</v>
      </c>
    </row>
    <row r="94" spans="1:4" s="301" customFormat="1" ht="9" customHeight="1">
      <c r="A94" s="301" t="s">
        <v>10</v>
      </c>
      <c r="B94" s="324">
        <v>326</v>
      </c>
      <c r="C94" s="324"/>
      <c r="D94" s="324">
        <v>14</v>
      </c>
    </row>
    <row r="95" spans="1:4" s="301" customFormat="1" ht="9" customHeight="1">
      <c r="A95" s="301" t="s">
        <v>11</v>
      </c>
      <c r="B95" s="324">
        <v>457</v>
      </c>
      <c r="C95" s="324"/>
      <c r="D95" s="324">
        <v>3</v>
      </c>
    </row>
    <row r="96" spans="1:4" s="301" customFormat="1" ht="9" customHeight="1">
      <c r="A96" s="31" t="s">
        <v>12</v>
      </c>
      <c r="B96" s="32">
        <v>507</v>
      </c>
      <c r="C96" s="32"/>
      <c r="D96" s="32">
        <v>0</v>
      </c>
    </row>
    <row r="97" spans="1:4" s="301" customFormat="1" ht="9" customHeight="1">
      <c r="A97" s="301" t="s">
        <v>13</v>
      </c>
      <c r="B97" s="324">
        <v>27</v>
      </c>
      <c r="C97" s="324"/>
      <c r="D97" s="324">
        <v>0</v>
      </c>
    </row>
    <row r="98" spans="1:4" s="301" customFormat="1" ht="9" customHeight="1">
      <c r="A98" s="301" t="s">
        <v>14</v>
      </c>
      <c r="B98" s="324">
        <v>821</v>
      </c>
      <c r="C98" s="324"/>
      <c r="D98" s="324">
        <v>1</v>
      </c>
    </row>
    <row r="99" spans="1:4" s="301" customFormat="1" ht="9" customHeight="1">
      <c r="A99" s="301" t="s">
        <v>15</v>
      </c>
      <c r="B99" s="324">
        <v>228</v>
      </c>
      <c r="C99" s="324"/>
      <c r="D99" s="324">
        <v>0</v>
      </c>
    </row>
    <row r="100" spans="1:4" s="301" customFormat="1" ht="9" customHeight="1">
      <c r="A100" s="31" t="s">
        <v>16</v>
      </c>
      <c r="B100" s="32">
        <v>501</v>
      </c>
      <c r="C100" s="32"/>
      <c r="D100" s="32">
        <v>0</v>
      </c>
    </row>
    <row r="101" spans="1:4" s="301" customFormat="1" ht="9" customHeight="1">
      <c r="A101" s="301" t="s">
        <v>17</v>
      </c>
      <c r="B101" s="324">
        <v>69</v>
      </c>
      <c r="C101" s="324"/>
      <c r="D101" s="324">
        <v>0</v>
      </c>
    </row>
    <row r="102" spans="1:4" s="301" customFormat="1" ht="9" customHeight="1">
      <c r="A102" s="301" t="s">
        <v>18</v>
      </c>
      <c r="B102" s="324">
        <v>206</v>
      </c>
      <c r="C102" s="324"/>
      <c r="D102" s="324">
        <v>0</v>
      </c>
    </row>
    <row r="103" spans="1:4" s="301" customFormat="1" ht="9" customHeight="1">
      <c r="A103" s="301" t="s">
        <v>19</v>
      </c>
      <c r="B103" s="324">
        <v>173</v>
      </c>
      <c r="C103" s="324"/>
      <c r="D103" s="324">
        <v>4</v>
      </c>
    </row>
    <row r="104" spans="1:4" s="301" customFormat="1" ht="9" customHeight="1">
      <c r="A104" s="31" t="s">
        <v>20</v>
      </c>
      <c r="B104" s="32">
        <v>269</v>
      </c>
      <c r="C104" s="32"/>
      <c r="D104" s="32">
        <v>4</v>
      </c>
    </row>
    <row r="105" spans="1:4" s="301" customFormat="1" ht="9" customHeight="1">
      <c r="A105" s="301" t="s">
        <v>21</v>
      </c>
      <c r="B105" s="324">
        <v>30</v>
      </c>
      <c r="C105" s="324"/>
      <c r="D105" s="324">
        <v>0</v>
      </c>
    </row>
    <row r="106" spans="1:4" s="301" customFormat="1" ht="9" customHeight="1">
      <c r="A106" s="301" t="s">
        <v>22</v>
      </c>
      <c r="B106" s="324">
        <v>75</v>
      </c>
      <c r="C106" s="324"/>
      <c r="D106" s="324">
        <v>1</v>
      </c>
    </row>
    <row r="107" spans="1:4" s="301" customFormat="1" ht="9" customHeight="1">
      <c r="A107" s="301" t="s">
        <v>23</v>
      </c>
      <c r="B107" s="324">
        <v>213</v>
      </c>
      <c r="C107" s="324"/>
      <c r="D107" s="324">
        <v>4</v>
      </c>
    </row>
    <row r="108" spans="1:4" s="301" customFormat="1" ht="9" customHeight="1">
      <c r="A108" s="31" t="s">
        <v>24</v>
      </c>
      <c r="B108" s="32">
        <v>145</v>
      </c>
      <c r="C108" s="32"/>
      <c r="D108" s="32">
        <v>6</v>
      </c>
    </row>
    <row r="109" spans="1:4" s="301" customFormat="1" ht="9" customHeight="1">
      <c r="A109" s="301" t="s">
        <v>25</v>
      </c>
      <c r="B109" s="324">
        <v>838</v>
      </c>
      <c r="C109" s="324"/>
      <c r="D109" s="324">
        <v>4</v>
      </c>
    </row>
    <row r="110" spans="1:4" s="301" customFormat="1" ht="9" customHeight="1">
      <c r="A110" s="301" t="s">
        <v>26</v>
      </c>
      <c r="B110" s="324">
        <v>1241</v>
      </c>
      <c r="C110" s="324"/>
      <c r="D110" s="324">
        <v>5</v>
      </c>
    </row>
    <row r="111" spans="1:4" s="301" customFormat="1" ht="9" customHeight="1">
      <c r="A111" s="301" t="s">
        <v>27</v>
      </c>
      <c r="B111" s="324">
        <v>46</v>
      </c>
      <c r="C111" s="324"/>
      <c r="D111" s="324">
        <v>1</v>
      </c>
    </row>
    <row r="112" spans="1:4" s="301" customFormat="1" ht="9" customHeight="1">
      <c r="A112" s="31" t="s">
        <v>28</v>
      </c>
      <c r="B112" s="32">
        <v>734</v>
      </c>
      <c r="C112" s="32"/>
      <c r="D112" s="32">
        <v>41</v>
      </c>
    </row>
    <row r="113" spans="1:4" s="301" customFormat="1" ht="9" customHeight="1">
      <c r="A113" s="301" t="s">
        <v>29</v>
      </c>
      <c r="B113" s="324">
        <v>6</v>
      </c>
      <c r="C113" s="324"/>
      <c r="D113" s="324">
        <v>0</v>
      </c>
    </row>
    <row r="114" spans="1:4" s="301" customFormat="1" ht="9" customHeight="1">
      <c r="A114" s="301" t="s">
        <v>30</v>
      </c>
      <c r="B114" s="324">
        <v>448</v>
      </c>
      <c r="C114" s="324"/>
      <c r="D114" s="324">
        <v>1</v>
      </c>
    </row>
    <row r="115" spans="1:4" s="301" customFormat="1" ht="9" customHeight="1">
      <c r="A115" s="301" t="s">
        <v>31</v>
      </c>
      <c r="B115" s="324">
        <v>51</v>
      </c>
      <c r="C115" s="324"/>
      <c r="D115" s="324">
        <v>0</v>
      </c>
    </row>
    <row r="116" spans="1:4" s="301" customFormat="1" ht="9" customHeight="1">
      <c r="A116" s="31" t="s">
        <v>32</v>
      </c>
      <c r="B116" s="32">
        <v>181</v>
      </c>
      <c r="C116" s="32"/>
      <c r="D116" s="32">
        <v>6</v>
      </c>
    </row>
    <row r="117" spans="1:4" s="301" customFormat="1" ht="9" customHeight="1">
      <c r="B117" s="324"/>
      <c r="C117" s="324"/>
      <c r="D117" s="324"/>
    </row>
    <row r="118" spans="1:4" s="301" customFormat="1" ht="9" customHeight="1">
      <c r="A118" s="321">
        <v>1998</v>
      </c>
      <c r="B118" s="324"/>
      <c r="C118" s="324"/>
      <c r="D118" s="324"/>
    </row>
    <row r="119" spans="1:4" s="301" customFormat="1" ht="9" customHeight="1">
      <c r="A119" s="321" t="s">
        <v>36</v>
      </c>
      <c r="B119" s="322">
        <v>10034</v>
      </c>
      <c r="C119" s="322"/>
      <c r="D119" s="322">
        <v>255</v>
      </c>
    </row>
    <row r="120" spans="1:4" s="301" customFormat="1" ht="3.95" customHeight="1">
      <c r="A120" s="321"/>
      <c r="B120" s="322"/>
      <c r="C120" s="322"/>
      <c r="D120" s="322"/>
    </row>
    <row r="121" spans="1:4" s="301" customFormat="1" ht="9" customHeight="1">
      <c r="A121" s="301" t="s">
        <v>2</v>
      </c>
      <c r="B121" s="324">
        <v>82</v>
      </c>
      <c r="C121" s="324"/>
      <c r="D121" s="324">
        <v>1</v>
      </c>
    </row>
    <row r="122" spans="1:4" s="301" customFormat="1" ht="9" customHeight="1">
      <c r="A122" s="301" t="s">
        <v>3</v>
      </c>
      <c r="B122" s="324">
        <v>948</v>
      </c>
      <c r="C122" s="324"/>
      <c r="D122" s="324">
        <v>20</v>
      </c>
    </row>
    <row r="123" spans="1:4" s="301" customFormat="1" ht="9" customHeight="1">
      <c r="A123" s="301" t="s">
        <v>4</v>
      </c>
      <c r="B123" s="324">
        <v>339</v>
      </c>
      <c r="C123" s="324"/>
      <c r="D123" s="324">
        <v>4</v>
      </c>
    </row>
    <row r="124" spans="1:4" s="301" customFormat="1" ht="9" customHeight="1">
      <c r="A124" s="31" t="s">
        <v>5</v>
      </c>
      <c r="B124" s="32">
        <v>72</v>
      </c>
      <c r="C124" s="32"/>
      <c r="D124" s="32">
        <v>1</v>
      </c>
    </row>
    <row r="125" spans="1:4" s="301" customFormat="1" ht="9" customHeight="1">
      <c r="A125" s="301" t="s">
        <v>6</v>
      </c>
      <c r="B125" s="324">
        <v>231</v>
      </c>
      <c r="C125" s="324"/>
      <c r="D125" s="324">
        <v>10</v>
      </c>
    </row>
    <row r="126" spans="1:4" s="301" customFormat="1" ht="9" customHeight="1">
      <c r="A126" s="301" t="s">
        <v>7</v>
      </c>
      <c r="B126" s="324">
        <v>199</v>
      </c>
      <c r="C126" s="324"/>
      <c r="D126" s="324">
        <v>1</v>
      </c>
    </row>
    <row r="127" spans="1:4" s="301" customFormat="1" ht="9" customHeight="1">
      <c r="A127" s="301" t="s">
        <v>8</v>
      </c>
      <c r="B127" s="324">
        <v>215</v>
      </c>
      <c r="C127" s="324"/>
      <c r="D127" s="324">
        <v>32</v>
      </c>
    </row>
    <row r="128" spans="1:4" s="301" customFormat="1" ht="9" customHeight="1">
      <c r="A128" s="31" t="s">
        <v>9</v>
      </c>
      <c r="B128" s="32">
        <v>812</v>
      </c>
      <c r="C128" s="32"/>
      <c r="D128" s="32">
        <v>30</v>
      </c>
    </row>
    <row r="129" spans="1:4" s="301" customFormat="1" ht="9" customHeight="1">
      <c r="A129" s="301" t="s">
        <v>236</v>
      </c>
      <c r="B129" s="324">
        <v>202</v>
      </c>
      <c r="C129" s="324"/>
      <c r="D129" s="324">
        <v>10</v>
      </c>
    </row>
    <row r="130" spans="1:4" s="301" customFormat="1" ht="9" customHeight="1">
      <c r="A130" s="301" t="s">
        <v>10</v>
      </c>
      <c r="B130" s="324">
        <v>327</v>
      </c>
      <c r="C130" s="324"/>
      <c r="D130" s="324">
        <v>7</v>
      </c>
    </row>
    <row r="131" spans="1:4" s="301" customFormat="1" ht="9" customHeight="1">
      <c r="A131" s="301" t="s">
        <v>11</v>
      </c>
      <c r="B131" s="324">
        <v>104</v>
      </c>
      <c r="C131" s="324"/>
      <c r="D131" s="324">
        <v>2</v>
      </c>
    </row>
    <row r="132" spans="1:4" s="301" customFormat="1" ht="9" customHeight="1">
      <c r="A132" s="31" t="s">
        <v>12</v>
      </c>
      <c r="B132" s="32">
        <v>405</v>
      </c>
      <c r="C132" s="32"/>
      <c r="D132" s="32">
        <v>5</v>
      </c>
    </row>
    <row r="133" spans="1:4" s="301" customFormat="1" ht="9" customHeight="1">
      <c r="A133" s="301" t="s">
        <v>13</v>
      </c>
      <c r="B133" s="324">
        <v>10</v>
      </c>
      <c r="C133" s="324"/>
      <c r="D133" s="324">
        <v>0</v>
      </c>
    </row>
    <row r="134" spans="1:4" s="301" customFormat="1" ht="9" customHeight="1">
      <c r="A134" s="301" t="s">
        <v>14</v>
      </c>
      <c r="B134" s="324">
        <v>735</v>
      </c>
      <c r="C134" s="324"/>
      <c r="D134" s="324">
        <v>18</v>
      </c>
    </row>
    <row r="135" spans="1:4" s="301" customFormat="1" ht="9" customHeight="1">
      <c r="A135" s="301" t="s">
        <v>15</v>
      </c>
      <c r="B135" s="324">
        <v>193</v>
      </c>
      <c r="C135" s="324"/>
      <c r="D135" s="324">
        <v>0</v>
      </c>
    </row>
    <row r="136" spans="1:4" s="301" customFormat="1" ht="9" customHeight="1">
      <c r="A136" s="31" t="s">
        <v>16</v>
      </c>
      <c r="B136" s="32">
        <v>419</v>
      </c>
      <c r="C136" s="32"/>
      <c r="D136" s="32">
        <v>19</v>
      </c>
    </row>
    <row r="137" spans="1:4" s="301" customFormat="1" ht="9" customHeight="1">
      <c r="A137" s="301" t="s">
        <v>17</v>
      </c>
      <c r="B137" s="324">
        <v>33</v>
      </c>
      <c r="C137" s="324"/>
      <c r="D137" s="324">
        <v>0</v>
      </c>
    </row>
    <row r="138" spans="1:4" s="301" customFormat="1" ht="9" customHeight="1">
      <c r="A138" s="301" t="s">
        <v>18</v>
      </c>
      <c r="B138" s="324">
        <v>291</v>
      </c>
      <c r="C138" s="324"/>
      <c r="D138" s="324">
        <v>4</v>
      </c>
    </row>
    <row r="139" spans="1:4" s="301" customFormat="1" ht="9" customHeight="1">
      <c r="A139" s="301" t="s">
        <v>19</v>
      </c>
      <c r="B139" s="324">
        <v>206</v>
      </c>
      <c r="C139" s="324"/>
      <c r="D139" s="324">
        <v>3</v>
      </c>
    </row>
    <row r="140" spans="1:4" s="301" customFormat="1" ht="9" customHeight="1">
      <c r="A140" s="31" t="s">
        <v>20</v>
      </c>
      <c r="B140" s="32">
        <v>237</v>
      </c>
      <c r="C140" s="32"/>
      <c r="D140" s="32">
        <v>4</v>
      </c>
    </row>
    <row r="141" spans="1:4" s="301" customFormat="1" ht="9" customHeight="1">
      <c r="A141" s="301" t="s">
        <v>21</v>
      </c>
      <c r="B141" s="324">
        <v>20</v>
      </c>
      <c r="C141" s="324"/>
      <c r="D141" s="324">
        <v>4</v>
      </c>
    </row>
    <row r="142" spans="1:4" s="301" customFormat="1" ht="9" customHeight="1">
      <c r="A142" s="301" t="s">
        <v>22</v>
      </c>
      <c r="B142" s="324">
        <v>35</v>
      </c>
      <c r="C142" s="324"/>
      <c r="D142" s="324">
        <v>0</v>
      </c>
    </row>
    <row r="143" spans="1:4" s="301" customFormat="1" ht="9" customHeight="1">
      <c r="A143" s="301" t="s">
        <v>23</v>
      </c>
      <c r="B143" s="324">
        <v>121</v>
      </c>
      <c r="C143" s="324"/>
      <c r="D143" s="324">
        <v>30</v>
      </c>
    </row>
    <row r="144" spans="1:4" s="301" customFormat="1" ht="9" customHeight="1">
      <c r="A144" s="31" t="s">
        <v>24</v>
      </c>
      <c r="B144" s="32">
        <v>166</v>
      </c>
      <c r="C144" s="32"/>
      <c r="D144" s="32">
        <v>7</v>
      </c>
    </row>
    <row r="145" spans="1:4" s="301" customFormat="1" ht="9" customHeight="1">
      <c r="A145" s="301" t="s">
        <v>25</v>
      </c>
      <c r="B145" s="324">
        <v>1045</v>
      </c>
      <c r="C145" s="324"/>
      <c r="D145" s="324">
        <v>12</v>
      </c>
    </row>
    <row r="146" spans="1:4" s="301" customFormat="1" ht="9" customHeight="1">
      <c r="A146" s="301" t="s">
        <v>26</v>
      </c>
      <c r="B146" s="324">
        <v>1443</v>
      </c>
      <c r="C146" s="324"/>
      <c r="D146" s="324">
        <v>15</v>
      </c>
    </row>
    <row r="147" spans="1:4" s="301" customFormat="1" ht="9" customHeight="1">
      <c r="A147" s="301" t="s">
        <v>27</v>
      </c>
      <c r="B147" s="324">
        <v>68</v>
      </c>
      <c r="C147" s="324"/>
      <c r="D147" s="324">
        <v>2</v>
      </c>
    </row>
    <row r="148" spans="1:4" s="301" customFormat="1" ht="9" customHeight="1">
      <c r="A148" s="31" t="s">
        <v>28</v>
      </c>
      <c r="B148" s="32">
        <v>541</v>
      </c>
      <c r="C148" s="32"/>
      <c r="D148" s="32">
        <v>9</v>
      </c>
    </row>
    <row r="149" spans="1:4" s="301" customFormat="1" ht="9" customHeight="1">
      <c r="A149" s="301" t="s">
        <v>29</v>
      </c>
      <c r="B149" s="324">
        <v>15</v>
      </c>
      <c r="C149" s="324"/>
      <c r="D149" s="324">
        <v>0</v>
      </c>
    </row>
    <row r="150" spans="1:4" s="301" customFormat="1" ht="9" customHeight="1">
      <c r="A150" s="301" t="s">
        <v>30</v>
      </c>
      <c r="B150" s="324">
        <v>349</v>
      </c>
      <c r="C150" s="324"/>
      <c r="D150" s="324">
        <v>1</v>
      </c>
    </row>
    <row r="151" spans="1:4" s="301" customFormat="1" ht="9" customHeight="1">
      <c r="A151" s="301" t="s">
        <v>31</v>
      </c>
      <c r="B151" s="324">
        <v>42</v>
      </c>
      <c r="C151" s="324"/>
      <c r="D151" s="324">
        <v>0</v>
      </c>
    </row>
    <row r="152" spans="1:4" s="301" customFormat="1" ht="9" customHeight="1">
      <c r="A152" s="31" t="s">
        <v>32</v>
      </c>
      <c r="B152" s="32">
        <v>129</v>
      </c>
      <c r="C152" s="32"/>
      <c r="D152" s="32">
        <v>4</v>
      </c>
    </row>
    <row r="153" spans="1:4" s="301" customFormat="1" ht="3.75" customHeight="1">
      <c r="B153" s="324"/>
      <c r="C153" s="324"/>
      <c r="D153" s="324"/>
    </row>
    <row r="154" spans="1:4" s="301" customFormat="1" ht="9" customHeight="1">
      <c r="A154" s="327" t="s">
        <v>106</v>
      </c>
      <c r="B154" s="324"/>
      <c r="C154" s="324"/>
      <c r="D154" s="324"/>
    </row>
    <row r="155" spans="1:4" s="301" customFormat="1" ht="9" customHeight="1">
      <c r="A155" s="321">
        <v>1999</v>
      </c>
      <c r="B155" s="324"/>
      <c r="C155" s="324"/>
      <c r="D155" s="324"/>
    </row>
    <row r="156" spans="1:4" s="301" customFormat="1" ht="9" customHeight="1">
      <c r="A156" s="321" t="s">
        <v>36</v>
      </c>
      <c r="B156" s="322">
        <v>10527</v>
      </c>
      <c r="C156" s="322"/>
      <c r="D156" s="322">
        <v>205</v>
      </c>
    </row>
    <row r="157" spans="1:4" s="301" customFormat="1" ht="3.95" customHeight="1">
      <c r="A157" s="321"/>
      <c r="B157" s="322"/>
      <c r="C157" s="322"/>
      <c r="D157" s="322"/>
    </row>
    <row r="158" spans="1:4" s="301" customFormat="1" ht="9" customHeight="1">
      <c r="A158" s="301" t="s">
        <v>2</v>
      </c>
      <c r="B158" s="324">
        <v>89</v>
      </c>
      <c r="C158" s="324"/>
      <c r="D158" s="324">
        <v>1</v>
      </c>
    </row>
    <row r="159" spans="1:4" s="301" customFormat="1" ht="9" customHeight="1">
      <c r="A159" s="301" t="s">
        <v>3</v>
      </c>
      <c r="B159" s="324">
        <v>1131</v>
      </c>
      <c r="C159" s="324"/>
      <c r="D159" s="324">
        <v>36</v>
      </c>
    </row>
    <row r="160" spans="1:4" s="301" customFormat="1" ht="9" customHeight="1">
      <c r="A160" s="301" t="s">
        <v>4</v>
      </c>
      <c r="B160" s="324">
        <v>258</v>
      </c>
      <c r="C160" s="324"/>
      <c r="D160" s="324">
        <v>4</v>
      </c>
    </row>
    <row r="161" spans="1:4" s="301" customFormat="1" ht="9" customHeight="1">
      <c r="A161" s="31" t="s">
        <v>5</v>
      </c>
      <c r="B161" s="32">
        <v>43</v>
      </c>
      <c r="C161" s="32"/>
      <c r="D161" s="32">
        <v>6</v>
      </c>
    </row>
    <row r="162" spans="1:4" s="301" customFormat="1" ht="9" customHeight="1">
      <c r="A162" s="301" t="s">
        <v>6</v>
      </c>
      <c r="B162" s="324">
        <v>288</v>
      </c>
      <c r="C162" s="324"/>
      <c r="D162" s="324">
        <v>5</v>
      </c>
    </row>
    <row r="163" spans="1:4" s="301" customFormat="1" ht="9" customHeight="1">
      <c r="A163" s="301" t="s">
        <v>7</v>
      </c>
      <c r="B163" s="324">
        <v>204</v>
      </c>
      <c r="C163" s="324"/>
      <c r="D163" s="324">
        <v>0</v>
      </c>
    </row>
    <row r="164" spans="1:4" s="301" customFormat="1" ht="9" customHeight="1">
      <c r="A164" s="301" t="s">
        <v>8</v>
      </c>
      <c r="B164" s="324">
        <v>172</v>
      </c>
      <c r="C164" s="324"/>
      <c r="D164" s="324">
        <v>15</v>
      </c>
    </row>
    <row r="165" spans="1:4" s="301" customFormat="1" ht="9" customHeight="1">
      <c r="A165" s="31" t="s">
        <v>9</v>
      </c>
      <c r="B165" s="32">
        <v>733</v>
      </c>
      <c r="C165" s="32"/>
      <c r="D165" s="32">
        <v>21</v>
      </c>
    </row>
    <row r="166" spans="1:4" s="301" customFormat="1" ht="9" customHeight="1">
      <c r="A166" s="301" t="s">
        <v>236</v>
      </c>
      <c r="B166" s="324">
        <v>214</v>
      </c>
      <c r="C166" s="324"/>
      <c r="D166" s="324">
        <v>13</v>
      </c>
    </row>
    <row r="167" spans="1:4" s="301" customFormat="1" ht="9" customHeight="1">
      <c r="A167" s="301" t="s">
        <v>10</v>
      </c>
      <c r="B167" s="324">
        <v>343</v>
      </c>
      <c r="C167" s="324"/>
      <c r="D167" s="324">
        <v>2</v>
      </c>
    </row>
    <row r="168" spans="1:4" s="301" customFormat="1" ht="9" customHeight="1">
      <c r="A168" s="301" t="s">
        <v>11</v>
      </c>
      <c r="B168" s="324">
        <v>91</v>
      </c>
      <c r="C168" s="324"/>
      <c r="D168" s="324">
        <v>0</v>
      </c>
    </row>
    <row r="169" spans="1:4" s="301" customFormat="1" ht="9" customHeight="1">
      <c r="A169" s="31" t="s">
        <v>12</v>
      </c>
      <c r="B169" s="32">
        <v>252</v>
      </c>
      <c r="C169" s="32"/>
      <c r="D169" s="32">
        <v>1</v>
      </c>
    </row>
    <row r="170" spans="1:4" s="301" customFormat="1" ht="9" customHeight="1">
      <c r="A170" s="301" t="s">
        <v>13</v>
      </c>
      <c r="B170" s="324">
        <v>11</v>
      </c>
      <c r="C170" s="324"/>
      <c r="D170" s="324">
        <v>0</v>
      </c>
    </row>
    <row r="171" spans="1:4" s="301" customFormat="1" ht="9" customHeight="1">
      <c r="A171" s="301" t="s">
        <v>14</v>
      </c>
      <c r="B171" s="324">
        <v>728</v>
      </c>
      <c r="C171" s="324"/>
      <c r="D171" s="324">
        <v>8</v>
      </c>
    </row>
    <row r="172" spans="1:4" s="301" customFormat="1" ht="9" customHeight="1">
      <c r="A172" s="301" t="s">
        <v>15</v>
      </c>
      <c r="B172" s="324">
        <v>174</v>
      </c>
      <c r="C172" s="324"/>
      <c r="D172" s="324">
        <v>5</v>
      </c>
    </row>
    <row r="173" spans="1:4" s="301" customFormat="1" ht="9" customHeight="1">
      <c r="A173" s="31" t="s">
        <v>16</v>
      </c>
      <c r="B173" s="32">
        <v>408</v>
      </c>
      <c r="C173" s="32"/>
      <c r="D173" s="32">
        <v>2</v>
      </c>
    </row>
    <row r="174" spans="1:4" s="301" customFormat="1" ht="9" customHeight="1">
      <c r="A174" s="301" t="s">
        <v>17</v>
      </c>
      <c r="B174" s="324">
        <v>44</v>
      </c>
      <c r="C174" s="324"/>
      <c r="D174" s="324">
        <v>0</v>
      </c>
    </row>
    <row r="175" spans="1:4" s="301" customFormat="1" ht="9" customHeight="1">
      <c r="A175" s="301" t="s">
        <v>18</v>
      </c>
      <c r="B175" s="324">
        <v>320</v>
      </c>
      <c r="C175" s="324"/>
      <c r="D175" s="324">
        <v>4</v>
      </c>
    </row>
    <row r="176" spans="1:4" s="301" customFormat="1" ht="9" customHeight="1">
      <c r="A176" s="301" t="s">
        <v>19</v>
      </c>
      <c r="B176" s="324">
        <v>476</v>
      </c>
      <c r="C176" s="324"/>
      <c r="D176" s="324">
        <v>3</v>
      </c>
    </row>
    <row r="177" spans="1:4" s="301" customFormat="1" ht="9" customHeight="1">
      <c r="A177" s="31" t="s">
        <v>20</v>
      </c>
      <c r="B177" s="32">
        <v>231</v>
      </c>
      <c r="C177" s="32"/>
      <c r="D177" s="32">
        <v>4</v>
      </c>
    </row>
    <row r="178" spans="1:4" s="301" customFormat="1" ht="9" customHeight="1">
      <c r="A178" s="301" t="s">
        <v>21</v>
      </c>
      <c r="B178" s="324">
        <v>41</v>
      </c>
      <c r="C178" s="324"/>
      <c r="D178" s="324">
        <v>0</v>
      </c>
    </row>
    <row r="179" spans="1:4" s="301" customFormat="1" ht="9" customHeight="1">
      <c r="A179" s="301" t="s">
        <v>22</v>
      </c>
      <c r="B179" s="324">
        <v>48</v>
      </c>
      <c r="C179" s="324"/>
      <c r="D179" s="324">
        <v>3</v>
      </c>
    </row>
    <row r="180" spans="1:4" s="301" customFormat="1" ht="9" customHeight="1">
      <c r="A180" s="301" t="s">
        <v>23</v>
      </c>
      <c r="B180" s="324">
        <v>159</v>
      </c>
      <c r="C180" s="324"/>
      <c r="D180" s="324">
        <v>7</v>
      </c>
    </row>
    <row r="181" spans="1:4" s="301" customFormat="1" ht="9" customHeight="1">
      <c r="A181" s="31" t="s">
        <v>24</v>
      </c>
      <c r="B181" s="32">
        <v>211</v>
      </c>
      <c r="C181" s="32"/>
      <c r="D181" s="32">
        <v>4</v>
      </c>
    </row>
    <row r="182" spans="1:4" s="301" customFormat="1" ht="9" customHeight="1">
      <c r="A182" s="301" t="s">
        <v>25</v>
      </c>
      <c r="B182" s="324">
        <v>977</v>
      </c>
      <c r="C182" s="324"/>
      <c r="D182" s="324">
        <v>16</v>
      </c>
    </row>
    <row r="183" spans="1:4" s="301" customFormat="1" ht="9" customHeight="1">
      <c r="A183" s="301" t="s">
        <v>26</v>
      </c>
      <c r="B183" s="324">
        <v>1455</v>
      </c>
      <c r="C183" s="324"/>
      <c r="D183" s="324">
        <v>19</v>
      </c>
    </row>
    <row r="184" spans="1:4" s="301" customFormat="1" ht="9" customHeight="1">
      <c r="A184" s="301" t="s">
        <v>27</v>
      </c>
      <c r="B184" s="324">
        <v>95</v>
      </c>
      <c r="C184" s="324"/>
      <c r="D184" s="324">
        <v>1</v>
      </c>
    </row>
    <row r="185" spans="1:4" s="301" customFormat="1" ht="9" customHeight="1">
      <c r="A185" s="31" t="s">
        <v>28</v>
      </c>
      <c r="B185" s="32">
        <v>718</v>
      </c>
      <c r="C185" s="32"/>
      <c r="D185" s="32">
        <v>13</v>
      </c>
    </row>
    <row r="186" spans="1:4" s="301" customFormat="1" ht="9" customHeight="1">
      <c r="A186" s="301" t="s">
        <v>29</v>
      </c>
      <c r="B186" s="324">
        <v>6</v>
      </c>
      <c r="C186" s="324"/>
      <c r="D186" s="324">
        <v>0</v>
      </c>
    </row>
    <row r="187" spans="1:4" s="301" customFormat="1" ht="9" customHeight="1">
      <c r="A187" s="301" t="s">
        <v>30</v>
      </c>
      <c r="B187" s="324">
        <v>404</v>
      </c>
      <c r="C187" s="324"/>
      <c r="D187" s="324">
        <v>4</v>
      </c>
    </row>
    <row r="188" spans="1:4" s="301" customFormat="1" ht="9" customHeight="1">
      <c r="A188" s="301" t="s">
        <v>31</v>
      </c>
      <c r="B188" s="324">
        <v>55</v>
      </c>
      <c r="C188" s="324"/>
      <c r="D188" s="324">
        <v>0</v>
      </c>
    </row>
    <row r="189" spans="1:4" s="301" customFormat="1" ht="9" customHeight="1">
      <c r="A189" s="31" t="s">
        <v>32</v>
      </c>
      <c r="B189" s="32">
        <v>148</v>
      </c>
      <c r="C189" s="32"/>
      <c r="D189" s="32">
        <v>8</v>
      </c>
    </row>
    <row r="190" spans="1:4" s="301" customFormat="1" ht="9" customHeight="1">
      <c r="B190" s="324"/>
      <c r="C190" s="324"/>
      <c r="D190" s="324"/>
    </row>
    <row r="191" spans="1:4" s="301" customFormat="1" ht="9" customHeight="1">
      <c r="A191" s="320" t="s">
        <v>67</v>
      </c>
      <c r="B191" s="324"/>
      <c r="C191" s="324"/>
      <c r="D191" s="324"/>
    </row>
    <row r="192" spans="1:4" s="301" customFormat="1" ht="9" customHeight="1">
      <c r="A192" s="321" t="s">
        <v>36</v>
      </c>
      <c r="B192" s="322">
        <v>11188</v>
      </c>
      <c r="C192" s="322"/>
      <c r="D192" s="322">
        <v>236</v>
      </c>
    </row>
    <row r="193" spans="1:4" s="301" customFormat="1" ht="3.95" customHeight="1">
      <c r="A193" s="321"/>
      <c r="B193" s="322"/>
      <c r="C193" s="322"/>
      <c r="D193" s="322"/>
    </row>
    <row r="194" spans="1:4" s="301" customFormat="1" ht="9" customHeight="1">
      <c r="A194" s="301" t="s">
        <v>2</v>
      </c>
      <c r="B194" s="324">
        <v>44</v>
      </c>
      <c r="C194" s="324"/>
      <c r="D194" s="324">
        <v>1</v>
      </c>
    </row>
    <row r="195" spans="1:4" s="301" customFormat="1" ht="9" customHeight="1">
      <c r="A195" s="301" t="s">
        <v>3</v>
      </c>
      <c r="B195" s="324">
        <v>1101</v>
      </c>
      <c r="C195" s="324"/>
      <c r="D195" s="324">
        <v>42</v>
      </c>
    </row>
    <row r="196" spans="1:4" s="301" customFormat="1" ht="9" customHeight="1">
      <c r="A196" s="301" t="s">
        <v>4</v>
      </c>
      <c r="B196" s="324">
        <v>270</v>
      </c>
      <c r="C196" s="324"/>
      <c r="D196" s="324">
        <v>14</v>
      </c>
    </row>
    <row r="197" spans="1:4" s="301" customFormat="1" ht="9" customHeight="1">
      <c r="A197" s="31" t="s">
        <v>5</v>
      </c>
      <c r="B197" s="32">
        <v>37</v>
      </c>
      <c r="C197" s="32"/>
      <c r="D197" s="32">
        <v>1</v>
      </c>
    </row>
    <row r="198" spans="1:4" s="301" customFormat="1" ht="9" customHeight="1">
      <c r="A198" s="301" t="s">
        <v>6</v>
      </c>
      <c r="B198" s="324">
        <v>325</v>
      </c>
      <c r="C198" s="324"/>
      <c r="D198" s="324">
        <v>4</v>
      </c>
    </row>
    <row r="199" spans="1:4" s="301" customFormat="1" ht="9" customHeight="1">
      <c r="A199" s="301" t="s">
        <v>7</v>
      </c>
      <c r="B199" s="324">
        <v>141</v>
      </c>
      <c r="C199" s="324"/>
      <c r="D199" s="324">
        <v>9</v>
      </c>
    </row>
    <row r="200" spans="1:4" s="301" customFormat="1" ht="9" customHeight="1">
      <c r="A200" s="301" t="s">
        <v>8</v>
      </c>
      <c r="B200" s="324">
        <v>140</v>
      </c>
      <c r="C200" s="324"/>
      <c r="D200" s="324">
        <v>19</v>
      </c>
    </row>
    <row r="201" spans="1:4" s="301" customFormat="1" ht="9" customHeight="1">
      <c r="A201" s="31" t="s">
        <v>9</v>
      </c>
      <c r="B201" s="32">
        <v>647</v>
      </c>
      <c r="C201" s="32"/>
      <c r="D201" s="32">
        <v>14</v>
      </c>
    </row>
    <row r="202" spans="1:4" s="301" customFormat="1" ht="9" customHeight="1">
      <c r="A202" s="301" t="s">
        <v>236</v>
      </c>
      <c r="B202" s="324">
        <v>734</v>
      </c>
      <c r="C202" s="324"/>
      <c r="D202" s="324">
        <v>8</v>
      </c>
    </row>
    <row r="203" spans="1:4" s="301" customFormat="1" ht="9" customHeight="1">
      <c r="A203" s="301" t="s">
        <v>10</v>
      </c>
      <c r="B203" s="324">
        <v>246</v>
      </c>
      <c r="C203" s="324"/>
      <c r="D203" s="324">
        <v>2</v>
      </c>
    </row>
    <row r="204" spans="1:4" s="301" customFormat="1" ht="9" customHeight="1">
      <c r="A204" s="301" t="s">
        <v>11</v>
      </c>
      <c r="B204" s="324">
        <v>254</v>
      </c>
      <c r="C204" s="324"/>
      <c r="D204" s="324">
        <v>0</v>
      </c>
    </row>
    <row r="205" spans="1:4" s="301" customFormat="1" ht="9" customHeight="1">
      <c r="A205" s="31" t="s">
        <v>12</v>
      </c>
      <c r="B205" s="32">
        <v>274</v>
      </c>
      <c r="C205" s="32"/>
      <c r="D205" s="32">
        <v>3</v>
      </c>
    </row>
    <row r="206" spans="1:4" s="301" customFormat="1" ht="9" customHeight="1">
      <c r="A206" s="301" t="s">
        <v>13</v>
      </c>
      <c r="B206" s="324">
        <v>21</v>
      </c>
      <c r="C206" s="324"/>
      <c r="D206" s="324">
        <v>0</v>
      </c>
    </row>
    <row r="207" spans="1:4" s="301" customFormat="1" ht="9" customHeight="1">
      <c r="A207" s="301" t="s">
        <v>14</v>
      </c>
      <c r="B207" s="324">
        <v>632</v>
      </c>
      <c r="C207" s="324"/>
      <c r="D207" s="324">
        <v>7</v>
      </c>
    </row>
    <row r="208" spans="1:4" s="301" customFormat="1" ht="9" customHeight="1">
      <c r="A208" s="301" t="s">
        <v>15</v>
      </c>
      <c r="B208" s="324">
        <v>320</v>
      </c>
      <c r="C208" s="324"/>
      <c r="D208" s="324">
        <v>0</v>
      </c>
    </row>
    <row r="209" spans="1:4" s="301" customFormat="1" ht="9" customHeight="1">
      <c r="A209" s="31" t="s">
        <v>16</v>
      </c>
      <c r="B209" s="32">
        <v>980</v>
      </c>
      <c r="C209" s="32"/>
      <c r="D209" s="32">
        <v>1</v>
      </c>
    </row>
    <row r="210" spans="1:4" s="301" customFormat="1" ht="9" customHeight="1">
      <c r="A210" s="301" t="s">
        <v>17</v>
      </c>
      <c r="B210" s="324">
        <v>34</v>
      </c>
      <c r="C210" s="324"/>
      <c r="D210" s="324">
        <v>2</v>
      </c>
    </row>
    <row r="211" spans="1:4" s="301" customFormat="1" ht="9" customHeight="1">
      <c r="A211" s="301" t="s">
        <v>18</v>
      </c>
      <c r="B211" s="324">
        <v>169</v>
      </c>
      <c r="C211" s="324"/>
      <c r="D211" s="324">
        <v>2</v>
      </c>
    </row>
    <row r="212" spans="1:4" s="301" customFormat="1" ht="9" customHeight="1">
      <c r="A212" s="301" t="s">
        <v>19</v>
      </c>
      <c r="B212" s="324">
        <v>815</v>
      </c>
      <c r="C212" s="324"/>
      <c r="D212" s="324">
        <v>8</v>
      </c>
    </row>
    <row r="213" spans="1:4" s="301" customFormat="1" ht="9" customHeight="1">
      <c r="A213" s="31" t="s">
        <v>20</v>
      </c>
      <c r="B213" s="32">
        <v>157</v>
      </c>
      <c r="C213" s="32"/>
      <c r="D213" s="32">
        <v>7</v>
      </c>
    </row>
    <row r="214" spans="1:4" s="301" customFormat="1" ht="9" customHeight="1">
      <c r="A214" s="301" t="s">
        <v>21</v>
      </c>
      <c r="B214" s="324">
        <v>36</v>
      </c>
      <c r="C214" s="324"/>
      <c r="D214" s="324">
        <v>0</v>
      </c>
    </row>
    <row r="215" spans="1:4" s="301" customFormat="1" ht="9" customHeight="1">
      <c r="A215" s="301" t="s">
        <v>22</v>
      </c>
      <c r="B215" s="324">
        <v>66</v>
      </c>
      <c r="C215" s="324"/>
      <c r="D215" s="324">
        <v>2</v>
      </c>
    </row>
    <row r="216" spans="1:4" s="301" customFormat="1" ht="9" customHeight="1">
      <c r="A216" s="301" t="s">
        <v>23</v>
      </c>
      <c r="B216" s="324">
        <v>160</v>
      </c>
      <c r="C216" s="324"/>
      <c r="D216" s="324">
        <v>18</v>
      </c>
    </row>
    <row r="217" spans="1:4" s="301" customFormat="1" ht="9" customHeight="1">
      <c r="A217" s="31" t="s">
        <v>24</v>
      </c>
      <c r="B217" s="32">
        <v>163</v>
      </c>
      <c r="C217" s="32"/>
      <c r="D217" s="32">
        <v>13</v>
      </c>
    </row>
    <row r="218" spans="1:4" s="301" customFormat="1" ht="9" customHeight="1">
      <c r="A218" s="301" t="s">
        <v>25</v>
      </c>
      <c r="B218" s="324">
        <v>542</v>
      </c>
      <c r="C218" s="324"/>
      <c r="D218" s="324">
        <v>3</v>
      </c>
    </row>
    <row r="219" spans="1:4" s="301" customFormat="1" ht="9" customHeight="1">
      <c r="A219" s="301" t="s">
        <v>26</v>
      </c>
      <c r="B219" s="324">
        <v>1409</v>
      </c>
      <c r="C219" s="324"/>
      <c r="D219" s="324">
        <v>10</v>
      </c>
    </row>
    <row r="220" spans="1:4" s="301" customFormat="1" ht="9" customHeight="1">
      <c r="A220" s="301" t="s">
        <v>27</v>
      </c>
      <c r="B220" s="324">
        <v>167</v>
      </c>
      <c r="C220" s="324"/>
      <c r="D220" s="324">
        <v>2</v>
      </c>
    </row>
    <row r="221" spans="1:4" s="301" customFormat="1" ht="9" customHeight="1">
      <c r="A221" s="31" t="s">
        <v>28</v>
      </c>
      <c r="B221" s="32">
        <v>726</v>
      </c>
      <c r="C221" s="32"/>
      <c r="D221" s="32">
        <v>30</v>
      </c>
    </row>
    <row r="222" spans="1:4" s="301" customFormat="1" ht="9" customHeight="1">
      <c r="A222" s="301" t="s">
        <v>29</v>
      </c>
      <c r="B222" s="324">
        <v>4</v>
      </c>
      <c r="C222" s="324"/>
      <c r="D222" s="324">
        <v>0</v>
      </c>
    </row>
    <row r="223" spans="1:4" s="301" customFormat="1" ht="9" customHeight="1">
      <c r="A223" s="301" t="s">
        <v>30</v>
      </c>
      <c r="B223" s="324">
        <v>337</v>
      </c>
      <c r="C223" s="324"/>
      <c r="D223" s="324">
        <v>2</v>
      </c>
    </row>
    <row r="224" spans="1:4" s="301" customFormat="1" ht="9" customHeight="1">
      <c r="A224" s="301" t="s">
        <v>31</v>
      </c>
      <c r="B224" s="324">
        <v>53</v>
      </c>
      <c r="C224" s="324"/>
      <c r="D224" s="324">
        <v>0</v>
      </c>
    </row>
    <row r="225" spans="1:4" s="301" customFormat="1" ht="9" customHeight="1">
      <c r="A225" s="31" t="s">
        <v>32</v>
      </c>
      <c r="B225" s="32">
        <v>184</v>
      </c>
      <c r="C225" s="32"/>
      <c r="D225" s="32">
        <v>12</v>
      </c>
    </row>
    <row r="226" spans="1:4" s="301" customFormat="1" ht="3" customHeight="1">
      <c r="B226" s="324"/>
      <c r="C226" s="324"/>
      <c r="D226" s="324"/>
    </row>
    <row r="227" spans="1:4" s="301" customFormat="1" ht="9" customHeight="1">
      <c r="A227" s="327" t="s">
        <v>106</v>
      </c>
      <c r="B227" s="324"/>
      <c r="C227" s="324"/>
      <c r="D227" s="324"/>
    </row>
    <row r="228" spans="1:4" s="301" customFormat="1" ht="9" customHeight="1">
      <c r="A228" s="320" t="s">
        <v>50</v>
      </c>
      <c r="B228" s="324"/>
      <c r="C228" s="324"/>
      <c r="D228" s="324"/>
    </row>
    <row r="229" spans="1:4" s="301" customFormat="1" ht="9" customHeight="1">
      <c r="A229" s="321" t="s">
        <v>36</v>
      </c>
      <c r="B229" s="322">
        <v>9787</v>
      </c>
      <c r="C229" s="322"/>
      <c r="D229" s="322">
        <v>189</v>
      </c>
    </row>
    <row r="230" spans="1:4" s="301" customFormat="1" ht="3.95" customHeight="1">
      <c r="A230" s="321"/>
      <c r="B230" s="322"/>
      <c r="C230" s="322"/>
      <c r="D230" s="322"/>
    </row>
    <row r="231" spans="1:4" s="301" customFormat="1" ht="9" customHeight="1">
      <c r="A231" s="301" t="s">
        <v>2</v>
      </c>
      <c r="B231" s="324">
        <v>26</v>
      </c>
      <c r="C231" s="324"/>
      <c r="D231" s="324">
        <v>0</v>
      </c>
    </row>
    <row r="232" spans="1:4" s="301" customFormat="1" ht="9" customHeight="1">
      <c r="A232" s="301" t="s">
        <v>3</v>
      </c>
      <c r="B232" s="324">
        <v>678</v>
      </c>
      <c r="C232" s="324"/>
      <c r="D232" s="324">
        <v>29</v>
      </c>
    </row>
    <row r="233" spans="1:4" s="301" customFormat="1" ht="9" customHeight="1">
      <c r="A233" s="301" t="s">
        <v>4</v>
      </c>
      <c r="B233" s="324">
        <v>305</v>
      </c>
      <c r="C233" s="324"/>
      <c r="D233" s="324">
        <v>1</v>
      </c>
    </row>
    <row r="234" spans="1:4" s="301" customFormat="1" ht="9" customHeight="1">
      <c r="A234" s="31" t="s">
        <v>5</v>
      </c>
      <c r="B234" s="32">
        <v>51</v>
      </c>
      <c r="C234" s="32"/>
      <c r="D234" s="32">
        <v>0</v>
      </c>
    </row>
    <row r="235" spans="1:4" s="301" customFormat="1" ht="9" customHeight="1">
      <c r="A235" s="301" t="s">
        <v>6</v>
      </c>
      <c r="B235" s="324">
        <v>218</v>
      </c>
      <c r="C235" s="324"/>
      <c r="D235" s="324">
        <v>2</v>
      </c>
    </row>
    <row r="236" spans="1:4" s="301" customFormat="1" ht="9" customHeight="1">
      <c r="A236" s="301" t="s">
        <v>7</v>
      </c>
      <c r="B236" s="324">
        <v>212</v>
      </c>
      <c r="C236" s="324"/>
      <c r="D236" s="324">
        <v>0</v>
      </c>
    </row>
    <row r="237" spans="1:4" s="301" customFormat="1" ht="9" customHeight="1">
      <c r="A237" s="301" t="s">
        <v>8</v>
      </c>
      <c r="B237" s="324">
        <v>108</v>
      </c>
      <c r="C237" s="324"/>
      <c r="D237" s="324">
        <v>12</v>
      </c>
    </row>
    <row r="238" spans="1:4" s="301" customFormat="1" ht="9" customHeight="1">
      <c r="A238" s="31" t="s">
        <v>9</v>
      </c>
      <c r="B238" s="32">
        <v>482</v>
      </c>
      <c r="C238" s="32"/>
      <c r="D238" s="32">
        <v>9</v>
      </c>
    </row>
    <row r="239" spans="1:4" s="301" customFormat="1" ht="9" customHeight="1">
      <c r="A239" s="301" t="s">
        <v>236</v>
      </c>
      <c r="B239" s="324">
        <v>667</v>
      </c>
      <c r="C239" s="324"/>
      <c r="D239" s="324">
        <v>13</v>
      </c>
    </row>
    <row r="240" spans="1:4" s="301" customFormat="1" ht="9" customHeight="1">
      <c r="A240" s="301" t="s">
        <v>10</v>
      </c>
      <c r="B240" s="324">
        <v>261</v>
      </c>
      <c r="C240" s="324"/>
      <c r="D240" s="324">
        <v>2</v>
      </c>
    </row>
    <row r="241" spans="1:4" s="301" customFormat="1" ht="9" customHeight="1">
      <c r="A241" s="301" t="s">
        <v>11</v>
      </c>
      <c r="B241" s="324">
        <v>46</v>
      </c>
      <c r="C241" s="324"/>
      <c r="D241" s="324">
        <v>0</v>
      </c>
    </row>
    <row r="242" spans="1:4" s="301" customFormat="1" ht="9" customHeight="1">
      <c r="A242" s="31" t="s">
        <v>12</v>
      </c>
      <c r="B242" s="32">
        <v>280</v>
      </c>
      <c r="C242" s="32"/>
      <c r="D242" s="32">
        <v>4</v>
      </c>
    </row>
    <row r="243" spans="1:4" s="301" customFormat="1" ht="9" customHeight="1">
      <c r="A243" s="301" t="s">
        <v>13</v>
      </c>
      <c r="B243" s="324">
        <v>29</v>
      </c>
      <c r="C243" s="324"/>
      <c r="D243" s="324">
        <v>0</v>
      </c>
    </row>
    <row r="244" spans="1:4" s="301" customFormat="1" ht="9" customHeight="1">
      <c r="A244" s="301" t="s">
        <v>14</v>
      </c>
      <c r="B244" s="324">
        <v>368</v>
      </c>
      <c r="C244" s="324"/>
      <c r="D244" s="324">
        <v>3</v>
      </c>
    </row>
    <row r="245" spans="1:4" s="301" customFormat="1" ht="9" customHeight="1">
      <c r="A245" s="301" t="s">
        <v>15</v>
      </c>
      <c r="B245" s="324">
        <v>451</v>
      </c>
      <c r="C245" s="324"/>
      <c r="D245" s="324">
        <v>2</v>
      </c>
    </row>
    <row r="246" spans="1:4" s="301" customFormat="1" ht="9" customHeight="1">
      <c r="A246" s="31" t="s">
        <v>16</v>
      </c>
      <c r="B246" s="32">
        <v>640</v>
      </c>
      <c r="C246" s="32"/>
      <c r="D246" s="32">
        <v>1</v>
      </c>
    </row>
    <row r="247" spans="1:4" s="301" customFormat="1" ht="9" customHeight="1">
      <c r="A247" s="301" t="s">
        <v>17</v>
      </c>
      <c r="B247" s="324">
        <v>31</v>
      </c>
      <c r="C247" s="324"/>
      <c r="D247" s="324">
        <v>0</v>
      </c>
    </row>
    <row r="248" spans="1:4" s="301" customFormat="1" ht="9" customHeight="1">
      <c r="A248" s="301" t="s">
        <v>18</v>
      </c>
      <c r="B248" s="324">
        <v>117</v>
      </c>
      <c r="C248" s="324"/>
      <c r="D248" s="324">
        <v>3</v>
      </c>
    </row>
    <row r="249" spans="1:4" s="301" customFormat="1" ht="9" customHeight="1">
      <c r="A249" s="301" t="s">
        <v>19</v>
      </c>
      <c r="B249" s="324">
        <v>1222</v>
      </c>
      <c r="C249" s="324"/>
      <c r="D249" s="324">
        <v>2</v>
      </c>
    </row>
    <row r="250" spans="1:4" s="301" customFormat="1" ht="9" customHeight="1">
      <c r="A250" s="31" t="s">
        <v>20</v>
      </c>
      <c r="B250" s="32">
        <v>418</v>
      </c>
      <c r="C250" s="32"/>
      <c r="D250" s="32">
        <v>7</v>
      </c>
    </row>
    <row r="251" spans="1:4" s="301" customFormat="1" ht="9" customHeight="1">
      <c r="A251" s="301" t="s">
        <v>21</v>
      </c>
      <c r="B251" s="324">
        <v>22</v>
      </c>
      <c r="C251" s="324"/>
      <c r="D251" s="324">
        <v>0</v>
      </c>
    </row>
    <row r="252" spans="1:4" s="301" customFormat="1" ht="9" customHeight="1">
      <c r="A252" s="301" t="s">
        <v>22</v>
      </c>
      <c r="B252" s="324">
        <v>101</v>
      </c>
      <c r="C252" s="324"/>
      <c r="D252" s="324">
        <v>3</v>
      </c>
    </row>
    <row r="253" spans="1:4" s="301" customFormat="1" ht="9" customHeight="1">
      <c r="A253" s="301" t="s">
        <v>23</v>
      </c>
      <c r="B253" s="324">
        <v>230</v>
      </c>
      <c r="C253" s="324"/>
      <c r="D253" s="324">
        <v>32</v>
      </c>
    </row>
    <row r="254" spans="1:4" s="301" customFormat="1" ht="9" customHeight="1">
      <c r="A254" s="31" t="s">
        <v>24</v>
      </c>
      <c r="B254" s="32">
        <v>101</v>
      </c>
      <c r="C254" s="32"/>
      <c r="D254" s="32">
        <v>7</v>
      </c>
    </row>
    <row r="255" spans="1:4" s="301" customFormat="1" ht="9" customHeight="1">
      <c r="A255" s="301" t="s">
        <v>25</v>
      </c>
      <c r="B255" s="324">
        <v>484</v>
      </c>
      <c r="C255" s="324"/>
      <c r="D255" s="324">
        <v>3</v>
      </c>
    </row>
    <row r="256" spans="1:4" s="301" customFormat="1" ht="9" customHeight="1">
      <c r="A256" s="301" t="s">
        <v>26</v>
      </c>
      <c r="B256" s="324">
        <v>1116</v>
      </c>
      <c r="C256" s="324"/>
      <c r="D256" s="324">
        <v>16</v>
      </c>
    </row>
    <row r="257" spans="1:4" s="301" customFormat="1" ht="9" customHeight="1">
      <c r="A257" s="301" t="s">
        <v>27</v>
      </c>
      <c r="B257" s="324">
        <v>72</v>
      </c>
      <c r="C257" s="324"/>
      <c r="D257" s="324">
        <v>7</v>
      </c>
    </row>
    <row r="258" spans="1:4" s="301" customFormat="1" ht="9" customHeight="1">
      <c r="A258" s="31" t="s">
        <v>28</v>
      </c>
      <c r="B258" s="32">
        <v>584</v>
      </c>
      <c r="C258" s="32"/>
      <c r="D258" s="32">
        <v>17</v>
      </c>
    </row>
    <row r="259" spans="1:4" s="301" customFormat="1" ht="9" customHeight="1">
      <c r="A259" s="301" t="s">
        <v>29</v>
      </c>
      <c r="B259" s="324">
        <v>14</v>
      </c>
      <c r="C259" s="324"/>
      <c r="D259" s="324">
        <v>0</v>
      </c>
    </row>
    <row r="260" spans="1:4" s="301" customFormat="1" ht="9" customHeight="1">
      <c r="A260" s="301" t="s">
        <v>30</v>
      </c>
      <c r="B260" s="324">
        <v>162</v>
      </c>
      <c r="C260" s="324"/>
      <c r="D260" s="324">
        <v>1</v>
      </c>
    </row>
    <row r="261" spans="1:4" s="301" customFormat="1" ht="9" customHeight="1">
      <c r="A261" s="301" t="s">
        <v>31</v>
      </c>
      <c r="B261" s="324">
        <v>113</v>
      </c>
      <c r="C261" s="324"/>
      <c r="D261" s="324">
        <v>0</v>
      </c>
    </row>
    <row r="262" spans="1:4" s="301" customFormat="1" ht="9" customHeight="1">
      <c r="A262" s="31" t="s">
        <v>32</v>
      </c>
      <c r="B262" s="32">
        <v>178</v>
      </c>
      <c r="C262" s="32"/>
      <c r="D262" s="32">
        <v>13</v>
      </c>
    </row>
    <row r="263" spans="1:4" s="301" customFormat="1" ht="9" customHeight="1">
      <c r="B263" s="324"/>
      <c r="C263" s="324"/>
      <c r="D263" s="324"/>
    </row>
    <row r="264" spans="1:4" s="301" customFormat="1" ht="9" customHeight="1">
      <c r="A264" s="321" t="s">
        <v>51</v>
      </c>
      <c r="B264" s="324"/>
      <c r="C264" s="324"/>
      <c r="D264" s="324"/>
    </row>
    <row r="265" spans="1:4" s="301" customFormat="1" ht="9" customHeight="1">
      <c r="A265" s="321" t="s">
        <v>36</v>
      </c>
      <c r="B265" s="322">
        <v>6933</v>
      </c>
      <c r="C265" s="322"/>
      <c r="D265" s="322">
        <v>125</v>
      </c>
    </row>
    <row r="266" spans="1:4" s="301" customFormat="1" ht="3.95" customHeight="1">
      <c r="A266" s="321"/>
      <c r="B266" s="322"/>
      <c r="C266" s="322"/>
      <c r="D266" s="322"/>
    </row>
    <row r="267" spans="1:4" s="301" customFormat="1" ht="9" customHeight="1">
      <c r="A267" s="301" t="s">
        <v>2</v>
      </c>
      <c r="B267" s="324">
        <v>43</v>
      </c>
      <c r="C267" s="324"/>
      <c r="D267" s="324">
        <v>0</v>
      </c>
    </row>
    <row r="268" spans="1:4" s="301" customFormat="1" ht="9" customHeight="1">
      <c r="A268" s="301" t="s">
        <v>3</v>
      </c>
      <c r="B268" s="324">
        <v>351</v>
      </c>
      <c r="C268" s="324"/>
      <c r="D268" s="324">
        <v>15</v>
      </c>
    </row>
    <row r="269" spans="1:4" s="301" customFormat="1" ht="9" customHeight="1">
      <c r="A269" s="301" t="s">
        <v>4</v>
      </c>
      <c r="B269" s="324">
        <v>68</v>
      </c>
      <c r="C269" s="324"/>
      <c r="D269" s="324">
        <v>6</v>
      </c>
    </row>
    <row r="270" spans="1:4" s="301" customFormat="1" ht="9" customHeight="1">
      <c r="A270" s="31" t="s">
        <v>5</v>
      </c>
      <c r="B270" s="32">
        <v>160</v>
      </c>
      <c r="C270" s="32"/>
      <c r="D270" s="32">
        <v>0</v>
      </c>
    </row>
    <row r="271" spans="1:4" s="301" customFormat="1" ht="9" customHeight="1">
      <c r="A271" s="301" t="s">
        <v>6</v>
      </c>
      <c r="B271" s="324">
        <v>209</v>
      </c>
      <c r="C271" s="324"/>
      <c r="D271" s="324">
        <v>2</v>
      </c>
    </row>
    <row r="272" spans="1:4" s="301" customFormat="1" ht="9" customHeight="1">
      <c r="A272" s="301" t="s">
        <v>7</v>
      </c>
      <c r="B272" s="324">
        <v>26</v>
      </c>
      <c r="C272" s="324"/>
      <c r="D272" s="324">
        <v>0</v>
      </c>
    </row>
    <row r="273" spans="1:4" s="301" customFormat="1" ht="9" customHeight="1">
      <c r="A273" s="301" t="s">
        <v>8</v>
      </c>
      <c r="B273" s="324">
        <v>118</v>
      </c>
      <c r="C273" s="324"/>
      <c r="D273" s="324">
        <v>26</v>
      </c>
    </row>
    <row r="274" spans="1:4" s="301" customFormat="1" ht="9" customHeight="1">
      <c r="A274" s="31" t="s">
        <v>9</v>
      </c>
      <c r="B274" s="32">
        <v>570</v>
      </c>
      <c r="C274" s="32"/>
      <c r="D274" s="32">
        <v>1</v>
      </c>
    </row>
    <row r="275" spans="1:4" s="301" customFormat="1" ht="9" customHeight="1">
      <c r="A275" s="301" t="s">
        <v>236</v>
      </c>
      <c r="B275" s="324">
        <v>184</v>
      </c>
      <c r="C275" s="324"/>
      <c r="D275" s="324">
        <v>8</v>
      </c>
    </row>
    <row r="276" spans="1:4" s="301" customFormat="1" ht="9" customHeight="1">
      <c r="A276" s="301" t="s">
        <v>10</v>
      </c>
      <c r="B276" s="324">
        <v>230</v>
      </c>
      <c r="C276" s="324"/>
      <c r="D276" s="324">
        <v>0</v>
      </c>
    </row>
    <row r="277" spans="1:4" s="301" customFormat="1" ht="9" customHeight="1">
      <c r="A277" s="301" t="s">
        <v>11</v>
      </c>
      <c r="B277" s="324">
        <v>162</v>
      </c>
      <c r="C277" s="324"/>
      <c r="D277" s="324">
        <v>0</v>
      </c>
    </row>
    <row r="278" spans="1:4" s="301" customFormat="1" ht="9" customHeight="1">
      <c r="A278" s="31" t="s">
        <v>12</v>
      </c>
      <c r="B278" s="32">
        <v>239</v>
      </c>
      <c r="C278" s="32"/>
      <c r="D278" s="32">
        <v>0</v>
      </c>
    </row>
    <row r="279" spans="1:4" s="301" customFormat="1" ht="9" customHeight="1">
      <c r="A279" s="301" t="s">
        <v>13</v>
      </c>
      <c r="B279" s="324">
        <v>9</v>
      </c>
      <c r="C279" s="324"/>
      <c r="D279" s="324">
        <v>0</v>
      </c>
    </row>
    <row r="280" spans="1:4" s="301" customFormat="1" ht="9" customHeight="1">
      <c r="A280" s="301" t="s">
        <v>14</v>
      </c>
      <c r="B280" s="324">
        <v>197</v>
      </c>
      <c r="C280" s="324"/>
      <c r="D280" s="324">
        <v>1</v>
      </c>
    </row>
    <row r="281" spans="1:4" s="301" customFormat="1" ht="9" customHeight="1">
      <c r="A281" s="301" t="s">
        <v>15</v>
      </c>
      <c r="B281" s="324">
        <v>317</v>
      </c>
      <c r="C281" s="324"/>
      <c r="D281" s="324">
        <v>0</v>
      </c>
    </row>
    <row r="282" spans="1:4" s="301" customFormat="1" ht="9" customHeight="1">
      <c r="A282" s="31" t="s">
        <v>16</v>
      </c>
      <c r="B282" s="32">
        <v>330</v>
      </c>
      <c r="C282" s="32"/>
      <c r="D282" s="32">
        <v>2</v>
      </c>
    </row>
    <row r="283" spans="1:4" s="301" customFormat="1" ht="9" customHeight="1">
      <c r="A283" s="301" t="s">
        <v>17</v>
      </c>
      <c r="B283" s="324">
        <v>41</v>
      </c>
      <c r="C283" s="324"/>
      <c r="D283" s="324">
        <v>0</v>
      </c>
    </row>
    <row r="284" spans="1:4" s="301" customFormat="1" ht="9" customHeight="1">
      <c r="A284" s="301" t="s">
        <v>18</v>
      </c>
      <c r="B284" s="324">
        <v>53</v>
      </c>
      <c r="C284" s="324"/>
      <c r="D284" s="324">
        <v>0</v>
      </c>
    </row>
    <row r="285" spans="1:4" s="301" customFormat="1" ht="9" customHeight="1">
      <c r="A285" s="301" t="s">
        <v>19</v>
      </c>
      <c r="B285" s="324">
        <v>746</v>
      </c>
      <c r="C285" s="324"/>
      <c r="D285" s="324">
        <v>3</v>
      </c>
    </row>
    <row r="286" spans="1:4" s="301" customFormat="1" ht="9" customHeight="1">
      <c r="A286" s="31" t="s">
        <v>20</v>
      </c>
      <c r="B286" s="32">
        <v>258</v>
      </c>
      <c r="C286" s="32"/>
      <c r="D286" s="32">
        <v>3</v>
      </c>
    </row>
    <row r="287" spans="1:4" s="301" customFormat="1" ht="9" customHeight="1">
      <c r="A287" s="301" t="s">
        <v>21</v>
      </c>
      <c r="B287" s="324">
        <v>22</v>
      </c>
      <c r="C287" s="324"/>
      <c r="D287" s="324">
        <v>0</v>
      </c>
    </row>
    <row r="288" spans="1:4" s="301" customFormat="1" ht="9" customHeight="1">
      <c r="A288" s="301" t="s">
        <v>22</v>
      </c>
      <c r="B288" s="324">
        <v>90</v>
      </c>
      <c r="C288" s="324"/>
      <c r="D288" s="324">
        <v>3</v>
      </c>
    </row>
    <row r="289" spans="1:4" s="301" customFormat="1" ht="9" customHeight="1">
      <c r="A289" s="301" t="s">
        <v>23</v>
      </c>
      <c r="B289" s="324">
        <v>63</v>
      </c>
      <c r="C289" s="324"/>
      <c r="D289" s="324">
        <v>24</v>
      </c>
    </row>
    <row r="290" spans="1:4" s="301" customFormat="1" ht="9" customHeight="1">
      <c r="A290" s="31" t="s">
        <v>24</v>
      </c>
      <c r="B290" s="32">
        <v>66</v>
      </c>
      <c r="C290" s="32"/>
      <c r="D290" s="32">
        <v>1</v>
      </c>
    </row>
    <row r="291" spans="1:4" s="301" customFormat="1" ht="9" customHeight="1">
      <c r="A291" s="301" t="s">
        <v>25</v>
      </c>
      <c r="B291" s="324">
        <v>349</v>
      </c>
      <c r="C291" s="324"/>
      <c r="D291" s="324">
        <v>0</v>
      </c>
    </row>
    <row r="292" spans="1:4" s="301" customFormat="1" ht="9" customHeight="1">
      <c r="A292" s="301" t="s">
        <v>26</v>
      </c>
      <c r="B292" s="324">
        <v>1312</v>
      </c>
      <c r="C292" s="324"/>
      <c r="D292" s="324">
        <v>17</v>
      </c>
    </row>
    <row r="293" spans="1:4" s="301" customFormat="1" ht="9" customHeight="1">
      <c r="A293" s="301" t="s">
        <v>27</v>
      </c>
      <c r="B293" s="324">
        <v>115</v>
      </c>
      <c r="C293" s="324"/>
      <c r="D293" s="324">
        <v>1</v>
      </c>
    </row>
    <row r="294" spans="1:4" s="301" customFormat="1" ht="9" customHeight="1">
      <c r="A294" s="31" t="s">
        <v>28</v>
      </c>
      <c r="B294" s="32">
        <v>246</v>
      </c>
      <c r="C294" s="32"/>
      <c r="D294" s="32">
        <v>12</v>
      </c>
    </row>
    <row r="295" spans="1:4" s="301" customFormat="1" ht="9" customHeight="1">
      <c r="A295" s="301" t="s">
        <v>29</v>
      </c>
      <c r="B295" s="324">
        <v>0</v>
      </c>
      <c r="C295" s="324"/>
      <c r="D295" s="324">
        <v>0</v>
      </c>
    </row>
    <row r="296" spans="1:4" s="301" customFormat="1" ht="9" customHeight="1">
      <c r="A296" s="301" t="s">
        <v>30</v>
      </c>
      <c r="B296" s="324">
        <v>124</v>
      </c>
      <c r="C296" s="324"/>
      <c r="D296" s="324">
        <v>0</v>
      </c>
    </row>
    <row r="297" spans="1:4" s="301" customFormat="1" ht="9" customHeight="1">
      <c r="A297" s="301" t="s">
        <v>31</v>
      </c>
      <c r="B297" s="324">
        <v>68</v>
      </c>
      <c r="C297" s="324"/>
      <c r="D297" s="324">
        <v>0</v>
      </c>
    </row>
    <row r="298" spans="1:4" s="301" customFormat="1" ht="9" customHeight="1">
      <c r="A298" s="31" t="s">
        <v>32</v>
      </c>
      <c r="B298" s="32">
        <v>167</v>
      </c>
      <c r="C298" s="32"/>
      <c r="D298" s="32">
        <v>0</v>
      </c>
    </row>
    <row r="299" spans="1:4" s="301" customFormat="1" ht="3" customHeight="1">
      <c r="B299" s="324"/>
      <c r="C299" s="324"/>
      <c r="D299" s="324"/>
    </row>
    <row r="300" spans="1:4" s="301" customFormat="1" ht="9" customHeight="1">
      <c r="A300" s="327" t="s">
        <v>106</v>
      </c>
      <c r="B300" s="324"/>
      <c r="C300" s="324"/>
      <c r="D300" s="324"/>
    </row>
    <row r="301" spans="1:4" s="301" customFormat="1" ht="9" customHeight="1">
      <c r="A301" s="321" t="s">
        <v>52</v>
      </c>
      <c r="B301" s="324"/>
      <c r="C301" s="324"/>
      <c r="D301" s="324"/>
    </row>
    <row r="302" spans="1:4" s="301" customFormat="1" ht="9" customHeight="1">
      <c r="A302" s="321" t="s">
        <v>36</v>
      </c>
      <c r="B302" s="322">
        <v>8822</v>
      </c>
      <c r="C302" s="322"/>
      <c r="D302" s="322">
        <v>163</v>
      </c>
    </row>
    <row r="303" spans="1:4" s="301" customFormat="1" ht="3.95" customHeight="1">
      <c r="A303" s="321"/>
      <c r="B303" s="322"/>
      <c r="C303" s="322"/>
      <c r="D303" s="322"/>
    </row>
    <row r="304" spans="1:4" s="301" customFormat="1" ht="9" customHeight="1">
      <c r="A304" s="301" t="s">
        <v>2</v>
      </c>
      <c r="B304" s="324">
        <v>25</v>
      </c>
      <c r="C304" s="324"/>
      <c r="D304" s="324">
        <v>2</v>
      </c>
    </row>
    <row r="305" spans="1:4" s="301" customFormat="1" ht="9" customHeight="1">
      <c r="A305" s="301" t="s">
        <v>3</v>
      </c>
      <c r="B305" s="324">
        <v>376</v>
      </c>
      <c r="C305" s="324"/>
      <c r="D305" s="324">
        <v>20</v>
      </c>
    </row>
    <row r="306" spans="1:4" s="301" customFormat="1" ht="9" customHeight="1">
      <c r="A306" s="301" t="s">
        <v>4</v>
      </c>
      <c r="B306" s="324">
        <v>412</v>
      </c>
      <c r="C306" s="324"/>
      <c r="D306" s="324">
        <v>0</v>
      </c>
    </row>
    <row r="307" spans="1:4" s="301" customFormat="1" ht="9" customHeight="1">
      <c r="A307" s="31" t="s">
        <v>5</v>
      </c>
      <c r="B307" s="32">
        <v>190</v>
      </c>
      <c r="C307" s="32"/>
      <c r="D307" s="32">
        <v>2</v>
      </c>
    </row>
    <row r="308" spans="1:4" s="301" customFormat="1" ht="9" customHeight="1">
      <c r="A308" s="301" t="s">
        <v>6</v>
      </c>
      <c r="B308" s="324">
        <v>452</v>
      </c>
      <c r="C308" s="324"/>
      <c r="D308" s="324">
        <v>3</v>
      </c>
    </row>
    <row r="309" spans="1:4" s="301" customFormat="1" ht="9" customHeight="1">
      <c r="A309" s="301" t="s">
        <v>7</v>
      </c>
      <c r="B309" s="324">
        <v>306</v>
      </c>
      <c r="C309" s="324"/>
      <c r="D309" s="324">
        <v>1</v>
      </c>
    </row>
    <row r="310" spans="1:4" s="301" customFormat="1" ht="9" customHeight="1">
      <c r="A310" s="301" t="s">
        <v>8</v>
      </c>
      <c r="B310" s="324">
        <v>183</v>
      </c>
      <c r="C310" s="324"/>
      <c r="D310" s="324">
        <v>42</v>
      </c>
    </row>
    <row r="311" spans="1:4" s="301" customFormat="1" ht="9" customHeight="1">
      <c r="A311" s="31" t="s">
        <v>9</v>
      </c>
      <c r="B311" s="32">
        <v>604</v>
      </c>
      <c r="C311" s="32"/>
      <c r="D311" s="32">
        <v>15</v>
      </c>
    </row>
    <row r="312" spans="1:4" s="301" customFormat="1" ht="9" customHeight="1">
      <c r="A312" s="301" t="s">
        <v>236</v>
      </c>
      <c r="B312" s="324">
        <v>909</v>
      </c>
      <c r="C312" s="324"/>
      <c r="D312" s="324">
        <v>16</v>
      </c>
    </row>
    <row r="313" spans="1:4" s="301" customFormat="1" ht="9" customHeight="1">
      <c r="A313" s="301" t="s">
        <v>10</v>
      </c>
      <c r="B313" s="324">
        <v>262</v>
      </c>
      <c r="C313" s="324"/>
      <c r="D313" s="324">
        <v>0</v>
      </c>
    </row>
    <row r="314" spans="1:4" s="301" customFormat="1" ht="9" customHeight="1">
      <c r="A314" s="301" t="s">
        <v>11</v>
      </c>
      <c r="B314" s="324">
        <v>349</v>
      </c>
      <c r="C314" s="324"/>
      <c r="D314" s="324">
        <v>0</v>
      </c>
    </row>
    <row r="315" spans="1:4" s="301" customFormat="1" ht="9" customHeight="1">
      <c r="A315" s="31" t="s">
        <v>12</v>
      </c>
      <c r="B315" s="32">
        <v>123</v>
      </c>
      <c r="C315" s="32"/>
      <c r="D315" s="32">
        <v>0</v>
      </c>
    </row>
    <row r="316" spans="1:4" s="301" customFormat="1" ht="9" customHeight="1">
      <c r="A316" s="301" t="s">
        <v>13</v>
      </c>
      <c r="B316" s="324">
        <v>49</v>
      </c>
      <c r="C316" s="324"/>
      <c r="D316" s="324">
        <v>0</v>
      </c>
    </row>
    <row r="317" spans="1:4" s="301" customFormat="1" ht="9" customHeight="1">
      <c r="A317" s="301" t="s">
        <v>14</v>
      </c>
      <c r="B317" s="324">
        <v>135</v>
      </c>
      <c r="C317" s="324"/>
      <c r="D317" s="324">
        <v>2</v>
      </c>
    </row>
    <row r="318" spans="1:4" s="301" customFormat="1" ht="9" customHeight="1">
      <c r="A318" s="301" t="s">
        <v>15</v>
      </c>
      <c r="B318" s="324">
        <v>88</v>
      </c>
      <c r="C318" s="324"/>
      <c r="D318" s="324">
        <v>4</v>
      </c>
    </row>
    <row r="319" spans="1:4" s="301" customFormat="1" ht="9" customHeight="1">
      <c r="A319" s="31" t="s">
        <v>16</v>
      </c>
      <c r="B319" s="32">
        <v>326</v>
      </c>
      <c r="C319" s="32"/>
      <c r="D319" s="32">
        <v>1</v>
      </c>
    </row>
    <row r="320" spans="1:4" s="301" customFormat="1" ht="9" customHeight="1">
      <c r="A320" s="301" t="s">
        <v>17</v>
      </c>
      <c r="B320" s="324">
        <v>75</v>
      </c>
      <c r="C320" s="324"/>
      <c r="D320" s="324">
        <v>0</v>
      </c>
    </row>
    <row r="321" spans="1:4" s="301" customFormat="1" ht="9" customHeight="1">
      <c r="A321" s="301" t="s">
        <v>18</v>
      </c>
      <c r="B321" s="324">
        <v>79</v>
      </c>
      <c r="C321" s="324"/>
      <c r="D321" s="324">
        <v>0</v>
      </c>
    </row>
    <row r="322" spans="1:4" s="301" customFormat="1" ht="9" customHeight="1">
      <c r="A322" s="301" t="s">
        <v>19</v>
      </c>
      <c r="B322" s="324">
        <v>454</v>
      </c>
      <c r="C322" s="324"/>
      <c r="D322" s="324">
        <v>5</v>
      </c>
    </row>
    <row r="323" spans="1:4" s="301" customFormat="1" ht="9" customHeight="1">
      <c r="A323" s="31" t="s">
        <v>20</v>
      </c>
      <c r="B323" s="32">
        <v>193</v>
      </c>
      <c r="C323" s="32"/>
      <c r="D323" s="32">
        <v>0</v>
      </c>
    </row>
    <row r="324" spans="1:4" s="301" customFormat="1" ht="9" customHeight="1">
      <c r="A324" s="301" t="s">
        <v>21</v>
      </c>
      <c r="B324" s="324">
        <v>101</v>
      </c>
      <c r="C324" s="324"/>
      <c r="D324" s="324">
        <v>0</v>
      </c>
    </row>
    <row r="325" spans="1:4" s="301" customFormat="1" ht="9" customHeight="1">
      <c r="A325" s="301" t="s">
        <v>22</v>
      </c>
      <c r="B325" s="324">
        <v>81</v>
      </c>
      <c r="C325" s="324"/>
      <c r="D325" s="324">
        <v>0</v>
      </c>
    </row>
    <row r="326" spans="1:4" s="301" customFormat="1" ht="9" customHeight="1">
      <c r="A326" s="301" t="s">
        <v>23</v>
      </c>
      <c r="B326" s="324">
        <v>187</v>
      </c>
      <c r="C326" s="324"/>
      <c r="D326" s="324">
        <v>15</v>
      </c>
    </row>
    <row r="327" spans="1:4" s="301" customFormat="1" ht="9" customHeight="1">
      <c r="A327" s="31" t="s">
        <v>24</v>
      </c>
      <c r="B327" s="32">
        <v>52</v>
      </c>
      <c r="C327" s="32"/>
      <c r="D327" s="32">
        <v>1</v>
      </c>
    </row>
    <row r="328" spans="1:4" s="301" customFormat="1" ht="9" customHeight="1">
      <c r="A328" s="301" t="s">
        <v>25</v>
      </c>
      <c r="B328" s="324">
        <v>276</v>
      </c>
      <c r="C328" s="324"/>
      <c r="D328" s="324">
        <v>1</v>
      </c>
    </row>
    <row r="329" spans="1:4" s="301" customFormat="1" ht="9" customHeight="1">
      <c r="A329" s="301" t="s">
        <v>26</v>
      </c>
      <c r="B329" s="324">
        <v>1419</v>
      </c>
      <c r="C329" s="324"/>
      <c r="D329" s="324">
        <v>16</v>
      </c>
    </row>
    <row r="330" spans="1:4" s="301" customFormat="1" ht="9" customHeight="1">
      <c r="A330" s="301" t="s">
        <v>27</v>
      </c>
      <c r="B330" s="324">
        <v>356</v>
      </c>
      <c r="C330" s="324"/>
      <c r="D330" s="324">
        <v>3</v>
      </c>
    </row>
    <row r="331" spans="1:4" s="301" customFormat="1" ht="9" customHeight="1">
      <c r="A331" s="31" t="s">
        <v>28</v>
      </c>
      <c r="B331" s="32">
        <v>158</v>
      </c>
      <c r="C331" s="32"/>
      <c r="D331" s="32">
        <v>10</v>
      </c>
    </row>
    <row r="332" spans="1:4" s="301" customFormat="1" ht="9" customHeight="1">
      <c r="A332" s="301" t="s">
        <v>29</v>
      </c>
      <c r="B332" s="324">
        <v>28</v>
      </c>
      <c r="C332" s="324"/>
      <c r="D332" s="324">
        <v>0</v>
      </c>
    </row>
    <row r="333" spans="1:4" s="301" customFormat="1" ht="9" customHeight="1">
      <c r="A333" s="301" t="s">
        <v>30</v>
      </c>
      <c r="B333" s="324">
        <v>369</v>
      </c>
      <c r="C333" s="324"/>
      <c r="D333" s="324">
        <v>0</v>
      </c>
    </row>
    <row r="334" spans="1:4" s="301" customFormat="1" ht="9" customHeight="1">
      <c r="A334" s="301" t="s">
        <v>31</v>
      </c>
      <c r="B334" s="324">
        <v>72</v>
      </c>
      <c r="C334" s="324"/>
      <c r="D334" s="324">
        <v>1</v>
      </c>
    </row>
    <row r="335" spans="1:4" s="301" customFormat="1" ht="9" customHeight="1">
      <c r="A335" s="31" t="s">
        <v>32</v>
      </c>
      <c r="B335" s="32">
        <v>133</v>
      </c>
      <c r="C335" s="32"/>
      <c r="D335" s="32">
        <v>3</v>
      </c>
    </row>
    <row r="336" spans="1:4" s="301" customFormat="1" ht="9" customHeight="1">
      <c r="B336" s="324"/>
      <c r="C336" s="324"/>
      <c r="D336" s="324"/>
    </row>
    <row r="337" spans="1:4" s="301" customFormat="1" ht="9" customHeight="1">
      <c r="A337" s="321">
        <v>2004</v>
      </c>
      <c r="B337" s="324"/>
      <c r="C337" s="324"/>
      <c r="D337" s="324"/>
    </row>
    <row r="338" spans="1:4" s="301" customFormat="1" ht="9" customHeight="1">
      <c r="A338" s="321" t="s">
        <v>36</v>
      </c>
      <c r="B338" s="322">
        <v>18839</v>
      </c>
      <c r="C338" s="322"/>
      <c r="D338" s="322">
        <v>180</v>
      </c>
    </row>
    <row r="339" spans="1:4" s="301" customFormat="1" ht="3.95" customHeight="1">
      <c r="A339" s="321"/>
      <c r="B339" s="322"/>
      <c r="C339" s="322"/>
      <c r="D339" s="322"/>
    </row>
    <row r="340" spans="1:4" s="301" customFormat="1" ht="9" customHeight="1">
      <c r="A340" s="301" t="s">
        <v>2</v>
      </c>
      <c r="B340" s="324">
        <v>72</v>
      </c>
      <c r="C340" s="324"/>
      <c r="D340" s="324">
        <v>2</v>
      </c>
    </row>
    <row r="341" spans="1:4" s="301" customFormat="1" ht="9" customHeight="1">
      <c r="A341" s="301" t="s">
        <v>3</v>
      </c>
      <c r="B341" s="324">
        <v>922</v>
      </c>
      <c r="C341" s="324"/>
      <c r="D341" s="324">
        <v>21</v>
      </c>
    </row>
    <row r="342" spans="1:4" s="301" customFormat="1" ht="9" customHeight="1">
      <c r="A342" s="301" t="s">
        <v>4</v>
      </c>
      <c r="B342" s="324">
        <v>103</v>
      </c>
      <c r="C342" s="324"/>
      <c r="D342" s="324">
        <v>0</v>
      </c>
    </row>
    <row r="343" spans="1:4" s="301" customFormat="1" ht="9" customHeight="1">
      <c r="A343" s="31" t="s">
        <v>5</v>
      </c>
      <c r="B343" s="32">
        <v>417</v>
      </c>
      <c r="C343" s="32"/>
      <c r="D343" s="32">
        <v>1</v>
      </c>
    </row>
    <row r="344" spans="1:4" s="301" customFormat="1" ht="9" customHeight="1">
      <c r="A344" s="301" t="s">
        <v>6</v>
      </c>
      <c r="B344" s="324">
        <v>345</v>
      </c>
      <c r="C344" s="324"/>
      <c r="D344" s="324">
        <v>7</v>
      </c>
    </row>
    <row r="345" spans="1:4" s="301" customFormat="1" ht="9" customHeight="1">
      <c r="A345" s="301" t="s">
        <v>7</v>
      </c>
      <c r="B345" s="324">
        <v>112</v>
      </c>
      <c r="C345" s="324"/>
      <c r="D345" s="324">
        <v>1</v>
      </c>
    </row>
    <row r="346" spans="1:4" s="301" customFormat="1" ht="9" customHeight="1">
      <c r="A346" s="301" t="s">
        <v>8</v>
      </c>
      <c r="B346" s="324">
        <v>265</v>
      </c>
      <c r="C346" s="324"/>
      <c r="D346" s="324">
        <v>33</v>
      </c>
    </row>
    <row r="347" spans="1:4" s="301" customFormat="1" ht="9" customHeight="1">
      <c r="A347" s="31" t="s">
        <v>9</v>
      </c>
      <c r="B347" s="32">
        <v>486</v>
      </c>
      <c r="C347" s="32"/>
      <c r="D347" s="32">
        <v>18</v>
      </c>
    </row>
    <row r="348" spans="1:4" s="301" customFormat="1" ht="9" customHeight="1">
      <c r="A348" s="301" t="s">
        <v>236</v>
      </c>
      <c r="B348" s="324">
        <v>2017</v>
      </c>
      <c r="C348" s="324"/>
      <c r="D348" s="324">
        <v>17</v>
      </c>
    </row>
    <row r="349" spans="1:4" s="301" customFormat="1" ht="9" customHeight="1">
      <c r="A349" s="301" t="s">
        <v>10</v>
      </c>
      <c r="B349" s="324">
        <v>202</v>
      </c>
      <c r="C349" s="324"/>
      <c r="D349" s="324">
        <v>1</v>
      </c>
    </row>
    <row r="350" spans="1:4" s="301" customFormat="1" ht="9" customHeight="1">
      <c r="A350" s="301" t="s">
        <v>11</v>
      </c>
      <c r="B350" s="324">
        <v>399</v>
      </c>
      <c r="C350" s="324"/>
      <c r="D350" s="324">
        <v>0</v>
      </c>
    </row>
    <row r="351" spans="1:4" s="301" customFormat="1" ht="9" customHeight="1">
      <c r="A351" s="31" t="s">
        <v>12</v>
      </c>
      <c r="B351" s="32">
        <v>139</v>
      </c>
      <c r="C351" s="32"/>
      <c r="D351" s="32">
        <v>1</v>
      </c>
    </row>
    <row r="352" spans="1:4" s="301" customFormat="1" ht="9" customHeight="1">
      <c r="A352" s="301" t="s">
        <v>13</v>
      </c>
      <c r="B352" s="324">
        <v>81</v>
      </c>
      <c r="C352" s="324"/>
      <c r="D352" s="324">
        <v>0</v>
      </c>
    </row>
    <row r="353" spans="1:4" s="301" customFormat="1" ht="9" customHeight="1">
      <c r="A353" s="301" t="s">
        <v>14</v>
      </c>
      <c r="B353" s="324">
        <v>5773</v>
      </c>
      <c r="C353" s="324"/>
      <c r="D353" s="324">
        <v>12</v>
      </c>
    </row>
    <row r="354" spans="1:4" s="301" customFormat="1" ht="9" customHeight="1">
      <c r="A354" s="301" t="s">
        <v>15</v>
      </c>
      <c r="B354" s="324">
        <v>303</v>
      </c>
      <c r="C354" s="324"/>
      <c r="D354" s="324">
        <v>1</v>
      </c>
    </row>
    <row r="355" spans="1:4" s="301" customFormat="1" ht="9" customHeight="1">
      <c r="A355" s="31" t="s">
        <v>16</v>
      </c>
      <c r="B355" s="32">
        <v>509</v>
      </c>
      <c r="C355" s="32"/>
      <c r="D355" s="32">
        <v>3</v>
      </c>
    </row>
    <row r="356" spans="1:4" s="301" customFormat="1" ht="9" customHeight="1">
      <c r="A356" s="301" t="s">
        <v>17</v>
      </c>
      <c r="B356" s="324">
        <v>91</v>
      </c>
      <c r="C356" s="324"/>
      <c r="D356" s="324">
        <v>0</v>
      </c>
    </row>
    <row r="357" spans="1:4" s="301" customFormat="1" ht="9" customHeight="1">
      <c r="A357" s="301" t="s">
        <v>18</v>
      </c>
      <c r="B357" s="324">
        <v>283</v>
      </c>
      <c r="C357" s="324"/>
      <c r="D357" s="324">
        <v>2</v>
      </c>
    </row>
    <row r="358" spans="1:4" s="301" customFormat="1" ht="9" customHeight="1">
      <c r="A358" s="301" t="s">
        <v>19</v>
      </c>
      <c r="B358" s="324">
        <v>705</v>
      </c>
      <c r="C358" s="324"/>
      <c r="D358" s="324">
        <v>2</v>
      </c>
    </row>
    <row r="359" spans="1:4" s="301" customFormat="1" ht="9" customHeight="1">
      <c r="A359" s="31" t="s">
        <v>20</v>
      </c>
      <c r="B359" s="32">
        <v>205</v>
      </c>
      <c r="C359" s="32"/>
      <c r="D359" s="32">
        <v>1</v>
      </c>
    </row>
    <row r="360" spans="1:4" s="301" customFormat="1" ht="9" customHeight="1">
      <c r="A360" s="301" t="s">
        <v>21</v>
      </c>
      <c r="B360" s="324">
        <v>201</v>
      </c>
      <c r="C360" s="324"/>
      <c r="D360" s="324">
        <v>1</v>
      </c>
    </row>
    <row r="361" spans="1:4" s="301" customFormat="1" ht="9" customHeight="1">
      <c r="A361" s="301" t="s">
        <v>22</v>
      </c>
      <c r="B361" s="324">
        <v>250</v>
      </c>
      <c r="C361" s="324"/>
      <c r="D361" s="324">
        <v>0</v>
      </c>
    </row>
    <row r="362" spans="1:4" s="301" customFormat="1" ht="9" customHeight="1">
      <c r="A362" s="301" t="s">
        <v>23</v>
      </c>
      <c r="B362" s="324">
        <v>416</v>
      </c>
      <c r="C362" s="324"/>
      <c r="D362" s="324">
        <v>16</v>
      </c>
    </row>
    <row r="363" spans="1:4" s="301" customFormat="1" ht="9" customHeight="1">
      <c r="A363" s="31" t="s">
        <v>24</v>
      </c>
      <c r="B363" s="32">
        <v>34</v>
      </c>
      <c r="C363" s="32"/>
      <c r="D363" s="32">
        <v>2</v>
      </c>
    </row>
    <row r="364" spans="1:4" s="301" customFormat="1" ht="9" customHeight="1">
      <c r="A364" s="301" t="s">
        <v>25</v>
      </c>
      <c r="B364" s="324">
        <v>449</v>
      </c>
      <c r="C364" s="324"/>
      <c r="D364" s="324">
        <v>3</v>
      </c>
    </row>
    <row r="365" spans="1:4" s="301" customFormat="1" ht="9" customHeight="1">
      <c r="A365" s="301" t="s">
        <v>26</v>
      </c>
      <c r="B365" s="324">
        <v>2870</v>
      </c>
      <c r="C365" s="324"/>
      <c r="D365" s="324">
        <v>24</v>
      </c>
    </row>
    <row r="366" spans="1:4" s="301" customFormat="1" ht="9" customHeight="1">
      <c r="A366" s="301" t="s">
        <v>27</v>
      </c>
      <c r="B366" s="324">
        <v>350</v>
      </c>
      <c r="C366" s="324"/>
      <c r="D366" s="324">
        <v>3</v>
      </c>
    </row>
    <row r="367" spans="1:4" s="301" customFormat="1" ht="9" customHeight="1">
      <c r="A367" s="31" t="s">
        <v>28</v>
      </c>
      <c r="B367" s="32">
        <v>137</v>
      </c>
      <c r="C367" s="32"/>
      <c r="D367" s="32">
        <v>5</v>
      </c>
    </row>
    <row r="368" spans="1:4" s="301" customFormat="1" ht="9" customHeight="1">
      <c r="A368" s="301" t="s">
        <v>29</v>
      </c>
      <c r="B368" s="324">
        <v>24</v>
      </c>
      <c r="C368" s="324"/>
      <c r="D368" s="324">
        <v>0</v>
      </c>
    </row>
    <row r="369" spans="1:4" s="301" customFormat="1" ht="9" customHeight="1">
      <c r="A369" s="301" t="s">
        <v>30</v>
      </c>
      <c r="B369" s="324">
        <v>374</v>
      </c>
      <c r="C369" s="324"/>
      <c r="D369" s="324">
        <v>0</v>
      </c>
    </row>
    <row r="370" spans="1:4" s="301" customFormat="1" ht="9" customHeight="1">
      <c r="A370" s="301" t="s">
        <v>31</v>
      </c>
      <c r="B370" s="324">
        <v>174</v>
      </c>
      <c r="C370" s="324"/>
      <c r="D370" s="324">
        <v>0</v>
      </c>
    </row>
    <row r="371" spans="1:4" s="301" customFormat="1" ht="9" customHeight="1">
      <c r="A371" s="31" t="s">
        <v>32</v>
      </c>
      <c r="B371" s="32">
        <v>131</v>
      </c>
      <c r="C371" s="32"/>
      <c r="D371" s="32">
        <v>3</v>
      </c>
    </row>
    <row r="372" spans="1:4" s="301" customFormat="1" ht="3" customHeight="1">
      <c r="B372" s="324"/>
      <c r="C372" s="324"/>
      <c r="D372" s="324"/>
    </row>
    <row r="373" spans="1:4" s="301" customFormat="1" ht="9" customHeight="1">
      <c r="A373" s="327" t="s">
        <v>106</v>
      </c>
      <c r="B373" s="324"/>
      <c r="C373" s="324"/>
      <c r="D373" s="324"/>
    </row>
    <row r="374" spans="1:4" s="301" customFormat="1" ht="9" customHeight="1">
      <c r="A374" s="321">
        <v>2005</v>
      </c>
      <c r="B374" s="324"/>
      <c r="C374" s="324"/>
      <c r="D374" s="324"/>
    </row>
    <row r="375" spans="1:4" s="301" customFormat="1" ht="9" customHeight="1">
      <c r="A375" s="321" t="s">
        <v>36</v>
      </c>
      <c r="B375" s="322">
        <v>24564</v>
      </c>
      <c r="C375" s="322"/>
      <c r="D375" s="322">
        <v>175</v>
      </c>
    </row>
    <row r="376" spans="1:4" s="301" customFormat="1" ht="3.95" customHeight="1">
      <c r="A376" s="321"/>
      <c r="B376" s="322"/>
      <c r="C376" s="322"/>
      <c r="D376" s="322"/>
    </row>
    <row r="377" spans="1:4" s="301" customFormat="1" ht="9" customHeight="1">
      <c r="A377" s="301" t="s">
        <v>2</v>
      </c>
      <c r="B377" s="324">
        <v>74</v>
      </c>
      <c r="C377" s="324"/>
      <c r="D377" s="324">
        <v>0</v>
      </c>
    </row>
    <row r="378" spans="1:4" s="301" customFormat="1" ht="9" customHeight="1">
      <c r="A378" s="301" t="s">
        <v>3</v>
      </c>
      <c r="B378" s="324">
        <v>1292</v>
      </c>
      <c r="C378" s="324"/>
      <c r="D378" s="324">
        <v>22</v>
      </c>
    </row>
    <row r="379" spans="1:4" s="301" customFormat="1" ht="9" customHeight="1">
      <c r="A379" s="301" t="s">
        <v>4</v>
      </c>
      <c r="B379" s="324">
        <v>169</v>
      </c>
      <c r="C379" s="324"/>
      <c r="D379" s="324">
        <v>2</v>
      </c>
    </row>
    <row r="380" spans="1:4" s="301" customFormat="1" ht="9" customHeight="1">
      <c r="A380" s="31" t="s">
        <v>5</v>
      </c>
      <c r="B380" s="32">
        <v>357</v>
      </c>
      <c r="C380" s="32"/>
      <c r="D380" s="32">
        <v>0</v>
      </c>
    </row>
    <row r="381" spans="1:4" s="301" customFormat="1" ht="9" customHeight="1">
      <c r="A381" s="301" t="s">
        <v>6</v>
      </c>
      <c r="B381" s="324">
        <v>181</v>
      </c>
      <c r="C381" s="324"/>
      <c r="D381" s="324">
        <v>9</v>
      </c>
    </row>
    <row r="382" spans="1:4" s="301" customFormat="1" ht="9" customHeight="1">
      <c r="A382" s="301" t="s">
        <v>7</v>
      </c>
      <c r="B382" s="324">
        <v>335</v>
      </c>
      <c r="C382" s="324"/>
      <c r="D382" s="324">
        <v>9</v>
      </c>
    </row>
    <row r="383" spans="1:4" s="301" customFormat="1" ht="9" customHeight="1">
      <c r="A383" s="301" t="s">
        <v>8</v>
      </c>
      <c r="B383" s="324">
        <v>248</v>
      </c>
      <c r="C383" s="324"/>
      <c r="D383" s="324">
        <v>12</v>
      </c>
    </row>
    <row r="384" spans="1:4" s="301" customFormat="1" ht="9" customHeight="1">
      <c r="A384" s="31" t="s">
        <v>9</v>
      </c>
      <c r="B384" s="32">
        <v>384</v>
      </c>
      <c r="C384" s="32"/>
      <c r="D384" s="32">
        <v>13</v>
      </c>
    </row>
    <row r="385" spans="1:4" s="301" customFormat="1" ht="9" customHeight="1">
      <c r="A385" s="301" t="s">
        <v>236</v>
      </c>
      <c r="B385" s="324">
        <v>5730</v>
      </c>
      <c r="C385" s="324"/>
      <c r="D385" s="324">
        <v>13</v>
      </c>
    </row>
    <row r="386" spans="1:4" s="301" customFormat="1" ht="9" customHeight="1">
      <c r="A386" s="301" t="s">
        <v>10</v>
      </c>
      <c r="B386" s="324">
        <v>186</v>
      </c>
      <c r="C386" s="324"/>
      <c r="D386" s="324">
        <v>0</v>
      </c>
    </row>
    <row r="387" spans="1:4" s="301" customFormat="1" ht="9" customHeight="1">
      <c r="A387" s="301" t="s">
        <v>11</v>
      </c>
      <c r="B387" s="324">
        <v>458</v>
      </c>
      <c r="C387" s="324"/>
      <c r="D387" s="324">
        <v>0</v>
      </c>
    </row>
    <row r="388" spans="1:4" s="301" customFormat="1" ht="9" customHeight="1">
      <c r="A388" s="31" t="s">
        <v>12</v>
      </c>
      <c r="B388" s="32">
        <v>241</v>
      </c>
      <c r="C388" s="32"/>
      <c r="D388" s="32">
        <v>1</v>
      </c>
    </row>
    <row r="389" spans="1:4" s="301" customFormat="1" ht="9" customHeight="1">
      <c r="A389" s="301" t="s">
        <v>13</v>
      </c>
      <c r="B389" s="324">
        <v>42</v>
      </c>
      <c r="C389" s="324"/>
      <c r="D389" s="324">
        <v>0</v>
      </c>
    </row>
    <row r="390" spans="1:4" s="301" customFormat="1" ht="9" customHeight="1">
      <c r="A390" s="301" t="s">
        <v>14</v>
      </c>
      <c r="B390" s="324">
        <v>7297</v>
      </c>
      <c r="C390" s="324"/>
      <c r="D390" s="324">
        <v>2</v>
      </c>
    </row>
    <row r="391" spans="1:4" s="301" customFormat="1" ht="9" customHeight="1">
      <c r="A391" s="301" t="s">
        <v>15</v>
      </c>
      <c r="B391" s="324">
        <v>150</v>
      </c>
      <c r="C391" s="324"/>
      <c r="D391" s="324">
        <v>3</v>
      </c>
    </row>
    <row r="392" spans="1:4" s="301" customFormat="1" ht="9" customHeight="1">
      <c r="A392" s="31" t="s">
        <v>16</v>
      </c>
      <c r="B392" s="32">
        <v>1017</v>
      </c>
      <c r="C392" s="32"/>
      <c r="D392" s="32">
        <v>2</v>
      </c>
    </row>
    <row r="393" spans="1:4" s="301" customFormat="1" ht="9" customHeight="1">
      <c r="A393" s="301" t="s">
        <v>17</v>
      </c>
      <c r="B393" s="324">
        <v>59</v>
      </c>
      <c r="C393" s="324"/>
      <c r="D393" s="324">
        <v>4</v>
      </c>
    </row>
    <row r="394" spans="1:4" s="301" customFormat="1" ht="9" customHeight="1">
      <c r="A394" s="301" t="s">
        <v>18</v>
      </c>
      <c r="B394" s="324">
        <v>94</v>
      </c>
      <c r="C394" s="324"/>
      <c r="D394" s="324">
        <v>0</v>
      </c>
    </row>
    <row r="395" spans="1:4" s="301" customFormat="1" ht="9" customHeight="1">
      <c r="A395" s="301" t="s">
        <v>19</v>
      </c>
      <c r="B395" s="324">
        <v>895</v>
      </c>
      <c r="C395" s="324"/>
      <c r="D395" s="324">
        <v>5</v>
      </c>
    </row>
    <row r="396" spans="1:4" s="301" customFormat="1" ht="9" customHeight="1">
      <c r="A396" s="31" t="s">
        <v>20</v>
      </c>
      <c r="B396" s="32">
        <v>320</v>
      </c>
      <c r="C396" s="32"/>
      <c r="D396" s="32">
        <v>3</v>
      </c>
    </row>
    <row r="397" spans="1:4" s="301" customFormat="1" ht="9" customHeight="1">
      <c r="A397" s="301" t="s">
        <v>21</v>
      </c>
      <c r="B397" s="324">
        <v>84</v>
      </c>
      <c r="C397" s="324"/>
      <c r="D397" s="324">
        <v>0</v>
      </c>
    </row>
    <row r="398" spans="1:4" s="301" customFormat="1" ht="9" customHeight="1">
      <c r="A398" s="301" t="s">
        <v>22</v>
      </c>
      <c r="B398" s="324">
        <v>25</v>
      </c>
      <c r="C398" s="324"/>
      <c r="D398" s="324">
        <v>0</v>
      </c>
    </row>
    <row r="399" spans="1:4" s="301" customFormat="1" ht="9" customHeight="1">
      <c r="A399" s="301" t="s">
        <v>23</v>
      </c>
      <c r="B399" s="324">
        <v>444</v>
      </c>
      <c r="C399" s="324"/>
      <c r="D399" s="324">
        <v>22</v>
      </c>
    </row>
    <row r="400" spans="1:4" s="301" customFormat="1" ht="9" customHeight="1">
      <c r="A400" s="31" t="s">
        <v>24</v>
      </c>
      <c r="B400" s="32">
        <v>42</v>
      </c>
      <c r="C400" s="32"/>
      <c r="D400" s="32">
        <v>2</v>
      </c>
    </row>
    <row r="401" spans="1:4" s="301" customFormat="1" ht="9" customHeight="1">
      <c r="A401" s="301" t="s">
        <v>25</v>
      </c>
      <c r="B401" s="324">
        <v>786</v>
      </c>
      <c r="C401" s="324"/>
      <c r="D401" s="324">
        <v>5</v>
      </c>
    </row>
    <row r="402" spans="1:4" s="301" customFormat="1" ht="9" customHeight="1">
      <c r="A402" s="301" t="s">
        <v>26</v>
      </c>
      <c r="B402" s="324">
        <v>2595</v>
      </c>
      <c r="C402" s="324"/>
      <c r="D402" s="324">
        <v>31</v>
      </c>
    </row>
    <row r="403" spans="1:4" s="301" customFormat="1" ht="9" customHeight="1">
      <c r="A403" s="301" t="s">
        <v>27</v>
      </c>
      <c r="B403" s="324">
        <v>172</v>
      </c>
      <c r="C403" s="324"/>
      <c r="D403" s="324">
        <v>4</v>
      </c>
    </row>
    <row r="404" spans="1:4" s="301" customFormat="1" ht="9" customHeight="1">
      <c r="A404" s="31" t="s">
        <v>28</v>
      </c>
      <c r="B404" s="32">
        <v>185</v>
      </c>
      <c r="C404" s="32"/>
      <c r="D404" s="32">
        <v>3</v>
      </c>
    </row>
    <row r="405" spans="1:4" s="301" customFormat="1" ht="9" customHeight="1">
      <c r="A405" s="301" t="s">
        <v>29</v>
      </c>
      <c r="B405" s="324">
        <v>5</v>
      </c>
      <c r="C405" s="324"/>
      <c r="D405" s="324">
        <v>0</v>
      </c>
    </row>
    <row r="406" spans="1:4" s="301" customFormat="1" ht="9" customHeight="1">
      <c r="A406" s="301" t="s">
        <v>30</v>
      </c>
      <c r="B406" s="324">
        <v>343</v>
      </c>
      <c r="C406" s="324"/>
      <c r="D406" s="324">
        <v>0</v>
      </c>
    </row>
    <row r="407" spans="1:4" s="301" customFormat="1" ht="9" customHeight="1">
      <c r="A407" s="301" t="s">
        <v>31</v>
      </c>
      <c r="B407" s="324">
        <v>144</v>
      </c>
      <c r="C407" s="324"/>
      <c r="D407" s="324">
        <v>1</v>
      </c>
    </row>
    <row r="408" spans="1:4" s="301" customFormat="1" ht="9" customHeight="1">
      <c r="A408" s="31" t="s">
        <v>32</v>
      </c>
      <c r="B408" s="32">
        <v>210</v>
      </c>
      <c r="C408" s="32"/>
      <c r="D408" s="32">
        <v>7</v>
      </c>
    </row>
    <row r="409" spans="1:4" s="301" customFormat="1" ht="9" customHeight="1">
      <c r="B409" s="324"/>
      <c r="C409" s="324"/>
      <c r="D409" s="324"/>
    </row>
    <row r="410" spans="1:4" s="301" customFormat="1" ht="9" customHeight="1">
      <c r="A410" s="321">
        <v>2006</v>
      </c>
      <c r="B410" s="324"/>
      <c r="C410" s="324"/>
      <c r="D410" s="324"/>
    </row>
    <row r="411" spans="1:4" s="301" customFormat="1" ht="9" customHeight="1">
      <c r="A411" s="321" t="s">
        <v>36</v>
      </c>
      <c r="B411" s="322">
        <v>18694</v>
      </c>
      <c r="C411" s="322"/>
      <c r="D411" s="322">
        <v>207</v>
      </c>
    </row>
    <row r="412" spans="1:4" s="301" customFormat="1" ht="3.95" customHeight="1">
      <c r="A412" s="321"/>
      <c r="B412" s="322"/>
      <c r="C412" s="322"/>
      <c r="D412" s="322"/>
    </row>
    <row r="413" spans="1:4" s="301" customFormat="1" ht="9" customHeight="1">
      <c r="A413" s="301" t="s">
        <v>2</v>
      </c>
      <c r="B413" s="324">
        <v>80</v>
      </c>
      <c r="C413" s="324"/>
      <c r="D413" s="324">
        <v>0</v>
      </c>
    </row>
    <row r="414" spans="1:4" s="301" customFormat="1" ht="9" customHeight="1">
      <c r="A414" s="301" t="s">
        <v>3</v>
      </c>
      <c r="B414" s="324">
        <v>439</v>
      </c>
      <c r="C414" s="324"/>
      <c r="D414" s="324">
        <v>22</v>
      </c>
    </row>
    <row r="415" spans="1:4" s="301" customFormat="1" ht="9" customHeight="1">
      <c r="A415" s="301" t="s">
        <v>4</v>
      </c>
      <c r="B415" s="324">
        <v>115</v>
      </c>
      <c r="C415" s="324"/>
      <c r="D415" s="324">
        <v>6</v>
      </c>
    </row>
    <row r="416" spans="1:4" s="301" customFormat="1" ht="9" customHeight="1">
      <c r="A416" s="31" t="s">
        <v>5</v>
      </c>
      <c r="B416" s="32">
        <v>120</v>
      </c>
      <c r="C416" s="32"/>
      <c r="D416" s="32">
        <v>2</v>
      </c>
    </row>
    <row r="417" spans="1:4" s="301" customFormat="1" ht="9" customHeight="1">
      <c r="A417" s="301" t="s">
        <v>6</v>
      </c>
      <c r="B417" s="324">
        <v>163</v>
      </c>
      <c r="C417" s="324"/>
      <c r="D417" s="324">
        <v>15</v>
      </c>
    </row>
    <row r="418" spans="1:4" s="301" customFormat="1" ht="9" customHeight="1">
      <c r="A418" s="301" t="s">
        <v>7</v>
      </c>
      <c r="B418" s="324">
        <v>126</v>
      </c>
      <c r="C418" s="324"/>
      <c r="D418" s="324">
        <v>1</v>
      </c>
    </row>
    <row r="419" spans="1:4" s="301" customFormat="1" ht="9" customHeight="1">
      <c r="A419" s="301" t="s">
        <v>8</v>
      </c>
      <c r="B419" s="324">
        <v>167</v>
      </c>
      <c r="C419" s="324"/>
      <c r="D419" s="324">
        <v>41</v>
      </c>
    </row>
    <row r="420" spans="1:4" s="301" customFormat="1" ht="9" customHeight="1">
      <c r="A420" s="31" t="s">
        <v>9</v>
      </c>
      <c r="B420" s="32">
        <v>476</v>
      </c>
      <c r="C420" s="32"/>
      <c r="D420" s="32">
        <v>9</v>
      </c>
    </row>
    <row r="421" spans="1:4" s="301" customFormat="1" ht="9" customHeight="1">
      <c r="A421" s="301" t="s">
        <v>236</v>
      </c>
      <c r="B421" s="324">
        <v>6967</v>
      </c>
      <c r="C421" s="324"/>
      <c r="D421" s="324">
        <v>21</v>
      </c>
    </row>
    <row r="422" spans="1:4" s="301" customFormat="1" ht="9" customHeight="1">
      <c r="A422" s="301" t="s">
        <v>10</v>
      </c>
      <c r="B422" s="324">
        <v>130</v>
      </c>
      <c r="C422" s="324"/>
      <c r="D422" s="324">
        <v>0</v>
      </c>
    </row>
    <row r="423" spans="1:4" s="301" customFormat="1" ht="9" customHeight="1">
      <c r="A423" s="301" t="s">
        <v>11</v>
      </c>
      <c r="B423" s="324">
        <v>155</v>
      </c>
      <c r="C423" s="324"/>
      <c r="D423" s="324">
        <v>0</v>
      </c>
    </row>
    <row r="424" spans="1:4" s="301" customFormat="1" ht="9" customHeight="1">
      <c r="A424" s="31" t="s">
        <v>12</v>
      </c>
      <c r="B424" s="32">
        <v>260</v>
      </c>
      <c r="C424" s="32"/>
      <c r="D424" s="32">
        <v>0</v>
      </c>
    </row>
    <row r="425" spans="1:4" s="301" customFormat="1" ht="9" customHeight="1">
      <c r="A425" s="301" t="s">
        <v>13</v>
      </c>
      <c r="B425" s="324">
        <v>78</v>
      </c>
      <c r="C425" s="324"/>
      <c r="D425" s="324">
        <v>0</v>
      </c>
    </row>
    <row r="426" spans="1:4" s="301" customFormat="1" ht="9" customHeight="1">
      <c r="A426" s="301" t="s">
        <v>14</v>
      </c>
      <c r="B426" s="324">
        <v>5102</v>
      </c>
      <c r="C426" s="324"/>
      <c r="D426" s="324">
        <v>3</v>
      </c>
    </row>
    <row r="427" spans="1:4" s="301" customFormat="1" ht="9" customHeight="1">
      <c r="A427" s="301" t="s">
        <v>15</v>
      </c>
      <c r="B427" s="324">
        <v>157</v>
      </c>
      <c r="C427" s="324"/>
      <c r="D427" s="324">
        <v>1</v>
      </c>
    </row>
    <row r="428" spans="1:4" s="301" customFormat="1" ht="9" customHeight="1">
      <c r="A428" s="31" t="s">
        <v>16</v>
      </c>
      <c r="B428" s="32">
        <v>660</v>
      </c>
      <c r="C428" s="32"/>
      <c r="D428" s="32">
        <v>3</v>
      </c>
    </row>
    <row r="429" spans="1:4" s="301" customFormat="1" ht="9" customHeight="1">
      <c r="A429" s="301" t="s">
        <v>17</v>
      </c>
      <c r="B429" s="324">
        <v>58</v>
      </c>
      <c r="C429" s="324"/>
      <c r="D429" s="324">
        <v>2</v>
      </c>
    </row>
    <row r="430" spans="1:4" s="301" customFormat="1" ht="9" customHeight="1">
      <c r="A430" s="301" t="s">
        <v>18</v>
      </c>
      <c r="B430" s="324">
        <v>66</v>
      </c>
      <c r="C430" s="324"/>
      <c r="D430" s="324">
        <v>0</v>
      </c>
    </row>
    <row r="431" spans="1:4" s="301" customFormat="1" ht="9" customHeight="1">
      <c r="A431" s="301" t="s">
        <v>19</v>
      </c>
      <c r="B431" s="324">
        <v>415</v>
      </c>
      <c r="C431" s="324"/>
      <c r="D431" s="324">
        <v>11</v>
      </c>
    </row>
    <row r="432" spans="1:4" s="301" customFormat="1" ht="9" customHeight="1">
      <c r="A432" s="31" t="s">
        <v>20</v>
      </c>
      <c r="B432" s="32">
        <v>131</v>
      </c>
      <c r="C432" s="32"/>
      <c r="D432" s="32">
        <v>1</v>
      </c>
    </row>
    <row r="433" spans="1:4" s="301" customFormat="1" ht="9" customHeight="1">
      <c r="A433" s="301" t="s">
        <v>21</v>
      </c>
      <c r="B433" s="324">
        <v>122</v>
      </c>
      <c r="C433" s="324"/>
      <c r="D433" s="324">
        <v>0</v>
      </c>
    </row>
    <row r="434" spans="1:4" s="301" customFormat="1" ht="9" customHeight="1">
      <c r="A434" s="301" t="s">
        <v>22</v>
      </c>
      <c r="B434" s="324">
        <v>180</v>
      </c>
      <c r="C434" s="324"/>
      <c r="D434" s="324">
        <v>0</v>
      </c>
    </row>
    <row r="435" spans="1:4" s="301" customFormat="1" ht="9" customHeight="1">
      <c r="A435" s="301" t="s">
        <v>23</v>
      </c>
      <c r="B435" s="324">
        <v>86</v>
      </c>
      <c r="C435" s="324"/>
      <c r="D435" s="324">
        <v>6</v>
      </c>
    </row>
    <row r="436" spans="1:4" s="301" customFormat="1" ht="9" customHeight="1">
      <c r="A436" s="31" t="s">
        <v>24</v>
      </c>
      <c r="B436" s="32">
        <v>38</v>
      </c>
      <c r="C436" s="32"/>
      <c r="D436" s="32">
        <v>2</v>
      </c>
    </row>
    <row r="437" spans="1:4" s="301" customFormat="1" ht="9" customHeight="1">
      <c r="A437" s="301" t="s">
        <v>25</v>
      </c>
      <c r="B437" s="324">
        <v>525</v>
      </c>
      <c r="C437" s="324"/>
      <c r="D437" s="324">
        <v>2</v>
      </c>
    </row>
    <row r="438" spans="1:4" s="301" customFormat="1" ht="9" customHeight="1">
      <c r="A438" s="301" t="s">
        <v>26</v>
      </c>
      <c r="B438" s="324">
        <v>1124</v>
      </c>
      <c r="C438" s="324"/>
      <c r="D438" s="324">
        <v>37</v>
      </c>
    </row>
    <row r="439" spans="1:4" s="301" customFormat="1" ht="9" customHeight="1">
      <c r="A439" s="301" t="s">
        <v>27</v>
      </c>
      <c r="B439" s="324">
        <v>100</v>
      </c>
      <c r="C439" s="324"/>
      <c r="D439" s="324">
        <v>1</v>
      </c>
    </row>
    <row r="440" spans="1:4" s="301" customFormat="1" ht="9" customHeight="1">
      <c r="A440" s="31" t="s">
        <v>28</v>
      </c>
      <c r="B440" s="32">
        <v>277</v>
      </c>
      <c r="C440" s="32"/>
      <c r="D440" s="32">
        <v>15</v>
      </c>
    </row>
    <row r="441" spans="1:4" s="301" customFormat="1" ht="9" customHeight="1">
      <c r="A441" s="301" t="s">
        <v>29</v>
      </c>
      <c r="B441" s="324">
        <v>38</v>
      </c>
      <c r="C441" s="324"/>
      <c r="D441" s="324">
        <v>4</v>
      </c>
    </row>
    <row r="442" spans="1:4" s="301" customFormat="1" ht="9" customHeight="1">
      <c r="A442" s="301" t="s">
        <v>30</v>
      </c>
      <c r="B442" s="324">
        <v>247</v>
      </c>
      <c r="C442" s="324"/>
      <c r="D442" s="324">
        <v>1</v>
      </c>
    </row>
    <row r="443" spans="1:4" s="301" customFormat="1" ht="9" customHeight="1">
      <c r="A443" s="301" t="s">
        <v>31</v>
      </c>
      <c r="B443" s="324">
        <v>25</v>
      </c>
      <c r="C443" s="324"/>
      <c r="D443" s="324">
        <v>0</v>
      </c>
    </row>
    <row r="444" spans="1:4" s="301" customFormat="1" ht="9" customHeight="1">
      <c r="A444" s="31" t="s">
        <v>32</v>
      </c>
      <c r="B444" s="32">
        <v>67</v>
      </c>
      <c r="C444" s="32"/>
      <c r="D444" s="32">
        <v>1</v>
      </c>
    </row>
    <row r="445" spans="1:4" s="301" customFormat="1" ht="3.75" customHeight="1">
      <c r="B445" s="324"/>
      <c r="C445" s="324"/>
      <c r="D445" s="324"/>
    </row>
    <row r="446" spans="1:4" s="301" customFormat="1" ht="9" customHeight="1">
      <c r="A446" s="327" t="s">
        <v>106</v>
      </c>
      <c r="B446" s="324"/>
      <c r="C446" s="324"/>
      <c r="D446" s="324"/>
    </row>
    <row r="447" spans="1:4" s="301" customFormat="1" ht="9" customHeight="1">
      <c r="A447" s="321">
        <v>2007</v>
      </c>
      <c r="B447" s="324"/>
      <c r="C447" s="324"/>
      <c r="D447" s="324"/>
    </row>
    <row r="448" spans="1:4" s="301" customFormat="1" ht="9" customHeight="1">
      <c r="A448" s="321" t="s">
        <v>36</v>
      </c>
      <c r="B448" s="322">
        <v>29038</v>
      </c>
      <c r="C448" s="322"/>
      <c r="D448" s="322">
        <v>315</v>
      </c>
    </row>
    <row r="449" spans="1:4" s="301" customFormat="1" ht="3.95" customHeight="1">
      <c r="A449" s="321"/>
      <c r="B449" s="322"/>
      <c r="C449" s="322"/>
      <c r="D449" s="322"/>
    </row>
    <row r="450" spans="1:4" s="301" customFormat="1" ht="9" customHeight="1">
      <c r="A450" s="301" t="s">
        <v>2</v>
      </c>
      <c r="B450" s="324">
        <v>285</v>
      </c>
      <c r="C450" s="324"/>
      <c r="D450" s="324">
        <v>0</v>
      </c>
    </row>
    <row r="451" spans="1:4" s="301" customFormat="1" ht="9" customHeight="1">
      <c r="A451" s="301" t="s">
        <v>3</v>
      </c>
      <c r="B451" s="324">
        <v>2477</v>
      </c>
      <c r="C451" s="324"/>
      <c r="D451" s="324">
        <v>49</v>
      </c>
    </row>
    <row r="452" spans="1:4" s="301" customFormat="1" ht="9" customHeight="1">
      <c r="A452" s="301" t="s">
        <v>4</v>
      </c>
      <c r="B452" s="324">
        <v>417</v>
      </c>
      <c r="C452" s="324"/>
      <c r="D452" s="324">
        <v>11</v>
      </c>
    </row>
    <row r="453" spans="1:4" s="301" customFormat="1" ht="9" customHeight="1">
      <c r="A453" s="31" t="s">
        <v>5</v>
      </c>
      <c r="B453" s="32">
        <v>195</v>
      </c>
      <c r="C453" s="32"/>
      <c r="D453" s="32">
        <v>5</v>
      </c>
    </row>
    <row r="454" spans="1:4" s="301" customFormat="1" ht="9" customHeight="1">
      <c r="A454" s="301" t="s">
        <v>6</v>
      </c>
      <c r="B454" s="324">
        <v>445</v>
      </c>
      <c r="C454" s="324"/>
      <c r="D454" s="324">
        <v>13</v>
      </c>
    </row>
    <row r="455" spans="1:4" s="301" customFormat="1" ht="9" customHeight="1">
      <c r="A455" s="301" t="s">
        <v>7</v>
      </c>
      <c r="B455" s="324">
        <v>211</v>
      </c>
      <c r="C455" s="324"/>
      <c r="D455" s="324">
        <v>0</v>
      </c>
    </row>
    <row r="456" spans="1:4" s="301" customFormat="1" ht="9" customHeight="1">
      <c r="A456" s="301" t="s">
        <v>8</v>
      </c>
      <c r="B456" s="324">
        <v>471</v>
      </c>
      <c r="C456" s="324"/>
      <c r="D456" s="324">
        <v>46</v>
      </c>
    </row>
    <row r="457" spans="1:4" s="301" customFormat="1" ht="9" customHeight="1">
      <c r="A457" s="31" t="s">
        <v>9</v>
      </c>
      <c r="B457" s="32">
        <v>974</v>
      </c>
      <c r="C457" s="32"/>
      <c r="D457" s="32">
        <v>17</v>
      </c>
    </row>
    <row r="458" spans="1:4" s="301" customFormat="1" ht="9" customHeight="1">
      <c r="A458" s="301" t="s">
        <v>236</v>
      </c>
      <c r="B458" s="324">
        <v>7814</v>
      </c>
      <c r="C458" s="324"/>
      <c r="D458" s="324">
        <v>40</v>
      </c>
    </row>
    <row r="459" spans="1:4" s="301" customFormat="1" ht="9" customHeight="1">
      <c r="A459" s="301" t="s">
        <v>10</v>
      </c>
      <c r="B459" s="324">
        <v>347</v>
      </c>
      <c r="C459" s="324"/>
      <c r="D459" s="324">
        <v>3</v>
      </c>
    </row>
    <row r="460" spans="1:4" s="301" customFormat="1" ht="9" customHeight="1">
      <c r="A460" s="301" t="s">
        <v>11</v>
      </c>
      <c r="B460" s="324">
        <v>896</v>
      </c>
      <c r="C460" s="324"/>
      <c r="D460" s="324">
        <v>0</v>
      </c>
    </row>
    <row r="461" spans="1:4" s="301" customFormat="1" ht="9" customHeight="1">
      <c r="A461" s="31" t="s">
        <v>12</v>
      </c>
      <c r="B461" s="32">
        <v>933</v>
      </c>
      <c r="C461" s="32"/>
      <c r="D461" s="32">
        <v>0</v>
      </c>
    </row>
    <row r="462" spans="1:4" s="301" customFormat="1" ht="9" customHeight="1">
      <c r="A462" s="301" t="s">
        <v>13</v>
      </c>
      <c r="B462" s="324">
        <v>142</v>
      </c>
      <c r="C462" s="324"/>
      <c r="D462" s="324">
        <v>0</v>
      </c>
    </row>
    <row r="463" spans="1:4" s="301" customFormat="1" ht="9" customHeight="1">
      <c r="A463" s="301" t="s">
        <v>14</v>
      </c>
      <c r="B463" s="324">
        <v>1267</v>
      </c>
      <c r="C463" s="324"/>
      <c r="D463" s="324">
        <v>3</v>
      </c>
    </row>
    <row r="464" spans="1:4" s="301" customFormat="1" ht="9" customHeight="1">
      <c r="A464" s="301" t="s">
        <v>15</v>
      </c>
      <c r="B464" s="324">
        <v>814</v>
      </c>
      <c r="C464" s="324"/>
      <c r="D464" s="324">
        <v>10</v>
      </c>
    </row>
    <row r="465" spans="1:4" s="301" customFormat="1" ht="9" customHeight="1">
      <c r="A465" s="31" t="s">
        <v>16</v>
      </c>
      <c r="B465" s="32">
        <v>1174</v>
      </c>
      <c r="C465" s="32"/>
      <c r="D465" s="32">
        <v>6</v>
      </c>
    </row>
    <row r="466" spans="1:4" s="301" customFormat="1" ht="9" customHeight="1">
      <c r="A466" s="301" t="s">
        <v>17</v>
      </c>
      <c r="B466" s="324">
        <v>164</v>
      </c>
      <c r="C466" s="324"/>
      <c r="D466" s="324">
        <v>0</v>
      </c>
    </row>
    <row r="467" spans="1:4" s="301" customFormat="1" ht="9" customHeight="1">
      <c r="A467" s="301" t="s">
        <v>18</v>
      </c>
      <c r="B467" s="324">
        <v>292</v>
      </c>
      <c r="C467" s="324"/>
      <c r="D467" s="324">
        <v>1</v>
      </c>
    </row>
    <row r="468" spans="1:4" s="301" customFormat="1" ht="9" customHeight="1">
      <c r="A468" s="301" t="s">
        <v>19</v>
      </c>
      <c r="B468" s="324">
        <v>1297</v>
      </c>
      <c r="C468" s="324"/>
      <c r="D468" s="324">
        <v>9</v>
      </c>
    </row>
    <row r="469" spans="1:4" s="301" customFormat="1" ht="9" customHeight="1">
      <c r="A469" s="31" t="s">
        <v>20</v>
      </c>
      <c r="B469" s="32">
        <v>524</v>
      </c>
      <c r="C469" s="32"/>
      <c r="D469" s="32">
        <v>3</v>
      </c>
    </row>
    <row r="470" spans="1:4" s="301" customFormat="1" ht="9" customHeight="1">
      <c r="A470" s="301" t="s">
        <v>21</v>
      </c>
      <c r="B470" s="324">
        <v>415</v>
      </c>
      <c r="C470" s="324"/>
      <c r="D470" s="324">
        <v>0</v>
      </c>
    </row>
    <row r="471" spans="1:4" s="301" customFormat="1" ht="9" customHeight="1">
      <c r="A471" s="301" t="s">
        <v>22</v>
      </c>
      <c r="B471" s="324">
        <v>384</v>
      </c>
      <c r="C471" s="324"/>
      <c r="D471" s="324">
        <v>1</v>
      </c>
    </row>
    <row r="472" spans="1:4" s="301" customFormat="1" ht="9" customHeight="1">
      <c r="A472" s="301" t="s">
        <v>23</v>
      </c>
      <c r="B472" s="324">
        <v>280</v>
      </c>
      <c r="C472" s="324"/>
      <c r="D472" s="324">
        <v>8</v>
      </c>
    </row>
    <row r="473" spans="1:4" s="301" customFormat="1" ht="9" customHeight="1">
      <c r="A473" s="31" t="s">
        <v>24</v>
      </c>
      <c r="B473" s="32">
        <v>158</v>
      </c>
      <c r="C473" s="32"/>
      <c r="D473" s="32">
        <v>1</v>
      </c>
    </row>
    <row r="474" spans="1:4" s="301" customFormat="1" ht="9" customHeight="1">
      <c r="A474" s="301" t="s">
        <v>25</v>
      </c>
      <c r="B474" s="324">
        <v>1748</v>
      </c>
      <c r="C474" s="324"/>
      <c r="D474" s="324">
        <v>5</v>
      </c>
    </row>
    <row r="475" spans="1:4" s="301" customFormat="1" ht="9" customHeight="1">
      <c r="A475" s="301" t="s">
        <v>26</v>
      </c>
      <c r="B475" s="324">
        <v>2434</v>
      </c>
      <c r="C475" s="324"/>
      <c r="D475" s="324">
        <v>39</v>
      </c>
    </row>
    <row r="476" spans="1:4" s="301" customFormat="1" ht="9" customHeight="1">
      <c r="A476" s="301" t="s">
        <v>27</v>
      </c>
      <c r="B476" s="324">
        <v>375</v>
      </c>
      <c r="C476" s="324"/>
      <c r="D476" s="324">
        <v>10</v>
      </c>
    </row>
    <row r="477" spans="1:4" s="301" customFormat="1" ht="9" customHeight="1">
      <c r="A477" s="31" t="s">
        <v>28</v>
      </c>
      <c r="B477" s="32">
        <v>931</v>
      </c>
      <c r="C477" s="32"/>
      <c r="D477" s="32">
        <v>31</v>
      </c>
    </row>
    <row r="478" spans="1:4" s="301" customFormat="1" ht="9" customHeight="1">
      <c r="A478" s="301" t="s">
        <v>29</v>
      </c>
      <c r="B478" s="324">
        <v>107</v>
      </c>
      <c r="C478" s="324"/>
      <c r="D478" s="324">
        <v>0</v>
      </c>
    </row>
    <row r="479" spans="1:4" s="301" customFormat="1" ht="9" customHeight="1">
      <c r="A479" s="301" t="s">
        <v>30</v>
      </c>
      <c r="B479" s="324">
        <v>687</v>
      </c>
      <c r="C479" s="324"/>
      <c r="D479" s="324">
        <v>2</v>
      </c>
    </row>
    <row r="480" spans="1:4" s="301" customFormat="1" ht="9" customHeight="1">
      <c r="A480" s="301" t="s">
        <v>31</v>
      </c>
      <c r="B480" s="324">
        <v>158</v>
      </c>
      <c r="C480" s="324"/>
      <c r="D480" s="324">
        <v>0</v>
      </c>
    </row>
    <row r="481" spans="1:4" s="301" customFormat="1" ht="9" customHeight="1">
      <c r="A481" s="31" t="s">
        <v>32</v>
      </c>
      <c r="B481" s="32">
        <v>222</v>
      </c>
      <c r="C481" s="32"/>
      <c r="D481" s="32">
        <v>2</v>
      </c>
    </row>
    <row r="482" spans="1:4" s="301" customFormat="1" ht="9" customHeight="1">
      <c r="B482" s="324"/>
      <c r="C482" s="324"/>
      <c r="D482" s="324"/>
    </row>
    <row r="483" spans="1:4" s="301" customFormat="1" ht="9" customHeight="1">
      <c r="A483" s="321">
        <v>2008</v>
      </c>
      <c r="B483" s="324"/>
      <c r="C483" s="324"/>
      <c r="D483" s="324"/>
    </row>
    <row r="484" spans="1:4" s="301" customFormat="1" ht="9" customHeight="1">
      <c r="A484" s="321" t="s">
        <v>36</v>
      </c>
      <c r="B484" s="322">
        <v>28192</v>
      </c>
      <c r="C484" s="322"/>
      <c r="D484" s="322">
        <v>435</v>
      </c>
    </row>
    <row r="485" spans="1:4" s="301" customFormat="1" ht="3.95" customHeight="1">
      <c r="A485" s="321"/>
      <c r="B485" s="322"/>
      <c r="C485" s="322"/>
      <c r="D485" s="322"/>
    </row>
    <row r="486" spans="1:4" s="301" customFormat="1" ht="9" customHeight="1">
      <c r="A486" s="301" t="s">
        <v>2</v>
      </c>
      <c r="B486" s="324">
        <v>268</v>
      </c>
      <c r="C486" s="324"/>
      <c r="D486" s="324">
        <v>0</v>
      </c>
    </row>
    <row r="487" spans="1:4" s="301" customFormat="1" ht="9" customHeight="1">
      <c r="A487" s="301" t="s">
        <v>3</v>
      </c>
      <c r="B487" s="324">
        <v>2680</v>
      </c>
      <c r="C487" s="324"/>
      <c r="D487" s="324">
        <v>59</v>
      </c>
    </row>
    <row r="488" spans="1:4" s="301" customFormat="1" ht="9" customHeight="1">
      <c r="A488" s="301" t="s">
        <v>4</v>
      </c>
      <c r="B488" s="324">
        <v>514</v>
      </c>
      <c r="C488" s="324"/>
      <c r="D488" s="324">
        <v>13</v>
      </c>
    </row>
    <row r="489" spans="1:4" s="301" customFormat="1" ht="9" customHeight="1">
      <c r="A489" s="31" t="s">
        <v>5</v>
      </c>
      <c r="B489" s="32">
        <v>160</v>
      </c>
      <c r="C489" s="32"/>
      <c r="D489" s="32">
        <v>1</v>
      </c>
    </row>
    <row r="490" spans="1:4" s="301" customFormat="1" ht="9" customHeight="1">
      <c r="A490" s="301" t="s">
        <v>6</v>
      </c>
      <c r="B490" s="324">
        <v>344</v>
      </c>
      <c r="C490" s="324"/>
      <c r="D490" s="324">
        <v>10</v>
      </c>
    </row>
    <row r="491" spans="1:4" s="301" customFormat="1" ht="9" customHeight="1">
      <c r="A491" s="301" t="s">
        <v>7</v>
      </c>
      <c r="B491" s="324">
        <v>233</v>
      </c>
      <c r="C491" s="324"/>
      <c r="D491" s="324">
        <v>0</v>
      </c>
    </row>
    <row r="492" spans="1:4" s="301" customFormat="1" ht="9" customHeight="1">
      <c r="A492" s="301" t="s">
        <v>8</v>
      </c>
      <c r="B492" s="324">
        <v>325</v>
      </c>
      <c r="C492" s="324"/>
      <c r="D492" s="324">
        <v>55</v>
      </c>
    </row>
    <row r="493" spans="1:4" s="301" customFormat="1" ht="9" customHeight="1">
      <c r="A493" s="31" t="s">
        <v>9</v>
      </c>
      <c r="B493" s="32">
        <v>1752</v>
      </c>
      <c r="C493" s="32"/>
      <c r="D493" s="32">
        <v>23</v>
      </c>
    </row>
    <row r="494" spans="1:4" s="301" customFormat="1" ht="9" customHeight="1">
      <c r="A494" s="301" t="s">
        <v>236</v>
      </c>
      <c r="B494" s="324">
        <v>6835</v>
      </c>
      <c r="C494" s="324"/>
      <c r="D494" s="324">
        <v>63</v>
      </c>
    </row>
    <row r="495" spans="1:4" s="301" customFormat="1" ht="9" customHeight="1">
      <c r="A495" s="301" t="s">
        <v>10</v>
      </c>
      <c r="B495" s="324">
        <v>436</v>
      </c>
      <c r="C495" s="324"/>
      <c r="D495" s="324">
        <v>0</v>
      </c>
    </row>
    <row r="496" spans="1:4" s="301" customFormat="1" ht="9" customHeight="1">
      <c r="A496" s="301" t="s">
        <v>11</v>
      </c>
      <c r="B496" s="324">
        <v>1177</v>
      </c>
      <c r="C496" s="324"/>
      <c r="D496" s="324">
        <v>3</v>
      </c>
    </row>
    <row r="497" spans="1:4" s="301" customFormat="1" ht="9" customHeight="1">
      <c r="A497" s="31" t="s">
        <v>12</v>
      </c>
      <c r="B497" s="32">
        <v>904</v>
      </c>
      <c r="C497" s="32"/>
      <c r="D497" s="32">
        <v>2</v>
      </c>
    </row>
    <row r="498" spans="1:4" s="301" customFormat="1" ht="9" customHeight="1">
      <c r="A498" s="301" t="s">
        <v>13</v>
      </c>
      <c r="B498" s="324">
        <v>215</v>
      </c>
      <c r="C498" s="324"/>
      <c r="D498" s="324">
        <v>1</v>
      </c>
    </row>
    <row r="499" spans="1:4" s="301" customFormat="1" ht="9" customHeight="1">
      <c r="A499" s="301" t="s">
        <v>14</v>
      </c>
      <c r="B499" s="324">
        <v>1526</v>
      </c>
      <c r="C499" s="324"/>
      <c r="D499" s="324">
        <v>4</v>
      </c>
    </row>
    <row r="500" spans="1:4" s="301" customFormat="1" ht="9" customHeight="1">
      <c r="A500" s="301" t="s">
        <v>15</v>
      </c>
      <c r="B500" s="324">
        <v>864</v>
      </c>
      <c r="C500" s="324"/>
      <c r="D500" s="324">
        <v>1</v>
      </c>
    </row>
    <row r="501" spans="1:4" s="301" customFormat="1" ht="9" customHeight="1">
      <c r="A501" s="31" t="s">
        <v>16</v>
      </c>
      <c r="B501" s="32">
        <v>1027</v>
      </c>
      <c r="C501" s="32"/>
      <c r="D501" s="32">
        <v>2</v>
      </c>
    </row>
    <row r="502" spans="1:4" s="301" customFormat="1" ht="9" customHeight="1">
      <c r="A502" s="301" t="s">
        <v>17</v>
      </c>
      <c r="B502" s="324">
        <v>292</v>
      </c>
      <c r="C502" s="324"/>
      <c r="D502" s="324">
        <v>1</v>
      </c>
    </row>
    <row r="503" spans="1:4" s="301" customFormat="1" ht="9" customHeight="1">
      <c r="A503" s="301" t="s">
        <v>18</v>
      </c>
      <c r="B503" s="324">
        <v>196</v>
      </c>
      <c r="C503" s="324"/>
      <c r="D503" s="324">
        <v>0</v>
      </c>
    </row>
    <row r="504" spans="1:4" s="301" customFormat="1" ht="9" customHeight="1">
      <c r="A504" s="301" t="s">
        <v>19</v>
      </c>
      <c r="B504" s="324">
        <v>728</v>
      </c>
      <c r="C504" s="324"/>
      <c r="D504" s="324">
        <v>2</v>
      </c>
    </row>
    <row r="505" spans="1:4" s="301" customFormat="1" ht="9" customHeight="1">
      <c r="A505" s="31" t="s">
        <v>20</v>
      </c>
      <c r="B505" s="32">
        <v>530</v>
      </c>
      <c r="C505" s="32"/>
      <c r="D505" s="32">
        <v>7</v>
      </c>
    </row>
    <row r="506" spans="1:4" s="301" customFormat="1" ht="9" customHeight="1">
      <c r="A506" s="301" t="s">
        <v>21</v>
      </c>
      <c r="B506" s="324">
        <v>343</v>
      </c>
      <c r="C506" s="324"/>
      <c r="D506" s="324">
        <v>0</v>
      </c>
    </row>
    <row r="507" spans="1:4" s="301" customFormat="1" ht="9" customHeight="1">
      <c r="A507" s="301" t="s">
        <v>22</v>
      </c>
      <c r="B507" s="324">
        <v>337</v>
      </c>
      <c r="C507" s="324"/>
      <c r="D507" s="324">
        <v>1</v>
      </c>
    </row>
    <row r="508" spans="1:4" s="301" customFormat="1" ht="9" customHeight="1">
      <c r="A508" s="301" t="s">
        <v>23</v>
      </c>
      <c r="B508" s="324">
        <v>298</v>
      </c>
      <c r="C508" s="324"/>
      <c r="D508" s="324">
        <v>27</v>
      </c>
    </row>
    <row r="509" spans="1:4" s="301" customFormat="1" ht="9" customHeight="1">
      <c r="A509" s="31" t="s">
        <v>24</v>
      </c>
      <c r="B509" s="32">
        <v>214</v>
      </c>
      <c r="C509" s="32"/>
      <c r="D509" s="32">
        <v>5</v>
      </c>
    </row>
    <row r="510" spans="1:4" s="301" customFormat="1" ht="9" customHeight="1">
      <c r="A510" s="301" t="s">
        <v>25</v>
      </c>
      <c r="B510" s="324">
        <v>1391</v>
      </c>
      <c r="C510" s="324"/>
      <c r="D510" s="324">
        <v>3</v>
      </c>
    </row>
    <row r="511" spans="1:4" s="301" customFormat="1" ht="9" customHeight="1">
      <c r="A511" s="301" t="s">
        <v>26</v>
      </c>
      <c r="B511" s="324">
        <v>1610</v>
      </c>
      <c r="C511" s="324"/>
      <c r="D511" s="324">
        <v>36</v>
      </c>
    </row>
    <row r="512" spans="1:4" s="301" customFormat="1" ht="9" customHeight="1">
      <c r="A512" s="301" t="s">
        <v>27</v>
      </c>
      <c r="B512" s="324">
        <v>444</v>
      </c>
      <c r="C512" s="324"/>
      <c r="D512" s="324">
        <v>38</v>
      </c>
    </row>
    <row r="513" spans="1:4" s="301" customFormat="1" ht="9" customHeight="1">
      <c r="A513" s="31" t="s">
        <v>28</v>
      </c>
      <c r="B513" s="32">
        <v>1097</v>
      </c>
      <c r="C513" s="32"/>
      <c r="D513" s="32">
        <v>71</v>
      </c>
    </row>
    <row r="514" spans="1:4" s="301" customFormat="1" ht="9" customHeight="1">
      <c r="A514" s="301" t="s">
        <v>29</v>
      </c>
      <c r="B514" s="324">
        <v>114</v>
      </c>
      <c r="C514" s="324"/>
      <c r="D514" s="324">
        <v>0</v>
      </c>
    </row>
    <row r="515" spans="1:4" s="301" customFormat="1" ht="9" customHeight="1">
      <c r="A515" s="301" t="s">
        <v>30</v>
      </c>
      <c r="B515" s="324">
        <v>983</v>
      </c>
      <c r="C515" s="324"/>
      <c r="D515" s="324">
        <v>4</v>
      </c>
    </row>
    <row r="516" spans="1:4" s="301" customFormat="1" ht="9" customHeight="1">
      <c r="A516" s="301" t="s">
        <v>31</v>
      </c>
      <c r="B516" s="324">
        <v>102</v>
      </c>
      <c r="C516" s="324"/>
      <c r="D516" s="324">
        <v>2</v>
      </c>
    </row>
    <row r="517" spans="1:4" s="301" customFormat="1" ht="9" customHeight="1">
      <c r="A517" s="31" t="s">
        <v>32</v>
      </c>
      <c r="B517" s="32">
        <v>253</v>
      </c>
      <c r="C517" s="32"/>
      <c r="D517" s="32">
        <v>1</v>
      </c>
    </row>
    <row r="518" spans="1:4" s="301" customFormat="1" ht="3" customHeight="1">
      <c r="B518" s="324"/>
      <c r="C518" s="324"/>
      <c r="D518" s="324"/>
    </row>
    <row r="519" spans="1:4" s="301" customFormat="1" ht="9" customHeight="1">
      <c r="A519" s="327" t="s">
        <v>106</v>
      </c>
      <c r="B519" s="324"/>
      <c r="C519" s="324"/>
      <c r="D519" s="324"/>
    </row>
    <row r="520" spans="1:4" s="301" customFormat="1" ht="9" customHeight="1">
      <c r="A520" s="321">
        <v>2009</v>
      </c>
      <c r="B520" s="324"/>
      <c r="C520" s="324"/>
      <c r="D520" s="324"/>
    </row>
    <row r="521" spans="1:4" s="301" customFormat="1" ht="9" customHeight="1">
      <c r="A521" s="321" t="s">
        <v>36</v>
      </c>
      <c r="B521" s="322">
        <v>41699</v>
      </c>
      <c r="C521" s="322"/>
      <c r="D521" s="322">
        <v>443</v>
      </c>
    </row>
    <row r="522" spans="1:4" s="301" customFormat="1" ht="4.1500000000000004" customHeight="1">
      <c r="A522" s="321"/>
      <c r="B522" s="322"/>
      <c r="C522" s="322"/>
      <c r="D522" s="322"/>
    </row>
    <row r="523" spans="1:4" s="301" customFormat="1" ht="9" customHeight="1">
      <c r="A523" s="301" t="s">
        <v>2</v>
      </c>
      <c r="B523" s="324">
        <v>493</v>
      </c>
      <c r="C523" s="324"/>
      <c r="D523" s="324">
        <v>0</v>
      </c>
    </row>
    <row r="524" spans="1:4" s="301" customFormat="1" ht="9" customHeight="1">
      <c r="A524" s="301" t="s">
        <v>3</v>
      </c>
      <c r="B524" s="324">
        <v>4251</v>
      </c>
      <c r="C524" s="324"/>
      <c r="D524" s="324">
        <v>50</v>
      </c>
    </row>
    <row r="525" spans="1:4" s="301" customFormat="1" ht="9" customHeight="1">
      <c r="A525" s="301" t="s">
        <v>4</v>
      </c>
      <c r="B525" s="324">
        <v>564</v>
      </c>
      <c r="C525" s="324"/>
      <c r="D525" s="324">
        <v>11</v>
      </c>
    </row>
    <row r="526" spans="1:4" s="301" customFormat="1" ht="9" customHeight="1">
      <c r="A526" s="31" t="s">
        <v>5</v>
      </c>
      <c r="B526" s="32">
        <v>250</v>
      </c>
      <c r="C526" s="32"/>
      <c r="D526" s="32">
        <v>4</v>
      </c>
    </row>
    <row r="527" spans="1:4" s="301" customFormat="1" ht="9" customHeight="1">
      <c r="A527" s="301" t="s">
        <v>6</v>
      </c>
      <c r="B527" s="324">
        <v>360</v>
      </c>
      <c r="C527" s="324"/>
      <c r="D527" s="324">
        <v>7</v>
      </c>
    </row>
    <row r="528" spans="1:4" s="301" customFormat="1" ht="9" customHeight="1">
      <c r="A528" s="301" t="s">
        <v>7</v>
      </c>
      <c r="B528" s="324">
        <v>471</v>
      </c>
      <c r="C528" s="324"/>
      <c r="D528" s="324">
        <v>0</v>
      </c>
    </row>
    <row r="529" spans="1:4" s="301" customFormat="1" ht="9" customHeight="1">
      <c r="A529" s="301" t="s">
        <v>8</v>
      </c>
      <c r="B529" s="324">
        <v>833</v>
      </c>
      <c r="C529" s="324"/>
      <c r="D529" s="324">
        <v>63</v>
      </c>
    </row>
    <row r="530" spans="1:4" s="301" customFormat="1" ht="9" customHeight="1">
      <c r="A530" s="31" t="s">
        <v>9</v>
      </c>
      <c r="B530" s="32">
        <v>2247</v>
      </c>
      <c r="C530" s="32"/>
      <c r="D530" s="32">
        <v>10</v>
      </c>
    </row>
    <row r="531" spans="1:4" s="301" customFormat="1" ht="9" customHeight="1">
      <c r="A531" s="301" t="s">
        <v>236</v>
      </c>
      <c r="B531" s="324">
        <v>9382</v>
      </c>
      <c r="C531" s="324"/>
      <c r="D531" s="324">
        <v>101</v>
      </c>
    </row>
    <row r="532" spans="1:4" s="301" customFormat="1" ht="9" customHeight="1">
      <c r="A532" s="301" t="s">
        <v>10</v>
      </c>
      <c r="B532" s="324">
        <v>589</v>
      </c>
      <c r="C532" s="324"/>
      <c r="D532" s="324">
        <v>1</v>
      </c>
    </row>
    <row r="533" spans="1:4" s="301" customFormat="1" ht="9" customHeight="1">
      <c r="A533" s="301" t="s">
        <v>11</v>
      </c>
      <c r="B533" s="324">
        <v>2192</v>
      </c>
      <c r="C533" s="324"/>
      <c r="D533" s="324">
        <v>3</v>
      </c>
    </row>
    <row r="534" spans="1:4" s="301" customFormat="1" ht="9" customHeight="1">
      <c r="A534" s="31" t="s">
        <v>12</v>
      </c>
      <c r="B534" s="32">
        <v>1346</v>
      </c>
      <c r="C534" s="32"/>
      <c r="D534" s="32">
        <v>4</v>
      </c>
    </row>
    <row r="535" spans="1:4" s="301" customFormat="1" ht="9" customHeight="1">
      <c r="A535" s="301" t="s">
        <v>13</v>
      </c>
      <c r="B535" s="324">
        <v>339</v>
      </c>
      <c r="C535" s="324"/>
      <c r="D535" s="324">
        <v>0</v>
      </c>
    </row>
    <row r="536" spans="1:4" s="301" customFormat="1" ht="9" customHeight="1">
      <c r="A536" s="301" t="s">
        <v>14</v>
      </c>
      <c r="B536" s="324">
        <v>3106</v>
      </c>
      <c r="C536" s="324"/>
      <c r="D536" s="324">
        <v>5</v>
      </c>
    </row>
    <row r="537" spans="1:4" s="301" customFormat="1" ht="9" customHeight="1">
      <c r="A537" s="301" t="s">
        <v>15</v>
      </c>
      <c r="B537" s="324">
        <v>1464</v>
      </c>
      <c r="C537" s="324"/>
      <c r="D537" s="324">
        <v>7</v>
      </c>
    </row>
    <row r="538" spans="1:4" s="301" customFormat="1" ht="9" customHeight="1">
      <c r="A538" s="31" t="s">
        <v>16</v>
      </c>
      <c r="B538" s="32">
        <v>1102</v>
      </c>
      <c r="C538" s="32"/>
      <c r="D538" s="32">
        <v>4</v>
      </c>
    </row>
    <row r="539" spans="1:4" s="301" customFormat="1" ht="9" customHeight="1">
      <c r="A539" s="301" t="s">
        <v>17</v>
      </c>
      <c r="B539" s="324">
        <v>440</v>
      </c>
      <c r="C539" s="324"/>
      <c r="D539" s="324">
        <v>2</v>
      </c>
    </row>
    <row r="540" spans="1:4" s="301" customFormat="1" ht="9" customHeight="1">
      <c r="A540" s="301" t="s">
        <v>18</v>
      </c>
      <c r="B540" s="324">
        <v>390</v>
      </c>
      <c r="C540" s="324"/>
      <c r="D540" s="324">
        <v>3</v>
      </c>
    </row>
    <row r="541" spans="1:4" s="301" customFormat="1" ht="9" customHeight="1">
      <c r="A541" s="301" t="s">
        <v>19</v>
      </c>
      <c r="B541" s="324">
        <v>1266</v>
      </c>
      <c r="C541" s="324"/>
      <c r="D541" s="324">
        <v>6</v>
      </c>
    </row>
    <row r="542" spans="1:4" s="301" customFormat="1" ht="9" customHeight="1">
      <c r="A542" s="31" t="s">
        <v>20</v>
      </c>
      <c r="B542" s="32">
        <v>716</v>
      </c>
      <c r="C542" s="32"/>
      <c r="D542" s="32">
        <v>5</v>
      </c>
    </row>
    <row r="543" spans="1:4" s="301" customFormat="1" ht="9" customHeight="1">
      <c r="A543" s="301" t="s">
        <v>21</v>
      </c>
      <c r="B543" s="324">
        <v>519</v>
      </c>
      <c r="C543" s="324"/>
      <c r="D543" s="324">
        <v>0</v>
      </c>
    </row>
    <row r="544" spans="1:4" s="301" customFormat="1" ht="9" customHeight="1">
      <c r="A544" s="301" t="s">
        <v>22</v>
      </c>
      <c r="B544" s="324">
        <v>559</v>
      </c>
      <c r="C544" s="324"/>
      <c r="D544" s="324">
        <v>1</v>
      </c>
    </row>
    <row r="545" spans="1:4" s="301" customFormat="1" ht="9" customHeight="1">
      <c r="A545" s="301" t="s">
        <v>23</v>
      </c>
      <c r="B545" s="324">
        <v>514</v>
      </c>
      <c r="C545" s="324"/>
      <c r="D545" s="324">
        <v>29</v>
      </c>
    </row>
    <row r="546" spans="1:4" s="301" customFormat="1" ht="9" customHeight="1">
      <c r="A546" s="31" t="s">
        <v>24</v>
      </c>
      <c r="B546" s="32">
        <v>332</v>
      </c>
      <c r="C546" s="32"/>
      <c r="D546" s="32">
        <v>3</v>
      </c>
    </row>
    <row r="547" spans="1:4" s="301" customFormat="1" ht="9" customHeight="1">
      <c r="A547" s="301" t="s">
        <v>25</v>
      </c>
      <c r="B547" s="324">
        <v>1479</v>
      </c>
      <c r="C547" s="324"/>
      <c r="D547" s="324">
        <v>4</v>
      </c>
    </row>
    <row r="548" spans="1:4" s="301" customFormat="1" ht="9" customHeight="1">
      <c r="A548" s="301" t="s">
        <v>26</v>
      </c>
      <c r="B548" s="324">
        <v>1929</v>
      </c>
      <c r="C548" s="324"/>
      <c r="D548" s="324">
        <v>35</v>
      </c>
    </row>
    <row r="549" spans="1:4" s="301" customFormat="1" ht="9" customHeight="1">
      <c r="A549" s="301" t="s">
        <v>27</v>
      </c>
      <c r="B549" s="324">
        <v>479</v>
      </c>
      <c r="C549" s="324"/>
      <c r="D549" s="324">
        <v>20</v>
      </c>
    </row>
    <row r="550" spans="1:4" s="301" customFormat="1" ht="9" customHeight="1">
      <c r="A550" s="31" t="s">
        <v>28</v>
      </c>
      <c r="B550" s="32">
        <v>1497</v>
      </c>
      <c r="C550" s="32"/>
      <c r="D550" s="32">
        <v>49</v>
      </c>
    </row>
    <row r="551" spans="1:4" s="301" customFormat="1" ht="9" customHeight="1">
      <c r="A551" s="301" t="s">
        <v>29</v>
      </c>
      <c r="B551" s="324">
        <v>232</v>
      </c>
      <c r="C551" s="324"/>
      <c r="D551" s="324">
        <v>0</v>
      </c>
    </row>
    <row r="552" spans="1:4" s="301" customFormat="1" ht="9" customHeight="1">
      <c r="A552" s="301" t="s">
        <v>30</v>
      </c>
      <c r="B552" s="324">
        <v>1697</v>
      </c>
      <c r="C552" s="324"/>
      <c r="D552" s="324">
        <v>15</v>
      </c>
    </row>
    <row r="553" spans="1:4" s="301" customFormat="1" ht="9" customHeight="1">
      <c r="A553" s="301" t="s">
        <v>31</v>
      </c>
      <c r="B553" s="324">
        <v>330</v>
      </c>
      <c r="C553" s="324"/>
      <c r="D553" s="324">
        <v>1</v>
      </c>
    </row>
    <row r="554" spans="1:4" s="301" customFormat="1" ht="9" customHeight="1">
      <c r="A554" s="31" t="s">
        <v>32</v>
      </c>
      <c r="B554" s="32">
        <v>331</v>
      </c>
      <c r="C554" s="32"/>
      <c r="D554" s="32">
        <v>0</v>
      </c>
    </row>
    <row r="555" spans="1:4" s="301" customFormat="1" ht="9" customHeight="1">
      <c r="B555" s="324"/>
      <c r="C555" s="324"/>
      <c r="D555" s="324"/>
    </row>
    <row r="556" spans="1:4" s="301" customFormat="1" ht="9" customHeight="1">
      <c r="A556" s="321">
        <v>2010</v>
      </c>
      <c r="B556" s="324"/>
      <c r="C556" s="324"/>
      <c r="D556" s="324"/>
    </row>
    <row r="557" spans="1:4" s="301" customFormat="1" ht="9" customHeight="1">
      <c r="A557" s="321" t="s">
        <v>36</v>
      </c>
      <c r="B557" s="342">
        <v>31892</v>
      </c>
      <c r="C557" s="342"/>
      <c r="D557" s="342">
        <v>425</v>
      </c>
    </row>
    <row r="558" spans="1:4" s="301" customFormat="1" ht="4.1500000000000004" customHeight="1">
      <c r="A558" s="321"/>
      <c r="B558" s="342"/>
      <c r="C558" s="342"/>
      <c r="D558" s="342"/>
    </row>
    <row r="559" spans="1:4" s="301" customFormat="1" ht="9" customHeight="1">
      <c r="A559" s="301" t="s">
        <v>2</v>
      </c>
      <c r="B559" s="339">
        <v>301</v>
      </c>
      <c r="C559" s="339"/>
      <c r="D559" s="339">
        <v>1</v>
      </c>
    </row>
    <row r="560" spans="1:4" s="301" customFormat="1" ht="9" customHeight="1">
      <c r="A560" s="301" t="s">
        <v>3</v>
      </c>
      <c r="B560" s="339">
        <v>1390</v>
      </c>
      <c r="C560" s="339"/>
      <c r="D560" s="339">
        <v>23</v>
      </c>
    </row>
    <row r="561" spans="1:4" s="301" customFormat="1" ht="9" customHeight="1">
      <c r="A561" s="301" t="s">
        <v>4</v>
      </c>
      <c r="B561" s="339">
        <v>512</v>
      </c>
      <c r="C561" s="339"/>
      <c r="D561" s="339">
        <v>10</v>
      </c>
    </row>
    <row r="562" spans="1:4" s="301" customFormat="1" ht="9" customHeight="1">
      <c r="A562" s="31" t="s">
        <v>5</v>
      </c>
      <c r="B562" s="74">
        <v>307</v>
      </c>
      <c r="C562" s="74"/>
      <c r="D562" s="74">
        <v>5</v>
      </c>
    </row>
    <row r="563" spans="1:4" s="301" customFormat="1" ht="9" customHeight="1">
      <c r="A563" s="301" t="s">
        <v>6</v>
      </c>
      <c r="B563" s="339">
        <v>405</v>
      </c>
      <c r="C563" s="339"/>
      <c r="D563" s="339">
        <v>13</v>
      </c>
    </row>
    <row r="564" spans="1:4" s="301" customFormat="1" ht="9" customHeight="1">
      <c r="A564" s="301" t="s">
        <v>7</v>
      </c>
      <c r="B564" s="339">
        <v>154</v>
      </c>
      <c r="C564" s="339"/>
      <c r="D564" s="339">
        <v>1</v>
      </c>
    </row>
    <row r="565" spans="1:4" s="301" customFormat="1" ht="9" customHeight="1">
      <c r="A565" s="301" t="s">
        <v>8</v>
      </c>
      <c r="B565" s="339">
        <v>613</v>
      </c>
      <c r="C565" s="339"/>
      <c r="D565" s="339">
        <v>57</v>
      </c>
    </row>
    <row r="566" spans="1:4" s="301" customFormat="1" ht="9" customHeight="1">
      <c r="A566" s="31" t="s">
        <v>9</v>
      </c>
      <c r="B566" s="74">
        <v>2784</v>
      </c>
      <c r="C566" s="74"/>
      <c r="D566" s="74">
        <v>24</v>
      </c>
    </row>
    <row r="567" spans="1:4" s="301" customFormat="1" ht="9" customHeight="1">
      <c r="A567" s="301" t="s">
        <v>236</v>
      </c>
      <c r="B567" s="339">
        <v>8261</v>
      </c>
      <c r="C567" s="339"/>
      <c r="D567" s="339">
        <v>71</v>
      </c>
    </row>
    <row r="568" spans="1:4" s="301" customFormat="1" ht="9" customHeight="1">
      <c r="A568" s="301" t="s">
        <v>10</v>
      </c>
      <c r="B568" s="339">
        <v>601</v>
      </c>
      <c r="C568" s="339"/>
      <c r="D568" s="339">
        <v>0</v>
      </c>
    </row>
    <row r="569" spans="1:4" s="301" customFormat="1" ht="9" customHeight="1">
      <c r="A569" s="301" t="s">
        <v>11</v>
      </c>
      <c r="B569" s="339">
        <v>682</v>
      </c>
      <c r="C569" s="339"/>
      <c r="D569" s="339">
        <v>1</v>
      </c>
    </row>
    <row r="570" spans="1:4" s="301" customFormat="1" ht="9" customHeight="1">
      <c r="A570" s="31" t="s">
        <v>12</v>
      </c>
      <c r="B570" s="74">
        <v>1006</v>
      </c>
      <c r="C570" s="74"/>
      <c r="D570" s="74">
        <v>4</v>
      </c>
    </row>
    <row r="571" spans="1:4" s="301" customFormat="1" ht="9" customHeight="1">
      <c r="A571" s="301" t="s">
        <v>13</v>
      </c>
      <c r="B571" s="339">
        <v>260</v>
      </c>
      <c r="C571" s="339"/>
      <c r="D571" s="339">
        <v>1</v>
      </c>
    </row>
    <row r="572" spans="1:4" s="301" customFormat="1" ht="9" customHeight="1">
      <c r="A572" s="301" t="s">
        <v>14</v>
      </c>
      <c r="B572" s="339">
        <v>1152</v>
      </c>
      <c r="C572" s="339"/>
      <c r="D572" s="339">
        <v>23</v>
      </c>
    </row>
    <row r="573" spans="1:4" s="301" customFormat="1" ht="9" customHeight="1">
      <c r="A573" s="301" t="s">
        <v>15</v>
      </c>
      <c r="B573" s="339">
        <v>952</v>
      </c>
      <c r="C573" s="339"/>
      <c r="D573" s="339">
        <v>13</v>
      </c>
    </row>
    <row r="574" spans="1:4" s="301" customFormat="1" ht="9" customHeight="1">
      <c r="A574" s="31" t="s">
        <v>16</v>
      </c>
      <c r="B574" s="74">
        <v>688</v>
      </c>
      <c r="C574" s="74"/>
      <c r="D574" s="74">
        <v>2</v>
      </c>
    </row>
    <row r="575" spans="1:4" s="301" customFormat="1" ht="9" customHeight="1">
      <c r="A575" s="301" t="s">
        <v>17</v>
      </c>
      <c r="B575" s="339">
        <v>486</v>
      </c>
      <c r="C575" s="339"/>
      <c r="D575" s="339">
        <v>0</v>
      </c>
    </row>
    <row r="576" spans="1:4" s="301" customFormat="1" ht="9" customHeight="1">
      <c r="A576" s="301" t="s">
        <v>18</v>
      </c>
      <c r="B576" s="339">
        <v>331</v>
      </c>
      <c r="C576" s="339"/>
      <c r="D576" s="339">
        <v>3</v>
      </c>
    </row>
    <row r="577" spans="1:4" s="301" customFormat="1" ht="9" customHeight="1">
      <c r="A577" s="301" t="s">
        <v>19</v>
      </c>
      <c r="B577" s="339">
        <v>1478</v>
      </c>
      <c r="C577" s="339"/>
      <c r="D577" s="339">
        <v>9</v>
      </c>
    </row>
    <row r="578" spans="1:4" s="301" customFormat="1" ht="9" customHeight="1">
      <c r="A578" s="31" t="s">
        <v>20</v>
      </c>
      <c r="B578" s="74">
        <v>662</v>
      </c>
      <c r="C578" s="74"/>
      <c r="D578" s="74">
        <v>5</v>
      </c>
    </row>
    <row r="579" spans="1:4" s="301" customFormat="1" ht="9" customHeight="1">
      <c r="A579" s="301" t="s">
        <v>21</v>
      </c>
      <c r="B579" s="339">
        <v>470</v>
      </c>
      <c r="C579" s="339"/>
      <c r="D579" s="339">
        <v>2</v>
      </c>
    </row>
    <row r="580" spans="1:4" s="301" customFormat="1" ht="9" customHeight="1">
      <c r="A580" s="301" t="s">
        <v>22</v>
      </c>
      <c r="B580" s="339">
        <v>379</v>
      </c>
      <c r="C580" s="339"/>
      <c r="D580" s="339">
        <v>1</v>
      </c>
    </row>
    <row r="581" spans="1:4" s="301" customFormat="1" ht="9" customHeight="1">
      <c r="A581" s="301" t="s">
        <v>23</v>
      </c>
      <c r="B581" s="339">
        <v>306</v>
      </c>
      <c r="C581" s="339"/>
      <c r="D581" s="339">
        <v>24</v>
      </c>
    </row>
    <row r="582" spans="1:4" s="301" customFormat="1" ht="9" customHeight="1">
      <c r="A582" s="31" t="s">
        <v>24</v>
      </c>
      <c r="B582" s="74">
        <v>547</v>
      </c>
      <c r="C582" s="74"/>
      <c r="D582" s="74">
        <v>7</v>
      </c>
    </row>
    <row r="583" spans="1:4" s="301" customFormat="1" ht="9" customHeight="1">
      <c r="A583" s="301" t="s">
        <v>25</v>
      </c>
      <c r="B583" s="339">
        <v>902</v>
      </c>
      <c r="C583" s="339"/>
      <c r="D583" s="339">
        <v>5</v>
      </c>
    </row>
    <row r="584" spans="1:4" s="301" customFormat="1" ht="9" customHeight="1">
      <c r="A584" s="301" t="s">
        <v>26</v>
      </c>
      <c r="B584" s="339">
        <v>1484</v>
      </c>
      <c r="C584" s="339"/>
      <c r="D584" s="339">
        <v>26</v>
      </c>
    </row>
    <row r="585" spans="1:4" s="301" customFormat="1" ht="9" customHeight="1">
      <c r="A585" s="301" t="s">
        <v>27</v>
      </c>
      <c r="B585" s="339">
        <v>386</v>
      </c>
      <c r="C585" s="339"/>
      <c r="D585" s="339">
        <v>2</v>
      </c>
    </row>
    <row r="586" spans="1:4" s="301" customFormat="1" ht="9" customHeight="1">
      <c r="A586" s="31" t="s">
        <v>28</v>
      </c>
      <c r="B586" s="74">
        <v>1708</v>
      </c>
      <c r="C586" s="74"/>
      <c r="D586" s="74">
        <v>68</v>
      </c>
    </row>
    <row r="587" spans="1:4" s="301" customFormat="1" ht="9" customHeight="1">
      <c r="A587" s="301" t="s">
        <v>29</v>
      </c>
      <c r="B587" s="339">
        <v>336</v>
      </c>
      <c r="C587" s="339"/>
      <c r="D587" s="339">
        <v>9</v>
      </c>
    </row>
    <row r="588" spans="1:4" s="301" customFormat="1" ht="9" customHeight="1">
      <c r="A588" s="301" t="s">
        <v>30</v>
      </c>
      <c r="B588" s="339">
        <v>1672</v>
      </c>
      <c r="C588" s="339"/>
      <c r="D588" s="339">
        <v>15</v>
      </c>
    </row>
    <row r="589" spans="1:4" s="301" customFormat="1" ht="9" customHeight="1">
      <c r="A589" s="301" t="s">
        <v>31</v>
      </c>
      <c r="B589" s="339">
        <v>315</v>
      </c>
      <c r="C589" s="339"/>
      <c r="D589" s="339">
        <v>0</v>
      </c>
    </row>
    <row r="590" spans="1:4" s="301" customFormat="1" ht="9" customHeight="1">
      <c r="A590" s="31" t="s">
        <v>32</v>
      </c>
      <c r="B590" s="74">
        <v>362</v>
      </c>
      <c r="C590" s="74"/>
      <c r="D590" s="74">
        <v>0</v>
      </c>
    </row>
    <row r="591" spans="1:4" s="301" customFormat="1" ht="3" customHeight="1">
      <c r="B591" s="339"/>
      <c r="C591" s="339"/>
      <c r="D591" s="339"/>
    </row>
    <row r="592" spans="1:4" s="301" customFormat="1" ht="9" customHeight="1">
      <c r="A592" s="327" t="s">
        <v>106</v>
      </c>
      <c r="B592" s="324"/>
      <c r="C592" s="324"/>
      <c r="D592" s="324"/>
    </row>
    <row r="593" spans="1:4" s="301" customFormat="1" ht="9" customHeight="1">
      <c r="A593" s="321">
        <v>2011</v>
      </c>
      <c r="B593" s="382"/>
      <c r="C593" s="324"/>
      <c r="D593" s="324"/>
    </row>
    <row r="594" spans="1:4" s="301" customFormat="1" ht="9" customHeight="1">
      <c r="A594" s="321" t="s">
        <v>36</v>
      </c>
      <c r="B594" s="342">
        <v>40947</v>
      </c>
      <c r="C594" s="342"/>
      <c r="D594" s="342">
        <v>387</v>
      </c>
    </row>
    <row r="595" spans="1:4" s="301" customFormat="1" ht="4.1500000000000004" customHeight="1">
      <c r="A595" s="321"/>
      <c r="B595" s="342"/>
      <c r="C595" s="342"/>
      <c r="D595" s="342"/>
    </row>
    <row r="596" spans="1:4" s="301" customFormat="1" ht="9" customHeight="1">
      <c r="A596" s="301" t="s">
        <v>2</v>
      </c>
      <c r="B596" s="339">
        <v>289</v>
      </c>
      <c r="C596" s="339"/>
      <c r="D596" s="339">
        <v>0</v>
      </c>
    </row>
    <row r="597" spans="1:4" s="301" customFormat="1" ht="9" customHeight="1">
      <c r="A597" s="301" t="s">
        <v>3</v>
      </c>
      <c r="B597" s="339">
        <v>1510</v>
      </c>
      <c r="C597" s="339"/>
      <c r="D597" s="339">
        <v>63</v>
      </c>
    </row>
    <row r="598" spans="1:4" s="301" customFormat="1" ht="9" customHeight="1">
      <c r="A598" s="301" t="s">
        <v>4</v>
      </c>
      <c r="B598" s="339">
        <v>557</v>
      </c>
      <c r="C598" s="339"/>
      <c r="D598" s="339">
        <v>10</v>
      </c>
    </row>
    <row r="599" spans="1:4" s="301" customFormat="1" ht="9" customHeight="1">
      <c r="A599" s="31" t="s">
        <v>5</v>
      </c>
      <c r="B599" s="74">
        <v>354</v>
      </c>
      <c r="C599" s="74"/>
      <c r="D599" s="74">
        <v>4</v>
      </c>
    </row>
    <row r="600" spans="1:4" s="301" customFormat="1" ht="9" customHeight="1">
      <c r="A600" s="301" t="s">
        <v>6</v>
      </c>
      <c r="B600" s="339">
        <v>2106</v>
      </c>
      <c r="C600" s="339"/>
      <c r="D600" s="339">
        <v>11</v>
      </c>
    </row>
    <row r="601" spans="1:4" s="301" customFormat="1" ht="9" customHeight="1">
      <c r="A601" s="301" t="s">
        <v>7</v>
      </c>
      <c r="B601" s="339">
        <v>326</v>
      </c>
      <c r="C601" s="339"/>
      <c r="D601" s="339">
        <v>20</v>
      </c>
    </row>
    <row r="602" spans="1:4" s="301" customFormat="1" ht="9" customHeight="1">
      <c r="A602" s="301" t="s">
        <v>8</v>
      </c>
      <c r="B602" s="339">
        <v>657</v>
      </c>
      <c r="C602" s="339"/>
      <c r="D602" s="339">
        <v>26</v>
      </c>
    </row>
    <row r="603" spans="1:4" s="301" customFormat="1" ht="9" customHeight="1">
      <c r="A603" s="31" t="s">
        <v>9</v>
      </c>
      <c r="B603" s="74">
        <v>2424</v>
      </c>
      <c r="C603" s="74"/>
      <c r="D603" s="74">
        <v>16</v>
      </c>
    </row>
    <row r="604" spans="1:4" s="301" customFormat="1" ht="9" customHeight="1">
      <c r="A604" s="301" t="s">
        <v>236</v>
      </c>
      <c r="B604" s="339">
        <v>5709</v>
      </c>
      <c r="C604" s="339"/>
      <c r="D604" s="339">
        <v>27</v>
      </c>
    </row>
    <row r="605" spans="1:4" s="301" customFormat="1" ht="9" customHeight="1">
      <c r="A605" s="301" t="s">
        <v>10</v>
      </c>
      <c r="B605" s="339">
        <v>629</v>
      </c>
      <c r="C605" s="339"/>
      <c r="D605" s="339">
        <v>0</v>
      </c>
    </row>
    <row r="606" spans="1:4" s="301" customFormat="1" ht="9" customHeight="1">
      <c r="A606" s="301" t="s">
        <v>11</v>
      </c>
      <c r="B606" s="339">
        <v>657</v>
      </c>
      <c r="C606" s="339"/>
      <c r="D606" s="339">
        <v>7</v>
      </c>
    </row>
    <row r="607" spans="1:4" s="301" customFormat="1" ht="9" customHeight="1">
      <c r="A607" s="31" t="s">
        <v>12</v>
      </c>
      <c r="B607" s="74">
        <v>1609</v>
      </c>
      <c r="C607" s="74"/>
      <c r="D607" s="74">
        <v>0</v>
      </c>
    </row>
    <row r="608" spans="1:4" s="301" customFormat="1" ht="9" customHeight="1">
      <c r="A608" s="301" t="s">
        <v>13</v>
      </c>
      <c r="B608" s="339">
        <v>627</v>
      </c>
      <c r="C608" s="339"/>
      <c r="D608" s="339">
        <v>0</v>
      </c>
    </row>
    <row r="609" spans="1:4" s="301" customFormat="1" ht="9" customHeight="1">
      <c r="A609" s="301" t="s">
        <v>14</v>
      </c>
      <c r="B609" s="339">
        <v>1150</v>
      </c>
      <c r="C609" s="339"/>
      <c r="D609" s="339">
        <v>11</v>
      </c>
    </row>
    <row r="610" spans="1:4" s="301" customFormat="1" ht="9" customHeight="1">
      <c r="A610" s="301" t="s">
        <v>15</v>
      </c>
      <c r="B610" s="339">
        <v>1790</v>
      </c>
      <c r="C610" s="339"/>
      <c r="D610" s="339">
        <v>6</v>
      </c>
    </row>
    <row r="611" spans="1:4" s="301" customFormat="1" ht="9" customHeight="1">
      <c r="A611" s="31" t="s">
        <v>16</v>
      </c>
      <c r="B611" s="74">
        <v>1275</v>
      </c>
      <c r="C611" s="74"/>
      <c r="D611" s="74">
        <v>7</v>
      </c>
    </row>
    <row r="612" spans="1:4" s="301" customFormat="1" ht="9" customHeight="1">
      <c r="A612" s="301" t="s">
        <v>17</v>
      </c>
      <c r="B612" s="339">
        <v>715</v>
      </c>
      <c r="C612" s="339"/>
      <c r="D612" s="339">
        <v>0</v>
      </c>
    </row>
    <row r="613" spans="1:4" s="301" customFormat="1" ht="9" customHeight="1">
      <c r="A613" s="301" t="s">
        <v>18</v>
      </c>
      <c r="B613" s="339">
        <v>569</v>
      </c>
      <c r="C613" s="339"/>
      <c r="D613" s="339">
        <v>2</v>
      </c>
    </row>
    <row r="614" spans="1:4" s="301" customFormat="1" ht="9" customHeight="1">
      <c r="A614" s="301" t="s">
        <v>19</v>
      </c>
      <c r="B614" s="339">
        <v>2825</v>
      </c>
      <c r="C614" s="339"/>
      <c r="D614" s="339">
        <v>14</v>
      </c>
    </row>
    <row r="615" spans="1:4" s="301" customFormat="1" ht="9" customHeight="1">
      <c r="A615" s="31" t="s">
        <v>20</v>
      </c>
      <c r="B615" s="74">
        <v>692</v>
      </c>
      <c r="C615" s="74"/>
      <c r="D615" s="74">
        <v>5</v>
      </c>
    </row>
    <row r="616" spans="1:4" s="301" customFormat="1" ht="9" customHeight="1">
      <c r="A616" s="301" t="s">
        <v>21</v>
      </c>
      <c r="B616" s="339">
        <v>726</v>
      </c>
      <c r="C616" s="339"/>
      <c r="D616" s="339">
        <v>2</v>
      </c>
    </row>
    <row r="617" spans="1:4" s="301" customFormat="1" ht="9" customHeight="1">
      <c r="A617" s="301" t="s">
        <v>22</v>
      </c>
      <c r="B617" s="339">
        <v>872</v>
      </c>
      <c r="C617" s="339"/>
      <c r="D617" s="339">
        <v>3</v>
      </c>
    </row>
    <row r="618" spans="1:4" s="301" customFormat="1" ht="9" customHeight="1">
      <c r="A618" s="301" t="s">
        <v>23</v>
      </c>
      <c r="B618" s="339">
        <v>522</v>
      </c>
      <c r="C618" s="339"/>
      <c r="D618" s="339">
        <v>20</v>
      </c>
    </row>
    <row r="619" spans="1:4" s="301" customFormat="1" ht="9" customHeight="1">
      <c r="A619" s="31" t="s">
        <v>24</v>
      </c>
      <c r="B619" s="74">
        <v>1104</v>
      </c>
      <c r="C619" s="74"/>
      <c r="D619" s="74">
        <v>4</v>
      </c>
    </row>
    <row r="620" spans="1:4" s="301" customFormat="1" ht="9" customHeight="1">
      <c r="A620" s="301" t="s">
        <v>25</v>
      </c>
      <c r="B620" s="339">
        <v>1261</v>
      </c>
      <c r="C620" s="339"/>
      <c r="D620" s="339">
        <v>9</v>
      </c>
    </row>
    <row r="621" spans="1:4" s="301" customFormat="1" ht="9" customHeight="1">
      <c r="A621" s="301" t="s">
        <v>26</v>
      </c>
      <c r="B621" s="339">
        <v>1849</v>
      </c>
      <c r="C621" s="339"/>
      <c r="D621" s="339">
        <v>20</v>
      </c>
    </row>
    <row r="622" spans="1:4" s="301" customFormat="1" ht="9" customHeight="1">
      <c r="A622" s="301" t="s">
        <v>27</v>
      </c>
      <c r="B622" s="339">
        <v>388</v>
      </c>
      <c r="C622" s="339"/>
      <c r="D622" s="339">
        <v>0</v>
      </c>
    </row>
    <row r="623" spans="1:4" s="301" customFormat="1" ht="9" customHeight="1">
      <c r="A623" s="31" t="s">
        <v>28</v>
      </c>
      <c r="B623" s="74">
        <v>2614</v>
      </c>
      <c r="C623" s="74"/>
      <c r="D623" s="74">
        <v>77</v>
      </c>
    </row>
    <row r="624" spans="1:4" s="301" customFormat="1" ht="9" customHeight="1">
      <c r="A624" s="301" t="s">
        <v>29</v>
      </c>
      <c r="B624" s="339">
        <v>434</v>
      </c>
      <c r="C624" s="339"/>
      <c r="D624" s="339">
        <v>0</v>
      </c>
    </row>
    <row r="625" spans="1:4" s="301" customFormat="1" ht="9" customHeight="1">
      <c r="A625" s="301" t="s">
        <v>30</v>
      </c>
      <c r="B625" s="339">
        <v>3894</v>
      </c>
      <c r="C625" s="339"/>
      <c r="D625" s="339">
        <v>12</v>
      </c>
    </row>
    <row r="626" spans="1:4" s="301" customFormat="1" ht="9" customHeight="1">
      <c r="A626" s="301" t="s">
        <v>31</v>
      </c>
      <c r="B626" s="339">
        <v>298</v>
      </c>
      <c r="C626" s="339"/>
      <c r="D626" s="339">
        <v>0</v>
      </c>
    </row>
    <row r="627" spans="1:4" s="301" customFormat="1" ht="9" customHeight="1">
      <c r="A627" s="31" t="s">
        <v>32</v>
      </c>
      <c r="B627" s="74">
        <v>515</v>
      </c>
      <c r="C627" s="74"/>
      <c r="D627" s="74">
        <v>11</v>
      </c>
    </row>
    <row r="628" spans="1:4" s="301" customFormat="1" ht="9" customHeight="1">
      <c r="B628" s="324"/>
      <c r="C628" s="324"/>
      <c r="D628" s="324"/>
    </row>
    <row r="629" spans="1:4" s="301" customFormat="1" ht="9" customHeight="1">
      <c r="A629" s="321">
        <v>2012</v>
      </c>
      <c r="B629" s="324"/>
      <c r="C629" s="324"/>
      <c r="D629" s="324"/>
    </row>
    <row r="630" spans="1:4" s="301" customFormat="1" ht="9" customHeight="1">
      <c r="A630" s="321" t="s">
        <v>36</v>
      </c>
      <c r="B630" s="342">
        <v>28483</v>
      </c>
      <c r="C630" s="342"/>
      <c r="D630" s="342">
        <v>330</v>
      </c>
    </row>
    <row r="631" spans="1:4" s="301" customFormat="1" ht="4.1500000000000004" customHeight="1">
      <c r="A631" s="321"/>
      <c r="B631" s="342"/>
      <c r="C631" s="342"/>
      <c r="D631" s="342"/>
    </row>
    <row r="632" spans="1:4" s="301" customFormat="1" ht="9" customHeight="1">
      <c r="A632" s="301" t="s">
        <v>2</v>
      </c>
      <c r="B632" s="339">
        <v>148</v>
      </c>
      <c r="C632" s="339"/>
      <c r="D632" s="339">
        <v>0</v>
      </c>
    </row>
    <row r="633" spans="1:4" s="301" customFormat="1" ht="9" customHeight="1">
      <c r="A633" s="301" t="s">
        <v>3</v>
      </c>
      <c r="B633" s="339">
        <v>782</v>
      </c>
      <c r="C633" s="339"/>
      <c r="D633" s="339">
        <v>50</v>
      </c>
    </row>
    <row r="634" spans="1:4" s="301" customFormat="1" ht="9" customHeight="1">
      <c r="A634" s="301" t="s">
        <v>4</v>
      </c>
      <c r="B634" s="339">
        <v>299</v>
      </c>
      <c r="C634" s="339"/>
      <c r="D634" s="339">
        <v>16</v>
      </c>
    </row>
    <row r="635" spans="1:4" s="301" customFormat="1" ht="9" customHeight="1">
      <c r="A635" s="31" t="s">
        <v>5</v>
      </c>
      <c r="B635" s="74">
        <v>128</v>
      </c>
      <c r="C635" s="74"/>
      <c r="D635" s="74">
        <v>0</v>
      </c>
    </row>
    <row r="636" spans="1:4" s="301" customFormat="1" ht="9" customHeight="1">
      <c r="A636" s="301" t="s">
        <v>6</v>
      </c>
      <c r="B636" s="339">
        <v>1452</v>
      </c>
      <c r="C636" s="339"/>
      <c r="D636" s="339">
        <v>19</v>
      </c>
    </row>
    <row r="637" spans="1:4" s="301" customFormat="1" ht="9" customHeight="1">
      <c r="A637" s="301" t="s">
        <v>7</v>
      </c>
      <c r="B637" s="339">
        <v>312</v>
      </c>
      <c r="C637" s="339"/>
      <c r="D637" s="339">
        <v>1</v>
      </c>
    </row>
    <row r="638" spans="1:4" s="301" customFormat="1" ht="9" customHeight="1">
      <c r="A638" s="301" t="s">
        <v>8</v>
      </c>
      <c r="B638" s="339">
        <v>565</v>
      </c>
      <c r="C638" s="339"/>
      <c r="D638" s="339">
        <v>26</v>
      </c>
    </row>
    <row r="639" spans="1:4" s="301" customFormat="1" ht="9" customHeight="1">
      <c r="A639" s="31" t="s">
        <v>9</v>
      </c>
      <c r="B639" s="74">
        <v>715</v>
      </c>
      <c r="C639" s="74"/>
      <c r="D639" s="74">
        <v>19</v>
      </c>
    </row>
    <row r="640" spans="1:4" s="301" customFormat="1" ht="9" customHeight="1">
      <c r="A640" s="301" t="s">
        <v>236</v>
      </c>
      <c r="B640" s="339">
        <v>3786</v>
      </c>
      <c r="C640" s="339"/>
      <c r="D640" s="339">
        <v>13</v>
      </c>
    </row>
    <row r="641" spans="1:4" s="301" customFormat="1" ht="9" customHeight="1">
      <c r="A641" s="301" t="s">
        <v>10</v>
      </c>
      <c r="B641" s="339">
        <v>598</v>
      </c>
      <c r="C641" s="339"/>
      <c r="D641" s="339">
        <v>0</v>
      </c>
    </row>
    <row r="642" spans="1:4" s="301" customFormat="1" ht="9" customHeight="1">
      <c r="A642" s="301" t="s">
        <v>11</v>
      </c>
      <c r="B642" s="339">
        <v>722</v>
      </c>
      <c r="C642" s="339"/>
      <c r="D642" s="339">
        <v>5</v>
      </c>
    </row>
    <row r="643" spans="1:4" s="301" customFormat="1" ht="9" customHeight="1">
      <c r="A643" s="31" t="s">
        <v>12</v>
      </c>
      <c r="B643" s="74">
        <v>1220</v>
      </c>
      <c r="C643" s="74"/>
      <c r="D643" s="74">
        <v>5</v>
      </c>
    </row>
    <row r="644" spans="1:4" s="301" customFormat="1" ht="9" customHeight="1">
      <c r="A644" s="301" t="s">
        <v>13</v>
      </c>
      <c r="B644" s="339">
        <v>275</v>
      </c>
      <c r="C644" s="339"/>
      <c r="D644" s="339">
        <v>0</v>
      </c>
    </row>
    <row r="645" spans="1:4" s="301" customFormat="1" ht="9" customHeight="1">
      <c r="A645" s="301" t="s">
        <v>14</v>
      </c>
      <c r="B645" s="339">
        <v>869</v>
      </c>
      <c r="C645" s="339"/>
      <c r="D645" s="339">
        <v>10</v>
      </c>
    </row>
    <row r="646" spans="1:4" s="301" customFormat="1" ht="9" customHeight="1">
      <c r="A646" s="301" t="s">
        <v>15</v>
      </c>
      <c r="B646" s="339">
        <v>1212</v>
      </c>
      <c r="C646" s="339"/>
      <c r="D646" s="339">
        <v>6</v>
      </c>
    </row>
    <row r="647" spans="1:4" s="301" customFormat="1" ht="9" customHeight="1">
      <c r="A647" s="31" t="s">
        <v>16</v>
      </c>
      <c r="B647" s="74">
        <v>1528</v>
      </c>
      <c r="C647" s="74"/>
      <c r="D647" s="74">
        <v>1</v>
      </c>
    </row>
    <row r="648" spans="1:4" s="301" customFormat="1" ht="9" customHeight="1">
      <c r="A648" s="301" t="s">
        <v>17</v>
      </c>
      <c r="B648" s="339">
        <v>687</v>
      </c>
      <c r="C648" s="339"/>
      <c r="D648" s="339">
        <v>5</v>
      </c>
    </row>
    <row r="649" spans="1:4" s="301" customFormat="1" ht="9" customHeight="1">
      <c r="A649" s="301" t="s">
        <v>18</v>
      </c>
      <c r="B649" s="339">
        <v>260</v>
      </c>
      <c r="C649" s="339"/>
      <c r="D649" s="339">
        <v>1</v>
      </c>
    </row>
    <row r="650" spans="1:4" s="301" customFormat="1" ht="9" customHeight="1">
      <c r="A650" s="301" t="s">
        <v>19</v>
      </c>
      <c r="B650" s="339">
        <v>1658</v>
      </c>
      <c r="C650" s="339"/>
      <c r="D650" s="339">
        <v>12</v>
      </c>
    </row>
    <row r="651" spans="1:4" s="301" customFormat="1" ht="9" customHeight="1">
      <c r="A651" s="31" t="s">
        <v>20</v>
      </c>
      <c r="B651" s="74">
        <v>379</v>
      </c>
      <c r="C651" s="74"/>
      <c r="D651" s="74">
        <v>3</v>
      </c>
    </row>
    <row r="652" spans="1:4" s="301" customFormat="1" ht="9" customHeight="1">
      <c r="A652" s="301" t="s">
        <v>21</v>
      </c>
      <c r="B652" s="339">
        <v>587</v>
      </c>
      <c r="C652" s="339"/>
      <c r="D652" s="339">
        <v>0</v>
      </c>
    </row>
    <row r="653" spans="1:4" s="301" customFormat="1" ht="9" customHeight="1">
      <c r="A653" s="301" t="s">
        <v>22</v>
      </c>
      <c r="B653" s="339">
        <v>305</v>
      </c>
      <c r="C653" s="339"/>
      <c r="D653" s="339">
        <v>0</v>
      </c>
    </row>
    <row r="654" spans="1:4" s="301" customFormat="1" ht="9" customHeight="1">
      <c r="A654" s="301" t="s">
        <v>23</v>
      </c>
      <c r="B654" s="339">
        <v>196</v>
      </c>
      <c r="C654" s="339"/>
      <c r="D654" s="339">
        <v>21</v>
      </c>
    </row>
    <row r="655" spans="1:4" s="301" customFormat="1" ht="9" customHeight="1">
      <c r="A655" s="31" t="s">
        <v>24</v>
      </c>
      <c r="B655" s="74">
        <v>838</v>
      </c>
      <c r="C655" s="74"/>
      <c r="D655" s="74">
        <v>2</v>
      </c>
    </row>
    <row r="656" spans="1:4" s="301" customFormat="1" ht="9" customHeight="1">
      <c r="A656" s="301" t="s">
        <v>25</v>
      </c>
      <c r="B656" s="339">
        <v>780</v>
      </c>
      <c r="C656" s="339"/>
      <c r="D656" s="339">
        <v>1</v>
      </c>
    </row>
    <row r="657" spans="1:5" s="301" customFormat="1" ht="9" customHeight="1">
      <c r="A657" s="301" t="s">
        <v>26</v>
      </c>
      <c r="B657" s="339">
        <v>1379</v>
      </c>
      <c r="C657" s="339"/>
      <c r="D657" s="339">
        <v>23</v>
      </c>
    </row>
    <row r="658" spans="1:5" s="301" customFormat="1" ht="9" customHeight="1">
      <c r="A658" s="301" t="s">
        <v>27</v>
      </c>
      <c r="B658" s="339">
        <v>379</v>
      </c>
      <c r="C658" s="339"/>
      <c r="D658" s="339">
        <v>18</v>
      </c>
    </row>
    <row r="659" spans="1:5" s="301" customFormat="1" ht="9" customHeight="1">
      <c r="A659" s="31" t="s">
        <v>28</v>
      </c>
      <c r="B659" s="74">
        <v>2686</v>
      </c>
      <c r="C659" s="74"/>
      <c r="D659" s="74">
        <v>50</v>
      </c>
    </row>
    <row r="660" spans="1:5" s="301" customFormat="1" ht="9" customHeight="1">
      <c r="A660" s="301" t="s">
        <v>29</v>
      </c>
      <c r="B660" s="339">
        <v>271</v>
      </c>
      <c r="C660" s="339"/>
      <c r="D660" s="339">
        <v>0</v>
      </c>
    </row>
    <row r="661" spans="1:5" s="301" customFormat="1" ht="9" customHeight="1">
      <c r="A661" s="301" t="s">
        <v>30</v>
      </c>
      <c r="B661" s="339">
        <v>2730</v>
      </c>
      <c r="C661" s="339"/>
      <c r="D661" s="339">
        <v>15</v>
      </c>
    </row>
    <row r="662" spans="1:5" s="301" customFormat="1" ht="9" customHeight="1">
      <c r="A662" s="301" t="s">
        <v>31</v>
      </c>
      <c r="B662" s="339">
        <v>159</v>
      </c>
      <c r="C662" s="339"/>
      <c r="D662" s="339">
        <v>2</v>
      </c>
    </row>
    <row r="663" spans="1:5" s="301" customFormat="1" ht="9" customHeight="1">
      <c r="A663" s="31" t="s">
        <v>32</v>
      </c>
      <c r="B663" s="74">
        <v>578</v>
      </c>
      <c r="C663" s="74"/>
      <c r="D663" s="74">
        <v>6</v>
      </c>
    </row>
    <row r="664" spans="1:5" s="301" customFormat="1" ht="3.75" customHeight="1">
      <c r="B664" s="339"/>
      <c r="C664" s="339"/>
      <c r="D664" s="339"/>
    </row>
    <row r="665" spans="1:5" s="301" customFormat="1" ht="9" customHeight="1">
      <c r="A665" s="341" t="s">
        <v>106</v>
      </c>
      <c r="B665" s="383"/>
      <c r="C665" s="383"/>
      <c r="D665" s="383"/>
    </row>
    <row r="666" spans="1:5" s="301" customFormat="1" ht="9" customHeight="1">
      <c r="A666" s="321">
        <v>2013</v>
      </c>
      <c r="B666" s="324"/>
      <c r="C666" s="324"/>
      <c r="D666" s="324"/>
      <c r="E666" s="321"/>
    </row>
    <row r="667" spans="1:5" s="301" customFormat="1" ht="9" customHeight="1">
      <c r="A667" s="321" t="s">
        <v>36</v>
      </c>
      <c r="B667" s="342">
        <v>19942</v>
      </c>
      <c r="C667" s="342"/>
      <c r="D667" s="342">
        <v>377</v>
      </c>
      <c r="E667" s="321"/>
    </row>
    <row r="668" spans="1:5" s="301" customFormat="1" ht="3.75" customHeight="1">
      <c r="A668" s="321"/>
      <c r="B668" s="342"/>
      <c r="C668" s="342"/>
      <c r="D668" s="342"/>
      <c r="E668" s="321"/>
    </row>
    <row r="669" spans="1:5" s="301" customFormat="1" ht="9" customHeight="1">
      <c r="A669" s="301" t="s">
        <v>2</v>
      </c>
      <c r="B669" s="339">
        <v>89</v>
      </c>
      <c r="C669" s="324"/>
      <c r="D669" s="324">
        <v>1</v>
      </c>
      <c r="E669" s="387"/>
    </row>
    <row r="670" spans="1:5" s="301" customFormat="1" ht="9" customHeight="1">
      <c r="A670" s="301" t="s">
        <v>3</v>
      </c>
      <c r="B670" s="339">
        <v>714</v>
      </c>
      <c r="C670" s="324"/>
      <c r="D670" s="324">
        <v>69</v>
      </c>
      <c r="E670" s="387"/>
    </row>
    <row r="671" spans="1:5" s="301" customFormat="1" ht="9" customHeight="1">
      <c r="A671" s="301" t="s">
        <v>4</v>
      </c>
      <c r="B671" s="339">
        <v>146</v>
      </c>
      <c r="C671" s="324"/>
      <c r="D671" s="324">
        <v>9</v>
      </c>
      <c r="E671" s="387"/>
    </row>
    <row r="672" spans="1:5" s="301" customFormat="1" ht="9" customHeight="1">
      <c r="A672" s="31" t="s">
        <v>5</v>
      </c>
      <c r="B672" s="206">
        <v>198</v>
      </c>
      <c r="C672" s="209"/>
      <c r="D672" s="209">
        <v>2</v>
      </c>
      <c r="E672" s="387"/>
    </row>
    <row r="673" spans="1:5" s="301" customFormat="1" ht="9" customHeight="1">
      <c r="A673" s="301" t="s">
        <v>6</v>
      </c>
      <c r="B673" s="339">
        <v>1024</v>
      </c>
      <c r="C673" s="324"/>
      <c r="D673" s="324">
        <v>11</v>
      </c>
      <c r="E673" s="387"/>
    </row>
    <row r="674" spans="1:5" s="301" customFormat="1" ht="9" customHeight="1">
      <c r="A674" s="301" t="s">
        <v>7</v>
      </c>
      <c r="B674" s="339">
        <v>243</v>
      </c>
      <c r="C674" s="324"/>
      <c r="D674" s="324">
        <v>0</v>
      </c>
      <c r="E674" s="387"/>
    </row>
    <row r="675" spans="1:5" s="301" customFormat="1" ht="9" customHeight="1">
      <c r="A675" s="301" t="s">
        <v>8</v>
      </c>
      <c r="B675" s="339">
        <v>499</v>
      </c>
      <c r="C675" s="324"/>
      <c r="D675" s="324">
        <v>59</v>
      </c>
      <c r="E675" s="387"/>
    </row>
    <row r="676" spans="1:5" s="301" customFormat="1" ht="9" customHeight="1">
      <c r="A676" s="31" t="s">
        <v>9</v>
      </c>
      <c r="B676" s="206">
        <v>388</v>
      </c>
      <c r="C676" s="209"/>
      <c r="D676" s="209">
        <v>5</v>
      </c>
      <c r="E676" s="387"/>
    </row>
    <row r="677" spans="1:5" s="301" customFormat="1" ht="9" customHeight="1">
      <c r="A677" s="301" t="s">
        <v>236</v>
      </c>
      <c r="B677" s="339">
        <v>1260</v>
      </c>
      <c r="C677" s="324"/>
      <c r="D677" s="324">
        <v>23</v>
      </c>
      <c r="E677" s="387"/>
    </row>
    <row r="678" spans="1:5" s="301" customFormat="1" ht="9" customHeight="1">
      <c r="A678" s="301" t="s">
        <v>10</v>
      </c>
      <c r="B678" s="339">
        <v>506</v>
      </c>
      <c r="C678" s="324"/>
      <c r="D678" s="324">
        <v>1</v>
      </c>
      <c r="E678" s="387"/>
    </row>
    <row r="679" spans="1:5" s="301" customFormat="1" ht="9" customHeight="1">
      <c r="A679" s="301" t="s">
        <v>11</v>
      </c>
      <c r="B679" s="339">
        <v>791</v>
      </c>
      <c r="C679" s="324"/>
      <c r="D679" s="324">
        <v>8</v>
      </c>
      <c r="E679" s="387"/>
    </row>
    <row r="680" spans="1:5" s="301" customFormat="1" ht="9" customHeight="1">
      <c r="A680" s="31" t="s">
        <v>12</v>
      </c>
      <c r="B680" s="206">
        <v>1095</v>
      </c>
      <c r="C680" s="209"/>
      <c r="D680" s="209">
        <v>1</v>
      </c>
      <c r="E680" s="387"/>
    </row>
    <row r="681" spans="1:5" s="301" customFormat="1" ht="9" customHeight="1">
      <c r="A681" s="301" t="s">
        <v>13</v>
      </c>
      <c r="B681" s="339">
        <v>121</v>
      </c>
      <c r="C681" s="324"/>
      <c r="D681" s="324">
        <v>0</v>
      </c>
      <c r="E681" s="387"/>
    </row>
    <row r="682" spans="1:5" s="301" customFormat="1" ht="9" customHeight="1">
      <c r="A682" s="301" t="s">
        <v>14</v>
      </c>
      <c r="B682" s="339">
        <v>470</v>
      </c>
      <c r="C682" s="324"/>
      <c r="D682" s="324">
        <v>9</v>
      </c>
      <c r="E682" s="387"/>
    </row>
    <row r="683" spans="1:5" s="301" customFormat="1" ht="9" customHeight="1">
      <c r="A683" s="301" t="s">
        <v>15</v>
      </c>
      <c r="B683" s="339">
        <v>1650</v>
      </c>
      <c r="C683" s="324"/>
      <c r="D683" s="324">
        <v>4</v>
      </c>
      <c r="E683" s="387"/>
    </row>
    <row r="684" spans="1:5" s="301" customFormat="1" ht="9" customHeight="1">
      <c r="A684" s="31" t="s">
        <v>16</v>
      </c>
      <c r="B684" s="206">
        <v>1249</v>
      </c>
      <c r="C684" s="209"/>
      <c r="D684" s="209">
        <v>0</v>
      </c>
      <c r="E684" s="387"/>
    </row>
    <row r="685" spans="1:5" s="301" customFormat="1" ht="9" customHeight="1">
      <c r="A685" s="301" t="s">
        <v>17</v>
      </c>
      <c r="B685" s="339">
        <v>269</v>
      </c>
      <c r="C685" s="324"/>
      <c r="D685" s="324">
        <v>0</v>
      </c>
      <c r="E685" s="387"/>
    </row>
    <row r="686" spans="1:5" s="301" customFormat="1" ht="9" customHeight="1">
      <c r="A686" s="301" t="s">
        <v>18</v>
      </c>
      <c r="B686" s="339">
        <v>183</v>
      </c>
      <c r="C686" s="324"/>
      <c r="D686" s="324">
        <v>0</v>
      </c>
      <c r="E686" s="387"/>
    </row>
    <row r="687" spans="1:5" s="301" customFormat="1" ht="9" customHeight="1">
      <c r="A687" s="301" t="s">
        <v>19</v>
      </c>
      <c r="B687" s="339">
        <v>798</v>
      </c>
      <c r="C687" s="324"/>
      <c r="D687" s="324">
        <v>7</v>
      </c>
      <c r="E687" s="387"/>
    </row>
    <row r="688" spans="1:5" s="301" customFormat="1" ht="9" customHeight="1">
      <c r="A688" s="31" t="s">
        <v>20</v>
      </c>
      <c r="B688" s="206">
        <v>308</v>
      </c>
      <c r="C688" s="209"/>
      <c r="D688" s="209">
        <v>0</v>
      </c>
      <c r="E688" s="387"/>
    </row>
    <row r="689" spans="1:5" s="301" customFormat="1" ht="9" customHeight="1">
      <c r="A689" s="301" t="s">
        <v>21</v>
      </c>
      <c r="B689" s="339">
        <v>168</v>
      </c>
      <c r="C689" s="324"/>
      <c r="D689" s="324">
        <v>1</v>
      </c>
      <c r="E689" s="387"/>
    </row>
    <row r="690" spans="1:5" s="301" customFormat="1" ht="9" customHeight="1">
      <c r="A690" s="301" t="s">
        <v>22</v>
      </c>
      <c r="B690" s="339">
        <v>500</v>
      </c>
      <c r="C690" s="324"/>
      <c r="D690" s="324">
        <v>3</v>
      </c>
      <c r="E690" s="387"/>
    </row>
    <row r="691" spans="1:5" s="301" customFormat="1" ht="9" customHeight="1">
      <c r="A691" s="301" t="s">
        <v>23</v>
      </c>
      <c r="B691" s="339">
        <v>324</v>
      </c>
      <c r="C691" s="324"/>
      <c r="D691" s="324">
        <v>36</v>
      </c>
      <c r="E691" s="387"/>
    </row>
    <row r="692" spans="1:5" s="301" customFormat="1" ht="9" customHeight="1">
      <c r="A692" s="31" t="s">
        <v>24</v>
      </c>
      <c r="B692" s="206">
        <v>648</v>
      </c>
      <c r="C692" s="209"/>
      <c r="D692" s="209">
        <v>4</v>
      </c>
      <c r="E692" s="387"/>
    </row>
    <row r="693" spans="1:5" s="301" customFormat="1" ht="9" customHeight="1">
      <c r="A693" s="301" t="s">
        <v>25</v>
      </c>
      <c r="B693" s="339">
        <v>980</v>
      </c>
      <c r="C693" s="324"/>
      <c r="D693" s="324">
        <v>4</v>
      </c>
      <c r="E693" s="387"/>
    </row>
    <row r="694" spans="1:5" s="301" customFormat="1" ht="9" customHeight="1">
      <c r="A694" s="301" t="s">
        <v>26</v>
      </c>
      <c r="B694" s="339">
        <v>1356</v>
      </c>
      <c r="C694" s="324"/>
      <c r="D694" s="324">
        <v>18</v>
      </c>
      <c r="E694" s="387"/>
    </row>
    <row r="695" spans="1:5" s="301" customFormat="1" ht="9" customHeight="1">
      <c r="A695" s="301" t="s">
        <v>27</v>
      </c>
      <c r="B695" s="339">
        <v>289</v>
      </c>
      <c r="C695" s="324"/>
      <c r="D695" s="324">
        <v>6</v>
      </c>
      <c r="E695" s="387"/>
    </row>
    <row r="696" spans="1:5" s="301" customFormat="1" ht="9" customHeight="1">
      <c r="A696" s="31" t="s">
        <v>28</v>
      </c>
      <c r="B696" s="206">
        <v>2122</v>
      </c>
      <c r="C696" s="209"/>
      <c r="D696" s="209">
        <v>57</v>
      </c>
      <c r="E696" s="387"/>
    </row>
    <row r="697" spans="1:5" s="301" customFormat="1" ht="9" customHeight="1">
      <c r="A697" s="301" t="s">
        <v>29</v>
      </c>
      <c r="B697" s="339">
        <v>123</v>
      </c>
      <c r="C697" s="324"/>
      <c r="D697" s="324">
        <v>5</v>
      </c>
      <c r="E697" s="387"/>
    </row>
    <row r="698" spans="1:5" s="301" customFormat="1" ht="9" customHeight="1">
      <c r="A698" s="301" t="s">
        <v>30</v>
      </c>
      <c r="B698" s="339">
        <v>803</v>
      </c>
      <c r="C698" s="324"/>
      <c r="D698" s="324">
        <v>7</v>
      </c>
      <c r="E698" s="387"/>
    </row>
    <row r="699" spans="1:5" s="301" customFormat="1" ht="9" customHeight="1">
      <c r="A699" s="301" t="s">
        <v>31</v>
      </c>
      <c r="B699" s="339">
        <v>85</v>
      </c>
      <c r="C699" s="324"/>
      <c r="D699" s="324">
        <v>0</v>
      </c>
      <c r="E699" s="388"/>
    </row>
    <row r="700" spans="1:5" s="301" customFormat="1" ht="9" customHeight="1">
      <c r="A700" s="31" t="s">
        <v>32</v>
      </c>
      <c r="B700" s="206">
        <v>543</v>
      </c>
      <c r="C700" s="209"/>
      <c r="D700" s="209">
        <v>27</v>
      </c>
      <c r="E700" s="388"/>
    </row>
    <row r="701" spans="1:5" s="301" customFormat="1" ht="9" customHeight="1">
      <c r="B701" s="339"/>
      <c r="C701" s="324"/>
      <c r="D701" s="324"/>
      <c r="E701" s="388"/>
    </row>
    <row r="702" spans="1:5" s="301" customFormat="1" ht="9" customHeight="1">
      <c r="A702" s="321">
        <v>2014</v>
      </c>
      <c r="B702" s="324"/>
      <c r="C702" s="324"/>
      <c r="D702" s="324"/>
      <c r="E702" s="388"/>
    </row>
    <row r="703" spans="1:5" s="301" customFormat="1" ht="9" customHeight="1">
      <c r="A703" s="321" t="s">
        <v>36</v>
      </c>
      <c r="B703" s="342">
        <v>26324</v>
      </c>
      <c r="C703" s="342"/>
      <c r="D703" s="342">
        <v>439</v>
      </c>
      <c r="E703" s="388"/>
    </row>
    <row r="704" spans="1:5" s="301" customFormat="1" ht="3.75" customHeight="1">
      <c r="A704" s="321"/>
      <c r="B704" s="342"/>
      <c r="C704" s="342"/>
      <c r="D704" s="342"/>
      <c r="E704" s="388"/>
    </row>
    <row r="705" spans="1:5" s="301" customFormat="1" ht="9" customHeight="1">
      <c r="A705" s="301" t="s">
        <v>2</v>
      </c>
      <c r="B705" s="339">
        <v>232</v>
      </c>
      <c r="C705" s="339"/>
      <c r="D705" s="339">
        <v>1</v>
      </c>
      <c r="E705" s="388"/>
    </row>
    <row r="706" spans="1:5" s="301" customFormat="1" ht="9" customHeight="1">
      <c r="A706" s="301" t="s">
        <v>3</v>
      </c>
      <c r="B706" s="339">
        <v>2423</v>
      </c>
      <c r="C706" s="339"/>
      <c r="D706" s="339">
        <v>69</v>
      </c>
      <c r="E706" s="388"/>
    </row>
    <row r="707" spans="1:5" s="301" customFormat="1" ht="9" customHeight="1">
      <c r="A707" s="301" t="s">
        <v>4</v>
      </c>
      <c r="B707" s="339">
        <v>400</v>
      </c>
      <c r="C707" s="339"/>
      <c r="D707" s="339">
        <v>5</v>
      </c>
      <c r="E707" s="388"/>
    </row>
    <row r="708" spans="1:5" s="301" customFormat="1" ht="9" customHeight="1">
      <c r="A708" s="31" t="s">
        <v>5</v>
      </c>
      <c r="B708" s="74">
        <v>257</v>
      </c>
      <c r="C708" s="74"/>
      <c r="D708" s="74">
        <v>6</v>
      </c>
      <c r="E708" s="388"/>
    </row>
    <row r="709" spans="1:5" s="301" customFormat="1" ht="9" customHeight="1">
      <c r="A709" s="301" t="s">
        <v>6</v>
      </c>
      <c r="B709" s="339">
        <v>392</v>
      </c>
      <c r="C709" s="339"/>
      <c r="D709" s="339">
        <v>13</v>
      </c>
      <c r="E709" s="388"/>
    </row>
    <row r="710" spans="1:5" s="301" customFormat="1" ht="9" customHeight="1">
      <c r="A710" s="301" t="s">
        <v>7</v>
      </c>
      <c r="B710" s="339">
        <v>860</v>
      </c>
      <c r="C710" s="339"/>
      <c r="D710" s="339">
        <v>4</v>
      </c>
      <c r="E710" s="388"/>
    </row>
    <row r="711" spans="1:5" s="301" customFormat="1" ht="9" customHeight="1">
      <c r="A711" s="301" t="s">
        <v>8</v>
      </c>
      <c r="B711" s="339">
        <v>596</v>
      </c>
      <c r="C711" s="339"/>
      <c r="D711" s="339">
        <v>50</v>
      </c>
      <c r="E711" s="388"/>
    </row>
    <row r="712" spans="1:5" s="301" customFormat="1" ht="9" customHeight="1">
      <c r="A712" s="31" t="s">
        <v>9</v>
      </c>
      <c r="B712" s="74">
        <v>2614</v>
      </c>
      <c r="C712" s="74"/>
      <c r="D712" s="74">
        <v>5</v>
      </c>
      <c r="E712" s="388"/>
    </row>
    <row r="713" spans="1:5" s="301" customFormat="1" ht="9" customHeight="1">
      <c r="A713" s="301" t="s">
        <v>236</v>
      </c>
      <c r="B713" s="339">
        <v>1495</v>
      </c>
      <c r="C713" s="339"/>
      <c r="D713" s="339">
        <v>39</v>
      </c>
      <c r="E713" s="388"/>
    </row>
    <row r="714" spans="1:5" s="301" customFormat="1" ht="9" customHeight="1">
      <c r="A714" s="301" t="s">
        <v>10</v>
      </c>
      <c r="B714" s="339">
        <v>549</v>
      </c>
      <c r="C714" s="339"/>
      <c r="D714" s="339">
        <v>2</v>
      </c>
      <c r="E714" s="388"/>
    </row>
    <row r="715" spans="1:5" s="301" customFormat="1" ht="9" customHeight="1">
      <c r="A715" s="301" t="s">
        <v>11</v>
      </c>
      <c r="B715" s="339">
        <v>696</v>
      </c>
      <c r="C715" s="339"/>
      <c r="D715" s="339">
        <v>0</v>
      </c>
      <c r="E715" s="388"/>
    </row>
    <row r="716" spans="1:5" s="301" customFormat="1" ht="9" customHeight="1">
      <c r="A716" s="31" t="s">
        <v>12</v>
      </c>
      <c r="B716" s="74">
        <v>972</v>
      </c>
      <c r="C716" s="74"/>
      <c r="D716" s="74">
        <v>2</v>
      </c>
      <c r="E716" s="388"/>
    </row>
    <row r="717" spans="1:5" s="301" customFormat="1" ht="9" customHeight="1">
      <c r="A717" s="301" t="s">
        <v>13</v>
      </c>
      <c r="B717" s="339">
        <v>147</v>
      </c>
      <c r="C717" s="339"/>
      <c r="D717" s="339">
        <v>10</v>
      </c>
      <c r="E717" s="388"/>
    </row>
    <row r="718" spans="1:5" s="301" customFormat="1" ht="9" customHeight="1">
      <c r="A718" s="301" t="s">
        <v>14</v>
      </c>
      <c r="B718" s="339">
        <v>578</v>
      </c>
      <c r="C718" s="339"/>
      <c r="D718" s="339">
        <v>14</v>
      </c>
      <c r="E718" s="388"/>
    </row>
    <row r="719" spans="1:5" s="301" customFormat="1" ht="9" customHeight="1">
      <c r="A719" s="301" t="s">
        <v>15</v>
      </c>
      <c r="B719" s="339">
        <v>1787</v>
      </c>
      <c r="C719" s="339"/>
      <c r="D719" s="339">
        <v>5</v>
      </c>
      <c r="E719" s="388"/>
    </row>
    <row r="720" spans="1:5" s="301" customFormat="1" ht="9" customHeight="1">
      <c r="A720" s="31" t="s">
        <v>16</v>
      </c>
      <c r="B720" s="74">
        <v>2923</v>
      </c>
      <c r="C720" s="74"/>
      <c r="D720" s="74">
        <v>1</v>
      </c>
      <c r="E720" s="388"/>
    </row>
    <row r="721" spans="1:5" s="301" customFormat="1" ht="9" customHeight="1">
      <c r="A721" s="301" t="s">
        <v>17</v>
      </c>
      <c r="B721" s="339">
        <v>264</v>
      </c>
      <c r="C721" s="339"/>
      <c r="D721" s="339">
        <v>0</v>
      </c>
      <c r="E721" s="388"/>
    </row>
    <row r="722" spans="1:5" s="301" customFormat="1" ht="9" customHeight="1">
      <c r="A722" s="301" t="s">
        <v>18</v>
      </c>
      <c r="B722" s="339">
        <v>208</v>
      </c>
      <c r="C722" s="339"/>
      <c r="D722" s="339">
        <v>0</v>
      </c>
      <c r="E722" s="388"/>
    </row>
    <row r="723" spans="1:5" s="301" customFormat="1" ht="9" customHeight="1">
      <c r="A723" s="301" t="s">
        <v>19</v>
      </c>
      <c r="B723" s="339">
        <v>383</v>
      </c>
      <c r="C723" s="339"/>
      <c r="D723" s="339">
        <v>14</v>
      </c>
      <c r="E723" s="388"/>
    </row>
    <row r="724" spans="1:5" s="301" customFormat="1" ht="9" customHeight="1">
      <c r="A724" s="31" t="s">
        <v>20</v>
      </c>
      <c r="B724" s="74">
        <v>258</v>
      </c>
      <c r="C724" s="74"/>
      <c r="D724" s="74">
        <v>5</v>
      </c>
      <c r="E724" s="388"/>
    </row>
    <row r="725" spans="1:5" s="301" customFormat="1" ht="9" customHeight="1">
      <c r="A725" s="301" t="s">
        <v>21</v>
      </c>
      <c r="B725" s="339">
        <v>280</v>
      </c>
      <c r="C725" s="339"/>
      <c r="D725" s="339">
        <v>2</v>
      </c>
      <c r="E725" s="388"/>
    </row>
    <row r="726" spans="1:5" s="301" customFormat="1" ht="9" customHeight="1">
      <c r="A726" s="301" t="s">
        <v>22</v>
      </c>
      <c r="B726" s="339">
        <v>392</v>
      </c>
      <c r="C726" s="339"/>
      <c r="D726" s="339">
        <v>1</v>
      </c>
      <c r="E726" s="388"/>
    </row>
    <row r="727" spans="1:5" s="301" customFormat="1" ht="9" customHeight="1">
      <c r="A727" s="301" t="s">
        <v>23</v>
      </c>
      <c r="B727" s="339">
        <v>566</v>
      </c>
      <c r="C727" s="339"/>
      <c r="D727" s="339">
        <v>20</v>
      </c>
      <c r="E727" s="388"/>
    </row>
    <row r="728" spans="1:5" s="301" customFormat="1" ht="9" customHeight="1">
      <c r="A728" s="31" t="s">
        <v>24</v>
      </c>
      <c r="B728" s="74">
        <v>435</v>
      </c>
      <c r="C728" s="74"/>
      <c r="D728" s="74">
        <v>3</v>
      </c>
      <c r="E728" s="388"/>
    </row>
    <row r="729" spans="1:5" s="301" customFormat="1" ht="9" customHeight="1">
      <c r="A729" s="301" t="s">
        <v>25</v>
      </c>
      <c r="B729" s="339">
        <v>1139</v>
      </c>
      <c r="C729" s="339"/>
      <c r="D729" s="339">
        <v>7</v>
      </c>
      <c r="E729" s="388"/>
    </row>
    <row r="730" spans="1:5" s="301" customFormat="1" ht="9" customHeight="1">
      <c r="A730" s="301" t="s">
        <v>26</v>
      </c>
      <c r="B730" s="339">
        <v>979</v>
      </c>
      <c r="C730" s="339"/>
      <c r="D730" s="339">
        <v>30</v>
      </c>
      <c r="E730" s="388"/>
    </row>
    <row r="731" spans="1:5" s="301" customFormat="1" ht="9" customHeight="1">
      <c r="A731" s="301" t="s">
        <v>27</v>
      </c>
      <c r="B731" s="339">
        <v>264</v>
      </c>
      <c r="C731" s="339"/>
      <c r="D731" s="339">
        <v>10</v>
      </c>
      <c r="E731" s="388"/>
    </row>
    <row r="732" spans="1:5" s="301" customFormat="1" ht="9" customHeight="1">
      <c r="A732" s="31" t="s">
        <v>28</v>
      </c>
      <c r="B732" s="74">
        <v>2919</v>
      </c>
      <c r="C732" s="74"/>
      <c r="D732" s="74">
        <v>97</v>
      </c>
      <c r="E732" s="388"/>
    </row>
    <row r="733" spans="1:5" s="301" customFormat="1" ht="9" customHeight="1">
      <c r="A733" s="301" t="s">
        <v>29</v>
      </c>
      <c r="B733" s="339">
        <v>64</v>
      </c>
      <c r="C733" s="339"/>
      <c r="D733" s="339">
        <v>0</v>
      </c>
      <c r="E733" s="388"/>
    </row>
    <row r="734" spans="1:5" s="301" customFormat="1" ht="9" customHeight="1">
      <c r="A734" s="301" t="s">
        <v>30</v>
      </c>
      <c r="B734" s="339">
        <v>518</v>
      </c>
      <c r="C734" s="339"/>
      <c r="D734" s="339">
        <v>15</v>
      </c>
      <c r="E734" s="388"/>
    </row>
    <row r="735" spans="1:5" s="301" customFormat="1" ht="9" customHeight="1">
      <c r="A735" s="301" t="s">
        <v>31</v>
      </c>
      <c r="B735" s="339">
        <v>177</v>
      </c>
      <c r="C735" s="339"/>
      <c r="D735" s="339">
        <v>1</v>
      </c>
      <c r="E735" s="388"/>
    </row>
    <row r="736" spans="1:5" s="301" customFormat="1" ht="9" customHeight="1">
      <c r="A736" s="31" t="s">
        <v>32</v>
      </c>
      <c r="B736" s="74">
        <v>557</v>
      </c>
      <c r="C736" s="74"/>
      <c r="D736" s="74">
        <v>8</v>
      </c>
      <c r="E736" s="388"/>
    </row>
    <row r="737" spans="1:5" s="301" customFormat="1" ht="3.75" customHeight="1">
      <c r="B737" s="339"/>
      <c r="C737" s="339"/>
      <c r="D737" s="339"/>
    </row>
    <row r="738" spans="1:5" s="301" customFormat="1" ht="9" customHeight="1">
      <c r="A738" s="341" t="s">
        <v>106</v>
      </c>
      <c r="B738" s="383"/>
      <c r="C738" s="383"/>
      <c r="D738" s="383"/>
    </row>
    <row r="739" spans="1:5" s="301" customFormat="1" ht="9" customHeight="1">
      <c r="A739" s="321">
        <v>2015</v>
      </c>
      <c r="B739" s="324"/>
      <c r="C739" s="324"/>
      <c r="D739" s="324"/>
      <c r="E739" s="321"/>
    </row>
    <row r="740" spans="1:5" s="301" customFormat="1" ht="9" customHeight="1">
      <c r="A740" s="321" t="s">
        <v>36</v>
      </c>
      <c r="B740" s="342">
        <f t="shared" ref="B740" si="0">SUM(B742:B773)</f>
        <v>24657</v>
      </c>
      <c r="C740" s="342"/>
      <c r="D740" s="342">
        <f>SUM(D742:D773)</f>
        <v>404</v>
      </c>
      <c r="E740" s="321"/>
    </row>
    <row r="741" spans="1:5" s="301" customFormat="1" ht="3.75" customHeight="1">
      <c r="A741" s="321"/>
      <c r="B741" s="342"/>
      <c r="C741" s="342"/>
      <c r="D741" s="342"/>
      <c r="E741" s="321"/>
    </row>
    <row r="742" spans="1:5" s="301" customFormat="1" ht="9" customHeight="1">
      <c r="A742" s="301" t="s">
        <v>2</v>
      </c>
      <c r="B742" s="339">
        <v>97</v>
      </c>
      <c r="C742" s="324"/>
      <c r="D742" s="324">
        <v>0</v>
      </c>
      <c r="E742" s="387"/>
    </row>
    <row r="743" spans="1:5" s="301" customFormat="1" ht="9" customHeight="1">
      <c r="A743" s="301" t="s">
        <v>3</v>
      </c>
      <c r="B743" s="339">
        <v>6063</v>
      </c>
      <c r="C743" s="324"/>
      <c r="D743" s="324">
        <v>48</v>
      </c>
      <c r="E743" s="387"/>
    </row>
    <row r="744" spans="1:5" s="301" customFormat="1" ht="9" customHeight="1">
      <c r="A744" s="301" t="s">
        <v>4</v>
      </c>
      <c r="B744" s="339">
        <v>247</v>
      </c>
      <c r="C744" s="324"/>
      <c r="D744" s="324">
        <v>1</v>
      </c>
      <c r="E744" s="387"/>
    </row>
    <row r="745" spans="1:5" s="301" customFormat="1" ht="9" customHeight="1">
      <c r="A745" s="31" t="s">
        <v>5</v>
      </c>
      <c r="B745" s="206">
        <v>228</v>
      </c>
      <c r="C745" s="209"/>
      <c r="D745" s="209">
        <v>0</v>
      </c>
      <c r="E745" s="387"/>
    </row>
    <row r="746" spans="1:5" s="301" customFormat="1" ht="9" customHeight="1">
      <c r="A746" s="301" t="s">
        <v>6</v>
      </c>
      <c r="B746" s="339">
        <v>213</v>
      </c>
      <c r="C746" s="324"/>
      <c r="D746" s="324">
        <v>9</v>
      </c>
      <c r="E746" s="387"/>
    </row>
    <row r="747" spans="1:5" s="301" customFormat="1" ht="9" customHeight="1">
      <c r="A747" s="301" t="s">
        <v>7</v>
      </c>
      <c r="B747" s="339">
        <v>129</v>
      </c>
      <c r="C747" s="324"/>
      <c r="D747" s="324">
        <v>0</v>
      </c>
      <c r="E747" s="387"/>
    </row>
    <row r="748" spans="1:5" s="301" customFormat="1" ht="9" customHeight="1">
      <c r="A748" s="301" t="s">
        <v>8</v>
      </c>
      <c r="B748" s="339">
        <v>417</v>
      </c>
      <c r="C748" s="324"/>
      <c r="D748" s="324">
        <v>39</v>
      </c>
      <c r="E748" s="387"/>
    </row>
    <row r="749" spans="1:5" s="301" customFormat="1" ht="9" customHeight="1">
      <c r="A749" s="31" t="s">
        <v>9</v>
      </c>
      <c r="B749" s="206">
        <v>2621</v>
      </c>
      <c r="C749" s="209"/>
      <c r="D749" s="209">
        <v>28</v>
      </c>
      <c r="E749" s="387"/>
    </row>
    <row r="750" spans="1:5" s="301" customFormat="1" ht="9" customHeight="1">
      <c r="A750" s="301" t="s">
        <v>236</v>
      </c>
      <c r="B750" s="339">
        <v>1221</v>
      </c>
      <c r="C750" s="324"/>
      <c r="D750" s="324">
        <v>48</v>
      </c>
      <c r="E750" s="387"/>
    </row>
    <row r="751" spans="1:5" s="301" customFormat="1" ht="9" customHeight="1">
      <c r="A751" s="301" t="s">
        <v>10</v>
      </c>
      <c r="B751" s="339">
        <v>502</v>
      </c>
      <c r="C751" s="324"/>
      <c r="D751" s="324">
        <v>1</v>
      </c>
      <c r="E751" s="387"/>
    </row>
    <row r="752" spans="1:5" s="301" customFormat="1" ht="9" customHeight="1">
      <c r="A752" s="301" t="s">
        <v>11</v>
      </c>
      <c r="B752" s="339">
        <v>648</v>
      </c>
      <c r="C752" s="324"/>
      <c r="D752" s="324">
        <v>2</v>
      </c>
      <c r="E752" s="387"/>
    </row>
    <row r="753" spans="1:5" s="301" customFormat="1" ht="9" customHeight="1">
      <c r="A753" s="31" t="s">
        <v>12</v>
      </c>
      <c r="B753" s="206">
        <v>921</v>
      </c>
      <c r="C753" s="209"/>
      <c r="D753" s="209">
        <v>1</v>
      </c>
      <c r="E753" s="387"/>
    </row>
    <row r="754" spans="1:5" s="301" customFormat="1" ht="9" customHeight="1">
      <c r="A754" s="301" t="s">
        <v>13</v>
      </c>
      <c r="B754" s="339">
        <v>76</v>
      </c>
      <c r="C754" s="324"/>
      <c r="D754" s="324">
        <v>0</v>
      </c>
      <c r="E754" s="387"/>
    </row>
    <row r="755" spans="1:5" s="301" customFormat="1" ht="9" customHeight="1">
      <c r="A755" s="301" t="s">
        <v>14</v>
      </c>
      <c r="B755" s="339">
        <v>445</v>
      </c>
      <c r="C755" s="324"/>
      <c r="D755" s="324">
        <v>41</v>
      </c>
      <c r="E755" s="387"/>
    </row>
    <row r="756" spans="1:5" s="301" customFormat="1" ht="9" customHeight="1">
      <c r="A756" s="301" t="s">
        <v>15</v>
      </c>
      <c r="B756" s="339">
        <v>1055</v>
      </c>
      <c r="C756" s="324"/>
      <c r="D756" s="324">
        <v>6</v>
      </c>
      <c r="E756" s="387"/>
    </row>
    <row r="757" spans="1:5" s="301" customFormat="1" ht="9" customHeight="1">
      <c r="A757" s="31" t="s">
        <v>16</v>
      </c>
      <c r="B757" s="206">
        <v>1407</v>
      </c>
      <c r="C757" s="209"/>
      <c r="D757" s="209">
        <v>2</v>
      </c>
      <c r="E757" s="387"/>
    </row>
    <row r="758" spans="1:5" s="301" customFormat="1" ht="9" customHeight="1">
      <c r="A758" s="301" t="s">
        <v>17</v>
      </c>
      <c r="B758" s="339">
        <v>859</v>
      </c>
      <c r="C758" s="324"/>
      <c r="D758" s="324">
        <v>0</v>
      </c>
      <c r="E758" s="387"/>
    </row>
    <row r="759" spans="1:5" s="301" customFormat="1" ht="9" customHeight="1">
      <c r="A759" s="301" t="s">
        <v>18</v>
      </c>
      <c r="B759" s="339">
        <v>161</v>
      </c>
      <c r="C759" s="324"/>
      <c r="D759" s="324">
        <v>1</v>
      </c>
      <c r="E759" s="387"/>
    </row>
    <row r="760" spans="1:5" s="301" customFormat="1" ht="9" customHeight="1">
      <c r="A760" s="301" t="s">
        <v>19</v>
      </c>
      <c r="B760" s="339">
        <v>361</v>
      </c>
      <c r="C760" s="324"/>
      <c r="D760" s="324">
        <v>12</v>
      </c>
      <c r="E760" s="387"/>
    </row>
    <row r="761" spans="1:5" s="301" customFormat="1" ht="9" customHeight="1">
      <c r="A761" s="31" t="s">
        <v>20</v>
      </c>
      <c r="B761" s="206">
        <v>218</v>
      </c>
      <c r="C761" s="209"/>
      <c r="D761" s="209">
        <v>0</v>
      </c>
      <c r="E761" s="387"/>
    </row>
    <row r="762" spans="1:5" s="301" customFormat="1" ht="9" customHeight="1">
      <c r="A762" s="301" t="s">
        <v>21</v>
      </c>
      <c r="B762" s="339">
        <v>218</v>
      </c>
      <c r="C762" s="324"/>
      <c r="D762" s="324">
        <v>1</v>
      </c>
      <c r="E762" s="387"/>
    </row>
    <row r="763" spans="1:5" s="301" customFormat="1" ht="9" customHeight="1">
      <c r="A763" s="301" t="s">
        <v>22</v>
      </c>
      <c r="B763" s="339">
        <v>282</v>
      </c>
      <c r="C763" s="324"/>
      <c r="D763" s="324">
        <v>0</v>
      </c>
      <c r="E763" s="387"/>
    </row>
    <row r="764" spans="1:5" s="301" customFormat="1" ht="9" customHeight="1">
      <c r="A764" s="301" t="s">
        <v>23</v>
      </c>
      <c r="B764" s="339">
        <v>145</v>
      </c>
      <c r="C764" s="324"/>
      <c r="D764" s="324">
        <v>17</v>
      </c>
      <c r="E764" s="387"/>
    </row>
    <row r="765" spans="1:5" s="301" customFormat="1" ht="9" customHeight="1">
      <c r="A765" s="31" t="s">
        <v>24</v>
      </c>
      <c r="B765" s="206">
        <v>268</v>
      </c>
      <c r="C765" s="209"/>
      <c r="D765" s="209">
        <v>5</v>
      </c>
      <c r="E765" s="387"/>
    </row>
    <row r="766" spans="1:5" s="301" customFormat="1" ht="9" customHeight="1">
      <c r="A766" s="301" t="s">
        <v>25</v>
      </c>
      <c r="B766" s="339">
        <v>634</v>
      </c>
      <c r="C766" s="324"/>
      <c r="D766" s="324">
        <v>4</v>
      </c>
      <c r="E766" s="387"/>
    </row>
    <row r="767" spans="1:5" s="301" customFormat="1" ht="9" customHeight="1">
      <c r="A767" s="301" t="s">
        <v>26</v>
      </c>
      <c r="B767" s="339">
        <v>1290</v>
      </c>
      <c r="C767" s="324"/>
      <c r="D767" s="324">
        <v>38</v>
      </c>
      <c r="E767" s="387"/>
    </row>
    <row r="768" spans="1:5" s="301" customFormat="1" ht="9" customHeight="1">
      <c r="A768" s="301" t="s">
        <v>27</v>
      </c>
      <c r="B768" s="339">
        <v>268</v>
      </c>
      <c r="C768" s="324"/>
      <c r="D768" s="324">
        <v>10</v>
      </c>
      <c r="E768" s="387"/>
    </row>
    <row r="769" spans="1:5" s="301" customFormat="1" ht="9" customHeight="1">
      <c r="A769" s="31" t="s">
        <v>28</v>
      </c>
      <c r="B769" s="206">
        <v>2537</v>
      </c>
      <c r="C769" s="209"/>
      <c r="D769" s="209">
        <v>80</v>
      </c>
      <c r="E769" s="387"/>
    </row>
    <row r="770" spans="1:5" s="301" customFormat="1" ht="9" customHeight="1">
      <c r="A770" s="301" t="s">
        <v>29</v>
      </c>
      <c r="B770" s="339">
        <v>37</v>
      </c>
      <c r="C770" s="324"/>
      <c r="D770" s="324">
        <v>0</v>
      </c>
      <c r="E770" s="387"/>
    </row>
    <row r="771" spans="1:5" s="301" customFormat="1" ht="9" customHeight="1">
      <c r="A771" s="301" t="s">
        <v>30</v>
      </c>
      <c r="B771" s="339">
        <v>509</v>
      </c>
      <c r="C771" s="324"/>
      <c r="D771" s="324">
        <v>5</v>
      </c>
      <c r="E771" s="387"/>
    </row>
    <row r="772" spans="1:5" s="301" customFormat="1" ht="9" customHeight="1">
      <c r="A772" s="301" t="s">
        <v>31</v>
      </c>
      <c r="B772" s="339">
        <v>248</v>
      </c>
      <c r="C772" s="324"/>
      <c r="D772" s="324">
        <v>2</v>
      </c>
      <c r="E772" s="388"/>
    </row>
    <row r="773" spans="1:5" s="301" customFormat="1" ht="9" customHeight="1">
      <c r="A773" s="31" t="s">
        <v>32</v>
      </c>
      <c r="B773" s="206">
        <v>332</v>
      </c>
      <c r="C773" s="209"/>
      <c r="D773" s="209">
        <v>3</v>
      </c>
      <c r="E773" s="388"/>
    </row>
    <row r="774" spans="1:5" s="301" customFormat="1" ht="9" customHeight="1">
      <c r="A774" s="341"/>
      <c r="B774" s="383"/>
      <c r="C774" s="383"/>
      <c r="D774" s="383"/>
    </row>
    <row r="775" spans="1:5" s="301" customFormat="1" ht="9" customHeight="1">
      <c r="A775" s="321">
        <v>2016</v>
      </c>
      <c r="B775" s="324"/>
      <c r="C775" s="324"/>
      <c r="D775" s="324"/>
    </row>
    <row r="776" spans="1:5" s="301" customFormat="1" ht="9" customHeight="1">
      <c r="A776" s="321" t="s">
        <v>36</v>
      </c>
      <c r="B776" s="342">
        <f t="shared" ref="B776" si="1">SUM(B778:B809)</f>
        <v>19748</v>
      </c>
      <c r="C776" s="342"/>
      <c r="D776" s="342">
        <f>SUM(D778:D809)</f>
        <v>382</v>
      </c>
    </row>
    <row r="777" spans="1:5" s="301" customFormat="1" ht="3" customHeight="1">
      <c r="A777" s="321"/>
      <c r="B777" s="342"/>
      <c r="C777" s="342"/>
      <c r="D777" s="342"/>
    </row>
    <row r="778" spans="1:5" s="301" customFormat="1" ht="9" customHeight="1">
      <c r="A778" s="301" t="s">
        <v>2</v>
      </c>
      <c r="B778" s="339">
        <v>51</v>
      </c>
      <c r="C778" s="324"/>
      <c r="D778" s="324">
        <v>0</v>
      </c>
    </row>
    <row r="779" spans="1:5" s="301" customFormat="1" ht="9" customHeight="1">
      <c r="A779" s="301" t="s">
        <v>3</v>
      </c>
      <c r="B779" s="339">
        <v>4474</v>
      </c>
      <c r="C779" s="324"/>
      <c r="D779" s="324">
        <v>64</v>
      </c>
    </row>
    <row r="780" spans="1:5" s="301" customFormat="1" ht="9" customHeight="1">
      <c r="A780" s="301" t="s">
        <v>4</v>
      </c>
      <c r="B780" s="339">
        <v>133</v>
      </c>
      <c r="C780" s="324"/>
      <c r="D780" s="324">
        <v>2</v>
      </c>
    </row>
    <row r="781" spans="1:5" s="301" customFormat="1" ht="9" customHeight="1">
      <c r="A781" s="31" t="s">
        <v>5</v>
      </c>
      <c r="B781" s="206">
        <v>76</v>
      </c>
      <c r="C781" s="209"/>
      <c r="D781" s="209">
        <v>0</v>
      </c>
    </row>
    <row r="782" spans="1:5" s="301" customFormat="1" ht="9" customHeight="1">
      <c r="A782" s="301" t="s">
        <v>6</v>
      </c>
      <c r="B782" s="339">
        <v>117</v>
      </c>
      <c r="C782" s="324"/>
      <c r="D782" s="324">
        <v>5</v>
      </c>
    </row>
    <row r="783" spans="1:5" s="301" customFormat="1" ht="9" customHeight="1">
      <c r="A783" s="301" t="s">
        <v>7</v>
      </c>
      <c r="B783" s="339">
        <v>424</v>
      </c>
      <c r="C783" s="324"/>
      <c r="D783" s="324">
        <v>3</v>
      </c>
    </row>
    <row r="784" spans="1:5" s="301" customFormat="1" ht="9" customHeight="1">
      <c r="A784" s="301" t="s">
        <v>8</v>
      </c>
      <c r="B784" s="339">
        <v>278</v>
      </c>
      <c r="C784" s="324"/>
      <c r="D784" s="324">
        <v>39</v>
      </c>
    </row>
    <row r="785" spans="1:4" s="301" customFormat="1" ht="9" customHeight="1">
      <c r="A785" s="31" t="s">
        <v>9</v>
      </c>
      <c r="B785" s="206">
        <v>2172</v>
      </c>
      <c r="C785" s="209"/>
      <c r="D785" s="209">
        <v>16</v>
      </c>
    </row>
    <row r="786" spans="1:4" s="301" customFormat="1" ht="9" customHeight="1">
      <c r="A786" s="301" t="s">
        <v>236</v>
      </c>
      <c r="B786" s="339">
        <v>639</v>
      </c>
      <c r="C786" s="324"/>
      <c r="D786" s="324">
        <v>26</v>
      </c>
    </row>
    <row r="787" spans="1:4" s="301" customFormat="1" ht="9" customHeight="1">
      <c r="A787" s="301" t="s">
        <v>10</v>
      </c>
      <c r="B787" s="339">
        <v>723</v>
      </c>
      <c r="C787" s="324"/>
      <c r="D787" s="324">
        <v>0</v>
      </c>
    </row>
    <row r="788" spans="1:4" s="301" customFormat="1" ht="9" customHeight="1">
      <c r="A788" s="301" t="s">
        <v>11</v>
      </c>
      <c r="B788" s="339">
        <v>626</v>
      </c>
      <c r="C788" s="324"/>
      <c r="D788" s="324">
        <v>7</v>
      </c>
    </row>
    <row r="789" spans="1:4" s="301" customFormat="1" ht="9" customHeight="1">
      <c r="A789" s="31" t="s">
        <v>12</v>
      </c>
      <c r="B789" s="206">
        <v>844</v>
      </c>
      <c r="C789" s="209"/>
      <c r="D789" s="209">
        <v>8</v>
      </c>
    </row>
    <row r="790" spans="1:4" s="301" customFormat="1" ht="9" customHeight="1">
      <c r="A790" s="301" t="s">
        <v>13</v>
      </c>
      <c r="B790" s="339">
        <v>116</v>
      </c>
      <c r="C790" s="324"/>
      <c r="D790" s="324">
        <v>0</v>
      </c>
    </row>
    <row r="791" spans="1:4" s="301" customFormat="1" ht="9" customHeight="1">
      <c r="A791" s="301" t="s">
        <v>14</v>
      </c>
      <c r="B791" s="339">
        <v>374</v>
      </c>
      <c r="C791" s="324"/>
      <c r="D791" s="324">
        <v>9</v>
      </c>
    </row>
    <row r="792" spans="1:4" s="301" customFormat="1" ht="9" customHeight="1">
      <c r="A792" s="301" t="s">
        <v>15</v>
      </c>
      <c r="B792" s="339">
        <v>995</v>
      </c>
      <c r="C792" s="324"/>
      <c r="D792" s="324">
        <v>3</v>
      </c>
    </row>
    <row r="793" spans="1:4" s="301" customFormat="1" ht="9" customHeight="1">
      <c r="A793" s="31" t="s">
        <v>16</v>
      </c>
      <c r="B793" s="206">
        <v>1942</v>
      </c>
      <c r="C793" s="209"/>
      <c r="D793" s="209">
        <v>1</v>
      </c>
    </row>
    <row r="794" spans="1:4" s="301" customFormat="1" ht="9" customHeight="1">
      <c r="A794" s="301" t="s">
        <v>17</v>
      </c>
      <c r="B794" s="339">
        <v>402</v>
      </c>
      <c r="C794" s="324"/>
      <c r="D794" s="324">
        <v>0</v>
      </c>
    </row>
    <row r="795" spans="1:4" s="301" customFormat="1" ht="9" customHeight="1">
      <c r="A795" s="301" t="s">
        <v>18</v>
      </c>
      <c r="B795" s="339">
        <v>78</v>
      </c>
      <c r="C795" s="324"/>
      <c r="D795" s="324">
        <v>0</v>
      </c>
    </row>
    <row r="796" spans="1:4" s="301" customFormat="1" ht="9" customHeight="1">
      <c r="A796" s="301" t="s">
        <v>19</v>
      </c>
      <c r="B796" s="339">
        <v>438</v>
      </c>
      <c r="C796" s="324"/>
      <c r="D796" s="324">
        <v>11</v>
      </c>
    </row>
    <row r="797" spans="1:4" s="301" customFormat="1" ht="9" customHeight="1">
      <c r="A797" s="31" t="s">
        <v>20</v>
      </c>
      <c r="B797" s="206">
        <v>168</v>
      </c>
      <c r="C797" s="209"/>
      <c r="D797" s="209">
        <v>1</v>
      </c>
    </row>
    <row r="798" spans="1:4" s="301" customFormat="1" ht="9" customHeight="1">
      <c r="A798" s="301" t="s">
        <v>21</v>
      </c>
      <c r="B798" s="339">
        <v>321</v>
      </c>
      <c r="C798" s="324"/>
      <c r="D798" s="324">
        <v>1</v>
      </c>
    </row>
    <row r="799" spans="1:4" s="301" customFormat="1" ht="9" customHeight="1">
      <c r="A799" s="301" t="s">
        <v>22</v>
      </c>
      <c r="B799" s="339">
        <v>322</v>
      </c>
      <c r="C799" s="324"/>
      <c r="D799" s="324">
        <v>0</v>
      </c>
    </row>
    <row r="800" spans="1:4" s="301" customFormat="1" ht="9" customHeight="1">
      <c r="A800" s="301" t="s">
        <v>23</v>
      </c>
      <c r="B800" s="339">
        <v>206</v>
      </c>
      <c r="C800" s="324"/>
      <c r="D800" s="324">
        <v>23</v>
      </c>
    </row>
    <row r="801" spans="1:5" s="301" customFormat="1" ht="9" customHeight="1">
      <c r="A801" s="31" t="s">
        <v>24</v>
      </c>
      <c r="B801" s="206">
        <v>190</v>
      </c>
      <c r="C801" s="209"/>
      <c r="D801" s="209">
        <v>8</v>
      </c>
    </row>
    <row r="802" spans="1:5" s="301" customFormat="1" ht="9" customHeight="1">
      <c r="A802" s="301" t="s">
        <v>25</v>
      </c>
      <c r="B802" s="339">
        <v>301</v>
      </c>
      <c r="C802" s="324"/>
      <c r="D802" s="324">
        <v>1</v>
      </c>
    </row>
    <row r="803" spans="1:5" s="301" customFormat="1" ht="9" customHeight="1">
      <c r="A803" s="301" t="s">
        <v>26</v>
      </c>
      <c r="B803" s="339">
        <v>899</v>
      </c>
      <c r="C803" s="324"/>
      <c r="D803" s="324">
        <v>45</v>
      </c>
    </row>
    <row r="804" spans="1:5" s="301" customFormat="1" ht="9" customHeight="1">
      <c r="A804" s="301" t="s">
        <v>27</v>
      </c>
      <c r="B804" s="339">
        <v>252</v>
      </c>
      <c r="C804" s="324"/>
      <c r="D804" s="324">
        <v>3</v>
      </c>
    </row>
    <row r="805" spans="1:5" s="301" customFormat="1" ht="9" customHeight="1">
      <c r="A805" s="31" t="s">
        <v>28</v>
      </c>
      <c r="B805" s="206">
        <v>1436</v>
      </c>
      <c r="C805" s="209"/>
      <c r="D805" s="209">
        <v>79</v>
      </c>
    </row>
    <row r="806" spans="1:5" s="301" customFormat="1" ht="9" customHeight="1">
      <c r="A806" s="301" t="s">
        <v>29</v>
      </c>
      <c r="B806" s="339">
        <v>39</v>
      </c>
      <c r="C806" s="324"/>
      <c r="D806" s="324">
        <v>0</v>
      </c>
    </row>
    <row r="807" spans="1:5" s="301" customFormat="1" ht="9" customHeight="1">
      <c r="A807" s="301" t="s">
        <v>30</v>
      </c>
      <c r="B807" s="339">
        <v>299</v>
      </c>
      <c r="C807" s="324"/>
      <c r="D807" s="324">
        <v>27</v>
      </c>
    </row>
    <row r="808" spans="1:5" s="301" customFormat="1" ht="9" customHeight="1">
      <c r="A808" s="301" t="s">
        <v>31</v>
      </c>
      <c r="B808" s="339">
        <v>195</v>
      </c>
      <c r="C808" s="324"/>
      <c r="D808" s="324">
        <v>0</v>
      </c>
    </row>
    <row r="809" spans="1:5" s="301" customFormat="1" ht="9" customHeight="1">
      <c r="A809" s="31" t="s">
        <v>32</v>
      </c>
      <c r="B809" s="206">
        <v>218</v>
      </c>
      <c r="C809" s="209"/>
      <c r="D809" s="209">
        <v>0</v>
      </c>
    </row>
    <row r="810" spans="1:5" s="301" customFormat="1" ht="9" customHeight="1">
      <c r="A810" s="341"/>
      <c r="B810" s="383"/>
      <c r="C810" s="383"/>
      <c r="D810" s="383"/>
    </row>
    <row r="811" spans="1:5" s="301" customFormat="1" ht="9" customHeight="1">
      <c r="A811" s="321">
        <v>2017</v>
      </c>
      <c r="B811" s="324"/>
      <c r="C811" s="324"/>
      <c r="D811" s="324"/>
      <c r="E811" s="321"/>
    </row>
    <row r="812" spans="1:5" s="301" customFormat="1" ht="9" customHeight="1">
      <c r="A812" s="321" t="s">
        <v>36</v>
      </c>
      <c r="B812" s="342">
        <f t="shared" ref="B812" si="2">SUM(B814:B845)</f>
        <v>21627</v>
      </c>
      <c r="C812" s="342"/>
      <c r="D812" s="342">
        <f>SUM(D814:D845)</f>
        <v>237</v>
      </c>
      <c r="E812" s="321"/>
    </row>
    <row r="813" spans="1:5" s="301" customFormat="1" ht="3.75" customHeight="1">
      <c r="A813" s="321"/>
      <c r="B813" s="342"/>
      <c r="C813" s="342"/>
      <c r="D813" s="342"/>
      <c r="E813" s="321"/>
    </row>
    <row r="814" spans="1:5" s="301" customFormat="1" ht="9" customHeight="1">
      <c r="A814" s="301" t="s">
        <v>2</v>
      </c>
      <c r="B814" s="339">
        <v>65</v>
      </c>
      <c r="C814" s="324"/>
      <c r="D814" s="324">
        <v>0</v>
      </c>
      <c r="E814" s="387"/>
    </row>
    <row r="815" spans="1:5" s="301" customFormat="1" ht="9" customHeight="1">
      <c r="A815" s="301" t="s">
        <v>3</v>
      </c>
      <c r="B815" s="339">
        <v>4421</v>
      </c>
      <c r="C815" s="324"/>
      <c r="D815" s="324">
        <v>35</v>
      </c>
      <c r="E815" s="387"/>
    </row>
    <row r="816" spans="1:5" s="301" customFormat="1" ht="9" customHeight="1">
      <c r="A816" s="301" t="s">
        <v>4</v>
      </c>
      <c r="B816" s="339">
        <v>293</v>
      </c>
      <c r="C816" s="324"/>
      <c r="D816" s="324">
        <v>3</v>
      </c>
      <c r="E816" s="387"/>
    </row>
    <row r="817" spans="1:5" s="301" customFormat="1" ht="9" customHeight="1">
      <c r="A817" s="31" t="s">
        <v>5</v>
      </c>
      <c r="B817" s="206">
        <v>57</v>
      </c>
      <c r="C817" s="209"/>
      <c r="D817" s="209">
        <v>0</v>
      </c>
      <c r="E817" s="387"/>
    </row>
    <row r="818" spans="1:5" s="301" customFormat="1" ht="9" customHeight="1">
      <c r="A818" s="301" t="s">
        <v>6</v>
      </c>
      <c r="B818" s="339">
        <v>142</v>
      </c>
      <c r="C818" s="324"/>
      <c r="D818" s="324">
        <v>8</v>
      </c>
      <c r="E818" s="387"/>
    </row>
    <row r="819" spans="1:5" s="301" customFormat="1" ht="9" customHeight="1">
      <c r="A819" s="301" t="s">
        <v>7</v>
      </c>
      <c r="B819" s="339">
        <v>2012</v>
      </c>
      <c r="C819" s="324"/>
      <c r="D819" s="324">
        <v>2</v>
      </c>
      <c r="E819" s="387"/>
    </row>
    <row r="820" spans="1:5" s="301" customFormat="1" ht="9" customHeight="1">
      <c r="A820" s="301" t="s">
        <v>8</v>
      </c>
      <c r="B820" s="339">
        <v>209</v>
      </c>
      <c r="C820" s="324"/>
      <c r="D820" s="324">
        <v>24</v>
      </c>
      <c r="E820" s="387"/>
    </row>
    <row r="821" spans="1:5" s="301" customFormat="1" ht="9" customHeight="1">
      <c r="A821" s="31" t="s">
        <v>9</v>
      </c>
      <c r="B821" s="206">
        <v>2524</v>
      </c>
      <c r="C821" s="209"/>
      <c r="D821" s="209">
        <v>6</v>
      </c>
      <c r="E821" s="387"/>
    </row>
    <row r="822" spans="1:5" s="301" customFormat="1" ht="9" customHeight="1">
      <c r="A822" s="301" t="s">
        <v>236</v>
      </c>
      <c r="B822" s="339">
        <v>605</v>
      </c>
      <c r="C822" s="324"/>
      <c r="D822" s="324">
        <v>27</v>
      </c>
      <c r="E822" s="387"/>
    </row>
    <row r="823" spans="1:5" s="301" customFormat="1" ht="9" customHeight="1">
      <c r="A823" s="301" t="s">
        <v>10</v>
      </c>
      <c r="B823" s="339">
        <v>987</v>
      </c>
      <c r="C823" s="324"/>
      <c r="D823" s="324">
        <v>0</v>
      </c>
      <c r="E823" s="387"/>
    </row>
    <row r="824" spans="1:5" s="301" customFormat="1" ht="9" customHeight="1">
      <c r="A824" s="301" t="s">
        <v>11</v>
      </c>
      <c r="B824" s="339">
        <v>507</v>
      </c>
      <c r="C824" s="324"/>
      <c r="D824" s="324">
        <v>2</v>
      </c>
      <c r="E824" s="387"/>
    </row>
    <row r="825" spans="1:5" s="301" customFormat="1" ht="9" customHeight="1">
      <c r="A825" s="31" t="s">
        <v>12</v>
      </c>
      <c r="B825" s="206">
        <v>1239</v>
      </c>
      <c r="C825" s="209"/>
      <c r="D825" s="209">
        <v>0</v>
      </c>
      <c r="E825" s="387"/>
    </row>
    <row r="826" spans="1:5" s="301" customFormat="1" ht="9" customHeight="1">
      <c r="A826" s="301" t="s">
        <v>13</v>
      </c>
      <c r="B826" s="339">
        <v>80</v>
      </c>
      <c r="C826" s="324"/>
      <c r="D826" s="324">
        <v>0</v>
      </c>
      <c r="E826" s="387"/>
    </row>
    <row r="827" spans="1:5" s="301" customFormat="1" ht="9" customHeight="1">
      <c r="A827" s="301" t="s">
        <v>14</v>
      </c>
      <c r="B827" s="339">
        <v>279</v>
      </c>
      <c r="C827" s="324"/>
      <c r="D827" s="324">
        <v>3</v>
      </c>
      <c r="E827" s="387"/>
    </row>
    <row r="828" spans="1:5" s="301" customFormat="1" ht="9" customHeight="1">
      <c r="A828" s="301" t="s">
        <v>15</v>
      </c>
      <c r="B828" s="339">
        <v>665</v>
      </c>
      <c r="C828" s="324"/>
      <c r="D828" s="324">
        <v>3</v>
      </c>
      <c r="E828" s="387"/>
    </row>
    <row r="829" spans="1:5" s="301" customFormat="1" ht="9" customHeight="1">
      <c r="A829" s="31" t="s">
        <v>16</v>
      </c>
      <c r="B829" s="206">
        <v>2033</v>
      </c>
      <c r="C829" s="209"/>
      <c r="D829" s="209">
        <v>1</v>
      </c>
      <c r="E829" s="387"/>
    </row>
    <row r="830" spans="1:5" s="301" customFormat="1" ht="9" customHeight="1">
      <c r="A830" s="301" t="s">
        <v>17</v>
      </c>
      <c r="B830" s="339">
        <v>129</v>
      </c>
      <c r="C830" s="324"/>
      <c r="D830" s="324">
        <v>0</v>
      </c>
      <c r="E830" s="387"/>
    </row>
    <row r="831" spans="1:5" s="301" customFormat="1" ht="9" customHeight="1">
      <c r="A831" s="301" t="s">
        <v>18</v>
      </c>
      <c r="B831" s="339">
        <v>118</v>
      </c>
      <c r="C831" s="324"/>
      <c r="D831" s="324">
        <v>0</v>
      </c>
      <c r="E831" s="387"/>
    </row>
    <row r="832" spans="1:5" s="301" customFormat="1" ht="9" customHeight="1">
      <c r="A832" s="301" t="s">
        <v>19</v>
      </c>
      <c r="B832" s="339">
        <v>470</v>
      </c>
      <c r="C832" s="324"/>
      <c r="D832" s="324">
        <v>9</v>
      </c>
      <c r="E832" s="387"/>
    </row>
    <row r="833" spans="1:5" s="301" customFormat="1" ht="9" customHeight="1">
      <c r="A833" s="31" t="s">
        <v>20</v>
      </c>
      <c r="B833" s="206">
        <v>154</v>
      </c>
      <c r="C833" s="209"/>
      <c r="D833" s="209">
        <v>0</v>
      </c>
      <c r="E833" s="387"/>
    </row>
    <row r="834" spans="1:5" s="301" customFormat="1" ht="9" customHeight="1">
      <c r="A834" s="301" t="s">
        <v>21</v>
      </c>
      <c r="B834" s="339">
        <v>360</v>
      </c>
      <c r="C834" s="324"/>
      <c r="D834" s="324">
        <v>0</v>
      </c>
      <c r="E834" s="387"/>
    </row>
    <row r="835" spans="1:5" s="301" customFormat="1" ht="9" customHeight="1">
      <c r="A835" s="301" t="s">
        <v>22</v>
      </c>
      <c r="B835" s="339">
        <v>534</v>
      </c>
      <c r="C835" s="324"/>
      <c r="D835" s="324">
        <v>0</v>
      </c>
      <c r="E835" s="387"/>
    </row>
    <row r="836" spans="1:5" s="301" customFormat="1" ht="9" customHeight="1">
      <c r="A836" s="301" t="s">
        <v>23</v>
      </c>
      <c r="B836" s="339">
        <v>128</v>
      </c>
      <c r="C836" s="324"/>
      <c r="D836" s="324">
        <v>19</v>
      </c>
      <c r="E836" s="387"/>
    </row>
    <row r="837" spans="1:5" s="301" customFormat="1" ht="9" customHeight="1">
      <c r="A837" s="31" t="s">
        <v>24</v>
      </c>
      <c r="B837" s="206">
        <v>152</v>
      </c>
      <c r="C837" s="209"/>
      <c r="D837" s="209">
        <v>0</v>
      </c>
      <c r="E837" s="387"/>
    </row>
    <row r="838" spans="1:5" s="301" customFormat="1" ht="9" customHeight="1">
      <c r="A838" s="301" t="s">
        <v>25</v>
      </c>
      <c r="B838" s="339">
        <v>616</v>
      </c>
      <c r="C838" s="324"/>
      <c r="D838" s="324">
        <v>3</v>
      </c>
      <c r="E838" s="387"/>
    </row>
    <row r="839" spans="1:5" s="301" customFormat="1" ht="9" customHeight="1">
      <c r="A839" s="301" t="s">
        <v>26</v>
      </c>
      <c r="B839" s="339">
        <v>915</v>
      </c>
      <c r="C839" s="324"/>
      <c r="D839" s="324">
        <v>15</v>
      </c>
      <c r="E839" s="387"/>
    </row>
    <row r="840" spans="1:5" s="301" customFormat="1" ht="9" customHeight="1">
      <c r="A840" s="301" t="s">
        <v>27</v>
      </c>
      <c r="B840" s="339">
        <v>319</v>
      </c>
      <c r="C840" s="324"/>
      <c r="D840" s="324">
        <v>3</v>
      </c>
      <c r="E840" s="387"/>
    </row>
    <row r="841" spans="1:5" s="301" customFormat="1" ht="9" customHeight="1">
      <c r="A841" s="31" t="s">
        <v>28</v>
      </c>
      <c r="B841" s="206">
        <v>821</v>
      </c>
      <c r="C841" s="209"/>
      <c r="D841" s="209">
        <v>57</v>
      </c>
      <c r="E841" s="387"/>
    </row>
    <row r="842" spans="1:5" s="301" customFormat="1" ht="9" customHeight="1">
      <c r="A842" s="301" t="s">
        <v>29</v>
      </c>
      <c r="B842" s="339">
        <v>70</v>
      </c>
      <c r="C842" s="324"/>
      <c r="D842" s="324">
        <v>0</v>
      </c>
      <c r="E842" s="387"/>
    </row>
    <row r="843" spans="1:5" s="301" customFormat="1" ht="9" customHeight="1">
      <c r="A843" s="301" t="s">
        <v>30</v>
      </c>
      <c r="B843" s="339">
        <v>492</v>
      </c>
      <c r="C843" s="324"/>
      <c r="D843" s="324">
        <v>16</v>
      </c>
      <c r="E843" s="387"/>
    </row>
    <row r="844" spans="1:5" s="301" customFormat="1" ht="9" customHeight="1">
      <c r="A844" s="301" t="s">
        <v>31</v>
      </c>
      <c r="B844" s="339">
        <v>74</v>
      </c>
      <c r="C844" s="324"/>
      <c r="D844" s="324">
        <v>0</v>
      </c>
      <c r="E844" s="388"/>
    </row>
    <row r="845" spans="1:5" s="301" customFormat="1" ht="9" customHeight="1">
      <c r="A845" s="31" t="s">
        <v>32</v>
      </c>
      <c r="B845" s="206">
        <v>157</v>
      </c>
      <c r="C845" s="209"/>
      <c r="D845" s="209">
        <v>1</v>
      </c>
      <c r="E845" s="388"/>
    </row>
    <row r="846" spans="1:5" s="301" customFormat="1" ht="3" customHeight="1">
      <c r="A846" s="315"/>
      <c r="B846" s="384"/>
      <c r="C846" s="384"/>
      <c r="D846" s="384"/>
      <c r="E846" s="302"/>
    </row>
    <row r="847" spans="1:5" s="301" customFormat="1" ht="3" customHeight="1"/>
    <row r="848" spans="1:5" s="301" customFormat="1" ht="9" customHeight="1">
      <c r="A848" s="353" t="s">
        <v>305</v>
      </c>
      <c r="B848" s="336"/>
      <c r="C848" s="336"/>
      <c r="D848" s="336"/>
    </row>
    <row r="849" spans="1:4" s="301" customFormat="1" ht="9" customHeight="1">
      <c r="A849" s="338" t="s">
        <v>304</v>
      </c>
      <c r="B849" s="336"/>
      <c r="C849" s="336"/>
      <c r="D849" s="336"/>
    </row>
    <row r="850" spans="1:4" s="301" customFormat="1" ht="9" customHeight="1">
      <c r="A850" s="338" t="s">
        <v>398</v>
      </c>
      <c r="B850" s="336"/>
      <c r="C850" s="336"/>
      <c r="D850" s="336"/>
    </row>
    <row r="851" spans="1:4" s="301" customFormat="1" ht="9" customHeight="1">
      <c r="A851" s="338" t="s">
        <v>475</v>
      </c>
      <c r="B851" s="336"/>
      <c r="C851" s="336"/>
      <c r="D851" s="336"/>
    </row>
    <row r="852" spans="1:4" ht="9" hidden="1" customHeight="1">
      <c r="A852" s="338"/>
    </row>
    <row r="853" spans="1:4" ht="9" hidden="1" customHeight="1"/>
    <row r="854" spans="1:4" ht="9" hidden="1" customHeight="1"/>
    <row r="855" spans="1:4" ht="9" hidden="1" customHeight="1"/>
    <row r="856" spans="1:4" ht="9" hidden="1" customHeight="1"/>
    <row r="857" spans="1:4" ht="9" hidden="1" customHeight="1"/>
    <row r="858" spans="1:4" ht="9" hidden="1" customHeight="1"/>
    <row r="859" spans="1:4" ht="9" hidden="1" customHeight="1"/>
    <row r="860" spans="1:4" ht="9" hidden="1" customHeight="1"/>
    <row r="861" spans="1:4" ht="9" hidden="1" customHeight="1"/>
    <row r="862" spans="1:4" ht="9" hidden="1" customHeight="1"/>
    <row r="863" spans="1:4" ht="9" hidden="1" customHeight="1"/>
    <row r="864" spans="1:4" ht="9" hidden="1" customHeight="1"/>
    <row r="865" ht="9" hidden="1" customHeight="1"/>
    <row r="866" ht="9" hidden="1" customHeight="1"/>
    <row r="867" ht="9" hidden="1" customHeight="1"/>
    <row r="868" ht="9" hidden="1" customHeight="1"/>
    <row r="869" ht="9" hidden="1" customHeight="1"/>
    <row r="870" ht="9" hidden="1" customHeight="1"/>
    <row r="871" ht="9" hidden="1" customHeight="1"/>
    <row r="872" ht="9" hidden="1" customHeight="1"/>
    <row r="873" ht="9" hidden="1" customHeight="1"/>
    <row r="874" ht="9" hidden="1" customHeight="1"/>
    <row r="875" ht="9" hidden="1" customHeight="1"/>
    <row r="876" ht="9" hidden="1" customHeight="1"/>
    <row r="877" ht="9" hidden="1" customHeight="1"/>
    <row r="878" ht="9" hidden="1" customHeight="1"/>
    <row r="879" ht="9" hidden="1" customHeight="1"/>
    <row r="880" ht="9" hidden="1" customHeight="1"/>
    <row r="881" ht="9" hidden="1" customHeight="1"/>
    <row r="882" ht="9" hidden="1" customHeight="1"/>
    <row r="883" ht="9" hidden="1" customHeight="1"/>
    <row r="884" ht="9" hidden="1" customHeight="1"/>
    <row r="885" ht="9" hidden="1" customHeight="1"/>
    <row r="886" ht="9" hidden="1" customHeight="1"/>
    <row r="887" ht="9" hidden="1" customHeight="1"/>
    <row r="888" ht="9" hidden="1" customHeight="1"/>
  </sheetData>
  <sheetProtection sheet="1" objects="1" scenarios="1"/>
  <hyperlinks>
    <hyperlink ref="D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1" max="3" man="1"/>
    <brk id="154" max="3" man="1"/>
    <brk id="227" max="3" man="1"/>
    <brk id="300" max="3" man="1"/>
    <brk id="373" max="3" man="1"/>
    <brk id="446" max="3" man="1"/>
    <brk id="519" max="3" man="1"/>
    <brk id="592" max="3" man="1"/>
    <brk id="665" max="3" man="1"/>
    <brk id="738" max="3" man="1"/>
    <brk id="810" max="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O680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3.15" customHeight="1" zeroHeight="1"/>
  <cols>
    <col min="1" max="1" width="20.5703125" style="393" customWidth="1"/>
    <col min="2" max="2" width="12.28515625" style="393" customWidth="1"/>
    <col min="3" max="3" width="3.7109375" style="393" customWidth="1"/>
    <col min="4" max="4" width="8.7109375" style="393" customWidth="1"/>
    <col min="5" max="5" width="16" style="393" customWidth="1"/>
    <col min="6" max="6" width="15.42578125" style="393" customWidth="1"/>
    <col min="7" max="7" width="14.85546875" style="393" customWidth="1"/>
    <col min="8" max="8" width="0.85546875" style="393" customWidth="1"/>
    <col min="9" max="10" width="11.42578125" style="393" hidden="1" customWidth="1"/>
    <col min="11" max="15" width="0" style="393" hidden="1" customWidth="1"/>
    <col min="16" max="16384" width="11.42578125" style="393" hidden="1"/>
  </cols>
  <sheetData>
    <row r="1" spans="1:10" s="391" customFormat="1" ht="12" customHeight="1">
      <c r="A1" s="406" t="s">
        <v>233</v>
      </c>
      <c r="B1" s="392"/>
      <c r="C1" s="392"/>
      <c r="G1" s="504" t="s">
        <v>248</v>
      </c>
      <c r="I1" s="392"/>
    </row>
    <row r="2" spans="1:10" s="391" customFormat="1" ht="12" customHeight="1">
      <c r="A2" s="406" t="s">
        <v>234</v>
      </c>
      <c r="B2" s="392"/>
      <c r="C2" s="392"/>
      <c r="G2" s="626"/>
      <c r="I2" s="392"/>
    </row>
    <row r="3" spans="1:10" s="391" customFormat="1" ht="12" customHeight="1">
      <c r="A3" s="407" t="s">
        <v>420</v>
      </c>
      <c r="B3" s="408"/>
      <c r="C3" s="408"/>
      <c r="I3" s="300"/>
    </row>
    <row r="4" spans="1:10" ht="3" customHeight="1">
      <c r="A4" s="402"/>
      <c r="B4" s="402"/>
      <c r="C4" s="402"/>
      <c r="D4" s="402"/>
      <c r="E4" s="402"/>
      <c r="F4" s="402"/>
      <c r="G4" s="402"/>
      <c r="I4" s="300"/>
    </row>
    <row r="5" spans="1:10" ht="3" customHeight="1"/>
    <row r="6" spans="1:10" s="394" customFormat="1" ht="8.1" customHeight="1">
      <c r="A6" s="780" t="s">
        <v>42</v>
      </c>
      <c r="B6" s="782" t="s">
        <v>81</v>
      </c>
      <c r="C6" s="400"/>
      <c r="D6" s="784" t="s">
        <v>82</v>
      </c>
      <c r="E6" s="784"/>
      <c r="F6" s="784"/>
      <c r="G6" s="784"/>
    </row>
    <row r="7" spans="1:10" s="394" customFormat="1" ht="10.5" customHeight="1">
      <c r="A7" s="781"/>
      <c r="B7" s="783"/>
      <c r="C7" s="728"/>
      <c r="D7" s="409" t="s">
        <v>83</v>
      </c>
      <c r="E7" s="785" t="s">
        <v>84</v>
      </c>
      <c r="F7" s="785" t="s">
        <v>85</v>
      </c>
      <c r="G7" s="730" t="s">
        <v>86</v>
      </c>
    </row>
    <row r="8" spans="1:10" s="394" customFormat="1" ht="10.5" customHeight="1">
      <c r="A8" s="781"/>
      <c r="B8" s="728"/>
      <c r="C8" s="728"/>
      <c r="D8" s="410"/>
      <c r="E8" s="786"/>
      <c r="F8" s="786"/>
    </row>
    <row r="9" spans="1:10" ht="3" customHeight="1">
      <c r="A9" s="402"/>
      <c r="B9" s="402"/>
      <c r="C9" s="402"/>
      <c r="D9" s="402"/>
      <c r="E9" s="402"/>
      <c r="F9" s="402"/>
      <c r="G9" s="402"/>
    </row>
    <row r="10" spans="1:10" ht="3" customHeight="1"/>
    <row r="11" spans="1:10" s="397" customFormat="1" ht="9" customHeight="1">
      <c r="A11" s="234">
        <v>2001</v>
      </c>
      <c r="B11" s="234"/>
      <c r="C11" s="234"/>
      <c r="D11" s="411"/>
      <c r="E11" s="411"/>
      <c r="F11" s="411"/>
      <c r="G11" s="411"/>
      <c r="H11" s="395"/>
      <c r="I11" s="396"/>
      <c r="J11" s="396"/>
    </row>
    <row r="12" spans="1:10" s="397" customFormat="1" ht="9" customHeight="1">
      <c r="A12" s="412" t="s">
        <v>36</v>
      </c>
      <c r="B12" s="413" t="s">
        <v>1</v>
      </c>
      <c r="C12" s="413"/>
      <c r="D12" s="413">
        <v>251</v>
      </c>
      <c r="E12" s="413">
        <v>63</v>
      </c>
      <c r="F12" s="413">
        <v>382</v>
      </c>
      <c r="G12" s="413">
        <v>35</v>
      </c>
      <c r="H12" s="395"/>
      <c r="I12" s="396"/>
      <c r="J12" s="396"/>
    </row>
    <row r="13" spans="1:10" s="397" customFormat="1" ht="2.25" customHeight="1">
      <c r="A13" s="234"/>
      <c r="B13" s="413"/>
      <c r="C13" s="413"/>
      <c r="D13" s="413"/>
      <c r="E13" s="413"/>
      <c r="F13" s="413"/>
      <c r="G13" s="413"/>
      <c r="H13" s="395"/>
      <c r="I13" s="396"/>
      <c r="J13" s="396"/>
    </row>
    <row r="14" spans="1:10" s="397" customFormat="1" ht="9" customHeight="1">
      <c r="A14" s="414" t="s">
        <v>2</v>
      </c>
      <c r="B14" s="411" t="s">
        <v>1</v>
      </c>
      <c r="C14" s="415"/>
      <c r="D14" s="411">
        <v>1</v>
      </c>
      <c r="E14" s="411">
        <v>0</v>
      </c>
      <c r="F14" s="411">
        <v>2</v>
      </c>
      <c r="G14" s="411">
        <v>1</v>
      </c>
      <c r="H14" s="395"/>
      <c r="I14" s="396"/>
      <c r="J14" s="396"/>
    </row>
    <row r="15" spans="1:10" s="397" customFormat="1" ht="9" customHeight="1">
      <c r="A15" s="414" t="s">
        <v>3</v>
      </c>
      <c r="B15" s="411" t="s">
        <v>1</v>
      </c>
      <c r="C15" s="415"/>
      <c r="D15" s="411">
        <v>4</v>
      </c>
      <c r="E15" s="411">
        <v>2</v>
      </c>
      <c r="F15" s="411">
        <v>0</v>
      </c>
      <c r="G15" s="411">
        <v>0</v>
      </c>
      <c r="H15" s="395"/>
      <c r="I15" s="396"/>
      <c r="J15" s="396"/>
    </row>
    <row r="16" spans="1:10" s="397" customFormat="1" ht="9" customHeight="1">
      <c r="A16" s="414" t="s">
        <v>4</v>
      </c>
      <c r="B16" s="411" t="s">
        <v>1</v>
      </c>
      <c r="C16" s="415"/>
      <c r="D16" s="411">
        <v>0</v>
      </c>
      <c r="E16" s="411">
        <v>0</v>
      </c>
      <c r="F16" s="411">
        <v>1</v>
      </c>
      <c r="G16" s="411">
        <v>0</v>
      </c>
      <c r="H16" s="395"/>
      <c r="I16" s="396"/>
      <c r="J16" s="396"/>
    </row>
    <row r="17" spans="1:10" s="397" customFormat="1" ht="9" customHeight="1">
      <c r="A17" s="72" t="s">
        <v>5</v>
      </c>
      <c r="B17" s="21" t="s">
        <v>1</v>
      </c>
      <c r="C17" s="73"/>
      <c r="D17" s="21">
        <v>2</v>
      </c>
      <c r="E17" s="21">
        <v>0</v>
      </c>
      <c r="F17" s="21">
        <v>1</v>
      </c>
      <c r="G17" s="21">
        <v>0</v>
      </c>
      <c r="H17" s="395"/>
      <c r="I17" s="396"/>
      <c r="J17" s="396"/>
    </row>
    <row r="18" spans="1:10" s="397" customFormat="1" ht="9" customHeight="1">
      <c r="A18" s="414" t="s">
        <v>6</v>
      </c>
      <c r="B18" s="411" t="s">
        <v>1</v>
      </c>
      <c r="C18" s="415"/>
      <c r="D18" s="411">
        <v>1</v>
      </c>
      <c r="E18" s="411">
        <v>0</v>
      </c>
      <c r="F18" s="411">
        <v>6</v>
      </c>
      <c r="G18" s="411">
        <v>0</v>
      </c>
      <c r="H18" s="395"/>
      <c r="I18" s="396"/>
      <c r="J18" s="396"/>
    </row>
    <row r="19" spans="1:10" s="397" customFormat="1" ht="9" customHeight="1">
      <c r="A19" s="414" t="s">
        <v>7</v>
      </c>
      <c r="B19" s="411" t="s">
        <v>1</v>
      </c>
      <c r="C19" s="415"/>
      <c r="D19" s="411">
        <v>0</v>
      </c>
      <c r="E19" s="411">
        <v>0</v>
      </c>
      <c r="F19" s="411">
        <v>0</v>
      </c>
      <c r="G19" s="411">
        <v>0</v>
      </c>
    </row>
    <row r="20" spans="1:10" s="398" customFormat="1" ht="9" customHeight="1">
      <c r="A20" s="414" t="s">
        <v>8</v>
      </c>
      <c r="B20" s="411" t="s">
        <v>1</v>
      </c>
      <c r="C20" s="415"/>
      <c r="D20" s="411">
        <v>7</v>
      </c>
      <c r="E20" s="411">
        <v>5</v>
      </c>
      <c r="F20" s="411">
        <v>2</v>
      </c>
      <c r="G20" s="411">
        <v>1</v>
      </c>
    </row>
    <row r="21" spans="1:10" s="397" customFormat="1" ht="9" customHeight="1">
      <c r="A21" s="72" t="s">
        <v>9</v>
      </c>
      <c r="B21" s="21" t="s">
        <v>1</v>
      </c>
      <c r="C21" s="73"/>
      <c r="D21" s="21">
        <v>3</v>
      </c>
      <c r="E21" s="21">
        <v>0</v>
      </c>
      <c r="F21" s="21">
        <v>1</v>
      </c>
      <c r="G21" s="21">
        <v>0</v>
      </c>
    </row>
    <row r="22" spans="1:10" s="397" customFormat="1" ht="9" customHeight="1">
      <c r="A22" s="419" t="s">
        <v>397</v>
      </c>
      <c r="B22" s="411" t="s">
        <v>1</v>
      </c>
      <c r="C22" s="415"/>
      <c r="D22" s="411">
        <v>0</v>
      </c>
      <c r="E22" s="411">
        <v>2</v>
      </c>
      <c r="F22" s="411">
        <v>3</v>
      </c>
      <c r="G22" s="411">
        <v>1</v>
      </c>
    </row>
    <row r="23" spans="1:10" s="397" customFormat="1" ht="9" customHeight="1">
      <c r="A23" s="414" t="s">
        <v>10</v>
      </c>
      <c r="B23" s="411" t="s">
        <v>1</v>
      </c>
      <c r="C23" s="415"/>
      <c r="D23" s="411">
        <v>2</v>
      </c>
      <c r="E23" s="411">
        <v>0</v>
      </c>
      <c r="F23" s="411">
        <v>1</v>
      </c>
      <c r="G23" s="411">
        <v>0</v>
      </c>
    </row>
    <row r="24" spans="1:10" s="397" customFormat="1" ht="9" customHeight="1">
      <c r="A24" s="414" t="s">
        <v>11</v>
      </c>
      <c r="B24" s="411" t="s">
        <v>1</v>
      </c>
      <c r="C24" s="415"/>
      <c r="D24" s="411">
        <v>2</v>
      </c>
      <c r="E24" s="411">
        <v>0</v>
      </c>
      <c r="F24" s="411">
        <v>15</v>
      </c>
      <c r="G24" s="411">
        <v>0</v>
      </c>
    </row>
    <row r="25" spans="1:10" s="397" customFormat="1" ht="9" customHeight="1">
      <c r="A25" s="72" t="s">
        <v>12</v>
      </c>
      <c r="B25" s="21" t="s">
        <v>1</v>
      </c>
      <c r="C25" s="73"/>
      <c r="D25" s="21">
        <v>31</v>
      </c>
      <c r="E25" s="21">
        <v>2</v>
      </c>
      <c r="F25" s="21">
        <v>3</v>
      </c>
      <c r="G25" s="21">
        <v>0</v>
      </c>
    </row>
    <row r="26" spans="1:10" s="397" customFormat="1" ht="9" customHeight="1">
      <c r="A26" s="414" t="s">
        <v>13</v>
      </c>
      <c r="B26" s="411" t="s">
        <v>1</v>
      </c>
      <c r="C26" s="415"/>
      <c r="D26" s="411">
        <v>9</v>
      </c>
      <c r="E26" s="411">
        <v>2</v>
      </c>
      <c r="F26" s="411">
        <v>15</v>
      </c>
      <c r="G26" s="411">
        <v>0</v>
      </c>
    </row>
    <row r="27" spans="1:10" s="397" customFormat="1" ht="9" customHeight="1">
      <c r="A27" s="414" t="s">
        <v>14</v>
      </c>
      <c r="B27" s="411" t="s">
        <v>1</v>
      </c>
      <c r="C27" s="415"/>
      <c r="D27" s="411">
        <v>15</v>
      </c>
      <c r="E27" s="411">
        <v>8</v>
      </c>
      <c r="F27" s="411">
        <v>54</v>
      </c>
      <c r="G27" s="411">
        <v>4</v>
      </c>
    </row>
    <row r="28" spans="1:10" s="397" customFormat="1" ht="9" customHeight="1">
      <c r="A28" s="414" t="s">
        <v>15</v>
      </c>
      <c r="B28" s="411" t="s">
        <v>1</v>
      </c>
      <c r="C28" s="415"/>
      <c r="D28" s="411">
        <v>41</v>
      </c>
      <c r="E28" s="411">
        <v>9</v>
      </c>
      <c r="F28" s="411">
        <v>28</v>
      </c>
      <c r="G28" s="411">
        <v>5</v>
      </c>
    </row>
    <row r="29" spans="1:10" s="397" customFormat="1" ht="9" customHeight="1">
      <c r="A29" s="72" t="s">
        <v>16</v>
      </c>
      <c r="B29" s="21" t="s">
        <v>1</v>
      </c>
      <c r="C29" s="73"/>
      <c r="D29" s="21">
        <v>19</v>
      </c>
      <c r="E29" s="21">
        <v>4</v>
      </c>
      <c r="F29" s="21">
        <v>23</v>
      </c>
      <c r="G29" s="21">
        <v>4</v>
      </c>
    </row>
    <row r="30" spans="1:10" s="397" customFormat="1" ht="9" customHeight="1">
      <c r="A30" s="414" t="s">
        <v>17</v>
      </c>
      <c r="B30" s="411" t="s">
        <v>1</v>
      </c>
      <c r="C30" s="415"/>
      <c r="D30" s="411">
        <v>10</v>
      </c>
      <c r="E30" s="411">
        <v>5</v>
      </c>
      <c r="F30" s="411">
        <v>19</v>
      </c>
      <c r="G30" s="411">
        <v>2</v>
      </c>
    </row>
    <row r="31" spans="1:10" s="397" customFormat="1" ht="9" customHeight="1">
      <c r="A31" s="414" t="s">
        <v>18</v>
      </c>
      <c r="B31" s="411" t="s">
        <v>1</v>
      </c>
      <c r="C31" s="415"/>
      <c r="D31" s="411">
        <v>3</v>
      </c>
      <c r="E31" s="411">
        <v>1</v>
      </c>
      <c r="F31" s="411">
        <v>3</v>
      </c>
      <c r="G31" s="411">
        <v>0</v>
      </c>
    </row>
    <row r="32" spans="1:10" s="397" customFormat="1" ht="9" customHeight="1">
      <c r="A32" s="414" t="s">
        <v>19</v>
      </c>
      <c r="B32" s="411" t="s">
        <v>1</v>
      </c>
      <c r="C32" s="415"/>
      <c r="D32" s="411">
        <v>0</v>
      </c>
      <c r="E32" s="411">
        <v>0</v>
      </c>
      <c r="F32" s="411">
        <v>1</v>
      </c>
      <c r="G32" s="411">
        <v>2</v>
      </c>
    </row>
    <row r="33" spans="1:7" s="397" customFormat="1" ht="9" customHeight="1">
      <c r="A33" s="72" t="s">
        <v>20</v>
      </c>
      <c r="B33" s="21" t="s">
        <v>1</v>
      </c>
      <c r="C33" s="73"/>
      <c r="D33" s="21">
        <v>15</v>
      </c>
      <c r="E33" s="21">
        <v>1</v>
      </c>
      <c r="F33" s="21">
        <v>6</v>
      </c>
      <c r="G33" s="21">
        <v>1</v>
      </c>
    </row>
    <row r="34" spans="1:7" s="397" customFormat="1" ht="9" customHeight="1">
      <c r="A34" s="414" t="s">
        <v>21</v>
      </c>
      <c r="B34" s="411" t="s">
        <v>1</v>
      </c>
      <c r="C34" s="415"/>
      <c r="D34" s="411">
        <v>11</v>
      </c>
      <c r="E34" s="411">
        <v>1</v>
      </c>
      <c r="F34" s="411">
        <v>22</v>
      </c>
      <c r="G34" s="411">
        <v>0</v>
      </c>
    </row>
    <row r="35" spans="1:7" s="397" customFormat="1" ht="9" customHeight="1">
      <c r="A35" s="414" t="s">
        <v>22</v>
      </c>
      <c r="B35" s="411" t="s">
        <v>1</v>
      </c>
      <c r="C35" s="415"/>
      <c r="D35" s="411">
        <v>1</v>
      </c>
      <c r="E35" s="411">
        <v>1</v>
      </c>
      <c r="F35" s="411">
        <v>34</v>
      </c>
      <c r="G35" s="411">
        <v>0</v>
      </c>
    </row>
    <row r="36" spans="1:7" s="397" customFormat="1" ht="9" customHeight="1">
      <c r="A36" s="414" t="s">
        <v>23</v>
      </c>
      <c r="B36" s="411" t="s">
        <v>1</v>
      </c>
      <c r="C36" s="415"/>
      <c r="D36" s="411">
        <v>0</v>
      </c>
      <c r="E36" s="411">
        <v>0</v>
      </c>
      <c r="F36" s="411">
        <v>1</v>
      </c>
      <c r="G36" s="411">
        <v>0</v>
      </c>
    </row>
    <row r="37" spans="1:7" s="397" customFormat="1" ht="9" customHeight="1">
      <c r="A37" s="72" t="s">
        <v>24</v>
      </c>
      <c r="B37" s="21" t="s">
        <v>1</v>
      </c>
      <c r="C37" s="73"/>
      <c r="D37" s="21">
        <v>8</v>
      </c>
      <c r="E37" s="21">
        <v>2</v>
      </c>
      <c r="F37" s="21">
        <v>19</v>
      </c>
      <c r="G37" s="21">
        <v>0</v>
      </c>
    </row>
    <row r="38" spans="1:7" s="397" customFormat="1" ht="9" customHeight="1">
      <c r="A38" s="414" t="s">
        <v>25</v>
      </c>
      <c r="B38" s="411" t="s">
        <v>1</v>
      </c>
      <c r="C38" s="415"/>
      <c r="D38" s="411">
        <v>24</v>
      </c>
      <c r="E38" s="411">
        <v>9</v>
      </c>
      <c r="F38" s="411">
        <v>24</v>
      </c>
      <c r="G38" s="411">
        <v>5</v>
      </c>
    </row>
    <row r="39" spans="1:7" s="397" customFormat="1" ht="9" customHeight="1">
      <c r="A39" s="414" t="s">
        <v>26</v>
      </c>
      <c r="B39" s="411" t="s">
        <v>1</v>
      </c>
      <c r="C39" s="415"/>
      <c r="D39" s="411">
        <v>9</v>
      </c>
      <c r="E39" s="411">
        <v>6</v>
      </c>
      <c r="F39" s="411">
        <v>2</v>
      </c>
      <c r="G39" s="411">
        <v>1</v>
      </c>
    </row>
    <row r="40" spans="1:7" s="397" customFormat="1" ht="9" customHeight="1">
      <c r="A40" s="414" t="s">
        <v>27</v>
      </c>
      <c r="B40" s="411" t="s">
        <v>1</v>
      </c>
      <c r="C40" s="415"/>
      <c r="D40" s="411">
        <v>0</v>
      </c>
      <c r="E40" s="411">
        <v>0</v>
      </c>
      <c r="F40" s="411">
        <v>1</v>
      </c>
      <c r="G40" s="411">
        <v>1</v>
      </c>
    </row>
    <row r="41" spans="1:7" s="397" customFormat="1" ht="9" customHeight="1">
      <c r="A41" s="72" t="s">
        <v>28</v>
      </c>
      <c r="B41" s="21" t="s">
        <v>1</v>
      </c>
      <c r="C41" s="73"/>
      <c r="D41" s="21">
        <v>6</v>
      </c>
      <c r="E41" s="21">
        <v>0</v>
      </c>
      <c r="F41" s="21">
        <v>3</v>
      </c>
      <c r="G41" s="21">
        <v>1</v>
      </c>
    </row>
    <row r="42" spans="1:7" s="397" customFormat="1" ht="9" customHeight="1">
      <c r="A42" s="414" t="s">
        <v>29</v>
      </c>
      <c r="B42" s="411" t="s">
        <v>1</v>
      </c>
      <c r="C42" s="415"/>
      <c r="D42" s="411">
        <v>1</v>
      </c>
      <c r="E42" s="411">
        <v>0</v>
      </c>
      <c r="F42" s="411">
        <v>22</v>
      </c>
      <c r="G42" s="411">
        <v>1</v>
      </c>
    </row>
    <row r="43" spans="1:7" s="397" customFormat="1" ht="9" customHeight="1">
      <c r="A43" s="414" t="s">
        <v>30</v>
      </c>
      <c r="B43" s="411" t="s">
        <v>1</v>
      </c>
      <c r="C43" s="415"/>
      <c r="D43" s="411">
        <v>24</v>
      </c>
      <c r="E43" s="411">
        <v>1</v>
      </c>
      <c r="F43" s="411">
        <v>64</v>
      </c>
      <c r="G43" s="411">
        <v>4</v>
      </c>
    </row>
    <row r="44" spans="1:7" s="397" customFormat="1" ht="9" customHeight="1">
      <c r="A44" s="414" t="s">
        <v>31</v>
      </c>
      <c r="B44" s="411" t="s">
        <v>1</v>
      </c>
      <c r="C44" s="415"/>
      <c r="D44" s="411">
        <v>0</v>
      </c>
      <c r="E44" s="411">
        <v>0</v>
      </c>
      <c r="F44" s="411">
        <v>0</v>
      </c>
      <c r="G44" s="411">
        <v>0</v>
      </c>
    </row>
    <row r="45" spans="1:7" s="397" customFormat="1" ht="9" customHeight="1">
      <c r="A45" s="8" t="s">
        <v>32</v>
      </c>
      <c r="B45" s="21" t="s">
        <v>1</v>
      </c>
      <c r="C45" s="66"/>
      <c r="D45" s="21">
        <v>2</v>
      </c>
      <c r="E45" s="21">
        <v>2</v>
      </c>
      <c r="F45" s="21">
        <v>5</v>
      </c>
      <c r="G45" s="21">
        <v>0</v>
      </c>
    </row>
    <row r="46" spans="1:7" s="397" customFormat="1" ht="9" customHeight="1">
      <c r="A46" s="414" t="s">
        <v>33</v>
      </c>
      <c r="B46" s="411" t="s">
        <v>1</v>
      </c>
      <c r="C46" s="415"/>
      <c r="D46" s="411">
        <v>0</v>
      </c>
      <c r="E46" s="411">
        <v>0</v>
      </c>
      <c r="F46" s="411">
        <v>1</v>
      </c>
      <c r="G46" s="411">
        <v>1</v>
      </c>
    </row>
    <row r="47" spans="1:7" s="397" customFormat="1" ht="4.5" customHeight="1">
      <c r="A47" s="420"/>
      <c r="B47" s="411"/>
      <c r="C47" s="415"/>
      <c r="D47" s="411"/>
      <c r="E47" s="411"/>
      <c r="F47" s="411"/>
      <c r="G47" s="421"/>
    </row>
    <row r="48" spans="1:7" s="397" customFormat="1" ht="9" customHeight="1">
      <c r="A48" s="234">
        <v>2002</v>
      </c>
      <c r="B48" s="416"/>
      <c r="C48" s="416"/>
      <c r="D48" s="411"/>
      <c r="E48" s="411"/>
      <c r="F48" s="411"/>
      <c r="G48" s="411"/>
    </row>
    <row r="49" spans="1:7" s="397" customFormat="1" ht="9" customHeight="1">
      <c r="A49" s="412" t="s">
        <v>36</v>
      </c>
      <c r="B49" s="413">
        <v>6387</v>
      </c>
      <c r="C49" s="413"/>
      <c r="D49" s="413">
        <v>143</v>
      </c>
      <c r="E49" s="413">
        <v>50</v>
      </c>
      <c r="F49" s="413">
        <v>345</v>
      </c>
      <c r="G49" s="413">
        <v>25</v>
      </c>
    </row>
    <row r="50" spans="1:7" s="397" customFormat="1" ht="1.5" customHeight="1">
      <c r="A50" s="234"/>
      <c r="B50" s="413"/>
      <c r="C50" s="413"/>
      <c r="D50" s="413"/>
      <c r="E50" s="413"/>
      <c r="F50" s="413"/>
      <c r="G50" s="413"/>
    </row>
    <row r="51" spans="1:7" s="397" customFormat="1" ht="9" customHeight="1">
      <c r="A51" s="414" t="s">
        <v>2</v>
      </c>
      <c r="B51" s="411">
        <v>63</v>
      </c>
      <c r="C51" s="415"/>
      <c r="D51" s="411">
        <v>0</v>
      </c>
      <c r="E51" s="411">
        <v>0</v>
      </c>
      <c r="F51" s="411">
        <v>2</v>
      </c>
      <c r="G51" s="411">
        <v>0</v>
      </c>
    </row>
    <row r="52" spans="1:7" s="397" customFormat="1" ht="9" customHeight="1">
      <c r="A52" s="414" t="s">
        <v>3</v>
      </c>
      <c r="B52" s="411">
        <v>374</v>
      </c>
      <c r="C52" s="415"/>
      <c r="D52" s="411">
        <v>0</v>
      </c>
      <c r="E52" s="411">
        <v>1</v>
      </c>
      <c r="F52" s="411">
        <v>0</v>
      </c>
      <c r="G52" s="411">
        <v>0</v>
      </c>
    </row>
    <row r="53" spans="1:7" s="397" customFormat="1" ht="9" customHeight="1">
      <c r="A53" s="414" t="s">
        <v>4</v>
      </c>
      <c r="B53" s="411">
        <v>83</v>
      </c>
      <c r="C53" s="415"/>
      <c r="D53" s="411">
        <v>0</v>
      </c>
      <c r="E53" s="411">
        <v>2</v>
      </c>
      <c r="F53" s="411">
        <v>0</v>
      </c>
      <c r="G53" s="411">
        <v>0</v>
      </c>
    </row>
    <row r="54" spans="1:7" s="397" customFormat="1" ht="9" customHeight="1">
      <c r="A54" s="72" t="s">
        <v>5</v>
      </c>
      <c r="B54" s="21">
        <v>24</v>
      </c>
      <c r="C54" s="73"/>
      <c r="D54" s="21">
        <v>1</v>
      </c>
      <c r="E54" s="21">
        <v>1</v>
      </c>
      <c r="F54" s="21">
        <v>2</v>
      </c>
      <c r="G54" s="21">
        <v>0</v>
      </c>
    </row>
    <row r="55" spans="1:7" s="397" customFormat="1" ht="9" customHeight="1">
      <c r="A55" s="414" t="s">
        <v>6</v>
      </c>
      <c r="B55" s="411">
        <v>91</v>
      </c>
      <c r="C55" s="415"/>
      <c r="D55" s="411">
        <v>3</v>
      </c>
      <c r="E55" s="411">
        <v>0</v>
      </c>
      <c r="F55" s="411">
        <v>1</v>
      </c>
      <c r="G55" s="411">
        <v>0</v>
      </c>
    </row>
    <row r="56" spans="1:7" s="397" customFormat="1" ht="9" customHeight="1">
      <c r="A56" s="414" t="s">
        <v>7</v>
      </c>
      <c r="B56" s="411">
        <v>32</v>
      </c>
      <c r="C56" s="415"/>
      <c r="D56" s="411">
        <v>0</v>
      </c>
      <c r="E56" s="411">
        <v>0</v>
      </c>
      <c r="F56" s="411">
        <v>1</v>
      </c>
      <c r="G56" s="411">
        <v>1</v>
      </c>
    </row>
    <row r="57" spans="1:7" s="397" customFormat="1" ht="9" customHeight="1">
      <c r="A57" s="414" t="s">
        <v>8</v>
      </c>
      <c r="B57" s="411">
        <v>100</v>
      </c>
      <c r="C57" s="415"/>
      <c r="D57" s="411">
        <v>5</v>
      </c>
      <c r="E57" s="411">
        <v>6</v>
      </c>
      <c r="F57" s="411">
        <v>1</v>
      </c>
      <c r="G57" s="411">
        <v>0</v>
      </c>
    </row>
    <row r="58" spans="1:7" s="397" customFormat="1" ht="9" customHeight="1">
      <c r="A58" s="72" t="s">
        <v>9</v>
      </c>
      <c r="B58" s="21">
        <v>208</v>
      </c>
      <c r="C58" s="73"/>
      <c r="D58" s="21">
        <v>4</v>
      </c>
      <c r="E58" s="21">
        <v>1</v>
      </c>
      <c r="F58" s="21">
        <v>2</v>
      </c>
      <c r="G58" s="21">
        <v>0</v>
      </c>
    </row>
    <row r="59" spans="1:7" s="397" customFormat="1" ht="9" customHeight="1">
      <c r="A59" s="419" t="s">
        <v>397</v>
      </c>
      <c r="B59" s="411">
        <v>1834</v>
      </c>
      <c r="C59" s="415"/>
      <c r="D59" s="411">
        <v>4</v>
      </c>
      <c r="E59" s="411">
        <v>4</v>
      </c>
      <c r="F59" s="411">
        <v>1</v>
      </c>
      <c r="G59" s="411">
        <v>2</v>
      </c>
    </row>
    <row r="60" spans="1:7" s="397" customFormat="1" ht="9" customHeight="1">
      <c r="A60" s="414" t="s">
        <v>10</v>
      </c>
      <c r="B60" s="411">
        <v>81</v>
      </c>
      <c r="C60" s="415"/>
      <c r="D60" s="411">
        <v>1</v>
      </c>
      <c r="E60" s="411">
        <v>0</v>
      </c>
      <c r="F60" s="411">
        <v>3</v>
      </c>
      <c r="G60" s="411">
        <v>0</v>
      </c>
    </row>
    <row r="61" spans="1:7" s="397" customFormat="1" ht="9" customHeight="1">
      <c r="A61" s="414" t="s">
        <v>11</v>
      </c>
      <c r="B61" s="411">
        <v>129</v>
      </c>
      <c r="C61" s="415"/>
      <c r="D61" s="411">
        <v>0</v>
      </c>
      <c r="E61" s="411">
        <v>0</v>
      </c>
      <c r="F61" s="411">
        <v>11</v>
      </c>
      <c r="G61" s="411">
        <v>0</v>
      </c>
    </row>
    <row r="62" spans="1:7" s="397" customFormat="1" ht="9" customHeight="1">
      <c r="A62" s="72" t="s">
        <v>12</v>
      </c>
      <c r="B62" s="21">
        <v>330</v>
      </c>
      <c r="C62" s="73"/>
      <c r="D62" s="21">
        <v>17</v>
      </c>
      <c r="E62" s="21">
        <v>1</v>
      </c>
      <c r="F62" s="21">
        <v>11</v>
      </c>
      <c r="G62" s="21">
        <v>1</v>
      </c>
    </row>
    <row r="63" spans="1:7" s="397" customFormat="1" ht="9" customHeight="1">
      <c r="A63" s="414" t="s">
        <v>13</v>
      </c>
      <c r="B63" s="411">
        <v>221</v>
      </c>
      <c r="C63" s="415"/>
      <c r="D63" s="411">
        <v>7</v>
      </c>
      <c r="E63" s="411">
        <v>3</v>
      </c>
      <c r="F63" s="411">
        <v>17</v>
      </c>
      <c r="G63" s="411">
        <v>1</v>
      </c>
    </row>
    <row r="64" spans="1:7" s="397" customFormat="1" ht="9" customHeight="1">
      <c r="A64" s="414" t="s">
        <v>14</v>
      </c>
      <c r="B64" s="411">
        <v>305</v>
      </c>
      <c r="C64" s="415"/>
      <c r="D64" s="411">
        <v>3</v>
      </c>
      <c r="E64" s="411">
        <v>2</v>
      </c>
      <c r="F64" s="411">
        <v>51</v>
      </c>
      <c r="G64" s="411">
        <v>2</v>
      </c>
    </row>
    <row r="65" spans="1:7" s="397" customFormat="1" ht="9" customHeight="1">
      <c r="A65" s="414" t="s">
        <v>15</v>
      </c>
      <c r="B65" s="411">
        <v>217</v>
      </c>
      <c r="C65" s="415"/>
      <c r="D65" s="411">
        <v>36</v>
      </c>
      <c r="E65" s="411">
        <v>4</v>
      </c>
      <c r="F65" s="411">
        <v>27</v>
      </c>
      <c r="G65" s="411">
        <v>3</v>
      </c>
    </row>
    <row r="66" spans="1:7" s="397" customFormat="1" ht="9" customHeight="1">
      <c r="A66" s="72" t="s">
        <v>16</v>
      </c>
      <c r="B66" s="21">
        <v>203</v>
      </c>
      <c r="C66" s="73"/>
      <c r="D66" s="21">
        <v>3</v>
      </c>
      <c r="E66" s="21">
        <v>2</v>
      </c>
      <c r="F66" s="21">
        <v>9</v>
      </c>
      <c r="G66" s="21">
        <v>0</v>
      </c>
    </row>
    <row r="67" spans="1:7" s="397" customFormat="1" ht="9" customHeight="1">
      <c r="A67" s="414" t="s">
        <v>17</v>
      </c>
      <c r="B67" s="411">
        <v>133</v>
      </c>
      <c r="C67" s="415"/>
      <c r="D67" s="411">
        <v>4</v>
      </c>
      <c r="E67" s="411">
        <v>0</v>
      </c>
      <c r="F67" s="411">
        <v>5</v>
      </c>
      <c r="G67" s="411">
        <v>1</v>
      </c>
    </row>
    <row r="68" spans="1:7" s="397" customFormat="1" ht="9" customHeight="1">
      <c r="A68" s="414" t="s">
        <v>18</v>
      </c>
      <c r="B68" s="411">
        <v>29</v>
      </c>
      <c r="C68" s="415"/>
      <c r="D68" s="411">
        <v>2</v>
      </c>
      <c r="E68" s="411">
        <v>0</v>
      </c>
      <c r="F68" s="411">
        <v>0</v>
      </c>
      <c r="G68" s="411">
        <v>1</v>
      </c>
    </row>
    <row r="69" spans="1:7" s="397" customFormat="1" ht="9" customHeight="1">
      <c r="A69" s="414" t="s">
        <v>19</v>
      </c>
      <c r="B69" s="411">
        <v>162</v>
      </c>
      <c r="C69" s="415"/>
      <c r="D69" s="411">
        <v>2</v>
      </c>
      <c r="E69" s="411">
        <v>1</v>
      </c>
      <c r="F69" s="411">
        <v>2</v>
      </c>
      <c r="G69" s="411">
        <v>0</v>
      </c>
    </row>
    <row r="70" spans="1:7" s="397" customFormat="1" ht="9" customHeight="1">
      <c r="A70" s="72" t="s">
        <v>20</v>
      </c>
      <c r="B70" s="21">
        <v>142</v>
      </c>
      <c r="C70" s="73"/>
      <c r="D70" s="21">
        <v>5</v>
      </c>
      <c r="E70" s="21">
        <v>0</v>
      </c>
      <c r="F70" s="21">
        <v>13</v>
      </c>
      <c r="G70" s="21">
        <v>2</v>
      </c>
    </row>
    <row r="71" spans="1:7" s="397" customFormat="1" ht="9" customHeight="1">
      <c r="A71" s="414" t="s">
        <v>21</v>
      </c>
      <c r="B71" s="411">
        <v>201</v>
      </c>
      <c r="C71" s="415"/>
      <c r="D71" s="411">
        <v>3</v>
      </c>
      <c r="E71" s="411">
        <v>5</v>
      </c>
      <c r="F71" s="411">
        <v>32</v>
      </c>
      <c r="G71" s="411">
        <v>1</v>
      </c>
    </row>
    <row r="72" spans="1:7" s="397" customFormat="1" ht="9" customHeight="1">
      <c r="A72" s="414" t="s">
        <v>22</v>
      </c>
      <c r="B72" s="411">
        <v>69</v>
      </c>
      <c r="C72" s="415"/>
      <c r="D72" s="411">
        <v>1</v>
      </c>
      <c r="E72" s="411">
        <v>1</v>
      </c>
      <c r="F72" s="411">
        <v>21</v>
      </c>
      <c r="G72" s="411">
        <v>2</v>
      </c>
    </row>
    <row r="73" spans="1:7" s="397" customFormat="1" ht="9" customHeight="1">
      <c r="A73" s="414" t="s">
        <v>23</v>
      </c>
      <c r="B73" s="411">
        <v>30</v>
      </c>
      <c r="C73" s="415"/>
      <c r="D73" s="411">
        <v>0</v>
      </c>
      <c r="E73" s="411">
        <v>0</v>
      </c>
      <c r="F73" s="411">
        <v>1</v>
      </c>
      <c r="G73" s="411">
        <v>1</v>
      </c>
    </row>
    <row r="74" spans="1:7" s="397" customFormat="1" ht="9" customHeight="1">
      <c r="A74" s="72" t="s">
        <v>24</v>
      </c>
      <c r="B74" s="21">
        <v>98</v>
      </c>
      <c r="C74" s="73"/>
      <c r="D74" s="21">
        <v>0</v>
      </c>
      <c r="E74" s="21">
        <v>1</v>
      </c>
      <c r="F74" s="21">
        <v>17</v>
      </c>
      <c r="G74" s="21">
        <v>0</v>
      </c>
    </row>
    <row r="75" spans="1:7" s="397" customFormat="1" ht="9" customHeight="1">
      <c r="A75" s="414" t="s">
        <v>25</v>
      </c>
      <c r="B75" s="411">
        <v>148</v>
      </c>
      <c r="C75" s="415"/>
      <c r="D75" s="411">
        <v>16</v>
      </c>
      <c r="E75" s="411">
        <v>4</v>
      </c>
      <c r="F75" s="411">
        <v>9</v>
      </c>
      <c r="G75" s="411">
        <v>1</v>
      </c>
    </row>
    <row r="76" spans="1:7" s="397" customFormat="1" ht="9" customHeight="1">
      <c r="A76" s="414" t="s">
        <v>26</v>
      </c>
      <c r="B76" s="411">
        <v>457</v>
      </c>
      <c r="C76" s="415"/>
      <c r="D76" s="411">
        <v>6</v>
      </c>
      <c r="E76" s="411">
        <v>5</v>
      </c>
      <c r="F76" s="411">
        <v>1</v>
      </c>
      <c r="G76" s="411">
        <v>1</v>
      </c>
    </row>
    <row r="77" spans="1:7" s="397" customFormat="1" ht="9" customHeight="1">
      <c r="A77" s="414" t="s">
        <v>27</v>
      </c>
      <c r="B77" s="411">
        <v>41</v>
      </c>
      <c r="C77" s="415"/>
      <c r="D77" s="411">
        <v>1</v>
      </c>
      <c r="E77" s="411">
        <v>1</v>
      </c>
      <c r="F77" s="411">
        <v>5</v>
      </c>
      <c r="G77" s="411">
        <v>1</v>
      </c>
    </row>
    <row r="78" spans="1:7" s="397" customFormat="1" ht="9" customHeight="1">
      <c r="A78" s="72" t="s">
        <v>28</v>
      </c>
      <c r="B78" s="21">
        <v>151</v>
      </c>
      <c r="C78" s="73"/>
      <c r="D78" s="21">
        <v>6</v>
      </c>
      <c r="E78" s="21">
        <v>1</v>
      </c>
      <c r="F78" s="21">
        <v>5</v>
      </c>
      <c r="G78" s="21">
        <v>0</v>
      </c>
    </row>
    <row r="79" spans="1:7" s="397" customFormat="1" ht="9" customHeight="1">
      <c r="A79" s="414" t="s">
        <v>29</v>
      </c>
      <c r="B79" s="411">
        <v>55</v>
      </c>
      <c r="C79" s="415"/>
      <c r="D79" s="411">
        <v>1</v>
      </c>
      <c r="E79" s="411">
        <v>0</v>
      </c>
      <c r="F79" s="411">
        <v>30</v>
      </c>
      <c r="G79" s="411">
        <v>2</v>
      </c>
    </row>
    <row r="80" spans="1:7" s="397" customFormat="1" ht="9" customHeight="1">
      <c r="A80" s="414" t="s">
        <v>30</v>
      </c>
      <c r="B80" s="411">
        <v>256</v>
      </c>
      <c r="C80" s="415"/>
      <c r="D80" s="411">
        <v>11</v>
      </c>
      <c r="E80" s="411">
        <v>3</v>
      </c>
      <c r="F80" s="411">
        <v>61</v>
      </c>
      <c r="G80" s="411">
        <v>0</v>
      </c>
    </row>
    <row r="81" spans="1:7" s="397" customFormat="1" ht="9" customHeight="1">
      <c r="A81" s="414" t="s">
        <v>31</v>
      </c>
      <c r="B81" s="411">
        <v>22</v>
      </c>
      <c r="C81" s="415"/>
      <c r="D81" s="411">
        <v>0</v>
      </c>
      <c r="E81" s="411">
        <v>1</v>
      </c>
      <c r="F81" s="411">
        <v>2</v>
      </c>
      <c r="G81" s="411">
        <v>0</v>
      </c>
    </row>
    <row r="82" spans="1:7" s="397" customFormat="1" ht="9" customHeight="1">
      <c r="A82" s="8" t="s">
        <v>32</v>
      </c>
      <c r="B82" s="21">
        <v>98</v>
      </c>
      <c r="C82" s="66"/>
      <c r="D82" s="21">
        <v>1</v>
      </c>
      <c r="E82" s="21">
        <v>0</v>
      </c>
      <c r="F82" s="21">
        <v>2</v>
      </c>
      <c r="G82" s="21">
        <v>2</v>
      </c>
    </row>
    <row r="83" spans="1:7" s="397" customFormat="1" ht="1.5" customHeight="1">
      <c r="A83" s="235"/>
      <c r="B83" s="411"/>
      <c r="C83" s="421"/>
      <c r="D83" s="411"/>
      <c r="E83" s="411"/>
      <c r="F83" s="411"/>
      <c r="G83" s="411"/>
    </row>
    <row r="84" spans="1:7" s="397" customFormat="1" ht="9" customHeight="1">
      <c r="A84" s="422" t="s">
        <v>106</v>
      </c>
      <c r="B84" s="411"/>
      <c r="C84" s="415"/>
      <c r="D84" s="411"/>
      <c r="E84" s="411"/>
      <c r="F84" s="411"/>
      <c r="G84" s="411"/>
    </row>
    <row r="85" spans="1:7" s="397" customFormat="1" ht="9" customHeight="1">
      <c r="A85" s="234">
        <v>2003</v>
      </c>
      <c r="B85" s="416"/>
      <c r="C85" s="416"/>
      <c r="D85" s="411"/>
      <c r="E85" s="411"/>
      <c r="F85" s="411"/>
      <c r="G85" s="411"/>
    </row>
    <row r="86" spans="1:7" s="397" customFormat="1" ht="9" customHeight="1">
      <c r="A86" s="412" t="s">
        <v>36</v>
      </c>
      <c r="B86" s="413">
        <v>407</v>
      </c>
      <c r="C86" s="413"/>
      <c r="D86" s="413">
        <v>132</v>
      </c>
      <c r="E86" s="413">
        <v>41</v>
      </c>
      <c r="F86" s="413">
        <v>182</v>
      </c>
      <c r="G86" s="413" t="s">
        <v>1</v>
      </c>
    </row>
    <row r="87" spans="1:7" s="397" customFormat="1" ht="3.95" customHeight="1">
      <c r="A87" s="234"/>
      <c r="B87" s="413"/>
      <c r="C87" s="413"/>
      <c r="D87" s="413"/>
      <c r="E87" s="413"/>
      <c r="F87" s="413"/>
      <c r="G87" s="413"/>
    </row>
    <row r="88" spans="1:7" s="397" customFormat="1" ht="9" customHeight="1">
      <c r="A88" s="414" t="s">
        <v>2</v>
      </c>
      <c r="B88" s="411">
        <v>3</v>
      </c>
      <c r="C88" s="415"/>
      <c r="D88" s="411">
        <v>0</v>
      </c>
      <c r="E88" s="411">
        <v>0</v>
      </c>
      <c r="F88" s="411">
        <v>2</v>
      </c>
      <c r="G88" s="411" t="s">
        <v>1</v>
      </c>
    </row>
    <row r="89" spans="1:7" s="397" customFormat="1" ht="9" customHeight="1">
      <c r="A89" s="414" t="s">
        <v>3</v>
      </c>
      <c r="B89" s="411">
        <v>2</v>
      </c>
      <c r="C89" s="415"/>
      <c r="D89" s="411">
        <v>0</v>
      </c>
      <c r="E89" s="411">
        <v>1</v>
      </c>
      <c r="F89" s="411">
        <v>0</v>
      </c>
      <c r="G89" s="411" t="s">
        <v>1</v>
      </c>
    </row>
    <row r="90" spans="1:7" s="397" customFormat="1" ht="9" customHeight="1">
      <c r="A90" s="414" t="s">
        <v>4</v>
      </c>
      <c r="B90" s="411">
        <v>0</v>
      </c>
      <c r="C90" s="415"/>
      <c r="D90" s="411">
        <v>0</v>
      </c>
      <c r="E90" s="411">
        <v>0</v>
      </c>
      <c r="F90" s="411">
        <v>0</v>
      </c>
      <c r="G90" s="411" t="s">
        <v>1</v>
      </c>
    </row>
    <row r="91" spans="1:7" s="397" customFormat="1" ht="9" customHeight="1">
      <c r="A91" s="72" t="s">
        <v>5</v>
      </c>
      <c r="B91" s="21">
        <v>5</v>
      </c>
      <c r="C91" s="73"/>
      <c r="D91" s="21">
        <v>1</v>
      </c>
      <c r="E91" s="21">
        <v>1</v>
      </c>
      <c r="F91" s="21">
        <v>1</v>
      </c>
      <c r="G91" s="21" t="s">
        <v>1</v>
      </c>
    </row>
    <row r="92" spans="1:7" s="397" customFormat="1" ht="9" customHeight="1">
      <c r="A92" s="414" t="s">
        <v>6</v>
      </c>
      <c r="B92" s="411">
        <v>10</v>
      </c>
      <c r="C92" s="415"/>
      <c r="D92" s="411">
        <v>4</v>
      </c>
      <c r="E92" s="411">
        <v>1</v>
      </c>
      <c r="F92" s="411">
        <v>1</v>
      </c>
      <c r="G92" s="411" t="s">
        <v>1</v>
      </c>
    </row>
    <row r="93" spans="1:7" s="397" customFormat="1" ht="9" customHeight="1">
      <c r="A93" s="414" t="s">
        <v>7</v>
      </c>
      <c r="B93" s="411">
        <v>7</v>
      </c>
      <c r="C93" s="415"/>
      <c r="D93" s="411">
        <v>0</v>
      </c>
      <c r="E93" s="411">
        <v>0</v>
      </c>
      <c r="F93" s="411">
        <v>2</v>
      </c>
      <c r="G93" s="411" t="s">
        <v>1</v>
      </c>
    </row>
    <row r="94" spans="1:7" s="397" customFormat="1" ht="9" customHeight="1">
      <c r="A94" s="414" t="s">
        <v>8</v>
      </c>
      <c r="B94" s="411">
        <v>10</v>
      </c>
      <c r="C94" s="415"/>
      <c r="D94" s="411">
        <v>4</v>
      </c>
      <c r="E94" s="411">
        <v>1</v>
      </c>
      <c r="F94" s="411">
        <v>1</v>
      </c>
      <c r="G94" s="411" t="s">
        <v>1</v>
      </c>
    </row>
    <row r="95" spans="1:7" s="397" customFormat="1" ht="9" customHeight="1">
      <c r="A95" s="72" t="s">
        <v>9</v>
      </c>
      <c r="B95" s="21">
        <v>0</v>
      </c>
      <c r="C95" s="73"/>
      <c r="D95" s="21">
        <v>3</v>
      </c>
      <c r="E95" s="21">
        <v>2</v>
      </c>
      <c r="F95" s="21">
        <v>2</v>
      </c>
      <c r="G95" s="21" t="s">
        <v>1</v>
      </c>
    </row>
    <row r="96" spans="1:7" s="397" customFormat="1" ht="9" customHeight="1">
      <c r="A96" s="419" t="s">
        <v>397</v>
      </c>
      <c r="B96" s="411">
        <v>151</v>
      </c>
      <c r="C96" s="415"/>
      <c r="D96" s="411">
        <v>38</v>
      </c>
      <c r="E96" s="411">
        <v>14</v>
      </c>
      <c r="F96" s="411">
        <v>19</v>
      </c>
      <c r="G96" s="411" t="s">
        <v>1</v>
      </c>
    </row>
    <row r="97" spans="1:7" s="397" customFormat="1" ht="9" customHeight="1">
      <c r="A97" s="414" t="s">
        <v>10</v>
      </c>
      <c r="B97" s="411">
        <v>0</v>
      </c>
      <c r="C97" s="415"/>
      <c r="D97" s="411">
        <v>0</v>
      </c>
      <c r="E97" s="411">
        <v>0</v>
      </c>
      <c r="F97" s="411">
        <v>0</v>
      </c>
      <c r="G97" s="411" t="s">
        <v>1</v>
      </c>
    </row>
    <row r="98" spans="1:7" s="397" customFormat="1" ht="9" customHeight="1">
      <c r="A98" s="414" t="s">
        <v>11</v>
      </c>
      <c r="B98" s="411">
        <v>3</v>
      </c>
      <c r="C98" s="415"/>
      <c r="D98" s="411">
        <v>0</v>
      </c>
      <c r="E98" s="411">
        <v>1</v>
      </c>
      <c r="F98" s="411">
        <v>6</v>
      </c>
      <c r="G98" s="411" t="s">
        <v>1</v>
      </c>
    </row>
    <row r="99" spans="1:7" s="397" customFormat="1" ht="9" customHeight="1">
      <c r="A99" s="72" t="s">
        <v>12</v>
      </c>
      <c r="B99" s="21">
        <v>27</v>
      </c>
      <c r="C99" s="73"/>
      <c r="D99" s="21">
        <v>10</v>
      </c>
      <c r="E99" s="21">
        <v>1</v>
      </c>
      <c r="F99" s="21">
        <v>2</v>
      </c>
      <c r="G99" s="21" t="s">
        <v>1</v>
      </c>
    </row>
    <row r="100" spans="1:7" s="397" customFormat="1" ht="9" customHeight="1">
      <c r="A100" s="414" t="s">
        <v>13</v>
      </c>
      <c r="B100" s="411">
        <v>12</v>
      </c>
      <c r="C100" s="415"/>
      <c r="D100" s="411">
        <v>8</v>
      </c>
      <c r="E100" s="411">
        <v>0</v>
      </c>
      <c r="F100" s="411">
        <v>10</v>
      </c>
      <c r="G100" s="411" t="s">
        <v>1</v>
      </c>
    </row>
    <row r="101" spans="1:7" s="397" customFormat="1" ht="9" customHeight="1">
      <c r="A101" s="414" t="s">
        <v>14</v>
      </c>
      <c r="B101" s="411">
        <v>16</v>
      </c>
      <c r="C101" s="415"/>
      <c r="D101" s="411">
        <v>5</v>
      </c>
      <c r="E101" s="411">
        <v>1</v>
      </c>
      <c r="F101" s="411">
        <v>15</v>
      </c>
      <c r="G101" s="411" t="s">
        <v>1</v>
      </c>
    </row>
    <row r="102" spans="1:7" s="397" customFormat="1" ht="9" customHeight="1">
      <c r="A102" s="414" t="s">
        <v>15</v>
      </c>
      <c r="B102" s="411">
        <v>10</v>
      </c>
      <c r="C102" s="415"/>
      <c r="D102" s="411">
        <v>2</v>
      </c>
      <c r="E102" s="411">
        <v>1</v>
      </c>
      <c r="F102" s="411">
        <v>2</v>
      </c>
      <c r="G102" s="411" t="s">
        <v>1</v>
      </c>
    </row>
    <row r="103" spans="1:7" s="397" customFormat="1" ht="9" customHeight="1">
      <c r="A103" s="72" t="s">
        <v>16</v>
      </c>
      <c r="B103" s="21">
        <v>13</v>
      </c>
      <c r="C103" s="73"/>
      <c r="D103" s="21">
        <v>8</v>
      </c>
      <c r="E103" s="21">
        <v>2</v>
      </c>
      <c r="F103" s="21">
        <v>7</v>
      </c>
      <c r="G103" s="21" t="s">
        <v>1</v>
      </c>
    </row>
    <row r="104" spans="1:7" s="397" customFormat="1" ht="9" customHeight="1">
      <c r="A104" s="414" t="s">
        <v>17</v>
      </c>
      <c r="B104" s="411">
        <v>8</v>
      </c>
      <c r="C104" s="415"/>
      <c r="D104" s="411">
        <v>4</v>
      </c>
      <c r="E104" s="411">
        <v>2</v>
      </c>
      <c r="F104" s="411">
        <v>6</v>
      </c>
      <c r="G104" s="411" t="s">
        <v>1</v>
      </c>
    </row>
    <row r="105" spans="1:7" s="397" customFormat="1" ht="9" customHeight="1">
      <c r="A105" s="414" t="s">
        <v>18</v>
      </c>
      <c r="B105" s="411">
        <v>1</v>
      </c>
      <c r="C105" s="415"/>
      <c r="D105" s="411">
        <v>1</v>
      </c>
      <c r="E105" s="411">
        <v>1</v>
      </c>
      <c r="F105" s="411">
        <v>0</v>
      </c>
      <c r="G105" s="411" t="s">
        <v>1</v>
      </c>
    </row>
    <row r="106" spans="1:7" s="397" customFormat="1" ht="9" customHeight="1">
      <c r="A106" s="414" t="s">
        <v>19</v>
      </c>
      <c r="B106" s="411">
        <v>1</v>
      </c>
      <c r="C106" s="415"/>
      <c r="D106" s="411">
        <v>2</v>
      </c>
      <c r="E106" s="411">
        <v>0</v>
      </c>
      <c r="F106" s="411">
        <v>2</v>
      </c>
      <c r="G106" s="411" t="s">
        <v>1</v>
      </c>
    </row>
    <row r="107" spans="1:7" s="397" customFormat="1" ht="9" customHeight="1">
      <c r="A107" s="72" t="s">
        <v>20</v>
      </c>
      <c r="B107" s="21">
        <v>7</v>
      </c>
      <c r="C107" s="73"/>
      <c r="D107" s="21">
        <v>4</v>
      </c>
      <c r="E107" s="21">
        <v>0</v>
      </c>
      <c r="F107" s="21">
        <v>4</v>
      </c>
      <c r="G107" s="21" t="s">
        <v>1</v>
      </c>
    </row>
    <row r="108" spans="1:7" s="397" customFormat="1" ht="9" customHeight="1">
      <c r="A108" s="414" t="s">
        <v>21</v>
      </c>
      <c r="B108" s="411">
        <v>28</v>
      </c>
      <c r="C108" s="415"/>
      <c r="D108" s="411">
        <v>5</v>
      </c>
      <c r="E108" s="411">
        <v>2</v>
      </c>
      <c r="F108" s="411">
        <v>10</v>
      </c>
      <c r="G108" s="411" t="s">
        <v>1</v>
      </c>
    </row>
    <row r="109" spans="1:7" s="397" customFormat="1" ht="9" customHeight="1">
      <c r="A109" s="414" t="s">
        <v>22</v>
      </c>
      <c r="B109" s="411">
        <v>15</v>
      </c>
      <c r="C109" s="415"/>
      <c r="D109" s="411">
        <v>0</v>
      </c>
      <c r="E109" s="411">
        <v>2</v>
      </c>
      <c r="F109" s="411">
        <v>12</v>
      </c>
      <c r="G109" s="411" t="s">
        <v>1</v>
      </c>
    </row>
    <row r="110" spans="1:7" s="397" customFormat="1" ht="9" customHeight="1">
      <c r="A110" s="414" t="s">
        <v>23</v>
      </c>
      <c r="B110" s="411">
        <v>5</v>
      </c>
      <c r="C110" s="415"/>
      <c r="D110" s="411">
        <v>0</v>
      </c>
      <c r="E110" s="411">
        <v>1</v>
      </c>
      <c r="F110" s="411">
        <v>0</v>
      </c>
      <c r="G110" s="411" t="s">
        <v>1</v>
      </c>
    </row>
    <row r="111" spans="1:7" s="397" customFormat="1" ht="9" customHeight="1">
      <c r="A111" s="72" t="s">
        <v>24</v>
      </c>
      <c r="B111" s="21">
        <v>4</v>
      </c>
      <c r="C111" s="73"/>
      <c r="D111" s="21">
        <v>3</v>
      </c>
      <c r="E111" s="21">
        <v>1</v>
      </c>
      <c r="F111" s="21">
        <v>1</v>
      </c>
      <c r="G111" s="21" t="s">
        <v>1</v>
      </c>
    </row>
    <row r="112" spans="1:7" s="397" customFormat="1" ht="9" customHeight="1">
      <c r="A112" s="414" t="s">
        <v>25</v>
      </c>
      <c r="B112" s="411">
        <v>4</v>
      </c>
      <c r="C112" s="415"/>
      <c r="D112" s="411">
        <v>7</v>
      </c>
      <c r="E112" s="411">
        <v>1</v>
      </c>
      <c r="F112" s="411">
        <v>6</v>
      </c>
      <c r="G112" s="411" t="s">
        <v>1</v>
      </c>
    </row>
    <row r="113" spans="1:7" s="397" customFormat="1" ht="9" customHeight="1">
      <c r="A113" s="414" t="s">
        <v>26</v>
      </c>
      <c r="B113" s="411">
        <v>1</v>
      </c>
      <c r="C113" s="415"/>
      <c r="D113" s="411">
        <v>5</v>
      </c>
      <c r="E113" s="411">
        <v>0</v>
      </c>
      <c r="F113" s="411">
        <v>2</v>
      </c>
      <c r="G113" s="411" t="s">
        <v>1</v>
      </c>
    </row>
    <row r="114" spans="1:7" s="397" customFormat="1" ht="9" customHeight="1">
      <c r="A114" s="414" t="s">
        <v>27</v>
      </c>
      <c r="B114" s="411">
        <v>6</v>
      </c>
      <c r="C114" s="415"/>
      <c r="D114" s="411">
        <v>0</v>
      </c>
      <c r="E114" s="411">
        <v>0</v>
      </c>
      <c r="F114" s="411">
        <v>1</v>
      </c>
      <c r="G114" s="411" t="s">
        <v>1</v>
      </c>
    </row>
    <row r="115" spans="1:7" s="397" customFormat="1" ht="9" customHeight="1">
      <c r="A115" s="72" t="s">
        <v>28</v>
      </c>
      <c r="B115" s="21">
        <v>0</v>
      </c>
      <c r="C115" s="73"/>
      <c r="D115" s="21">
        <v>3</v>
      </c>
      <c r="E115" s="21">
        <v>0</v>
      </c>
      <c r="F115" s="21">
        <v>1</v>
      </c>
      <c r="G115" s="21" t="s">
        <v>1</v>
      </c>
    </row>
    <row r="116" spans="1:7" s="397" customFormat="1" ht="9" customHeight="1">
      <c r="A116" s="414" t="s">
        <v>29</v>
      </c>
      <c r="B116" s="411">
        <v>19</v>
      </c>
      <c r="C116" s="415"/>
      <c r="D116" s="411">
        <v>0</v>
      </c>
      <c r="E116" s="411">
        <v>0</v>
      </c>
      <c r="F116" s="411">
        <v>16</v>
      </c>
      <c r="G116" s="411" t="s">
        <v>1</v>
      </c>
    </row>
    <row r="117" spans="1:7" s="397" customFormat="1" ht="9" customHeight="1">
      <c r="A117" s="414" t="s">
        <v>30</v>
      </c>
      <c r="B117" s="411">
        <v>39</v>
      </c>
      <c r="C117" s="415"/>
      <c r="D117" s="411">
        <v>10</v>
      </c>
      <c r="E117" s="411">
        <v>3</v>
      </c>
      <c r="F117" s="411">
        <v>49</v>
      </c>
      <c r="G117" s="411" t="s">
        <v>1</v>
      </c>
    </row>
    <row r="118" spans="1:7" s="397" customFormat="1" ht="9" customHeight="1">
      <c r="A118" s="414" t="s">
        <v>31</v>
      </c>
      <c r="B118" s="411">
        <v>0</v>
      </c>
      <c r="C118" s="415"/>
      <c r="D118" s="411">
        <v>0</v>
      </c>
      <c r="E118" s="411">
        <v>0</v>
      </c>
      <c r="F118" s="411">
        <v>0</v>
      </c>
      <c r="G118" s="411" t="s">
        <v>1</v>
      </c>
    </row>
    <row r="119" spans="1:7" s="397" customFormat="1" ht="9" customHeight="1">
      <c r="A119" s="8" t="s">
        <v>32</v>
      </c>
      <c r="B119" s="21">
        <v>0</v>
      </c>
      <c r="C119" s="66"/>
      <c r="D119" s="21">
        <v>5</v>
      </c>
      <c r="E119" s="21">
        <v>2</v>
      </c>
      <c r="F119" s="21">
        <v>2</v>
      </c>
      <c r="G119" s="21" t="s">
        <v>1</v>
      </c>
    </row>
    <row r="120" spans="1:7" s="397" customFormat="1" ht="9" customHeight="1">
      <c r="A120" s="414"/>
      <c r="B120" s="411"/>
      <c r="C120" s="415"/>
      <c r="D120" s="411"/>
      <c r="E120" s="411"/>
      <c r="F120" s="411"/>
      <c r="G120" s="411"/>
    </row>
    <row r="121" spans="1:7" s="397" customFormat="1" ht="9" customHeight="1">
      <c r="A121" s="234">
        <v>2004</v>
      </c>
      <c r="B121" s="416"/>
      <c r="C121" s="416"/>
      <c r="D121" s="411"/>
      <c r="E121" s="411"/>
      <c r="F121" s="411"/>
      <c r="G121" s="411"/>
    </row>
    <row r="122" spans="1:7" s="397" customFormat="1" ht="9" customHeight="1">
      <c r="A122" s="412" t="s">
        <v>36</v>
      </c>
      <c r="B122" s="413">
        <v>280</v>
      </c>
      <c r="C122" s="413"/>
      <c r="D122" s="413">
        <v>101</v>
      </c>
      <c r="E122" s="413">
        <v>51</v>
      </c>
      <c r="F122" s="413">
        <v>105</v>
      </c>
      <c r="G122" s="413">
        <v>10</v>
      </c>
    </row>
    <row r="123" spans="1:7" s="397" customFormat="1" ht="3.95" customHeight="1">
      <c r="A123" s="234"/>
      <c r="B123" s="413"/>
      <c r="C123" s="413"/>
      <c r="D123" s="413"/>
      <c r="E123" s="413"/>
      <c r="F123" s="413"/>
      <c r="G123" s="413"/>
    </row>
    <row r="124" spans="1:7" s="397" customFormat="1" ht="9" customHeight="1">
      <c r="A124" s="414" t="s">
        <v>2</v>
      </c>
      <c r="B124" s="411">
        <v>1</v>
      </c>
      <c r="C124" s="415"/>
      <c r="D124" s="411">
        <v>0</v>
      </c>
      <c r="E124" s="411">
        <v>0</v>
      </c>
      <c r="F124" s="411">
        <v>1</v>
      </c>
      <c r="G124" s="411">
        <v>0</v>
      </c>
    </row>
    <row r="125" spans="1:7" s="397" customFormat="1" ht="9" customHeight="1">
      <c r="A125" s="414" t="s">
        <v>3</v>
      </c>
      <c r="B125" s="411">
        <v>6</v>
      </c>
      <c r="C125" s="415"/>
      <c r="D125" s="411">
        <v>8</v>
      </c>
      <c r="E125" s="411">
        <v>1</v>
      </c>
      <c r="F125" s="411">
        <v>1</v>
      </c>
      <c r="G125" s="411">
        <v>1</v>
      </c>
    </row>
    <row r="126" spans="1:7" s="397" customFormat="1" ht="9" customHeight="1">
      <c r="A126" s="414" t="s">
        <v>4</v>
      </c>
      <c r="B126" s="411">
        <v>0</v>
      </c>
      <c r="C126" s="415"/>
      <c r="D126" s="411">
        <v>0</v>
      </c>
      <c r="E126" s="411">
        <v>0</v>
      </c>
      <c r="F126" s="411">
        <v>0</v>
      </c>
      <c r="G126" s="411">
        <v>0</v>
      </c>
    </row>
    <row r="127" spans="1:7" s="397" customFormat="1" ht="9" customHeight="1">
      <c r="A127" s="72" t="s">
        <v>5</v>
      </c>
      <c r="B127" s="21">
        <v>0</v>
      </c>
      <c r="C127" s="73"/>
      <c r="D127" s="21">
        <v>0</v>
      </c>
      <c r="E127" s="21">
        <v>0</v>
      </c>
      <c r="F127" s="21">
        <v>5</v>
      </c>
      <c r="G127" s="21">
        <v>0</v>
      </c>
    </row>
    <row r="128" spans="1:7" s="397" customFormat="1" ht="9" customHeight="1">
      <c r="A128" s="414" t="s">
        <v>6</v>
      </c>
      <c r="B128" s="411">
        <v>1</v>
      </c>
      <c r="C128" s="415"/>
      <c r="D128" s="411">
        <v>2</v>
      </c>
      <c r="E128" s="411">
        <v>0</v>
      </c>
      <c r="F128" s="411">
        <v>1</v>
      </c>
      <c r="G128" s="411">
        <v>1</v>
      </c>
    </row>
    <row r="129" spans="1:7" s="397" customFormat="1" ht="9" customHeight="1">
      <c r="A129" s="414" t="s">
        <v>7</v>
      </c>
      <c r="B129" s="411">
        <v>0</v>
      </c>
      <c r="C129" s="415"/>
      <c r="D129" s="411">
        <v>0</v>
      </c>
      <c r="E129" s="411">
        <v>0</v>
      </c>
      <c r="F129" s="411">
        <v>0</v>
      </c>
      <c r="G129" s="411">
        <v>0</v>
      </c>
    </row>
    <row r="130" spans="1:7" s="397" customFormat="1" ht="9" customHeight="1">
      <c r="A130" s="414" t="s">
        <v>8</v>
      </c>
      <c r="B130" s="411">
        <v>8</v>
      </c>
      <c r="C130" s="415"/>
      <c r="D130" s="411">
        <v>5</v>
      </c>
      <c r="E130" s="411">
        <v>0</v>
      </c>
      <c r="F130" s="411">
        <v>1</v>
      </c>
      <c r="G130" s="411">
        <v>1</v>
      </c>
    </row>
    <row r="131" spans="1:7" s="397" customFormat="1" ht="9" customHeight="1">
      <c r="A131" s="72" t="s">
        <v>9</v>
      </c>
      <c r="B131" s="21">
        <v>0</v>
      </c>
      <c r="C131" s="73"/>
      <c r="D131" s="21">
        <v>2</v>
      </c>
      <c r="E131" s="21">
        <v>0</v>
      </c>
      <c r="F131" s="21">
        <v>0</v>
      </c>
      <c r="G131" s="21">
        <v>0</v>
      </c>
    </row>
    <row r="132" spans="1:7" s="397" customFormat="1" ht="9" customHeight="1">
      <c r="A132" s="419" t="s">
        <v>397</v>
      </c>
      <c r="B132" s="411">
        <v>123</v>
      </c>
      <c r="C132" s="415"/>
      <c r="D132" s="411">
        <v>19</v>
      </c>
      <c r="E132" s="411">
        <v>13</v>
      </c>
      <c r="F132" s="411">
        <v>15</v>
      </c>
      <c r="G132" s="411">
        <v>3</v>
      </c>
    </row>
    <row r="133" spans="1:7" s="397" customFormat="1" ht="9" customHeight="1">
      <c r="A133" s="414" t="s">
        <v>10</v>
      </c>
      <c r="B133" s="411">
        <v>0</v>
      </c>
      <c r="C133" s="415"/>
      <c r="D133" s="411">
        <v>0</v>
      </c>
      <c r="E133" s="411">
        <v>0</v>
      </c>
      <c r="F133" s="411">
        <v>0</v>
      </c>
      <c r="G133" s="411">
        <v>0</v>
      </c>
    </row>
    <row r="134" spans="1:7" s="397" customFormat="1" ht="9" customHeight="1">
      <c r="A134" s="414" t="s">
        <v>11</v>
      </c>
      <c r="B134" s="411">
        <v>10</v>
      </c>
      <c r="C134" s="415"/>
      <c r="D134" s="411">
        <v>0</v>
      </c>
      <c r="E134" s="411">
        <v>3</v>
      </c>
      <c r="F134" s="411">
        <v>4</v>
      </c>
      <c r="G134" s="411">
        <v>0</v>
      </c>
    </row>
    <row r="135" spans="1:7" s="397" customFormat="1" ht="9" customHeight="1">
      <c r="A135" s="72" t="s">
        <v>12</v>
      </c>
      <c r="B135" s="21">
        <v>14</v>
      </c>
      <c r="C135" s="73"/>
      <c r="D135" s="21">
        <v>5</v>
      </c>
      <c r="E135" s="21">
        <v>4</v>
      </c>
      <c r="F135" s="21">
        <v>1</v>
      </c>
      <c r="G135" s="21">
        <v>0</v>
      </c>
    </row>
    <row r="136" spans="1:7" s="397" customFormat="1" ht="9" customHeight="1">
      <c r="A136" s="414" t="s">
        <v>13</v>
      </c>
      <c r="B136" s="411">
        <v>7</v>
      </c>
      <c r="C136" s="415"/>
      <c r="D136" s="411">
        <v>11</v>
      </c>
      <c r="E136" s="411">
        <v>1</v>
      </c>
      <c r="F136" s="411">
        <v>5</v>
      </c>
      <c r="G136" s="411">
        <v>0</v>
      </c>
    </row>
    <row r="137" spans="1:7" s="397" customFormat="1" ht="9" customHeight="1">
      <c r="A137" s="414" t="s">
        <v>14</v>
      </c>
      <c r="B137" s="411">
        <v>1</v>
      </c>
      <c r="C137" s="415"/>
      <c r="D137" s="411">
        <v>0</v>
      </c>
      <c r="E137" s="411">
        <v>0</v>
      </c>
      <c r="F137" s="411">
        <v>7</v>
      </c>
      <c r="G137" s="411">
        <v>0</v>
      </c>
    </row>
    <row r="138" spans="1:7" s="397" customFormat="1" ht="9" customHeight="1">
      <c r="A138" s="414" t="s">
        <v>15</v>
      </c>
      <c r="B138" s="411">
        <v>6</v>
      </c>
      <c r="C138" s="415"/>
      <c r="D138" s="411">
        <v>2</v>
      </c>
      <c r="E138" s="411">
        <v>0</v>
      </c>
      <c r="F138" s="411">
        <v>1</v>
      </c>
      <c r="G138" s="411">
        <v>0</v>
      </c>
    </row>
    <row r="139" spans="1:7" s="397" customFormat="1" ht="9" customHeight="1">
      <c r="A139" s="72" t="s">
        <v>16</v>
      </c>
      <c r="B139" s="21">
        <v>17</v>
      </c>
      <c r="C139" s="73"/>
      <c r="D139" s="21">
        <v>1</v>
      </c>
      <c r="E139" s="21">
        <v>4</v>
      </c>
      <c r="F139" s="21">
        <v>4</v>
      </c>
      <c r="G139" s="21">
        <v>2</v>
      </c>
    </row>
    <row r="140" spans="1:7" s="397" customFormat="1" ht="9" customHeight="1">
      <c r="A140" s="414" t="s">
        <v>17</v>
      </c>
      <c r="B140" s="411">
        <v>10</v>
      </c>
      <c r="C140" s="415"/>
      <c r="D140" s="411">
        <v>6</v>
      </c>
      <c r="E140" s="411">
        <v>3</v>
      </c>
      <c r="F140" s="411">
        <v>4</v>
      </c>
      <c r="G140" s="411">
        <v>0</v>
      </c>
    </row>
    <row r="141" spans="1:7" s="397" customFormat="1" ht="9" customHeight="1">
      <c r="A141" s="414" t="s">
        <v>18</v>
      </c>
      <c r="B141" s="411">
        <v>0</v>
      </c>
      <c r="C141" s="415"/>
      <c r="D141" s="411">
        <v>0</v>
      </c>
      <c r="E141" s="411">
        <v>1</v>
      </c>
      <c r="F141" s="411">
        <v>0</v>
      </c>
      <c r="G141" s="411">
        <v>0</v>
      </c>
    </row>
    <row r="142" spans="1:7" s="397" customFormat="1" ht="9" customHeight="1">
      <c r="A142" s="414" t="s">
        <v>19</v>
      </c>
      <c r="B142" s="411">
        <v>0</v>
      </c>
      <c r="C142" s="415"/>
      <c r="D142" s="411">
        <v>3</v>
      </c>
      <c r="E142" s="411">
        <v>1</v>
      </c>
      <c r="F142" s="411">
        <v>0</v>
      </c>
      <c r="G142" s="411">
        <v>0</v>
      </c>
    </row>
    <row r="143" spans="1:7" s="397" customFormat="1" ht="9" customHeight="1">
      <c r="A143" s="72" t="s">
        <v>20</v>
      </c>
      <c r="B143" s="21">
        <v>7</v>
      </c>
      <c r="C143" s="73"/>
      <c r="D143" s="21">
        <v>3</v>
      </c>
      <c r="E143" s="21">
        <v>2</v>
      </c>
      <c r="F143" s="21">
        <v>7</v>
      </c>
      <c r="G143" s="21">
        <v>1</v>
      </c>
    </row>
    <row r="144" spans="1:7" s="397" customFormat="1" ht="9" customHeight="1">
      <c r="A144" s="414" t="s">
        <v>21</v>
      </c>
      <c r="B144" s="411">
        <v>8</v>
      </c>
      <c r="C144" s="415"/>
      <c r="D144" s="411">
        <v>8</v>
      </c>
      <c r="E144" s="411">
        <v>2</v>
      </c>
      <c r="F144" s="411">
        <v>7</v>
      </c>
      <c r="G144" s="411">
        <v>0</v>
      </c>
    </row>
    <row r="145" spans="1:7" s="397" customFormat="1" ht="9" customHeight="1">
      <c r="A145" s="414" t="s">
        <v>22</v>
      </c>
      <c r="B145" s="411">
        <v>4</v>
      </c>
      <c r="C145" s="415"/>
      <c r="D145" s="411">
        <v>1</v>
      </c>
      <c r="E145" s="411">
        <v>3</v>
      </c>
      <c r="F145" s="411">
        <v>7</v>
      </c>
      <c r="G145" s="411">
        <v>0</v>
      </c>
    </row>
    <row r="146" spans="1:7" s="397" customFormat="1" ht="9" customHeight="1">
      <c r="A146" s="414" t="s">
        <v>23</v>
      </c>
      <c r="B146" s="411">
        <v>0</v>
      </c>
      <c r="C146" s="415"/>
      <c r="D146" s="411">
        <v>0</v>
      </c>
      <c r="E146" s="411">
        <v>0</v>
      </c>
      <c r="F146" s="411">
        <v>0</v>
      </c>
      <c r="G146" s="411">
        <v>0</v>
      </c>
    </row>
    <row r="147" spans="1:7" s="397" customFormat="1" ht="9" customHeight="1">
      <c r="A147" s="72" t="s">
        <v>24</v>
      </c>
      <c r="B147" s="21">
        <v>10</v>
      </c>
      <c r="C147" s="73"/>
      <c r="D147" s="21">
        <v>1</v>
      </c>
      <c r="E147" s="21">
        <v>3</v>
      </c>
      <c r="F147" s="21">
        <v>0</v>
      </c>
      <c r="G147" s="21">
        <v>0</v>
      </c>
    </row>
    <row r="148" spans="1:7" s="397" customFormat="1" ht="9" customHeight="1">
      <c r="A148" s="414" t="s">
        <v>25</v>
      </c>
      <c r="B148" s="411">
        <v>12</v>
      </c>
      <c r="C148" s="415"/>
      <c r="D148" s="411">
        <v>4</v>
      </c>
      <c r="E148" s="411">
        <v>6</v>
      </c>
      <c r="F148" s="411">
        <v>6</v>
      </c>
      <c r="G148" s="411">
        <v>0</v>
      </c>
    </row>
    <row r="149" spans="1:7" s="397" customFormat="1" ht="9" customHeight="1">
      <c r="A149" s="414" t="s">
        <v>26</v>
      </c>
      <c r="B149" s="411">
        <v>8</v>
      </c>
      <c r="C149" s="415"/>
      <c r="D149" s="411">
        <v>3</v>
      </c>
      <c r="E149" s="411">
        <v>1</v>
      </c>
      <c r="F149" s="411">
        <v>1</v>
      </c>
      <c r="G149" s="411">
        <v>1</v>
      </c>
    </row>
    <row r="150" spans="1:7" s="397" customFormat="1" ht="9" customHeight="1">
      <c r="A150" s="414" t="s">
        <v>27</v>
      </c>
      <c r="B150" s="411">
        <v>6</v>
      </c>
      <c r="C150" s="415"/>
      <c r="D150" s="411">
        <v>2</v>
      </c>
      <c r="E150" s="411">
        <v>1</v>
      </c>
      <c r="F150" s="411">
        <v>0</v>
      </c>
      <c r="G150" s="411">
        <v>0</v>
      </c>
    </row>
    <row r="151" spans="1:7" s="397" customFormat="1" ht="9" customHeight="1">
      <c r="A151" s="72" t="s">
        <v>28</v>
      </c>
      <c r="B151" s="21">
        <v>2</v>
      </c>
      <c r="C151" s="73"/>
      <c r="D151" s="21">
        <v>2</v>
      </c>
      <c r="E151" s="21">
        <v>1</v>
      </c>
      <c r="F151" s="21">
        <v>0</v>
      </c>
      <c r="G151" s="21">
        <v>0</v>
      </c>
    </row>
    <row r="152" spans="1:7" s="397" customFormat="1" ht="9" customHeight="1">
      <c r="A152" s="414" t="s">
        <v>29</v>
      </c>
      <c r="B152" s="411">
        <v>0</v>
      </c>
      <c r="C152" s="415"/>
      <c r="D152" s="411">
        <v>0</v>
      </c>
      <c r="E152" s="411">
        <v>0</v>
      </c>
      <c r="F152" s="411">
        <v>2</v>
      </c>
      <c r="G152" s="411">
        <v>0</v>
      </c>
    </row>
    <row r="153" spans="1:7" s="397" customFormat="1" ht="9" customHeight="1">
      <c r="A153" s="414" t="s">
        <v>30</v>
      </c>
      <c r="B153" s="411">
        <v>18</v>
      </c>
      <c r="C153" s="415"/>
      <c r="D153" s="411">
        <v>12</v>
      </c>
      <c r="E153" s="411">
        <v>1</v>
      </c>
      <c r="F153" s="411">
        <v>24</v>
      </c>
      <c r="G153" s="411">
        <v>0</v>
      </c>
    </row>
    <row r="154" spans="1:7" s="397" customFormat="1" ht="9" customHeight="1">
      <c r="A154" s="414" t="s">
        <v>31</v>
      </c>
      <c r="B154" s="411">
        <v>0</v>
      </c>
      <c r="C154" s="415"/>
      <c r="D154" s="411">
        <v>0</v>
      </c>
      <c r="E154" s="411">
        <v>0</v>
      </c>
      <c r="F154" s="411">
        <v>0</v>
      </c>
      <c r="G154" s="411">
        <v>0</v>
      </c>
    </row>
    <row r="155" spans="1:7" s="397" customFormat="1" ht="9" customHeight="1">
      <c r="A155" s="8" t="s">
        <v>32</v>
      </c>
      <c r="B155" s="21">
        <v>1</v>
      </c>
      <c r="C155" s="66"/>
      <c r="D155" s="21">
        <v>1</v>
      </c>
      <c r="E155" s="21">
        <v>0</v>
      </c>
      <c r="F155" s="21">
        <v>1</v>
      </c>
      <c r="G155" s="21">
        <v>0</v>
      </c>
    </row>
    <row r="156" spans="1:7" s="397" customFormat="1" ht="3.75" customHeight="1">
      <c r="A156" s="235"/>
      <c r="B156" s="411"/>
      <c r="C156" s="421"/>
      <c r="D156" s="411"/>
      <c r="E156" s="411"/>
      <c r="F156" s="411"/>
      <c r="G156" s="411"/>
    </row>
    <row r="157" spans="1:7" s="397" customFormat="1" ht="9" customHeight="1">
      <c r="A157" s="422" t="s">
        <v>106</v>
      </c>
      <c r="B157" s="411"/>
      <c r="C157" s="415"/>
      <c r="D157" s="411"/>
      <c r="E157" s="411"/>
      <c r="F157" s="411"/>
      <c r="G157" s="411"/>
    </row>
    <row r="158" spans="1:7" s="397" customFormat="1" ht="9" customHeight="1">
      <c r="A158" s="234">
        <v>2005</v>
      </c>
      <c r="B158" s="416"/>
      <c r="C158" s="416"/>
      <c r="D158" s="411"/>
      <c r="E158" s="411"/>
      <c r="F158" s="411"/>
      <c r="G158" s="411"/>
    </row>
    <row r="159" spans="1:7" s="397" customFormat="1" ht="9" customHeight="1">
      <c r="A159" s="412" t="s">
        <v>36</v>
      </c>
      <c r="B159" s="413">
        <v>5463</v>
      </c>
      <c r="C159" s="413"/>
      <c r="D159" s="413">
        <v>49</v>
      </c>
      <c r="E159" s="413">
        <v>29</v>
      </c>
      <c r="F159" s="413">
        <v>161</v>
      </c>
      <c r="G159" s="413">
        <v>16</v>
      </c>
    </row>
    <row r="160" spans="1:7" s="397" customFormat="1" ht="3.95" customHeight="1">
      <c r="A160" s="234"/>
      <c r="B160" s="413"/>
      <c r="C160" s="413"/>
      <c r="D160" s="413"/>
      <c r="E160" s="413" t="s">
        <v>87</v>
      </c>
      <c r="F160" s="413"/>
      <c r="G160" s="413"/>
    </row>
    <row r="161" spans="1:10" s="397" customFormat="1" ht="9" customHeight="1">
      <c r="A161" s="414" t="s">
        <v>2</v>
      </c>
      <c r="B161" s="411">
        <v>53</v>
      </c>
      <c r="C161" s="415"/>
      <c r="D161" s="411">
        <v>0</v>
      </c>
      <c r="E161" s="411">
        <v>0</v>
      </c>
      <c r="F161" s="411">
        <v>2</v>
      </c>
      <c r="G161" s="411">
        <v>1</v>
      </c>
      <c r="H161" s="393"/>
      <c r="I161" s="393"/>
      <c r="J161" s="393"/>
    </row>
    <row r="162" spans="1:10" s="397" customFormat="1" ht="9" customHeight="1">
      <c r="A162" s="414" t="s">
        <v>3</v>
      </c>
      <c r="B162" s="411">
        <v>698</v>
      </c>
      <c r="C162" s="415"/>
      <c r="D162" s="411">
        <v>0</v>
      </c>
      <c r="E162" s="411">
        <v>0</v>
      </c>
      <c r="F162" s="411">
        <v>1</v>
      </c>
      <c r="G162" s="411">
        <v>0</v>
      </c>
      <c r="H162" s="393"/>
      <c r="I162" s="393"/>
      <c r="J162" s="393"/>
    </row>
    <row r="163" spans="1:10" s="397" customFormat="1" ht="9" customHeight="1">
      <c r="A163" s="414" t="s">
        <v>4</v>
      </c>
      <c r="B163" s="411">
        <v>97</v>
      </c>
      <c r="C163" s="415"/>
      <c r="D163" s="411">
        <v>0</v>
      </c>
      <c r="E163" s="411">
        <v>0</v>
      </c>
      <c r="F163" s="411">
        <v>0</v>
      </c>
      <c r="G163" s="411">
        <v>0</v>
      </c>
      <c r="H163" s="393"/>
      <c r="I163" s="393"/>
      <c r="J163" s="393"/>
    </row>
    <row r="164" spans="1:10" s="397" customFormat="1" ht="9" customHeight="1">
      <c r="A164" s="72" t="s">
        <v>5</v>
      </c>
      <c r="B164" s="21">
        <v>11</v>
      </c>
      <c r="C164" s="73"/>
      <c r="D164" s="21">
        <v>0</v>
      </c>
      <c r="E164" s="21">
        <v>0</v>
      </c>
      <c r="F164" s="21">
        <v>3</v>
      </c>
      <c r="G164" s="21">
        <v>0</v>
      </c>
      <c r="H164" s="393"/>
      <c r="I164" s="393"/>
      <c r="J164" s="393"/>
    </row>
    <row r="165" spans="1:10" s="397" customFormat="1" ht="9" customHeight="1">
      <c r="A165" s="414" t="s">
        <v>6</v>
      </c>
      <c r="B165" s="411">
        <v>141</v>
      </c>
      <c r="C165" s="415"/>
      <c r="D165" s="411">
        <v>5</v>
      </c>
      <c r="E165" s="411">
        <v>0</v>
      </c>
      <c r="F165" s="411">
        <v>6</v>
      </c>
      <c r="G165" s="411">
        <v>1</v>
      </c>
      <c r="H165" s="393"/>
      <c r="I165" s="393"/>
      <c r="J165" s="393"/>
    </row>
    <row r="166" spans="1:10" s="397" customFormat="1" ht="9" customHeight="1">
      <c r="A166" s="414" t="s">
        <v>7</v>
      </c>
      <c r="B166" s="411">
        <v>27</v>
      </c>
      <c r="C166" s="415"/>
      <c r="D166" s="411">
        <v>0</v>
      </c>
      <c r="E166" s="411">
        <v>0</v>
      </c>
      <c r="F166" s="411">
        <v>0</v>
      </c>
      <c r="G166" s="411">
        <v>0</v>
      </c>
      <c r="H166" s="393"/>
      <c r="I166" s="393"/>
      <c r="J166" s="393"/>
    </row>
    <row r="167" spans="1:10" s="397" customFormat="1" ht="9" customHeight="1">
      <c r="A167" s="414" t="s">
        <v>8</v>
      </c>
      <c r="B167" s="411">
        <v>172</v>
      </c>
      <c r="C167" s="415"/>
      <c r="D167" s="411">
        <v>3</v>
      </c>
      <c r="E167" s="411">
        <v>2</v>
      </c>
      <c r="F167" s="411">
        <v>1</v>
      </c>
      <c r="G167" s="411">
        <v>0</v>
      </c>
      <c r="H167" s="393"/>
      <c r="I167" s="393"/>
      <c r="J167" s="393"/>
    </row>
    <row r="168" spans="1:10" s="397" customFormat="1" ht="9" customHeight="1">
      <c r="A168" s="72" t="s">
        <v>9</v>
      </c>
      <c r="B168" s="21">
        <v>215</v>
      </c>
      <c r="C168" s="73"/>
      <c r="D168" s="21">
        <v>0</v>
      </c>
      <c r="E168" s="21">
        <v>1</v>
      </c>
      <c r="F168" s="21">
        <v>0</v>
      </c>
      <c r="G168" s="21">
        <v>1</v>
      </c>
      <c r="H168" s="393"/>
      <c r="I168" s="393"/>
      <c r="J168" s="393"/>
    </row>
    <row r="169" spans="1:10" s="397" customFormat="1" ht="9" customHeight="1">
      <c r="A169" s="419" t="s">
        <v>397</v>
      </c>
      <c r="B169" s="411">
        <v>307</v>
      </c>
      <c r="C169" s="415"/>
      <c r="D169" s="411">
        <v>8</v>
      </c>
      <c r="E169" s="411">
        <v>10</v>
      </c>
      <c r="F169" s="411">
        <v>14</v>
      </c>
      <c r="G169" s="411">
        <v>4</v>
      </c>
      <c r="H169" s="393"/>
      <c r="I169" s="393"/>
      <c r="J169" s="393"/>
    </row>
    <row r="170" spans="1:10" s="397" customFormat="1" ht="9" customHeight="1">
      <c r="A170" s="414" t="s">
        <v>10</v>
      </c>
      <c r="B170" s="411">
        <v>78</v>
      </c>
      <c r="C170" s="415"/>
      <c r="D170" s="411">
        <v>1</v>
      </c>
      <c r="E170" s="411">
        <v>0</v>
      </c>
      <c r="F170" s="411">
        <v>0</v>
      </c>
      <c r="G170" s="411">
        <v>0</v>
      </c>
      <c r="H170" s="393"/>
      <c r="I170" s="393"/>
      <c r="J170" s="393"/>
    </row>
    <row r="171" spans="1:10" s="397" customFormat="1" ht="9" customHeight="1">
      <c r="A171" s="414" t="s">
        <v>11</v>
      </c>
      <c r="B171" s="411">
        <v>212</v>
      </c>
      <c r="C171" s="415"/>
      <c r="D171" s="411">
        <v>0</v>
      </c>
      <c r="E171" s="411">
        <v>0</v>
      </c>
      <c r="F171" s="411">
        <v>1</v>
      </c>
      <c r="G171" s="411">
        <v>0</v>
      </c>
      <c r="H171" s="393"/>
      <c r="I171" s="393"/>
      <c r="J171" s="393"/>
    </row>
    <row r="172" spans="1:10" s="397" customFormat="1" ht="9" customHeight="1">
      <c r="A172" s="72" t="s">
        <v>12</v>
      </c>
      <c r="B172" s="21">
        <v>540</v>
      </c>
      <c r="C172" s="73"/>
      <c r="D172" s="21">
        <v>5</v>
      </c>
      <c r="E172" s="21">
        <v>1</v>
      </c>
      <c r="F172" s="21">
        <v>5</v>
      </c>
      <c r="G172" s="21">
        <v>0</v>
      </c>
      <c r="H172" s="393"/>
      <c r="I172" s="393"/>
      <c r="J172" s="393"/>
    </row>
    <row r="173" spans="1:10" s="397" customFormat="1" ht="9" customHeight="1">
      <c r="A173" s="414" t="s">
        <v>13</v>
      </c>
      <c r="B173" s="411">
        <v>194</v>
      </c>
      <c r="C173" s="415"/>
      <c r="D173" s="411">
        <v>1</v>
      </c>
      <c r="E173" s="411">
        <v>0</v>
      </c>
      <c r="F173" s="411">
        <v>3</v>
      </c>
      <c r="G173" s="411">
        <v>1</v>
      </c>
      <c r="H173" s="393"/>
      <c r="I173" s="393"/>
      <c r="J173" s="393"/>
    </row>
    <row r="174" spans="1:10" s="397" customFormat="1" ht="9" customHeight="1">
      <c r="A174" s="414" t="s">
        <v>14</v>
      </c>
      <c r="B174" s="411">
        <v>257</v>
      </c>
      <c r="C174" s="415"/>
      <c r="D174" s="411">
        <v>0</v>
      </c>
      <c r="E174" s="411">
        <v>1</v>
      </c>
      <c r="F174" s="411">
        <v>7</v>
      </c>
      <c r="G174" s="411">
        <v>0</v>
      </c>
      <c r="H174" s="393"/>
      <c r="I174" s="393"/>
      <c r="J174" s="393"/>
    </row>
    <row r="175" spans="1:10" s="397" customFormat="1" ht="9" customHeight="1">
      <c r="A175" s="414" t="s">
        <v>15</v>
      </c>
      <c r="B175" s="411">
        <v>506</v>
      </c>
      <c r="C175" s="415"/>
      <c r="D175" s="411">
        <v>0</v>
      </c>
      <c r="E175" s="411">
        <v>1</v>
      </c>
      <c r="F175" s="411">
        <v>4</v>
      </c>
      <c r="G175" s="411">
        <v>0</v>
      </c>
      <c r="H175" s="393"/>
      <c r="I175" s="393"/>
      <c r="J175" s="393"/>
    </row>
    <row r="176" spans="1:10" s="397" customFormat="1" ht="9" customHeight="1">
      <c r="A176" s="72" t="s">
        <v>16</v>
      </c>
      <c r="B176" s="21">
        <v>189</v>
      </c>
      <c r="C176" s="73"/>
      <c r="D176" s="21">
        <v>1</v>
      </c>
      <c r="E176" s="21">
        <v>1</v>
      </c>
      <c r="F176" s="21">
        <v>8</v>
      </c>
      <c r="G176" s="21">
        <v>1</v>
      </c>
      <c r="H176" s="393"/>
      <c r="I176" s="393"/>
      <c r="J176" s="393"/>
    </row>
    <row r="177" spans="1:10" s="397" customFormat="1" ht="9" customHeight="1">
      <c r="A177" s="414" t="s">
        <v>17</v>
      </c>
      <c r="B177" s="411">
        <v>68</v>
      </c>
      <c r="C177" s="415"/>
      <c r="D177" s="411">
        <v>2</v>
      </c>
      <c r="E177" s="411">
        <v>0</v>
      </c>
      <c r="F177" s="411">
        <v>2</v>
      </c>
      <c r="G177" s="411">
        <v>0</v>
      </c>
      <c r="H177" s="393"/>
      <c r="I177" s="393"/>
      <c r="J177" s="393"/>
    </row>
    <row r="178" spans="1:10" s="397" customFormat="1" ht="9" customHeight="1">
      <c r="A178" s="414" t="s">
        <v>18</v>
      </c>
      <c r="B178" s="411">
        <v>44</v>
      </c>
      <c r="C178" s="415"/>
      <c r="D178" s="411">
        <v>1</v>
      </c>
      <c r="E178" s="411">
        <v>1</v>
      </c>
      <c r="F178" s="411">
        <v>2</v>
      </c>
      <c r="G178" s="411">
        <v>0</v>
      </c>
      <c r="H178" s="393"/>
      <c r="I178" s="393"/>
      <c r="J178" s="393"/>
    </row>
    <row r="179" spans="1:10" s="397" customFormat="1" ht="9" customHeight="1">
      <c r="A179" s="414" t="s">
        <v>19</v>
      </c>
      <c r="B179" s="411">
        <v>83</v>
      </c>
      <c r="C179" s="415"/>
      <c r="D179" s="411">
        <v>1</v>
      </c>
      <c r="E179" s="411">
        <v>1</v>
      </c>
      <c r="F179" s="411">
        <v>3</v>
      </c>
      <c r="G179" s="411">
        <v>1</v>
      </c>
      <c r="H179" s="393"/>
      <c r="I179" s="393"/>
      <c r="J179" s="393"/>
    </row>
    <row r="180" spans="1:10" s="397" customFormat="1" ht="9" customHeight="1">
      <c r="A180" s="72" t="s">
        <v>20</v>
      </c>
      <c r="B180" s="21">
        <v>91</v>
      </c>
      <c r="C180" s="73"/>
      <c r="D180" s="21">
        <v>0</v>
      </c>
      <c r="E180" s="21">
        <v>1</v>
      </c>
      <c r="F180" s="21">
        <v>7</v>
      </c>
      <c r="G180" s="21">
        <v>0</v>
      </c>
      <c r="H180" s="393"/>
      <c r="I180" s="393"/>
      <c r="J180" s="393"/>
    </row>
    <row r="181" spans="1:10" s="397" customFormat="1" ht="9" customHeight="1">
      <c r="A181" s="414" t="s">
        <v>21</v>
      </c>
      <c r="B181" s="411">
        <v>110</v>
      </c>
      <c r="C181" s="415"/>
      <c r="D181" s="411">
        <v>3</v>
      </c>
      <c r="E181" s="411">
        <v>2</v>
      </c>
      <c r="F181" s="411">
        <v>19</v>
      </c>
      <c r="G181" s="411">
        <v>0</v>
      </c>
      <c r="H181" s="393"/>
      <c r="I181" s="393"/>
      <c r="J181" s="393"/>
    </row>
    <row r="182" spans="1:10" s="397" customFormat="1" ht="9" customHeight="1">
      <c r="A182" s="414" t="s">
        <v>22</v>
      </c>
      <c r="B182" s="411">
        <v>60</v>
      </c>
      <c r="C182" s="415"/>
      <c r="D182" s="411">
        <v>0</v>
      </c>
      <c r="E182" s="411">
        <v>0</v>
      </c>
      <c r="F182" s="411">
        <v>7</v>
      </c>
      <c r="G182" s="411">
        <v>0</v>
      </c>
      <c r="H182" s="393"/>
      <c r="I182" s="393"/>
      <c r="J182" s="393"/>
    </row>
    <row r="183" spans="1:10" s="397" customFormat="1" ht="9" customHeight="1">
      <c r="A183" s="414" t="s">
        <v>23</v>
      </c>
      <c r="B183" s="411">
        <v>42</v>
      </c>
      <c r="C183" s="415"/>
      <c r="D183" s="411">
        <v>0</v>
      </c>
      <c r="E183" s="411">
        <v>0</v>
      </c>
      <c r="F183" s="411">
        <v>2</v>
      </c>
      <c r="G183" s="411">
        <v>1</v>
      </c>
      <c r="H183" s="393"/>
      <c r="I183" s="393"/>
      <c r="J183" s="393"/>
    </row>
    <row r="184" spans="1:10" s="397" customFormat="1" ht="9" customHeight="1">
      <c r="A184" s="72" t="s">
        <v>24</v>
      </c>
      <c r="B184" s="21">
        <v>70</v>
      </c>
      <c r="C184" s="73"/>
      <c r="D184" s="21">
        <v>1</v>
      </c>
      <c r="E184" s="21">
        <v>0</v>
      </c>
      <c r="F184" s="21">
        <v>6</v>
      </c>
      <c r="G184" s="21">
        <v>0</v>
      </c>
      <c r="H184" s="393"/>
      <c r="I184" s="393"/>
      <c r="J184" s="393"/>
    </row>
    <row r="185" spans="1:10" s="397" customFormat="1" ht="9" customHeight="1">
      <c r="A185" s="414" t="s">
        <v>25</v>
      </c>
      <c r="B185" s="411">
        <v>171</v>
      </c>
      <c r="C185" s="415"/>
      <c r="D185" s="411">
        <v>8</v>
      </c>
      <c r="E185" s="411">
        <v>3</v>
      </c>
      <c r="F185" s="411">
        <v>10</v>
      </c>
      <c r="G185" s="411">
        <v>1</v>
      </c>
      <c r="H185" s="393"/>
      <c r="I185" s="393"/>
      <c r="J185" s="393"/>
    </row>
    <row r="186" spans="1:10" s="397" customFormat="1" ht="9" customHeight="1">
      <c r="A186" s="414" t="s">
        <v>26</v>
      </c>
      <c r="B186" s="411">
        <v>397</v>
      </c>
      <c r="C186" s="415"/>
      <c r="D186" s="411">
        <v>1</v>
      </c>
      <c r="E186" s="411">
        <v>0</v>
      </c>
      <c r="F186" s="411">
        <v>0</v>
      </c>
      <c r="G186" s="411">
        <v>3</v>
      </c>
      <c r="H186" s="393"/>
      <c r="I186" s="393"/>
      <c r="J186" s="393"/>
    </row>
    <row r="187" spans="1:10" s="397" customFormat="1" ht="9" customHeight="1">
      <c r="A187" s="414" t="s">
        <v>27</v>
      </c>
      <c r="B187" s="411">
        <v>48</v>
      </c>
      <c r="C187" s="415"/>
      <c r="D187" s="411">
        <v>2</v>
      </c>
      <c r="E187" s="411">
        <v>0</v>
      </c>
      <c r="F187" s="411">
        <v>4</v>
      </c>
      <c r="G187" s="411">
        <v>0</v>
      </c>
      <c r="H187" s="393"/>
      <c r="I187" s="393"/>
      <c r="J187" s="393"/>
    </row>
    <row r="188" spans="1:10" s="397" customFormat="1" ht="9" customHeight="1">
      <c r="A188" s="72" t="s">
        <v>28</v>
      </c>
      <c r="B188" s="21">
        <v>230</v>
      </c>
      <c r="C188" s="73"/>
      <c r="D188" s="21">
        <v>0</v>
      </c>
      <c r="E188" s="21">
        <v>0</v>
      </c>
      <c r="F188" s="21">
        <v>3</v>
      </c>
      <c r="G188" s="21">
        <v>0</v>
      </c>
      <c r="H188" s="393"/>
      <c r="I188" s="393"/>
      <c r="J188" s="393"/>
    </row>
    <row r="189" spans="1:10" s="397" customFormat="1" ht="9" customHeight="1">
      <c r="A189" s="414" t="s">
        <v>29</v>
      </c>
      <c r="B189" s="411">
        <v>68</v>
      </c>
      <c r="C189" s="415"/>
      <c r="D189" s="411">
        <v>0</v>
      </c>
      <c r="E189" s="411">
        <v>1</v>
      </c>
      <c r="F189" s="411">
        <v>11</v>
      </c>
      <c r="G189" s="411">
        <v>0</v>
      </c>
      <c r="H189" s="393"/>
      <c r="I189" s="393"/>
      <c r="J189" s="393"/>
    </row>
    <row r="190" spans="1:10" s="397" customFormat="1" ht="9" customHeight="1">
      <c r="A190" s="414" t="s">
        <v>30</v>
      </c>
      <c r="B190" s="411">
        <v>268</v>
      </c>
      <c r="C190" s="415"/>
      <c r="D190" s="411">
        <v>5</v>
      </c>
      <c r="E190" s="411">
        <v>3</v>
      </c>
      <c r="F190" s="411">
        <v>27</v>
      </c>
      <c r="G190" s="411">
        <v>0</v>
      </c>
      <c r="H190" s="393"/>
      <c r="I190" s="393"/>
      <c r="J190" s="393"/>
    </row>
    <row r="191" spans="1:10" s="397" customFormat="1" ht="9" customHeight="1">
      <c r="A191" s="414" t="s">
        <v>31</v>
      </c>
      <c r="B191" s="411">
        <v>5</v>
      </c>
      <c r="C191" s="415"/>
      <c r="D191" s="411">
        <v>0</v>
      </c>
      <c r="E191" s="411">
        <v>0</v>
      </c>
      <c r="F191" s="411">
        <v>0</v>
      </c>
      <c r="G191" s="411">
        <v>0</v>
      </c>
      <c r="H191" s="393"/>
      <c r="I191" s="393"/>
      <c r="J191" s="393"/>
    </row>
    <row r="192" spans="1:10" s="397" customFormat="1" ht="9" customHeight="1">
      <c r="A192" s="8" t="s">
        <v>32</v>
      </c>
      <c r="B192" s="21">
        <v>11</v>
      </c>
      <c r="C192" s="66"/>
      <c r="D192" s="21">
        <v>1</v>
      </c>
      <c r="E192" s="21">
        <v>0</v>
      </c>
      <c r="F192" s="21">
        <v>3</v>
      </c>
      <c r="G192" s="21">
        <v>1</v>
      </c>
      <c r="H192" s="393"/>
      <c r="I192" s="393"/>
      <c r="J192" s="393"/>
    </row>
    <row r="193" spans="1:10" s="397" customFormat="1" ht="9" customHeight="1">
      <c r="A193" s="414"/>
      <c r="B193" s="411"/>
      <c r="C193" s="415"/>
      <c r="D193" s="411"/>
      <c r="E193" s="411"/>
      <c r="F193" s="411"/>
      <c r="G193" s="411"/>
    </row>
    <row r="194" spans="1:10" s="397" customFormat="1" ht="9" customHeight="1">
      <c r="A194" s="234">
        <v>2006</v>
      </c>
      <c r="B194" s="416"/>
      <c r="C194" s="416"/>
      <c r="D194" s="411"/>
      <c r="E194" s="411"/>
      <c r="F194" s="411"/>
      <c r="G194" s="411"/>
    </row>
    <row r="195" spans="1:10" s="397" customFormat="1" ht="9" customHeight="1">
      <c r="A195" s="412" t="s">
        <v>36</v>
      </c>
      <c r="B195" s="413">
        <v>4840</v>
      </c>
      <c r="C195" s="413"/>
      <c r="D195" s="413">
        <v>31</v>
      </c>
      <c r="E195" s="413">
        <v>115</v>
      </c>
      <c r="F195" s="413">
        <v>211</v>
      </c>
      <c r="G195" s="413">
        <v>59</v>
      </c>
    </row>
    <row r="196" spans="1:10" s="397" customFormat="1" ht="3.95" customHeight="1">
      <c r="A196" s="234"/>
      <c r="B196" s="413"/>
      <c r="C196" s="413"/>
      <c r="D196" s="413"/>
      <c r="E196" s="413" t="s">
        <v>87</v>
      </c>
      <c r="F196" s="413"/>
      <c r="G196" s="413"/>
    </row>
    <row r="197" spans="1:10" s="397" customFormat="1" ht="9" customHeight="1">
      <c r="A197" s="414" t="s">
        <v>2</v>
      </c>
      <c r="B197" s="411">
        <v>38</v>
      </c>
      <c r="C197" s="415"/>
      <c r="D197" s="411">
        <v>0</v>
      </c>
      <c r="E197" s="411">
        <v>0</v>
      </c>
      <c r="F197" s="411">
        <v>1</v>
      </c>
      <c r="G197" s="411">
        <v>0</v>
      </c>
      <c r="H197" s="393"/>
      <c r="I197" s="393"/>
      <c r="J197" s="393"/>
    </row>
    <row r="198" spans="1:10" s="397" customFormat="1" ht="9" customHeight="1">
      <c r="A198" s="414" t="s">
        <v>3</v>
      </c>
      <c r="B198" s="411">
        <v>359</v>
      </c>
      <c r="C198" s="415"/>
      <c r="D198" s="411">
        <v>1</v>
      </c>
      <c r="E198" s="411">
        <v>1</v>
      </c>
      <c r="F198" s="411">
        <v>0</v>
      </c>
      <c r="G198" s="411">
        <v>1</v>
      </c>
      <c r="H198" s="393"/>
      <c r="I198" s="393"/>
      <c r="J198" s="393"/>
    </row>
    <row r="199" spans="1:10" s="397" customFormat="1" ht="9" customHeight="1">
      <c r="A199" s="414" t="s">
        <v>4</v>
      </c>
      <c r="B199" s="411">
        <v>50</v>
      </c>
      <c r="C199" s="415"/>
      <c r="D199" s="411">
        <v>0</v>
      </c>
      <c r="E199" s="411">
        <v>0</v>
      </c>
      <c r="F199" s="411">
        <v>0</v>
      </c>
      <c r="G199" s="411">
        <v>0</v>
      </c>
      <c r="H199" s="393"/>
      <c r="I199" s="393"/>
      <c r="J199" s="393"/>
    </row>
    <row r="200" spans="1:10" s="397" customFormat="1" ht="9" customHeight="1">
      <c r="A200" s="72" t="s">
        <v>5</v>
      </c>
      <c r="B200" s="21">
        <v>28</v>
      </c>
      <c r="C200" s="73"/>
      <c r="D200" s="21">
        <v>0</v>
      </c>
      <c r="E200" s="21">
        <v>1</v>
      </c>
      <c r="F200" s="21">
        <v>2</v>
      </c>
      <c r="G200" s="21">
        <v>2</v>
      </c>
      <c r="H200" s="393"/>
      <c r="I200" s="393"/>
      <c r="J200" s="393"/>
    </row>
    <row r="201" spans="1:10" s="397" customFormat="1" ht="9" customHeight="1">
      <c r="A201" s="414" t="s">
        <v>6</v>
      </c>
      <c r="B201" s="411">
        <v>122</v>
      </c>
      <c r="C201" s="415"/>
      <c r="D201" s="411">
        <v>0</v>
      </c>
      <c r="E201" s="411">
        <v>4</v>
      </c>
      <c r="F201" s="411">
        <v>7</v>
      </c>
      <c r="G201" s="411">
        <v>0</v>
      </c>
      <c r="H201" s="393"/>
      <c r="I201" s="393"/>
      <c r="J201" s="393"/>
    </row>
    <row r="202" spans="1:10" s="397" customFormat="1" ht="9" customHeight="1">
      <c r="A202" s="414" t="s">
        <v>7</v>
      </c>
      <c r="B202" s="411">
        <v>54</v>
      </c>
      <c r="C202" s="415"/>
      <c r="D202" s="411">
        <v>2</v>
      </c>
      <c r="E202" s="411">
        <v>0</v>
      </c>
      <c r="F202" s="411">
        <v>0</v>
      </c>
      <c r="G202" s="411">
        <v>0</v>
      </c>
      <c r="H202" s="393"/>
      <c r="I202" s="393"/>
      <c r="J202" s="393"/>
    </row>
    <row r="203" spans="1:10" s="397" customFormat="1" ht="9" customHeight="1">
      <c r="A203" s="414" t="s">
        <v>8</v>
      </c>
      <c r="B203" s="411">
        <v>209</v>
      </c>
      <c r="C203" s="415"/>
      <c r="D203" s="411">
        <v>3</v>
      </c>
      <c r="E203" s="411">
        <v>2</v>
      </c>
      <c r="F203" s="411">
        <v>7</v>
      </c>
      <c r="G203" s="411">
        <v>0</v>
      </c>
      <c r="H203" s="393"/>
      <c r="I203" s="393"/>
      <c r="J203" s="393"/>
    </row>
    <row r="204" spans="1:10" s="397" customFormat="1" ht="9" customHeight="1">
      <c r="A204" s="72" t="s">
        <v>9</v>
      </c>
      <c r="B204" s="21">
        <v>150</v>
      </c>
      <c r="C204" s="73"/>
      <c r="D204" s="21">
        <v>0</v>
      </c>
      <c r="E204" s="21">
        <v>0</v>
      </c>
      <c r="F204" s="21">
        <v>0</v>
      </c>
      <c r="G204" s="21">
        <v>1</v>
      </c>
      <c r="H204" s="393"/>
      <c r="I204" s="393"/>
      <c r="J204" s="393"/>
    </row>
    <row r="205" spans="1:10" s="397" customFormat="1" ht="9" customHeight="1">
      <c r="A205" s="419" t="s">
        <v>397</v>
      </c>
      <c r="B205" s="411">
        <v>231</v>
      </c>
      <c r="C205" s="415"/>
      <c r="D205" s="411">
        <v>0</v>
      </c>
      <c r="E205" s="411">
        <v>4</v>
      </c>
      <c r="F205" s="411">
        <v>2</v>
      </c>
      <c r="G205" s="411">
        <v>2</v>
      </c>
      <c r="H205" s="393"/>
      <c r="I205" s="393"/>
      <c r="J205" s="393"/>
    </row>
    <row r="206" spans="1:10" s="397" customFormat="1" ht="9" customHeight="1">
      <c r="A206" s="414" t="s">
        <v>10</v>
      </c>
      <c r="B206" s="411">
        <v>68</v>
      </c>
      <c r="C206" s="415"/>
      <c r="D206" s="411">
        <v>0</v>
      </c>
      <c r="E206" s="411">
        <v>0</v>
      </c>
      <c r="F206" s="411">
        <v>0</v>
      </c>
      <c r="G206" s="411">
        <v>0</v>
      </c>
      <c r="H206" s="393"/>
      <c r="I206" s="393"/>
      <c r="J206" s="393"/>
    </row>
    <row r="207" spans="1:10" s="397" customFormat="1" ht="9" customHeight="1">
      <c r="A207" s="414" t="s">
        <v>11</v>
      </c>
      <c r="B207" s="411">
        <v>145</v>
      </c>
      <c r="C207" s="415"/>
      <c r="D207" s="411">
        <v>0</v>
      </c>
      <c r="E207" s="411">
        <v>3</v>
      </c>
      <c r="F207" s="411">
        <v>7</v>
      </c>
      <c r="G207" s="411">
        <v>2</v>
      </c>
      <c r="H207" s="393"/>
      <c r="I207" s="393"/>
      <c r="J207" s="393"/>
    </row>
    <row r="208" spans="1:10" s="397" customFormat="1" ht="9" customHeight="1">
      <c r="A208" s="72" t="s">
        <v>12</v>
      </c>
      <c r="B208" s="21">
        <v>344</v>
      </c>
      <c r="C208" s="73"/>
      <c r="D208" s="21">
        <v>5</v>
      </c>
      <c r="E208" s="21">
        <v>12</v>
      </c>
      <c r="F208" s="21">
        <v>2</v>
      </c>
      <c r="G208" s="21">
        <v>4</v>
      </c>
      <c r="H208" s="393"/>
      <c r="I208" s="393"/>
      <c r="J208" s="393"/>
    </row>
    <row r="209" spans="1:10" s="397" customFormat="1" ht="9" customHeight="1">
      <c r="A209" s="414" t="s">
        <v>13</v>
      </c>
      <c r="B209" s="411">
        <v>145</v>
      </c>
      <c r="C209" s="415"/>
      <c r="D209" s="411">
        <v>0</v>
      </c>
      <c r="E209" s="411">
        <v>7</v>
      </c>
      <c r="F209" s="411">
        <v>5</v>
      </c>
      <c r="G209" s="411">
        <v>1</v>
      </c>
      <c r="H209" s="393"/>
      <c r="I209" s="393"/>
      <c r="J209" s="393"/>
    </row>
    <row r="210" spans="1:10" s="397" customFormat="1" ht="9" customHeight="1">
      <c r="A210" s="414" t="s">
        <v>14</v>
      </c>
      <c r="B210" s="411">
        <v>213</v>
      </c>
      <c r="C210" s="415"/>
      <c r="D210" s="411">
        <v>1</v>
      </c>
      <c r="E210" s="411">
        <v>8</v>
      </c>
      <c r="F210" s="411">
        <v>8</v>
      </c>
      <c r="G210" s="411">
        <v>1</v>
      </c>
      <c r="H210" s="393"/>
      <c r="I210" s="393"/>
      <c r="J210" s="393"/>
    </row>
    <row r="211" spans="1:10" s="397" customFormat="1" ht="9" customHeight="1">
      <c r="A211" s="414" t="s">
        <v>15</v>
      </c>
      <c r="B211" s="411">
        <v>477</v>
      </c>
      <c r="C211" s="415"/>
      <c r="D211" s="411">
        <v>6</v>
      </c>
      <c r="E211" s="411">
        <v>24</v>
      </c>
      <c r="F211" s="411">
        <v>29</v>
      </c>
      <c r="G211" s="411">
        <v>19</v>
      </c>
      <c r="H211" s="393"/>
      <c r="I211" s="393"/>
      <c r="J211" s="393"/>
    </row>
    <row r="212" spans="1:10" s="397" customFormat="1" ht="9" customHeight="1">
      <c r="A212" s="72" t="s">
        <v>16</v>
      </c>
      <c r="B212" s="21">
        <v>219</v>
      </c>
      <c r="C212" s="73"/>
      <c r="D212" s="21">
        <v>1</v>
      </c>
      <c r="E212" s="21">
        <v>1</v>
      </c>
      <c r="F212" s="21">
        <v>8</v>
      </c>
      <c r="G212" s="21">
        <v>0</v>
      </c>
      <c r="H212" s="393"/>
      <c r="I212" s="393"/>
      <c r="J212" s="393"/>
    </row>
    <row r="213" spans="1:10" s="397" customFormat="1" ht="9" customHeight="1">
      <c r="A213" s="414" t="s">
        <v>17</v>
      </c>
      <c r="B213" s="411">
        <v>86</v>
      </c>
      <c r="C213" s="415"/>
      <c r="D213" s="411">
        <v>1</v>
      </c>
      <c r="E213" s="411">
        <v>1</v>
      </c>
      <c r="F213" s="411">
        <v>5</v>
      </c>
      <c r="G213" s="411">
        <v>1</v>
      </c>
      <c r="H213" s="393"/>
      <c r="I213" s="393"/>
      <c r="J213" s="393"/>
    </row>
    <row r="214" spans="1:10" s="397" customFormat="1" ht="9" customHeight="1">
      <c r="A214" s="414" t="s">
        <v>18</v>
      </c>
      <c r="B214" s="411">
        <v>26</v>
      </c>
      <c r="C214" s="415"/>
      <c r="D214" s="411">
        <v>0</v>
      </c>
      <c r="E214" s="411">
        <v>0</v>
      </c>
      <c r="F214" s="411">
        <v>3</v>
      </c>
      <c r="G214" s="411">
        <v>0</v>
      </c>
      <c r="H214" s="393"/>
      <c r="I214" s="393"/>
      <c r="J214" s="393"/>
    </row>
    <row r="215" spans="1:10" s="397" customFormat="1" ht="9" customHeight="1">
      <c r="A215" s="414" t="s">
        <v>19</v>
      </c>
      <c r="B215" s="411">
        <v>146</v>
      </c>
      <c r="C215" s="415"/>
      <c r="D215" s="411">
        <v>2</v>
      </c>
      <c r="E215" s="411">
        <v>4</v>
      </c>
      <c r="F215" s="411">
        <v>6</v>
      </c>
      <c r="G215" s="411">
        <v>1</v>
      </c>
      <c r="H215" s="393"/>
      <c r="I215" s="393"/>
      <c r="J215" s="393"/>
    </row>
    <row r="216" spans="1:10" s="397" customFormat="1" ht="9" customHeight="1">
      <c r="A216" s="72" t="s">
        <v>20</v>
      </c>
      <c r="B216" s="21">
        <v>77</v>
      </c>
      <c r="C216" s="73"/>
      <c r="D216" s="21">
        <v>0</v>
      </c>
      <c r="E216" s="21">
        <v>2</v>
      </c>
      <c r="F216" s="21">
        <v>4</v>
      </c>
      <c r="G216" s="21">
        <v>0</v>
      </c>
      <c r="H216" s="393"/>
      <c r="I216" s="393"/>
      <c r="J216" s="393"/>
    </row>
    <row r="217" spans="1:10" s="397" customFormat="1" ht="9" customHeight="1">
      <c r="A217" s="414" t="s">
        <v>21</v>
      </c>
      <c r="B217" s="411">
        <v>145</v>
      </c>
      <c r="C217" s="415"/>
      <c r="D217" s="411">
        <v>3</v>
      </c>
      <c r="E217" s="411">
        <v>5</v>
      </c>
      <c r="F217" s="411">
        <v>47</v>
      </c>
      <c r="G217" s="411">
        <v>4</v>
      </c>
      <c r="H217" s="393"/>
      <c r="I217" s="393"/>
      <c r="J217" s="393"/>
    </row>
    <row r="218" spans="1:10" s="397" customFormat="1" ht="9" customHeight="1">
      <c r="A218" s="414" t="s">
        <v>22</v>
      </c>
      <c r="B218" s="411">
        <v>61</v>
      </c>
      <c r="C218" s="415"/>
      <c r="D218" s="411">
        <v>0</v>
      </c>
      <c r="E218" s="411">
        <v>7</v>
      </c>
      <c r="F218" s="411">
        <v>3</v>
      </c>
      <c r="G218" s="411">
        <v>0</v>
      </c>
      <c r="H218" s="393"/>
      <c r="I218" s="393"/>
      <c r="J218" s="393"/>
    </row>
    <row r="219" spans="1:10" s="397" customFormat="1" ht="9" customHeight="1">
      <c r="A219" s="414" t="s">
        <v>23</v>
      </c>
      <c r="B219" s="411">
        <v>32</v>
      </c>
      <c r="C219" s="415"/>
      <c r="D219" s="411">
        <v>0</v>
      </c>
      <c r="E219" s="411">
        <v>0</v>
      </c>
      <c r="F219" s="411">
        <v>0</v>
      </c>
      <c r="G219" s="411">
        <v>1</v>
      </c>
      <c r="H219" s="393"/>
      <c r="I219" s="393"/>
      <c r="J219" s="393"/>
    </row>
    <row r="220" spans="1:10" s="397" customFormat="1" ht="9" customHeight="1">
      <c r="A220" s="72" t="s">
        <v>24</v>
      </c>
      <c r="B220" s="21">
        <v>84</v>
      </c>
      <c r="C220" s="73"/>
      <c r="D220" s="21">
        <v>0</v>
      </c>
      <c r="E220" s="21">
        <v>1</v>
      </c>
      <c r="F220" s="21">
        <v>6</v>
      </c>
      <c r="G220" s="21">
        <v>2</v>
      </c>
      <c r="H220" s="393"/>
      <c r="I220" s="393"/>
      <c r="J220" s="393"/>
    </row>
    <row r="221" spans="1:10" s="397" customFormat="1" ht="9" customHeight="1">
      <c r="A221" s="414" t="s">
        <v>25</v>
      </c>
      <c r="B221" s="411">
        <v>114</v>
      </c>
      <c r="C221" s="415"/>
      <c r="D221" s="411">
        <v>2</v>
      </c>
      <c r="E221" s="411">
        <v>9</v>
      </c>
      <c r="F221" s="411">
        <v>7</v>
      </c>
      <c r="G221" s="411">
        <v>2</v>
      </c>
      <c r="H221" s="393"/>
      <c r="I221" s="393"/>
      <c r="J221" s="393"/>
    </row>
    <row r="222" spans="1:10" s="397" customFormat="1" ht="9" customHeight="1">
      <c r="A222" s="414" t="s">
        <v>26</v>
      </c>
      <c r="B222" s="411">
        <v>491</v>
      </c>
      <c r="C222" s="415"/>
      <c r="D222" s="411">
        <v>0</v>
      </c>
      <c r="E222" s="411">
        <v>2</v>
      </c>
      <c r="F222" s="411">
        <v>2</v>
      </c>
      <c r="G222" s="411">
        <v>4</v>
      </c>
      <c r="H222" s="393"/>
      <c r="I222" s="393"/>
      <c r="J222" s="393"/>
    </row>
    <row r="223" spans="1:10" s="397" customFormat="1" ht="9" customHeight="1">
      <c r="A223" s="414" t="s">
        <v>27</v>
      </c>
      <c r="B223" s="411">
        <v>74</v>
      </c>
      <c r="C223" s="415"/>
      <c r="D223" s="411">
        <v>0</v>
      </c>
      <c r="E223" s="411">
        <v>1</v>
      </c>
      <c r="F223" s="411">
        <v>2</v>
      </c>
      <c r="G223" s="411">
        <v>0</v>
      </c>
      <c r="H223" s="393"/>
      <c r="I223" s="393"/>
      <c r="J223" s="393"/>
    </row>
    <row r="224" spans="1:10" s="397" customFormat="1" ht="9" customHeight="1">
      <c r="A224" s="72" t="s">
        <v>28</v>
      </c>
      <c r="B224" s="21">
        <v>134</v>
      </c>
      <c r="C224" s="73"/>
      <c r="D224" s="21">
        <v>0</v>
      </c>
      <c r="E224" s="21">
        <v>6</v>
      </c>
      <c r="F224" s="21">
        <v>5</v>
      </c>
      <c r="G224" s="21">
        <v>1</v>
      </c>
      <c r="H224" s="393"/>
      <c r="I224" s="393"/>
      <c r="J224" s="393"/>
    </row>
    <row r="225" spans="1:10" s="397" customFormat="1" ht="9" customHeight="1">
      <c r="A225" s="414" t="s">
        <v>29</v>
      </c>
      <c r="B225" s="411">
        <v>142</v>
      </c>
      <c r="C225" s="415"/>
      <c r="D225" s="411">
        <v>0</v>
      </c>
      <c r="E225" s="411">
        <v>1</v>
      </c>
      <c r="F225" s="411">
        <v>10</v>
      </c>
      <c r="G225" s="411">
        <v>5</v>
      </c>
      <c r="H225" s="393"/>
      <c r="I225" s="393"/>
      <c r="J225" s="393"/>
    </row>
    <row r="226" spans="1:10" s="397" customFormat="1" ht="9" customHeight="1">
      <c r="A226" s="414" t="s">
        <v>30</v>
      </c>
      <c r="B226" s="411">
        <v>304</v>
      </c>
      <c r="C226" s="415"/>
      <c r="D226" s="411">
        <v>3</v>
      </c>
      <c r="E226" s="411">
        <v>4</v>
      </c>
      <c r="F226" s="411">
        <v>27</v>
      </c>
      <c r="G226" s="411">
        <v>5</v>
      </c>
      <c r="H226" s="393"/>
      <c r="I226" s="393"/>
      <c r="J226" s="393"/>
    </row>
    <row r="227" spans="1:10" s="397" customFormat="1" ht="9" customHeight="1">
      <c r="A227" s="414" t="s">
        <v>31</v>
      </c>
      <c r="B227" s="411">
        <v>42</v>
      </c>
      <c r="C227" s="415"/>
      <c r="D227" s="411">
        <v>0</v>
      </c>
      <c r="E227" s="411">
        <v>0</v>
      </c>
      <c r="F227" s="411">
        <v>1</v>
      </c>
      <c r="G227" s="411">
        <v>0</v>
      </c>
      <c r="H227" s="393"/>
      <c r="I227" s="393"/>
      <c r="J227" s="393"/>
    </row>
    <row r="228" spans="1:10" s="397" customFormat="1" ht="9" customHeight="1">
      <c r="A228" s="8" t="s">
        <v>32</v>
      </c>
      <c r="B228" s="21">
        <v>30</v>
      </c>
      <c r="C228" s="66"/>
      <c r="D228" s="21">
        <v>1</v>
      </c>
      <c r="E228" s="21">
        <v>5</v>
      </c>
      <c r="F228" s="21">
        <v>5</v>
      </c>
      <c r="G228" s="21">
        <v>0</v>
      </c>
      <c r="H228" s="393"/>
      <c r="I228" s="393"/>
      <c r="J228" s="393"/>
    </row>
    <row r="229" spans="1:10" s="397" customFormat="1" ht="3.75" customHeight="1">
      <c r="A229" s="235"/>
      <c r="B229" s="411"/>
      <c r="C229" s="421"/>
      <c r="D229" s="411"/>
      <c r="E229" s="411"/>
      <c r="F229" s="411"/>
      <c r="G229" s="411"/>
      <c r="H229" s="393"/>
      <c r="I229" s="393"/>
      <c r="J229" s="393"/>
    </row>
    <row r="230" spans="1:10" s="397" customFormat="1" ht="9" customHeight="1">
      <c r="A230" s="422" t="s">
        <v>106</v>
      </c>
      <c r="B230" s="411"/>
      <c r="C230" s="415"/>
      <c r="D230" s="411"/>
      <c r="E230" s="411"/>
      <c r="F230" s="411"/>
      <c r="G230" s="411"/>
    </row>
    <row r="231" spans="1:10" s="397" customFormat="1" ht="9" customHeight="1">
      <c r="A231" s="234">
        <v>2007</v>
      </c>
      <c r="B231" s="416"/>
      <c r="C231" s="416"/>
      <c r="D231" s="411"/>
      <c r="E231" s="411"/>
      <c r="F231" s="411"/>
      <c r="G231" s="411"/>
    </row>
    <row r="232" spans="1:10" s="397" customFormat="1" ht="9" customHeight="1">
      <c r="A232" s="412" t="s">
        <v>36</v>
      </c>
      <c r="B232" s="413">
        <v>5146</v>
      </c>
      <c r="C232" s="413"/>
      <c r="D232" s="413">
        <v>87</v>
      </c>
      <c r="E232" s="413">
        <v>73</v>
      </c>
      <c r="F232" s="413">
        <v>316</v>
      </c>
      <c r="G232" s="413">
        <v>7</v>
      </c>
    </row>
    <row r="233" spans="1:10" s="397" customFormat="1" ht="3.95" customHeight="1">
      <c r="A233" s="234"/>
      <c r="B233" s="413"/>
      <c r="C233" s="413"/>
      <c r="D233" s="413"/>
      <c r="E233" s="413" t="s">
        <v>87</v>
      </c>
      <c r="F233" s="413"/>
      <c r="G233" s="413"/>
    </row>
    <row r="234" spans="1:10" s="397" customFormat="1" ht="9" customHeight="1">
      <c r="A234" s="414" t="s">
        <v>2</v>
      </c>
      <c r="B234" s="411">
        <v>23</v>
      </c>
      <c r="C234" s="415"/>
      <c r="D234" s="411">
        <v>0</v>
      </c>
      <c r="E234" s="411">
        <v>0</v>
      </c>
      <c r="F234" s="411">
        <v>0</v>
      </c>
      <c r="G234" s="411">
        <v>0</v>
      </c>
      <c r="H234" s="393"/>
      <c r="I234" s="393"/>
      <c r="J234" s="393"/>
    </row>
    <row r="235" spans="1:10" s="397" customFormat="1" ht="9" customHeight="1">
      <c r="A235" s="414" t="s">
        <v>3</v>
      </c>
      <c r="B235" s="411">
        <v>400</v>
      </c>
      <c r="C235" s="415"/>
      <c r="D235" s="411">
        <v>0</v>
      </c>
      <c r="E235" s="411">
        <v>4</v>
      </c>
      <c r="F235" s="411">
        <v>1</v>
      </c>
      <c r="G235" s="411">
        <v>0</v>
      </c>
      <c r="H235" s="393"/>
      <c r="I235" s="393"/>
      <c r="J235" s="393"/>
    </row>
    <row r="236" spans="1:10" s="397" customFormat="1" ht="9" customHeight="1">
      <c r="A236" s="414" t="s">
        <v>4</v>
      </c>
      <c r="B236" s="411">
        <v>65</v>
      </c>
      <c r="C236" s="415"/>
      <c r="D236" s="411">
        <v>0</v>
      </c>
      <c r="E236" s="411">
        <v>0</v>
      </c>
      <c r="F236" s="411">
        <v>0</v>
      </c>
      <c r="G236" s="411">
        <v>0</v>
      </c>
      <c r="H236" s="393"/>
      <c r="I236" s="393"/>
      <c r="J236" s="393"/>
    </row>
    <row r="237" spans="1:10" s="397" customFormat="1" ht="9" customHeight="1">
      <c r="A237" s="72" t="s">
        <v>5</v>
      </c>
      <c r="B237" s="21">
        <v>32</v>
      </c>
      <c r="C237" s="73"/>
      <c r="D237" s="21">
        <v>0</v>
      </c>
      <c r="E237" s="21">
        <v>0</v>
      </c>
      <c r="F237" s="21">
        <v>4</v>
      </c>
      <c r="G237" s="21">
        <v>0</v>
      </c>
      <c r="H237" s="393"/>
      <c r="I237" s="393"/>
      <c r="J237" s="393"/>
    </row>
    <row r="238" spans="1:10" s="397" customFormat="1" ht="9" customHeight="1">
      <c r="A238" s="414" t="s">
        <v>6</v>
      </c>
      <c r="B238" s="411">
        <v>253</v>
      </c>
      <c r="C238" s="415"/>
      <c r="D238" s="411">
        <v>5</v>
      </c>
      <c r="E238" s="411">
        <v>0</v>
      </c>
      <c r="F238" s="411">
        <v>7</v>
      </c>
      <c r="G238" s="411">
        <v>0</v>
      </c>
      <c r="H238" s="393"/>
      <c r="I238" s="393"/>
      <c r="J238" s="393"/>
    </row>
    <row r="239" spans="1:10" s="397" customFormat="1" ht="9" customHeight="1">
      <c r="A239" s="414" t="s">
        <v>7</v>
      </c>
      <c r="B239" s="411">
        <v>40</v>
      </c>
      <c r="C239" s="415"/>
      <c r="D239" s="411">
        <v>4</v>
      </c>
      <c r="E239" s="411">
        <v>0</v>
      </c>
      <c r="F239" s="411">
        <v>2</v>
      </c>
      <c r="G239" s="411">
        <v>0</v>
      </c>
      <c r="H239" s="393"/>
      <c r="I239" s="393"/>
      <c r="J239" s="393"/>
    </row>
    <row r="240" spans="1:10" s="397" customFormat="1" ht="9" customHeight="1">
      <c r="A240" s="414" t="s">
        <v>8</v>
      </c>
      <c r="B240" s="411">
        <v>159</v>
      </c>
      <c r="C240" s="415"/>
      <c r="D240" s="411">
        <v>4</v>
      </c>
      <c r="E240" s="411">
        <v>1</v>
      </c>
      <c r="F240" s="411">
        <v>5</v>
      </c>
      <c r="G240" s="411">
        <v>0</v>
      </c>
      <c r="H240" s="393"/>
      <c r="I240" s="393"/>
      <c r="J240" s="393"/>
    </row>
    <row r="241" spans="1:10" s="397" customFormat="1" ht="9" customHeight="1">
      <c r="A241" s="72" t="s">
        <v>9</v>
      </c>
      <c r="B241" s="21">
        <v>165</v>
      </c>
      <c r="C241" s="73"/>
      <c r="D241" s="21">
        <v>3</v>
      </c>
      <c r="E241" s="21">
        <v>1</v>
      </c>
      <c r="F241" s="21">
        <v>4</v>
      </c>
      <c r="G241" s="21">
        <v>0</v>
      </c>
      <c r="H241" s="393"/>
      <c r="I241" s="393"/>
      <c r="J241" s="393"/>
    </row>
    <row r="242" spans="1:10" s="397" customFormat="1" ht="9" customHeight="1">
      <c r="A242" s="419" t="s">
        <v>397</v>
      </c>
      <c r="B242" s="411">
        <v>218</v>
      </c>
      <c r="C242" s="415"/>
      <c r="D242" s="411">
        <v>7</v>
      </c>
      <c r="E242" s="411">
        <v>10</v>
      </c>
      <c r="F242" s="411">
        <v>12</v>
      </c>
      <c r="G242" s="411">
        <v>0</v>
      </c>
      <c r="H242" s="393"/>
      <c r="I242" s="393"/>
      <c r="J242" s="393"/>
    </row>
    <row r="243" spans="1:10" s="397" customFormat="1" ht="9" customHeight="1">
      <c r="A243" s="414" t="s">
        <v>10</v>
      </c>
      <c r="B243" s="411">
        <v>102</v>
      </c>
      <c r="C243" s="415"/>
      <c r="D243" s="411">
        <v>1</v>
      </c>
      <c r="E243" s="411">
        <v>1</v>
      </c>
      <c r="F243" s="411">
        <v>1</v>
      </c>
      <c r="G243" s="411">
        <v>0</v>
      </c>
      <c r="H243" s="393"/>
      <c r="I243" s="393"/>
      <c r="J243" s="393"/>
    </row>
    <row r="244" spans="1:10" s="397" customFormat="1" ht="9" customHeight="1">
      <c r="A244" s="414" t="s">
        <v>11</v>
      </c>
      <c r="B244" s="411">
        <v>126</v>
      </c>
      <c r="C244" s="415"/>
      <c r="D244" s="411">
        <v>1</v>
      </c>
      <c r="E244" s="411">
        <v>2</v>
      </c>
      <c r="F244" s="411">
        <v>15</v>
      </c>
      <c r="G244" s="411">
        <v>0</v>
      </c>
      <c r="H244" s="393"/>
      <c r="I244" s="393"/>
      <c r="J244" s="393"/>
    </row>
    <row r="245" spans="1:10" s="397" customFormat="1" ht="9" customHeight="1">
      <c r="A245" s="72" t="s">
        <v>12</v>
      </c>
      <c r="B245" s="21">
        <v>132</v>
      </c>
      <c r="C245" s="73"/>
      <c r="D245" s="21">
        <v>10</v>
      </c>
      <c r="E245" s="21">
        <v>4</v>
      </c>
      <c r="F245" s="21">
        <v>1</v>
      </c>
      <c r="G245" s="21">
        <v>1</v>
      </c>
      <c r="H245" s="393"/>
      <c r="I245" s="393"/>
      <c r="J245" s="393"/>
    </row>
    <row r="246" spans="1:10" s="397" customFormat="1" ht="9" customHeight="1">
      <c r="A246" s="414" t="s">
        <v>13</v>
      </c>
      <c r="B246" s="411">
        <v>351</v>
      </c>
      <c r="C246" s="415"/>
      <c r="D246" s="411">
        <v>3</v>
      </c>
      <c r="E246" s="411">
        <v>0</v>
      </c>
      <c r="F246" s="411">
        <v>18</v>
      </c>
      <c r="G246" s="411">
        <v>0</v>
      </c>
      <c r="H246" s="393"/>
      <c r="I246" s="393"/>
      <c r="J246" s="393"/>
    </row>
    <row r="247" spans="1:10" s="397" customFormat="1" ht="9" customHeight="1">
      <c r="A247" s="414" t="s">
        <v>14</v>
      </c>
      <c r="B247" s="411">
        <v>235</v>
      </c>
      <c r="C247" s="415"/>
      <c r="D247" s="411">
        <v>0</v>
      </c>
      <c r="E247" s="411">
        <v>3</v>
      </c>
      <c r="F247" s="411">
        <v>15</v>
      </c>
      <c r="G247" s="411">
        <v>0</v>
      </c>
      <c r="H247" s="393"/>
      <c r="I247" s="393"/>
      <c r="J247" s="393"/>
    </row>
    <row r="248" spans="1:10" s="397" customFormat="1" ht="9" customHeight="1">
      <c r="A248" s="414" t="s">
        <v>15</v>
      </c>
      <c r="B248" s="411">
        <v>696</v>
      </c>
      <c r="C248" s="415"/>
      <c r="D248" s="411">
        <v>20</v>
      </c>
      <c r="E248" s="411">
        <v>8</v>
      </c>
      <c r="F248" s="411">
        <v>35</v>
      </c>
      <c r="G248" s="411">
        <v>5</v>
      </c>
      <c r="H248" s="393"/>
      <c r="I248" s="393"/>
      <c r="J248" s="393"/>
    </row>
    <row r="249" spans="1:10" s="397" customFormat="1" ht="9" customHeight="1">
      <c r="A249" s="72" t="s">
        <v>16</v>
      </c>
      <c r="B249" s="21">
        <v>194</v>
      </c>
      <c r="C249" s="73"/>
      <c r="D249" s="21">
        <v>3</v>
      </c>
      <c r="E249" s="21">
        <v>5</v>
      </c>
      <c r="F249" s="21">
        <v>9</v>
      </c>
      <c r="G249" s="21">
        <v>0</v>
      </c>
      <c r="H249" s="393"/>
      <c r="I249" s="393"/>
      <c r="J249" s="393"/>
    </row>
    <row r="250" spans="1:10" s="397" customFormat="1" ht="9" customHeight="1">
      <c r="A250" s="414" t="s">
        <v>17</v>
      </c>
      <c r="B250" s="411">
        <v>74</v>
      </c>
      <c r="C250" s="415"/>
      <c r="D250" s="411">
        <v>2</v>
      </c>
      <c r="E250" s="411">
        <v>4</v>
      </c>
      <c r="F250" s="411">
        <v>6</v>
      </c>
      <c r="G250" s="411">
        <v>0</v>
      </c>
      <c r="H250" s="393"/>
      <c r="I250" s="393"/>
      <c r="J250" s="393"/>
    </row>
    <row r="251" spans="1:10" s="397" customFormat="1" ht="9" customHeight="1">
      <c r="A251" s="414" t="s">
        <v>18</v>
      </c>
      <c r="B251" s="411">
        <v>29</v>
      </c>
      <c r="C251" s="415"/>
      <c r="D251" s="411">
        <v>1</v>
      </c>
      <c r="E251" s="411">
        <v>2</v>
      </c>
      <c r="F251" s="411">
        <v>3</v>
      </c>
      <c r="G251" s="411">
        <v>1</v>
      </c>
      <c r="H251" s="393"/>
      <c r="I251" s="393"/>
      <c r="J251" s="393"/>
    </row>
    <row r="252" spans="1:10" s="397" customFormat="1" ht="9" customHeight="1">
      <c r="A252" s="414" t="s">
        <v>19</v>
      </c>
      <c r="B252" s="411">
        <v>160</v>
      </c>
      <c r="C252" s="415"/>
      <c r="D252" s="411">
        <v>2</v>
      </c>
      <c r="E252" s="411">
        <v>2</v>
      </c>
      <c r="F252" s="411">
        <v>6</v>
      </c>
      <c r="G252" s="411">
        <v>0</v>
      </c>
      <c r="H252" s="393"/>
      <c r="I252" s="393"/>
      <c r="J252" s="393"/>
    </row>
    <row r="253" spans="1:10" s="397" customFormat="1" ht="9" customHeight="1">
      <c r="A253" s="72" t="s">
        <v>20</v>
      </c>
      <c r="B253" s="21">
        <v>48</v>
      </c>
      <c r="C253" s="73"/>
      <c r="D253" s="21">
        <v>8</v>
      </c>
      <c r="E253" s="21">
        <v>0</v>
      </c>
      <c r="F253" s="21">
        <v>8</v>
      </c>
      <c r="G253" s="21">
        <v>0</v>
      </c>
      <c r="H253" s="393"/>
      <c r="I253" s="393"/>
      <c r="J253" s="393"/>
    </row>
    <row r="254" spans="1:10" s="397" customFormat="1" ht="9" customHeight="1">
      <c r="A254" s="414" t="s">
        <v>21</v>
      </c>
      <c r="B254" s="411">
        <v>133</v>
      </c>
      <c r="C254" s="415"/>
      <c r="D254" s="411">
        <v>1</v>
      </c>
      <c r="E254" s="411">
        <v>3</v>
      </c>
      <c r="F254" s="411">
        <v>39</v>
      </c>
      <c r="G254" s="411">
        <v>0</v>
      </c>
      <c r="H254" s="393"/>
      <c r="I254" s="393"/>
      <c r="J254" s="393"/>
    </row>
    <row r="255" spans="1:10" s="397" customFormat="1" ht="9" customHeight="1">
      <c r="A255" s="414" t="s">
        <v>22</v>
      </c>
      <c r="B255" s="411">
        <v>98</v>
      </c>
      <c r="C255" s="415"/>
      <c r="D255" s="411">
        <v>0</v>
      </c>
      <c r="E255" s="411">
        <v>1</v>
      </c>
      <c r="F255" s="411">
        <v>18</v>
      </c>
      <c r="G255" s="411">
        <v>0</v>
      </c>
      <c r="H255" s="393"/>
      <c r="I255" s="393"/>
      <c r="J255" s="393"/>
    </row>
    <row r="256" spans="1:10" s="397" customFormat="1" ht="9" customHeight="1">
      <c r="A256" s="414" t="s">
        <v>23</v>
      </c>
      <c r="B256" s="411">
        <v>63</v>
      </c>
      <c r="C256" s="415"/>
      <c r="D256" s="411">
        <v>0</v>
      </c>
      <c r="E256" s="411">
        <v>0</v>
      </c>
      <c r="F256" s="411">
        <v>0</v>
      </c>
      <c r="G256" s="411">
        <v>0</v>
      </c>
      <c r="H256" s="393"/>
      <c r="I256" s="393"/>
      <c r="J256" s="393"/>
    </row>
    <row r="257" spans="1:10" s="397" customFormat="1" ht="9" customHeight="1">
      <c r="A257" s="72" t="s">
        <v>24</v>
      </c>
      <c r="B257" s="21">
        <v>85</v>
      </c>
      <c r="C257" s="73"/>
      <c r="D257" s="21">
        <v>1</v>
      </c>
      <c r="E257" s="21">
        <v>0</v>
      </c>
      <c r="F257" s="21">
        <v>23</v>
      </c>
      <c r="G257" s="21">
        <v>0</v>
      </c>
      <c r="H257" s="393"/>
      <c r="I257" s="393"/>
      <c r="J257" s="393"/>
    </row>
    <row r="258" spans="1:10" s="397" customFormat="1" ht="9" customHeight="1">
      <c r="A258" s="414" t="s">
        <v>25</v>
      </c>
      <c r="B258" s="411">
        <v>224</v>
      </c>
      <c r="C258" s="415"/>
      <c r="D258" s="411">
        <v>1</v>
      </c>
      <c r="E258" s="411">
        <v>9</v>
      </c>
      <c r="F258" s="411">
        <v>6</v>
      </c>
      <c r="G258" s="411">
        <v>0</v>
      </c>
      <c r="H258" s="393"/>
      <c r="I258" s="393"/>
      <c r="J258" s="393"/>
    </row>
    <row r="259" spans="1:10" s="397" customFormat="1" ht="9" customHeight="1">
      <c r="A259" s="414" t="s">
        <v>26</v>
      </c>
      <c r="B259" s="411">
        <v>598</v>
      </c>
      <c r="C259" s="415"/>
      <c r="D259" s="411">
        <v>2</v>
      </c>
      <c r="E259" s="411">
        <v>1</v>
      </c>
      <c r="F259" s="411">
        <v>4</v>
      </c>
      <c r="G259" s="411">
        <v>0</v>
      </c>
      <c r="H259" s="393"/>
      <c r="I259" s="393"/>
      <c r="J259" s="393"/>
    </row>
    <row r="260" spans="1:10" s="397" customFormat="1" ht="9" customHeight="1">
      <c r="A260" s="414" t="s">
        <v>27</v>
      </c>
      <c r="B260" s="411">
        <v>72</v>
      </c>
      <c r="C260" s="415"/>
      <c r="D260" s="411">
        <v>0</v>
      </c>
      <c r="E260" s="411">
        <v>4</v>
      </c>
      <c r="F260" s="411">
        <v>4</v>
      </c>
      <c r="G260" s="411">
        <v>0</v>
      </c>
      <c r="H260" s="393"/>
      <c r="I260" s="393"/>
      <c r="J260" s="393"/>
    </row>
    <row r="261" spans="1:10" s="397" customFormat="1" ht="9" customHeight="1">
      <c r="A261" s="72" t="s">
        <v>28</v>
      </c>
      <c r="B261" s="21">
        <v>113</v>
      </c>
      <c r="C261" s="73"/>
      <c r="D261" s="21">
        <v>0</v>
      </c>
      <c r="E261" s="21">
        <v>2</v>
      </c>
      <c r="F261" s="21">
        <v>4</v>
      </c>
      <c r="G261" s="21">
        <v>0</v>
      </c>
      <c r="H261" s="393"/>
      <c r="I261" s="393"/>
      <c r="J261" s="393"/>
    </row>
    <row r="262" spans="1:10" s="397" customFormat="1" ht="9" customHeight="1">
      <c r="A262" s="414" t="s">
        <v>29</v>
      </c>
      <c r="B262" s="411">
        <v>72</v>
      </c>
      <c r="C262" s="415"/>
      <c r="D262" s="411">
        <v>0</v>
      </c>
      <c r="E262" s="411">
        <v>1</v>
      </c>
      <c r="F262" s="411">
        <v>25</v>
      </c>
      <c r="G262" s="411">
        <v>0</v>
      </c>
      <c r="H262" s="393"/>
      <c r="I262" s="393"/>
      <c r="J262" s="393"/>
    </row>
    <row r="263" spans="1:10" s="397" customFormat="1" ht="9" customHeight="1">
      <c r="A263" s="414" t="s">
        <v>30</v>
      </c>
      <c r="B263" s="411">
        <v>114</v>
      </c>
      <c r="C263" s="415"/>
      <c r="D263" s="411">
        <v>2</v>
      </c>
      <c r="E263" s="411">
        <v>4</v>
      </c>
      <c r="F263" s="411">
        <v>37</v>
      </c>
      <c r="G263" s="411">
        <v>0</v>
      </c>
      <c r="H263" s="393"/>
      <c r="I263" s="393"/>
      <c r="J263" s="393"/>
    </row>
    <row r="264" spans="1:10" s="397" customFormat="1" ht="9" customHeight="1">
      <c r="A264" s="414" t="s">
        <v>31</v>
      </c>
      <c r="B264" s="411">
        <v>23</v>
      </c>
      <c r="C264" s="415"/>
      <c r="D264" s="411">
        <v>0</v>
      </c>
      <c r="E264" s="411">
        <v>0</v>
      </c>
      <c r="F264" s="411">
        <v>0</v>
      </c>
      <c r="G264" s="411">
        <v>0</v>
      </c>
      <c r="H264" s="393"/>
      <c r="I264" s="393"/>
      <c r="J264" s="393"/>
    </row>
    <row r="265" spans="1:10" s="397" customFormat="1" ht="9" customHeight="1">
      <c r="A265" s="8" t="s">
        <v>32</v>
      </c>
      <c r="B265" s="21">
        <v>49</v>
      </c>
      <c r="C265" s="66"/>
      <c r="D265" s="21">
        <v>6</v>
      </c>
      <c r="E265" s="21">
        <v>1</v>
      </c>
      <c r="F265" s="21">
        <v>4</v>
      </c>
      <c r="G265" s="21">
        <v>0</v>
      </c>
      <c r="H265" s="393"/>
      <c r="I265" s="393"/>
      <c r="J265" s="393"/>
    </row>
    <row r="266" spans="1:10" s="397" customFormat="1" ht="9" customHeight="1">
      <c r="A266" s="235"/>
      <c r="B266" s="411"/>
      <c r="C266" s="421"/>
      <c r="D266" s="411"/>
      <c r="E266" s="411"/>
      <c r="F266" s="411"/>
      <c r="G266" s="411"/>
      <c r="H266" s="393"/>
      <c r="I266" s="393"/>
      <c r="J266" s="393"/>
    </row>
    <row r="267" spans="1:10" s="397" customFormat="1" ht="9" customHeight="1">
      <c r="A267" s="234">
        <v>2008</v>
      </c>
      <c r="B267" s="416"/>
      <c r="C267" s="416"/>
      <c r="D267" s="411"/>
      <c r="E267" s="411"/>
      <c r="F267" s="411"/>
      <c r="G267" s="411"/>
    </row>
    <row r="268" spans="1:10" s="397" customFormat="1" ht="9" customHeight="1">
      <c r="A268" s="412" t="s">
        <v>36</v>
      </c>
      <c r="B268" s="413">
        <v>284</v>
      </c>
      <c r="C268" s="413"/>
      <c r="D268" s="413">
        <v>51</v>
      </c>
      <c r="E268" s="413">
        <v>106</v>
      </c>
      <c r="F268" s="413">
        <v>127</v>
      </c>
      <c r="G268" s="413">
        <v>0</v>
      </c>
    </row>
    <row r="269" spans="1:10" s="397" customFormat="1" ht="3.95" customHeight="1">
      <c r="A269" s="234"/>
      <c r="B269" s="413"/>
      <c r="C269" s="413"/>
      <c r="D269" s="413"/>
      <c r="E269" s="413"/>
      <c r="F269" s="413"/>
      <c r="G269" s="413"/>
    </row>
    <row r="270" spans="1:10" s="397" customFormat="1" ht="9" customHeight="1">
      <c r="A270" s="414" t="s">
        <v>2</v>
      </c>
      <c r="B270" s="411">
        <v>0</v>
      </c>
      <c r="C270" s="415"/>
      <c r="D270" s="411">
        <v>0</v>
      </c>
      <c r="E270" s="411">
        <v>0</v>
      </c>
      <c r="F270" s="411">
        <v>0</v>
      </c>
      <c r="G270" s="411">
        <v>0</v>
      </c>
      <c r="H270" s="393"/>
      <c r="I270" s="393"/>
      <c r="J270" s="393"/>
    </row>
    <row r="271" spans="1:10" s="397" customFormat="1" ht="9" customHeight="1">
      <c r="A271" s="414" t="s">
        <v>3</v>
      </c>
      <c r="B271" s="411">
        <v>4</v>
      </c>
      <c r="C271" s="415"/>
      <c r="D271" s="411">
        <v>0</v>
      </c>
      <c r="E271" s="411">
        <v>1</v>
      </c>
      <c r="F271" s="411">
        <v>3</v>
      </c>
      <c r="G271" s="411">
        <v>0</v>
      </c>
      <c r="H271" s="393"/>
      <c r="I271" s="393"/>
      <c r="J271" s="393"/>
    </row>
    <row r="272" spans="1:10" s="397" customFormat="1" ht="9" customHeight="1">
      <c r="A272" s="414" t="s">
        <v>4</v>
      </c>
      <c r="B272" s="411">
        <v>0</v>
      </c>
      <c r="C272" s="415"/>
      <c r="D272" s="411">
        <v>0</v>
      </c>
      <c r="E272" s="411">
        <v>0</v>
      </c>
      <c r="F272" s="411">
        <v>0</v>
      </c>
      <c r="G272" s="411">
        <v>0</v>
      </c>
      <c r="H272" s="393"/>
      <c r="I272" s="393"/>
      <c r="J272" s="393"/>
    </row>
    <row r="273" spans="1:10" s="397" customFormat="1" ht="9" customHeight="1">
      <c r="A273" s="72" t="s">
        <v>5</v>
      </c>
      <c r="B273" s="21">
        <v>0</v>
      </c>
      <c r="C273" s="73"/>
      <c r="D273" s="21">
        <v>0</v>
      </c>
      <c r="E273" s="21">
        <v>0</v>
      </c>
      <c r="F273" s="21">
        <v>0</v>
      </c>
      <c r="G273" s="21">
        <v>0</v>
      </c>
      <c r="H273" s="393"/>
      <c r="I273" s="393"/>
      <c r="J273" s="393"/>
    </row>
    <row r="274" spans="1:10" s="397" customFormat="1" ht="9" customHeight="1">
      <c r="A274" s="414" t="s">
        <v>6</v>
      </c>
      <c r="B274" s="411">
        <v>4</v>
      </c>
      <c r="C274" s="415"/>
      <c r="D274" s="411">
        <v>4</v>
      </c>
      <c r="E274" s="411">
        <v>0</v>
      </c>
      <c r="F274" s="411">
        <v>0</v>
      </c>
      <c r="G274" s="411">
        <v>0</v>
      </c>
      <c r="H274" s="393"/>
      <c r="I274" s="393"/>
      <c r="J274" s="393"/>
    </row>
    <row r="275" spans="1:10" s="397" customFormat="1" ht="9" customHeight="1">
      <c r="A275" s="414" t="s">
        <v>7</v>
      </c>
      <c r="B275" s="411">
        <v>0</v>
      </c>
      <c r="C275" s="415"/>
      <c r="D275" s="411">
        <v>0</v>
      </c>
      <c r="E275" s="411">
        <v>0</v>
      </c>
      <c r="F275" s="411">
        <v>0</v>
      </c>
      <c r="G275" s="411">
        <v>0</v>
      </c>
      <c r="H275" s="393"/>
      <c r="I275" s="393"/>
      <c r="J275" s="393"/>
    </row>
    <row r="276" spans="1:10" s="397" customFormat="1" ht="9" customHeight="1">
      <c r="A276" s="414" t="s">
        <v>8</v>
      </c>
      <c r="B276" s="411">
        <v>4</v>
      </c>
      <c r="C276" s="415"/>
      <c r="D276" s="411">
        <v>1</v>
      </c>
      <c r="E276" s="411">
        <v>1</v>
      </c>
      <c r="F276" s="411">
        <v>2</v>
      </c>
      <c r="G276" s="411">
        <v>0</v>
      </c>
      <c r="H276" s="393"/>
      <c r="I276" s="393"/>
      <c r="J276" s="393"/>
    </row>
    <row r="277" spans="1:10" s="397" customFormat="1" ht="9" customHeight="1">
      <c r="A277" s="72" t="s">
        <v>9</v>
      </c>
      <c r="B277" s="21">
        <v>10</v>
      </c>
      <c r="C277" s="73"/>
      <c r="D277" s="21">
        <v>0</v>
      </c>
      <c r="E277" s="21">
        <v>10</v>
      </c>
      <c r="F277" s="21">
        <v>0</v>
      </c>
      <c r="G277" s="21">
        <v>0</v>
      </c>
      <c r="H277" s="393"/>
      <c r="I277" s="393"/>
      <c r="J277" s="393"/>
    </row>
    <row r="278" spans="1:10" s="397" customFormat="1" ht="9" customHeight="1">
      <c r="A278" s="419" t="s">
        <v>397</v>
      </c>
      <c r="B278" s="411">
        <v>95</v>
      </c>
      <c r="C278" s="415"/>
      <c r="D278" s="411">
        <v>33</v>
      </c>
      <c r="E278" s="411">
        <v>17</v>
      </c>
      <c r="F278" s="411">
        <v>45</v>
      </c>
      <c r="G278" s="411">
        <v>0</v>
      </c>
      <c r="H278" s="393"/>
      <c r="I278" s="393"/>
      <c r="J278" s="393"/>
    </row>
    <row r="279" spans="1:10" s="397" customFormat="1" ht="9" customHeight="1">
      <c r="A279" s="414" t="s">
        <v>10</v>
      </c>
      <c r="B279" s="411">
        <v>1</v>
      </c>
      <c r="C279" s="415"/>
      <c r="D279" s="411">
        <v>0</v>
      </c>
      <c r="E279" s="411">
        <v>0</v>
      </c>
      <c r="F279" s="411">
        <v>1</v>
      </c>
      <c r="G279" s="411">
        <v>0</v>
      </c>
      <c r="H279" s="393"/>
      <c r="I279" s="393"/>
      <c r="J279" s="393"/>
    </row>
    <row r="280" spans="1:10" s="397" customFormat="1" ht="9" customHeight="1">
      <c r="A280" s="414" t="s">
        <v>11</v>
      </c>
      <c r="B280" s="411">
        <v>8</v>
      </c>
      <c r="C280" s="415"/>
      <c r="D280" s="411">
        <v>0</v>
      </c>
      <c r="E280" s="411">
        <v>1</v>
      </c>
      <c r="F280" s="411">
        <v>7</v>
      </c>
      <c r="G280" s="411">
        <v>0</v>
      </c>
      <c r="H280" s="393"/>
      <c r="I280" s="393"/>
      <c r="J280" s="393"/>
    </row>
    <row r="281" spans="1:10" s="397" customFormat="1" ht="9" customHeight="1">
      <c r="A281" s="72" t="s">
        <v>12</v>
      </c>
      <c r="B281" s="21">
        <v>18</v>
      </c>
      <c r="C281" s="73"/>
      <c r="D281" s="21">
        <v>5</v>
      </c>
      <c r="E281" s="21">
        <v>11</v>
      </c>
      <c r="F281" s="21">
        <v>2</v>
      </c>
      <c r="G281" s="21">
        <v>0</v>
      </c>
      <c r="H281" s="393"/>
      <c r="I281" s="393"/>
      <c r="J281" s="393"/>
    </row>
    <row r="282" spans="1:10" s="397" customFormat="1" ht="9" customHeight="1">
      <c r="A282" s="414" t="s">
        <v>13</v>
      </c>
      <c r="B282" s="411">
        <v>11</v>
      </c>
      <c r="C282" s="415"/>
      <c r="D282" s="411">
        <v>0</v>
      </c>
      <c r="E282" s="411">
        <v>5</v>
      </c>
      <c r="F282" s="411">
        <v>6</v>
      </c>
      <c r="G282" s="411">
        <v>0</v>
      </c>
      <c r="H282" s="393"/>
      <c r="I282" s="393"/>
      <c r="J282" s="393"/>
    </row>
    <row r="283" spans="1:10" s="397" customFormat="1" ht="9" customHeight="1">
      <c r="A283" s="414" t="s">
        <v>14</v>
      </c>
      <c r="B283" s="411">
        <v>5</v>
      </c>
      <c r="C283" s="415"/>
      <c r="D283" s="411">
        <v>0</v>
      </c>
      <c r="E283" s="411">
        <v>1</v>
      </c>
      <c r="F283" s="411">
        <v>4</v>
      </c>
      <c r="G283" s="411">
        <v>0</v>
      </c>
      <c r="H283" s="393"/>
      <c r="I283" s="393"/>
      <c r="J283" s="393"/>
    </row>
    <row r="284" spans="1:10" s="397" customFormat="1" ht="9" customHeight="1">
      <c r="A284" s="414" t="s">
        <v>15</v>
      </c>
      <c r="B284" s="411">
        <v>7</v>
      </c>
      <c r="C284" s="415"/>
      <c r="D284" s="411">
        <v>0</v>
      </c>
      <c r="E284" s="411">
        <v>2</v>
      </c>
      <c r="F284" s="411">
        <v>5</v>
      </c>
      <c r="G284" s="411">
        <v>0</v>
      </c>
      <c r="H284" s="393"/>
      <c r="I284" s="393"/>
      <c r="J284" s="393"/>
    </row>
    <row r="285" spans="1:10" s="397" customFormat="1" ht="9" customHeight="1">
      <c r="A285" s="72" t="s">
        <v>16</v>
      </c>
      <c r="B285" s="21">
        <v>18</v>
      </c>
      <c r="C285" s="73"/>
      <c r="D285" s="21">
        <v>0</v>
      </c>
      <c r="E285" s="21">
        <v>3</v>
      </c>
      <c r="F285" s="21">
        <v>15</v>
      </c>
      <c r="G285" s="21">
        <v>0</v>
      </c>
      <c r="H285" s="393"/>
      <c r="I285" s="393"/>
      <c r="J285" s="393"/>
    </row>
    <row r="286" spans="1:10" s="397" customFormat="1" ht="9" customHeight="1">
      <c r="A286" s="414" t="s">
        <v>17</v>
      </c>
      <c r="B286" s="411">
        <v>5</v>
      </c>
      <c r="C286" s="415"/>
      <c r="D286" s="411">
        <v>0</v>
      </c>
      <c r="E286" s="411">
        <v>0</v>
      </c>
      <c r="F286" s="411">
        <v>5</v>
      </c>
      <c r="G286" s="411">
        <v>0</v>
      </c>
      <c r="H286" s="393"/>
      <c r="I286" s="393"/>
      <c r="J286" s="393"/>
    </row>
    <row r="287" spans="1:10" s="397" customFormat="1" ht="9" customHeight="1">
      <c r="A287" s="414" t="s">
        <v>18</v>
      </c>
      <c r="B287" s="411">
        <v>0</v>
      </c>
      <c r="C287" s="415"/>
      <c r="D287" s="411">
        <v>0</v>
      </c>
      <c r="E287" s="411">
        <v>0</v>
      </c>
      <c r="F287" s="411">
        <v>0</v>
      </c>
      <c r="G287" s="411">
        <v>0</v>
      </c>
      <c r="H287" s="393"/>
      <c r="I287" s="393"/>
      <c r="J287" s="393"/>
    </row>
    <row r="288" spans="1:10" s="397" customFormat="1" ht="9" customHeight="1">
      <c r="A288" s="414" t="s">
        <v>19</v>
      </c>
      <c r="B288" s="411">
        <v>3</v>
      </c>
      <c r="C288" s="415"/>
      <c r="D288" s="411">
        <v>0</v>
      </c>
      <c r="E288" s="411">
        <v>2</v>
      </c>
      <c r="F288" s="411">
        <v>1</v>
      </c>
      <c r="G288" s="411">
        <v>0</v>
      </c>
      <c r="H288" s="393"/>
      <c r="I288" s="393"/>
      <c r="J288" s="393"/>
    </row>
    <row r="289" spans="1:10" s="397" customFormat="1" ht="9" customHeight="1">
      <c r="A289" s="72" t="s">
        <v>20</v>
      </c>
      <c r="B289" s="21">
        <v>5</v>
      </c>
      <c r="C289" s="73"/>
      <c r="D289" s="21">
        <v>0</v>
      </c>
      <c r="E289" s="21">
        <v>0</v>
      </c>
      <c r="F289" s="21">
        <v>5</v>
      </c>
      <c r="G289" s="21">
        <v>0</v>
      </c>
      <c r="H289" s="393"/>
      <c r="I289" s="393"/>
      <c r="J289" s="393"/>
    </row>
    <row r="290" spans="1:10" s="397" customFormat="1" ht="9" customHeight="1">
      <c r="A290" s="414" t="s">
        <v>21</v>
      </c>
      <c r="B290" s="411">
        <v>23</v>
      </c>
      <c r="C290" s="415"/>
      <c r="D290" s="411">
        <v>4</v>
      </c>
      <c r="E290" s="411">
        <v>6</v>
      </c>
      <c r="F290" s="411">
        <v>13</v>
      </c>
      <c r="G290" s="411">
        <v>0</v>
      </c>
      <c r="H290" s="393"/>
      <c r="I290" s="393"/>
      <c r="J290" s="393"/>
    </row>
    <row r="291" spans="1:10" s="397" customFormat="1" ht="9" customHeight="1">
      <c r="A291" s="414" t="s">
        <v>22</v>
      </c>
      <c r="B291" s="411">
        <v>15</v>
      </c>
      <c r="C291" s="415"/>
      <c r="D291" s="411">
        <v>0</v>
      </c>
      <c r="E291" s="411">
        <v>3</v>
      </c>
      <c r="F291" s="411">
        <v>12</v>
      </c>
      <c r="G291" s="411">
        <v>0</v>
      </c>
      <c r="H291" s="393"/>
      <c r="I291" s="393"/>
      <c r="J291" s="393"/>
    </row>
    <row r="292" spans="1:10" s="397" customFormat="1" ht="9" customHeight="1">
      <c r="A292" s="414" t="s">
        <v>23</v>
      </c>
      <c r="B292" s="411">
        <v>3</v>
      </c>
      <c r="C292" s="415"/>
      <c r="D292" s="411">
        <v>0</v>
      </c>
      <c r="E292" s="411">
        <v>3</v>
      </c>
      <c r="F292" s="411">
        <v>0</v>
      </c>
      <c r="G292" s="411">
        <v>0</v>
      </c>
      <c r="H292" s="393"/>
      <c r="I292" s="393"/>
      <c r="J292" s="393"/>
    </row>
    <row r="293" spans="1:10" s="397" customFormat="1" ht="9" customHeight="1">
      <c r="A293" s="72" t="s">
        <v>24</v>
      </c>
      <c r="B293" s="21">
        <v>6</v>
      </c>
      <c r="C293" s="73"/>
      <c r="D293" s="21">
        <v>0</v>
      </c>
      <c r="E293" s="21">
        <v>6</v>
      </c>
      <c r="F293" s="21">
        <v>0</v>
      </c>
      <c r="G293" s="21">
        <v>0</v>
      </c>
      <c r="H293" s="393"/>
      <c r="I293" s="393"/>
      <c r="J293" s="393"/>
    </row>
    <row r="294" spans="1:10" s="397" customFormat="1" ht="9" customHeight="1">
      <c r="A294" s="414" t="s">
        <v>25</v>
      </c>
      <c r="B294" s="411">
        <v>19</v>
      </c>
      <c r="C294" s="415"/>
      <c r="D294" s="411">
        <v>1</v>
      </c>
      <c r="E294" s="411">
        <v>18</v>
      </c>
      <c r="F294" s="411">
        <v>0</v>
      </c>
      <c r="G294" s="411">
        <v>0</v>
      </c>
      <c r="H294" s="393"/>
      <c r="I294" s="393"/>
      <c r="J294" s="393"/>
    </row>
    <row r="295" spans="1:10" s="397" customFormat="1" ht="9" customHeight="1">
      <c r="A295" s="414" t="s">
        <v>26</v>
      </c>
      <c r="B295" s="411">
        <v>3</v>
      </c>
      <c r="C295" s="415"/>
      <c r="D295" s="411">
        <v>0</v>
      </c>
      <c r="E295" s="411">
        <v>3</v>
      </c>
      <c r="F295" s="411">
        <v>0</v>
      </c>
      <c r="G295" s="411">
        <v>0</v>
      </c>
      <c r="H295" s="393"/>
      <c r="I295" s="393"/>
      <c r="J295" s="393"/>
    </row>
    <row r="296" spans="1:10" s="397" customFormat="1" ht="9" customHeight="1">
      <c r="A296" s="414" t="s">
        <v>27</v>
      </c>
      <c r="B296" s="411">
        <v>2</v>
      </c>
      <c r="C296" s="415"/>
      <c r="D296" s="411">
        <v>0</v>
      </c>
      <c r="E296" s="411">
        <v>2</v>
      </c>
      <c r="F296" s="411">
        <v>0</v>
      </c>
      <c r="G296" s="411">
        <v>0</v>
      </c>
      <c r="H296" s="393"/>
      <c r="I296" s="393"/>
      <c r="J296" s="393"/>
    </row>
    <row r="297" spans="1:10" s="397" customFormat="1" ht="9" customHeight="1">
      <c r="A297" s="72" t="s">
        <v>28</v>
      </c>
      <c r="B297" s="21">
        <v>4</v>
      </c>
      <c r="C297" s="73"/>
      <c r="D297" s="21">
        <v>0</v>
      </c>
      <c r="E297" s="21">
        <v>4</v>
      </c>
      <c r="F297" s="21">
        <v>0</v>
      </c>
      <c r="G297" s="21">
        <v>0</v>
      </c>
      <c r="H297" s="393"/>
      <c r="I297" s="393"/>
      <c r="J297" s="393"/>
    </row>
    <row r="298" spans="1:10" s="397" customFormat="1" ht="9" customHeight="1">
      <c r="A298" s="414" t="s">
        <v>29</v>
      </c>
      <c r="B298" s="411">
        <v>1</v>
      </c>
      <c r="C298" s="415"/>
      <c r="D298" s="411">
        <v>0</v>
      </c>
      <c r="E298" s="411">
        <v>0</v>
      </c>
      <c r="F298" s="411">
        <v>1</v>
      </c>
      <c r="G298" s="411">
        <v>0</v>
      </c>
      <c r="H298" s="393"/>
      <c r="I298" s="393"/>
      <c r="J298" s="393"/>
    </row>
    <row r="299" spans="1:10" s="397" customFormat="1" ht="9" customHeight="1">
      <c r="A299" s="414" t="s">
        <v>30</v>
      </c>
      <c r="B299" s="411">
        <v>6</v>
      </c>
      <c r="C299" s="415"/>
      <c r="D299" s="411">
        <v>2</v>
      </c>
      <c r="E299" s="411">
        <v>4</v>
      </c>
      <c r="F299" s="411">
        <v>0</v>
      </c>
      <c r="G299" s="411">
        <v>0</v>
      </c>
      <c r="H299" s="393"/>
      <c r="I299" s="393"/>
      <c r="J299" s="393"/>
    </row>
    <row r="300" spans="1:10" s="397" customFormat="1" ht="9" customHeight="1">
      <c r="A300" s="414" t="s">
        <v>31</v>
      </c>
      <c r="B300" s="411">
        <v>0</v>
      </c>
      <c r="C300" s="415"/>
      <c r="D300" s="411">
        <v>0</v>
      </c>
      <c r="E300" s="411">
        <v>0</v>
      </c>
      <c r="F300" s="411">
        <v>0</v>
      </c>
      <c r="G300" s="411">
        <v>0</v>
      </c>
      <c r="H300" s="393"/>
      <c r="I300" s="393"/>
      <c r="J300" s="393"/>
    </row>
    <row r="301" spans="1:10" s="397" customFormat="1" ht="9" customHeight="1">
      <c r="A301" s="8" t="s">
        <v>32</v>
      </c>
      <c r="B301" s="21">
        <v>4</v>
      </c>
      <c r="C301" s="66"/>
      <c r="D301" s="21">
        <v>1</v>
      </c>
      <c r="E301" s="21">
        <v>3</v>
      </c>
      <c r="F301" s="21">
        <v>0</v>
      </c>
      <c r="G301" s="21">
        <v>0</v>
      </c>
      <c r="H301" s="393"/>
      <c r="I301" s="393"/>
      <c r="J301" s="393"/>
    </row>
    <row r="302" spans="1:10" s="397" customFormat="1" ht="3" customHeight="1">
      <c r="A302" s="235"/>
      <c r="B302" s="411"/>
      <c r="C302" s="421"/>
      <c r="D302" s="411"/>
      <c r="E302" s="411"/>
      <c r="F302" s="411"/>
      <c r="G302" s="411"/>
      <c r="H302" s="393"/>
      <c r="I302" s="393"/>
      <c r="J302" s="393"/>
    </row>
    <row r="303" spans="1:10" s="397" customFormat="1" ht="9" customHeight="1">
      <c r="A303" s="423" t="s">
        <v>106</v>
      </c>
      <c r="B303" s="411"/>
      <c r="C303" s="421"/>
      <c r="D303" s="411"/>
      <c r="E303" s="411"/>
      <c r="F303" s="411"/>
      <c r="G303" s="411"/>
      <c r="H303" s="393"/>
      <c r="I303" s="393"/>
      <c r="J303" s="393"/>
    </row>
    <row r="304" spans="1:10" s="397" customFormat="1" ht="9" customHeight="1">
      <c r="A304" s="234">
        <v>2009</v>
      </c>
      <c r="B304" s="416"/>
      <c r="C304" s="416"/>
      <c r="D304" s="411"/>
      <c r="E304" s="411"/>
      <c r="F304" s="411"/>
      <c r="G304" s="411"/>
    </row>
    <row r="305" spans="1:10" s="397" customFormat="1" ht="9" customHeight="1">
      <c r="A305" s="412" t="s">
        <v>36</v>
      </c>
      <c r="B305" s="413">
        <v>372</v>
      </c>
      <c r="C305" s="413"/>
      <c r="D305" s="413">
        <v>176</v>
      </c>
      <c r="E305" s="413">
        <v>165</v>
      </c>
      <c r="F305" s="413">
        <v>483</v>
      </c>
      <c r="G305" s="413">
        <v>16</v>
      </c>
    </row>
    <row r="306" spans="1:10" s="397" customFormat="1" ht="3.95" customHeight="1">
      <c r="A306" s="234"/>
      <c r="B306" s="413"/>
      <c r="C306" s="413"/>
      <c r="D306" s="413"/>
      <c r="E306" s="413"/>
      <c r="F306" s="413"/>
      <c r="G306" s="413"/>
    </row>
    <row r="307" spans="1:10" s="397" customFormat="1" ht="9" customHeight="1">
      <c r="A307" s="414" t="s">
        <v>2</v>
      </c>
      <c r="B307" s="411">
        <v>0</v>
      </c>
      <c r="C307" s="415"/>
      <c r="D307" s="411">
        <v>0</v>
      </c>
      <c r="E307" s="411">
        <v>0</v>
      </c>
      <c r="F307" s="411">
        <v>0</v>
      </c>
      <c r="G307" s="411">
        <v>0</v>
      </c>
      <c r="H307" s="393"/>
      <c r="I307" s="393"/>
      <c r="J307" s="393"/>
    </row>
    <row r="308" spans="1:10" s="397" customFormat="1" ht="9" customHeight="1">
      <c r="A308" s="414" t="s">
        <v>3</v>
      </c>
      <c r="B308" s="411">
        <v>3</v>
      </c>
      <c r="C308" s="415"/>
      <c r="D308" s="411">
        <v>0</v>
      </c>
      <c r="E308" s="411">
        <v>2</v>
      </c>
      <c r="F308" s="411">
        <v>1</v>
      </c>
      <c r="G308" s="411">
        <v>1</v>
      </c>
      <c r="H308" s="393"/>
      <c r="I308" s="393"/>
      <c r="J308" s="393"/>
    </row>
    <row r="309" spans="1:10" s="397" customFormat="1" ht="9" customHeight="1">
      <c r="A309" s="414" t="s">
        <v>4</v>
      </c>
      <c r="B309" s="411">
        <v>0</v>
      </c>
      <c r="C309" s="415"/>
      <c r="D309" s="411">
        <v>0</v>
      </c>
      <c r="E309" s="411">
        <v>1</v>
      </c>
      <c r="F309" s="411">
        <v>0</v>
      </c>
      <c r="G309" s="411">
        <v>1</v>
      </c>
      <c r="H309" s="393"/>
      <c r="I309" s="393"/>
      <c r="J309" s="393"/>
    </row>
    <row r="310" spans="1:10" s="397" customFormat="1" ht="9" customHeight="1">
      <c r="A310" s="72" t="s">
        <v>5</v>
      </c>
      <c r="B310" s="21">
        <v>3</v>
      </c>
      <c r="C310" s="73"/>
      <c r="D310" s="21">
        <v>1</v>
      </c>
      <c r="E310" s="21">
        <v>3</v>
      </c>
      <c r="F310" s="21">
        <v>1</v>
      </c>
      <c r="G310" s="21">
        <v>0</v>
      </c>
      <c r="H310" s="393"/>
      <c r="I310" s="393"/>
      <c r="J310" s="393"/>
    </row>
    <row r="311" spans="1:10" s="397" customFormat="1" ht="9" customHeight="1">
      <c r="A311" s="414" t="s">
        <v>6</v>
      </c>
      <c r="B311" s="411">
        <v>0</v>
      </c>
      <c r="C311" s="415"/>
      <c r="D311" s="411">
        <v>4</v>
      </c>
      <c r="E311" s="411">
        <v>1</v>
      </c>
      <c r="F311" s="411">
        <v>0</v>
      </c>
      <c r="G311" s="411">
        <v>0</v>
      </c>
      <c r="H311" s="393"/>
      <c r="I311" s="393"/>
      <c r="J311" s="393"/>
    </row>
    <row r="312" spans="1:10" s="397" customFormat="1" ht="9" customHeight="1">
      <c r="A312" s="414" t="s">
        <v>7</v>
      </c>
      <c r="B312" s="411">
        <v>0</v>
      </c>
      <c r="C312" s="415"/>
      <c r="D312" s="411">
        <v>0</v>
      </c>
      <c r="E312" s="411">
        <v>0</v>
      </c>
      <c r="F312" s="411">
        <v>4</v>
      </c>
      <c r="G312" s="411">
        <v>0</v>
      </c>
      <c r="H312" s="393"/>
      <c r="I312" s="393"/>
      <c r="J312" s="393"/>
    </row>
    <row r="313" spans="1:10" s="397" customFormat="1" ht="9" customHeight="1">
      <c r="A313" s="414" t="s">
        <v>8</v>
      </c>
      <c r="B313" s="411">
        <v>13</v>
      </c>
      <c r="C313" s="415"/>
      <c r="D313" s="411">
        <v>10</v>
      </c>
      <c r="E313" s="411">
        <v>3</v>
      </c>
      <c r="F313" s="411">
        <v>5</v>
      </c>
      <c r="G313" s="411">
        <v>0</v>
      </c>
      <c r="H313" s="393"/>
      <c r="I313" s="393"/>
      <c r="J313" s="393"/>
    </row>
    <row r="314" spans="1:10" s="397" customFormat="1" ht="9" customHeight="1">
      <c r="A314" s="72" t="s">
        <v>9</v>
      </c>
      <c r="B314" s="21">
        <v>6</v>
      </c>
      <c r="C314" s="73"/>
      <c r="D314" s="21">
        <v>1</v>
      </c>
      <c r="E314" s="21">
        <v>4</v>
      </c>
      <c r="F314" s="21">
        <v>0</v>
      </c>
      <c r="G314" s="21">
        <v>2</v>
      </c>
      <c r="H314" s="393"/>
      <c r="I314" s="393"/>
      <c r="J314" s="393"/>
    </row>
    <row r="315" spans="1:10" s="397" customFormat="1" ht="9" customHeight="1">
      <c r="A315" s="419" t="s">
        <v>397</v>
      </c>
      <c r="B315" s="411">
        <v>127</v>
      </c>
      <c r="C315" s="415"/>
      <c r="D315" s="411">
        <v>67</v>
      </c>
      <c r="E315" s="411">
        <v>18</v>
      </c>
      <c r="F315" s="411">
        <v>35</v>
      </c>
      <c r="G315" s="411">
        <v>3</v>
      </c>
      <c r="H315" s="393"/>
      <c r="I315" s="393"/>
      <c r="J315" s="393"/>
    </row>
    <row r="316" spans="1:10" s="397" customFormat="1" ht="9" customHeight="1">
      <c r="A316" s="414" t="s">
        <v>10</v>
      </c>
      <c r="B316" s="411">
        <v>1</v>
      </c>
      <c r="C316" s="415"/>
      <c r="D316" s="411">
        <v>0</v>
      </c>
      <c r="E316" s="411">
        <v>6</v>
      </c>
      <c r="F316" s="411">
        <v>10</v>
      </c>
      <c r="G316" s="411">
        <v>1</v>
      </c>
      <c r="H316" s="393"/>
      <c r="I316" s="393"/>
      <c r="J316" s="393"/>
    </row>
    <row r="317" spans="1:10" s="397" customFormat="1" ht="9" customHeight="1">
      <c r="A317" s="414" t="s">
        <v>11</v>
      </c>
      <c r="B317" s="411">
        <v>25</v>
      </c>
      <c r="C317" s="415"/>
      <c r="D317" s="411">
        <v>0</v>
      </c>
      <c r="E317" s="411">
        <v>9</v>
      </c>
      <c r="F317" s="411">
        <v>38</v>
      </c>
      <c r="G317" s="411">
        <v>0</v>
      </c>
      <c r="H317" s="393"/>
      <c r="I317" s="393"/>
      <c r="J317" s="393"/>
    </row>
    <row r="318" spans="1:10" s="397" customFormat="1" ht="9" customHeight="1">
      <c r="A318" s="72" t="s">
        <v>12</v>
      </c>
      <c r="B318" s="21">
        <v>7</v>
      </c>
      <c r="C318" s="73"/>
      <c r="D318" s="21">
        <v>6</v>
      </c>
      <c r="E318" s="21">
        <v>7</v>
      </c>
      <c r="F318" s="21">
        <v>10</v>
      </c>
      <c r="G318" s="21">
        <v>0</v>
      </c>
      <c r="H318" s="393"/>
      <c r="I318" s="393"/>
      <c r="J318" s="393"/>
    </row>
    <row r="319" spans="1:10" s="397" customFormat="1" ht="9" customHeight="1">
      <c r="A319" s="414" t="s">
        <v>13</v>
      </c>
      <c r="B319" s="411">
        <v>19</v>
      </c>
      <c r="C319" s="415"/>
      <c r="D319" s="411">
        <v>17</v>
      </c>
      <c r="E319" s="411">
        <v>1</v>
      </c>
      <c r="F319" s="411">
        <v>20</v>
      </c>
      <c r="G319" s="411">
        <v>0</v>
      </c>
      <c r="H319" s="393"/>
      <c r="I319" s="393"/>
      <c r="J319" s="393"/>
    </row>
    <row r="320" spans="1:10" s="397" customFormat="1" ht="9" customHeight="1">
      <c r="A320" s="414" t="s">
        <v>14</v>
      </c>
      <c r="B320" s="411">
        <v>14</v>
      </c>
      <c r="C320" s="415"/>
      <c r="D320" s="411">
        <v>0</v>
      </c>
      <c r="E320" s="411">
        <v>4</v>
      </c>
      <c r="F320" s="411">
        <v>44</v>
      </c>
      <c r="G320" s="411">
        <v>1</v>
      </c>
      <c r="H320" s="393"/>
      <c r="I320" s="393"/>
      <c r="J320" s="393"/>
    </row>
    <row r="321" spans="1:10" s="397" customFormat="1" ht="9" customHeight="1">
      <c r="A321" s="414" t="s">
        <v>15</v>
      </c>
      <c r="B321" s="411">
        <v>1</v>
      </c>
      <c r="C321" s="415"/>
      <c r="D321" s="411">
        <v>0</v>
      </c>
      <c r="E321" s="411">
        <v>1</v>
      </c>
      <c r="F321" s="411">
        <v>1</v>
      </c>
      <c r="G321" s="411">
        <v>0</v>
      </c>
      <c r="H321" s="393"/>
      <c r="I321" s="393"/>
      <c r="J321" s="393"/>
    </row>
    <row r="322" spans="1:10" s="397" customFormat="1" ht="9" customHeight="1">
      <c r="A322" s="72" t="s">
        <v>16</v>
      </c>
      <c r="B322" s="21">
        <v>0</v>
      </c>
      <c r="C322" s="73"/>
      <c r="D322" s="21">
        <v>1</v>
      </c>
      <c r="E322" s="21">
        <v>8</v>
      </c>
      <c r="F322" s="21">
        <v>6</v>
      </c>
      <c r="G322" s="21">
        <v>2</v>
      </c>
      <c r="H322" s="393"/>
      <c r="I322" s="393"/>
      <c r="J322" s="393"/>
    </row>
    <row r="323" spans="1:10" s="397" customFormat="1" ht="9" customHeight="1">
      <c r="A323" s="414" t="s">
        <v>17</v>
      </c>
      <c r="B323" s="411">
        <v>3</v>
      </c>
      <c r="C323" s="415"/>
      <c r="D323" s="411">
        <v>3</v>
      </c>
      <c r="E323" s="411">
        <v>3</v>
      </c>
      <c r="F323" s="411">
        <v>4</v>
      </c>
      <c r="G323" s="411">
        <v>0</v>
      </c>
      <c r="H323" s="393"/>
      <c r="I323" s="393"/>
      <c r="J323" s="393"/>
    </row>
    <row r="324" spans="1:10" s="397" customFormat="1" ht="9" customHeight="1">
      <c r="A324" s="414" t="s">
        <v>18</v>
      </c>
      <c r="B324" s="411">
        <v>0</v>
      </c>
      <c r="C324" s="415"/>
      <c r="D324" s="411">
        <v>2</v>
      </c>
      <c r="E324" s="411">
        <v>0</v>
      </c>
      <c r="F324" s="411">
        <v>4</v>
      </c>
      <c r="G324" s="411">
        <v>0</v>
      </c>
      <c r="H324" s="393"/>
      <c r="I324" s="393"/>
      <c r="J324" s="393"/>
    </row>
    <row r="325" spans="1:10" s="397" customFormat="1" ht="9" customHeight="1">
      <c r="A325" s="414" t="s">
        <v>19</v>
      </c>
      <c r="B325" s="411">
        <v>7</v>
      </c>
      <c r="C325" s="415"/>
      <c r="D325" s="411">
        <v>4</v>
      </c>
      <c r="E325" s="411">
        <v>2</v>
      </c>
      <c r="F325" s="411">
        <v>7</v>
      </c>
      <c r="G325" s="411">
        <v>0</v>
      </c>
      <c r="H325" s="393"/>
      <c r="I325" s="393"/>
      <c r="J325" s="393"/>
    </row>
    <row r="326" spans="1:10" s="397" customFormat="1" ht="9" customHeight="1">
      <c r="A326" s="72" t="s">
        <v>20</v>
      </c>
      <c r="B326" s="21">
        <v>5</v>
      </c>
      <c r="C326" s="73"/>
      <c r="D326" s="21">
        <v>9</v>
      </c>
      <c r="E326" s="21">
        <v>3</v>
      </c>
      <c r="F326" s="21">
        <v>9</v>
      </c>
      <c r="G326" s="21">
        <v>3</v>
      </c>
      <c r="H326" s="393"/>
      <c r="I326" s="393"/>
      <c r="J326" s="393"/>
    </row>
    <row r="327" spans="1:10" s="397" customFormat="1" ht="9" customHeight="1">
      <c r="A327" s="414" t="s">
        <v>21</v>
      </c>
      <c r="B327" s="411">
        <v>27</v>
      </c>
      <c r="C327" s="415"/>
      <c r="D327" s="411">
        <v>14</v>
      </c>
      <c r="E327" s="411">
        <v>8</v>
      </c>
      <c r="F327" s="411">
        <v>31</v>
      </c>
      <c r="G327" s="411">
        <v>0</v>
      </c>
      <c r="H327" s="393"/>
      <c r="I327" s="393"/>
      <c r="J327" s="393"/>
    </row>
    <row r="328" spans="1:10" s="397" customFormat="1" ht="9" customHeight="1">
      <c r="A328" s="414" t="s">
        <v>22</v>
      </c>
      <c r="B328" s="411">
        <v>23</v>
      </c>
      <c r="C328" s="415"/>
      <c r="D328" s="411">
        <v>1</v>
      </c>
      <c r="E328" s="411">
        <v>3</v>
      </c>
      <c r="F328" s="411">
        <v>55</v>
      </c>
      <c r="G328" s="411">
        <v>0</v>
      </c>
      <c r="H328" s="393"/>
      <c r="I328" s="393"/>
      <c r="J328" s="393"/>
    </row>
    <row r="329" spans="1:10" s="397" customFormat="1" ht="9" customHeight="1">
      <c r="A329" s="414" t="s">
        <v>23</v>
      </c>
      <c r="B329" s="411">
        <v>0</v>
      </c>
      <c r="C329" s="415"/>
      <c r="D329" s="411">
        <v>0</v>
      </c>
      <c r="E329" s="411">
        <v>1</v>
      </c>
      <c r="F329" s="411">
        <v>0</v>
      </c>
      <c r="G329" s="411">
        <v>0</v>
      </c>
      <c r="H329" s="393"/>
      <c r="I329" s="393"/>
      <c r="J329" s="393"/>
    </row>
    <row r="330" spans="1:10" s="397" customFormat="1" ht="9" customHeight="1">
      <c r="A330" s="72" t="s">
        <v>24</v>
      </c>
      <c r="B330" s="21">
        <v>6</v>
      </c>
      <c r="C330" s="73"/>
      <c r="D330" s="21">
        <v>2</v>
      </c>
      <c r="E330" s="21">
        <v>3</v>
      </c>
      <c r="F330" s="21">
        <v>12</v>
      </c>
      <c r="G330" s="21">
        <v>1</v>
      </c>
      <c r="H330" s="393"/>
      <c r="I330" s="393"/>
      <c r="J330" s="393"/>
    </row>
    <row r="331" spans="1:10" s="397" customFormat="1" ht="9" customHeight="1">
      <c r="A331" s="414" t="s">
        <v>25</v>
      </c>
      <c r="B331" s="411">
        <v>19</v>
      </c>
      <c r="C331" s="415"/>
      <c r="D331" s="411">
        <v>3</v>
      </c>
      <c r="E331" s="411">
        <v>52</v>
      </c>
      <c r="F331" s="411">
        <v>31</v>
      </c>
      <c r="G331" s="411">
        <v>1</v>
      </c>
      <c r="H331" s="393"/>
      <c r="I331" s="393"/>
      <c r="J331" s="393"/>
    </row>
    <row r="332" spans="1:10" s="397" customFormat="1" ht="9" customHeight="1">
      <c r="A332" s="414" t="s">
        <v>26</v>
      </c>
      <c r="B332" s="411">
        <v>8</v>
      </c>
      <c r="C332" s="415"/>
      <c r="D332" s="411">
        <v>1</v>
      </c>
      <c r="E332" s="411">
        <v>5</v>
      </c>
      <c r="F332" s="411">
        <v>3</v>
      </c>
      <c r="G332" s="411">
        <v>0</v>
      </c>
      <c r="H332" s="393"/>
      <c r="I332" s="393"/>
      <c r="J332" s="393"/>
    </row>
    <row r="333" spans="1:10" s="397" customFormat="1" ht="9" customHeight="1">
      <c r="A333" s="414" t="s">
        <v>27</v>
      </c>
      <c r="B333" s="411">
        <v>6</v>
      </c>
      <c r="C333" s="415"/>
      <c r="D333" s="411">
        <v>1</v>
      </c>
      <c r="E333" s="411">
        <v>4</v>
      </c>
      <c r="F333" s="411">
        <v>2</v>
      </c>
      <c r="G333" s="411">
        <v>0</v>
      </c>
      <c r="H333" s="393"/>
      <c r="I333" s="393"/>
      <c r="J333" s="393"/>
    </row>
    <row r="334" spans="1:10" s="397" customFormat="1" ht="9" customHeight="1">
      <c r="A334" s="72" t="s">
        <v>28</v>
      </c>
      <c r="B334" s="21">
        <v>9</v>
      </c>
      <c r="C334" s="73"/>
      <c r="D334" s="21">
        <v>2</v>
      </c>
      <c r="E334" s="21">
        <v>0</v>
      </c>
      <c r="F334" s="21">
        <v>10</v>
      </c>
      <c r="G334" s="21">
        <v>0</v>
      </c>
      <c r="H334" s="393"/>
      <c r="I334" s="393"/>
      <c r="J334" s="393"/>
    </row>
    <row r="335" spans="1:10" s="397" customFormat="1" ht="9" customHeight="1">
      <c r="A335" s="414" t="s">
        <v>29</v>
      </c>
      <c r="B335" s="411">
        <v>18</v>
      </c>
      <c r="C335" s="415"/>
      <c r="D335" s="411">
        <v>1</v>
      </c>
      <c r="E335" s="411">
        <v>0</v>
      </c>
      <c r="F335" s="411">
        <v>19</v>
      </c>
      <c r="G335" s="411">
        <v>0</v>
      </c>
      <c r="H335" s="393"/>
      <c r="I335" s="393"/>
      <c r="J335" s="393"/>
    </row>
    <row r="336" spans="1:10" s="397" customFormat="1" ht="9" customHeight="1">
      <c r="A336" s="414" t="s">
        <v>30</v>
      </c>
      <c r="B336" s="411">
        <v>22</v>
      </c>
      <c r="C336" s="415"/>
      <c r="D336" s="411">
        <v>26</v>
      </c>
      <c r="E336" s="411">
        <v>9</v>
      </c>
      <c r="F336" s="411">
        <v>118</v>
      </c>
      <c r="G336" s="411">
        <v>0</v>
      </c>
      <c r="H336" s="393"/>
      <c r="I336" s="393"/>
      <c r="J336" s="393"/>
    </row>
    <row r="337" spans="1:10" s="397" customFormat="1" ht="9" customHeight="1">
      <c r="A337" s="414" t="s">
        <v>31</v>
      </c>
      <c r="B337" s="411">
        <v>0</v>
      </c>
      <c r="C337" s="415"/>
      <c r="D337" s="411">
        <v>0</v>
      </c>
      <c r="E337" s="411">
        <v>0</v>
      </c>
      <c r="F337" s="411">
        <v>1</v>
      </c>
      <c r="G337" s="411">
        <v>0</v>
      </c>
      <c r="H337" s="393"/>
      <c r="I337" s="393"/>
      <c r="J337" s="393"/>
    </row>
    <row r="338" spans="1:10" s="397" customFormat="1" ht="9" customHeight="1">
      <c r="A338" s="8" t="s">
        <v>32</v>
      </c>
      <c r="B338" s="21">
        <v>0</v>
      </c>
      <c r="C338" s="66"/>
      <c r="D338" s="21">
        <v>0</v>
      </c>
      <c r="E338" s="21">
        <v>4</v>
      </c>
      <c r="F338" s="21">
        <v>2</v>
      </c>
      <c r="G338" s="21">
        <v>0</v>
      </c>
      <c r="H338" s="393"/>
      <c r="I338" s="393"/>
      <c r="J338" s="393"/>
    </row>
    <row r="339" spans="1:10" s="397" customFormat="1" ht="9" customHeight="1">
      <c r="A339" s="235"/>
      <c r="B339" s="411"/>
      <c r="C339" s="421"/>
      <c r="D339" s="411"/>
      <c r="E339" s="411"/>
      <c r="F339" s="411"/>
      <c r="G339" s="411"/>
      <c r="H339" s="393"/>
      <c r="I339" s="393"/>
      <c r="J339" s="393"/>
    </row>
    <row r="340" spans="1:10" s="397" customFormat="1" ht="9" customHeight="1">
      <c r="A340" s="234">
        <v>2010</v>
      </c>
      <c r="B340" s="416"/>
      <c r="C340" s="416"/>
      <c r="D340" s="411"/>
      <c r="E340" s="411"/>
      <c r="F340" s="411"/>
      <c r="G340" s="411"/>
    </row>
    <row r="341" spans="1:10" s="397" customFormat="1" ht="9" customHeight="1">
      <c r="A341" s="412" t="s">
        <v>36</v>
      </c>
      <c r="B341" s="417">
        <v>306</v>
      </c>
      <c r="C341" s="417"/>
      <c r="D341" s="417">
        <v>143</v>
      </c>
      <c r="E341" s="417">
        <v>214</v>
      </c>
      <c r="F341" s="417">
        <v>411</v>
      </c>
      <c r="G341" s="417">
        <v>76</v>
      </c>
    </row>
    <row r="342" spans="1:10" s="397" customFormat="1" ht="3.95" customHeight="1">
      <c r="A342" s="234"/>
      <c r="B342" s="417"/>
      <c r="C342" s="417"/>
      <c r="D342" s="417"/>
      <c r="E342" s="417"/>
      <c r="F342" s="417"/>
      <c r="G342" s="417"/>
    </row>
    <row r="343" spans="1:10" s="397" customFormat="1" ht="9" customHeight="1">
      <c r="A343" s="414" t="s">
        <v>2</v>
      </c>
      <c r="B343" s="236">
        <v>0</v>
      </c>
      <c r="C343" s="418"/>
      <c r="D343" s="236">
        <v>0</v>
      </c>
      <c r="E343" s="236">
        <v>0</v>
      </c>
      <c r="F343" s="236">
        <v>0</v>
      </c>
      <c r="G343" s="236">
        <v>0</v>
      </c>
      <c r="H343" s="393"/>
      <c r="I343" s="393"/>
      <c r="J343" s="393"/>
    </row>
    <row r="344" spans="1:10" s="397" customFormat="1" ht="9" customHeight="1">
      <c r="A344" s="414" t="s">
        <v>3</v>
      </c>
      <c r="B344" s="236">
        <v>6</v>
      </c>
      <c r="C344" s="418"/>
      <c r="D344" s="236">
        <v>2</v>
      </c>
      <c r="E344" s="236">
        <v>9</v>
      </c>
      <c r="F344" s="236">
        <v>1</v>
      </c>
      <c r="G344" s="236">
        <v>1</v>
      </c>
      <c r="H344" s="393"/>
      <c r="I344" s="393"/>
      <c r="J344" s="393"/>
    </row>
    <row r="345" spans="1:10" s="397" customFormat="1" ht="9" customHeight="1">
      <c r="A345" s="414" t="s">
        <v>4</v>
      </c>
      <c r="B345" s="236">
        <v>2</v>
      </c>
      <c r="C345" s="418"/>
      <c r="D345" s="236">
        <v>0</v>
      </c>
      <c r="E345" s="236">
        <v>0</v>
      </c>
      <c r="F345" s="236">
        <v>0</v>
      </c>
      <c r="G345" s="236">
        <v>1</v>
      </c>
      <c r="H345" s="393"/>
      <c r="I345" s="393"/>
      <c r="J345" s="393"/>
    </row>
    <row r="346" spans="1:10" s="397" customFormat="1" ht="9" customHeight="1">
      <c r="A346" s="72" t="s">
        <v>5</v>
      </c>
      <c r="B346" s="79">
        <v>0</v>
      </c>
      <c r="C346" s="80"/>
      <c r="D346" s="79">
        <v>0</v>
      </c>
      <c r="E346" s="79">
        <v>2</v>
      </c>
      <c r="F346" s="79">
        <v>2</v>
      </c>
      <c r="G346" s="79">
        <v>1</v>
      </c>
      <c r="H346" s="393"/>
      <c r="I346" s="393"/>
      <c r="J346" s="393"/>
    </row>
    <row r="347" spans="1:10" s="397" customFormat="1" ht="9" customHeight="1">
      <c r="A347" s="414" t="s">
        <v>6</v>
      </c>
      <c r="B347" s="236">
        <v>4</v>
      </c>
      <c r="C347" s="418"/>
      <c r="D347" s="236">
        <v>1</v>
      </c>
      <c r="E347" s="236">
        <v>3</v>
      </c>
      <c r="F347" s="236">
        <v>2</v>
      </c>
      <c r="G347" s="236">
        <v>0</v>
      </c>
      <c r="H347" s="393"/>
      <c r="I347" s="393"/>
      <c r="J347" s="393"/>
    </row>
    <row r="348" spans="1:10" s="397" customFormat="1" ht="9" customHeight="1">
      <c r="A348" s="414" t="s">
        <v>7</v>
      </c>
      <c r="B348" s="236">
        <v>2</v>
      </c>
      <c r="C348" s="418"/>
      <c r="D348" s="236">
        <v>0</v>
      </c>
      <c r="E348" s="236">
        <v>0</v>
      </c>
      <c r="F348" s="236">
        <v>4</v>
      </c>
      <c r="G348" s="236">
        <v>2</v>
      </c>
      <c r="H348" s="393"/>
      <c r="I348" s="393"/>
      <c r="J348" s="393"/>
    </row>
    <row r="349" spans="1:10" s="397" customFormat="1" ht="9" customHeight="1">
      <c r="A349" s="414" t="s">
        <v>8</v>
      </c>
      <c r="B349" s="236">
        <v>6</v>
      </c>
      <c r="C349" s="418"/>
      <c r="D349" s="236">
        <v>10</v>
      </c>
      <c r="E349" s="236">
        <v>3</v>
      </c>
      <c r="F349" s="236">
        <v>3</v>
      </c>
      <c r="G349" s="236">
        <v>1</v>
      </c>
      <c r="H349" s="393"/>
      <c r="I349" s="393"/>
      <c r="J349" s="393"/>
    </row>
    <row r="350" spans="1:10" s="397" customFormat="1" ht="9" customHeight="1">
      <c r="A350" s="72" t="s">
        <v>9</v>
      </c>
      <c r="B350" s="79">
        <v>11</v>
      </c>
      <c r="C350" s="80"/>
      <c r="D350" s="79">
        <v>0</v>
      </c>
      <c r="E350" s="79">
        <v>2</v>
      </c>
      <c r="F350" s="79">
        <v>0</v>
      </c>
      <c r="G350" s="79">
        <v>2</v>
      </c>
      <c r="H350" s="393"/>
      <c r="I350" s="393"/>
      <c r="J350" s="393"/>
    </row>
    <row r="351" spans="1:10" s="397" customFormat="1" ht="9" customHeight="1">
      <c r="A351" s="419" t="s">
        <v>397</v>
      </c>
      <c r="B351" s="236">
        <v>50</v>
      </c>
      <c r="C351" s="418"/>
      <c r="D351" s="236">
        <v>20</v>
      </c>
      <c r="E351" s="236">
        <v>1</v>
      </c>
      <c r="F351" s="236">
        <v>14</v>
      </c>
      <c r="G351" s="236">
        <v>6</v>
      </c>
      <c r="H351" s="393"/>
      <c r="I351" s="393"/>
      <c r="J351" s="393"/>
    </row>
    <row r="352" spans="1:10" s="397" customFormat="1" ht="9" customHeight="1">
      <c r="A352" s="414" t="s">
        <v>10</v>
      </c>
      <c r="B352" s="236">
        <v>5</v>
      </c>
      <c r="C352" s="418"/>
      <c r="D352" s="236">
        <v>3</v>
      </c>
      <c r="E352" s="236">
        <v>12</v>
      </c>
      <c r="F352" s="236">
        <v>6</v>
      </c>
      <c r="G352" s="236">
        <v>7</v>
      </c>
      <c r="H352" s="393"/>
      <c r="I352" s="393"/>
      <c r="J352" s="393"/>
    </row>
    <row r="353" spans="1:10" s="397" customFormat="1" ht="9" customHeight="1">
      <c r="A353" s="414" t="s">
        <v>11</v>
      </c>
      <c r="B353" s="236">
        <v>13</v>
      </c>
      <c r="C353" s="418"/>
      <c r="D353" s="236">
        <v>1</v>
      </c>
      <c r="E353" s="236">
        <v>6</v>
      </c>
      <c r="F353" s="236">
        <v>26</v>
      </c>
      <c r="G353" s="236">
        <v>4</v>
      </c>
      <c r="H353" s="393"/>
      <c r="I353" s="393"/>
      <c r="J353" s="393"/>
    </row>
    <row r="354" spans="1:10" s="397" customFormat="1" ht="9" customHeight="1">
      <c r="A354" s="72" t="s">
        <v>12</v>
      </c>
      <c r="B354" s="79">
        <v>5</v>
      </c>
      <c r="C354" s="80"/>
      <c r="D354" s="79">
        <v>6</v>
      </c>
      <c r="E354" s="79">
        <v>14</v>
      </c>
      <c r="F354" s="79">
        <v>7</v>
      </c>
      <c r="G354" s="79">
        <v>3</v>
      </c>
      <c r="H354" s="393"/>
      <c r="I354" s="393"/>
      <c r="J354" s="393"/>
    </row>
    <row r="355" spans="1:10" s="397" customFormat="1" ht="9" customHeight="1">
      <c r="A355" s="414" t="s">
        <v>13</v>
      </c>
      <c r="B355" s="236">
        <v>32</v>
      </c>
      <c r="C355" s="418"/>
      <c r="D355" s="236">
        <v>22</v>
      </c>
      <c r="E355" s="236">
        <v>3</v>
      </c>
      <c r="F355" s="236">
        <v>15</v>
      </c>
      <c r="G355" s="236">
        <v>2</v>
      </c>
      <c r="H355" s="393"/>
      <c r="I355" s="393"/>
      <c r="J355" s="393"/>
    </row>
    <row r="356" spans="1:10" s="397" customFormat="1" ht="9" customHeight="1">
      <c r="A356" s="414" t="s">
        <v>14</v>
      </c>
      <c r="B356" s="236">
        <v>28</v>
      </c>
      <c r="C356" s="418"/>
      <c r="D356" s="236">
        <v>3</v>
      </c>
      <c r="E356" s="236">
        <v>12</v>
      </c>
      <c r="F356" s="236">
        <v>25</v>
      </c>
      <c r="G356" s="236">
        <v>1</v>
      </c>
      <c r="H356" s="393"/>
      <c r="I356" s="393"/>
      <c r="J356" s="393"/>
    </row>
    <row r="357" spans="1:10" s="397" customFormat="1" ht="9" customHeight="1">
      <c r="A357" s="414" t="s">
        <v>15</v>
      </c>
      <c r="B357" s="236">
        <v>8</v>
      </c>
      <c r="C357" s="418"/>
      <c r="D357" s="236">
        <v>2</v>
      </c>
      <c r="E357" s="236">
        <v>1</v>
      </c>
      <c r="F357" s="236">
        <v>4</v>
      </c>
      <c r="G357" s="236">
        <v>3</v>
      </c>
      <c r="H357" s="393"/>
      <c r="I357" s="393"/>
      <c r="J357" s="393"/>
    </row>
    <row r="358" spans="1:10" s="397" customFormat="1" ht="9" customHeight="1">
      <c r="A358" s="72" t="s">
        <v>16</v>
      </c>
      <c r="B358" s="79">
        <v>19</v>
      </c>
      <c r="C358" s="80"/>
      <c r="D358" s="79">
        <v>2</v>
      </c>
      <c r="E358" s="79">
        <v>6</v>
      </c>
      <c r="F358" s="79">
        <v>12</v>
      </c>
      <c r="G358" s="79">
        <v>0</v>
      </c>
      <c r="H358" s="393"/>
      <c r="I358" s="393"/>
      <c r="J358" s="393"/>
    </row>
    <row r="359" spans="1:10" s="397" customFormat="1" ht="9" customHeight="1">
      <c r="A359" s="414" t="s">
        <v>17</v>
      </c>
      <c r="B359" s="236">
        <v>0</v>
      </c>
      <c r="C359" s="418"/>
      <c r="D359" s="236">
        <v>2</v>
      </c>
      <c r="E359" s="236">
        <v>7</v>
      </c>
      <c r="F359" s="236">
        <v>2</v>
      </c>
      <c r="G359" s="236">
        <v>3</v>
      </c>
      <c r="H359" s="393"/>
      <c r="I359" s="393"/>
      <c r="J359" s="393"/>
    </row>
    <row r="360" spans="1:10" s="397" customFormat="1" ht="9" customHeight="1">
      <c r="A360" s="414" t="s">
        <v>18</v>
      </c>
      <c r="B360" s="236">
        <v>2</v>
      </c>
      <c r="C360" s="418"/>
      <c r="D360" s="236">
        <v>1</v>
      </c>
      <c r="E360" s="236">
        <v>1</v>
      </c>
      <c r="F360" s="236">
        <v>2</v>
      </c>
      <c r="G360" s="236">
        <v>0</v>
      </c>
      <c r="H360" s="393"/>
      <c r="I360" s="393"/>
      <c r="J360" s="393"/>
    </row>
    <row r="361" spans="1:10" s="397" customFormat="1" ht="9" customHeight="1">
      <c r="A361" s="414" t="s">
        <v>19</v>
      </c>
      <c r="B361" s="236">
        <v>5</v>
      </c>
      <c r="C361" s="418"/>
      <c r="D361" s="236">
        <v>4</v>
      </c>
      <c r="E361" s="236">
        <v>11</v>
      </c>
      <c r="F361" s="236">
        <v>3</v>
      </c>
      <c r="G361" s="236">
        <v>6</v>
      </c>
      <c r="H361" s="393"/>
      <c r="I361" s="393"/>
      <c r="J361" s="393"/>
    </row>
    <row r="362" spans="1:10" s="397" customFormat="1" ht="9" customHeight="1">
      <c r="A362" s="72" t="s">
        <v>20</v>
      </c>
      <c r="B362" s="79">
        <v>6</v>
      </c>
      <c r="C362" s="80"/>
      <c r="D362" s="79">
        <v>3</v>
      </c>
      <c r="E362" s="79">
        <v>3</v>
      </c>
      <c r="F362" s="79">
        <v>16</v>
      </c>
      <c r="G362" s="79">
        <v>3</v>
      </c>
      <c r="H362" s="393"/>
      <c r="I362" s="393"/>
      <c r="J362" s="393"/>
    </row>
    <row r="363" spans="1:10" s="397" customFormat="1" ht="9" customHeight="1">
      <c r="A363" s="414" t="s">
        <v>21</v>
      </c>
      <c r="B363" s="236">
        <v>18</v>
      </c>
      <c r="C363" s="418"/>
      <c r="D363" s="236">
        <v>6</v>
      </c>
      <c r="E363" s="236">
        <v>2</v>
      </c>
      <c r="F363" s="236">
        <v>30</v>
      </c>
      <c r="G363" s="236">
        <v>2</v>
      </c>
      <c r="H363" s="393"/>
      <c r="I363" s="393"/>
      <c r="J363" s="393"/>
    </row>
    <row r="364" spans="1:10" s="397" customFormat="1" ht="9" customHeight="1">
      <c r="A364" s="414" t="s">
        <v>22</v>
      </c>
      <c r="B364" s="236">
        <v>21</v>
      </c>
      <c r="C364" s="418"/>
      <c r="D364" s="236">
        <v>2</v>
      </c>
      <c r="E364" s="236">
        <v>3</v>
      </c>
      <c r="F364" s="236">
        <v>71</v>
      </c>
      <c r="G364" s="236">
        <v>0</v>
      </c>
      <c r="H364" s="393"/>
      <c r="I364" s="393"/>
      <c r="J364" s="393"/>
    </row>
    <row r="365" spans="1:10" s="397" customFormat="1" ht="9" customHeight="1">
      <c r="A365" s="414" t="s">
        <v>23</v>
      </c>
      <c r="B365" s="236">
        <v>0</v>
      </c>
      <c r="C365" s="418"/>
      <c r="D365" s="236">
        <v>0</v>
      </c>
      <c r="E365" s="236">
        <v>1</v>
      </c>
      <c r="F365" s="236">
        <v>1</v>
      </c>
      <c r="G365" s="236">
        <v>0</v>
      </c>
      <c r="H365" s="393"/>
      <c r="I365" s="393"/>
      <c r="J365" s="393"/>
    </row>
    <row r="366" spans="1:10" s="397" customFormat="1" ht="9" customHeight="1">
      <c r="A366" s="72" t="s">
        <v>24</v>
      </c>
      <c r="B366" s="79">
        <v>3</v>
      </c>
      <c r="C366" s="80"/>
      <c r="D366" s="79">
        <v>1</v>
      </c>
      <c r="E366" s="79">
        <v>6</v>
      </c>
      <c r="F366" s="79">
        <v>10</v>
      </c>
      <c r="G366" s="79">
        <v>1</v>
      </c>
      <c r="H366" s="393"/>
      <c r="I366" s="393"/>
      <c r="J366" s="393"/>
    </row>
    <row r="367" spans="1:10" s="397" customFormat="1" ht="9" customHeight="1">
      <c r="A367" s="414" t="s">
        <v>25</v>
      </c>
      <c r="B367" s="236">
        <v>13</v>
      </c>
      <c r="C367" s="418"/>
      <c r="D367" s="236">
        <v>8</v>
      </c>
      <c r="E367" s="236">
        <v>43</v>
      </c>
      <c r="F367" s="236">
        <v>28</v>
      </c>
      <c r="G367" s="236">
        <v>12</v>
      </c>
      <c r="H367" s="393"/>
      <c r="I367" s="393"/>
      <c r="J367" s="393"/>
    </row>
    <row r="368" spans="1:10" s="397" customFormat="1" ht="9" customHeight="1">
      <c r="A368" s="414" t="s">
        <v>26</v>
      </c>
      <c r="B368" s="236">
        <v>1</v>
      </c>
      <c r="C368" s="418"/>
      <c r="D368" s="236">
        <v>5</v>
      </c>
      <c r="E368" s="236">
        <v>14</v>
      </c>
      <c r="F368" s="236">
        <v>1</v>
      </c>
      <c r="G368" s="236">
        <v>8</v>
      </c>
      <c r="H368" s="393"/>
      <c r="I368" s="393"/>
      <c r="J368" s="393"/>
    </row>
    <row r="369" spans="1:10" s="397" customFormat="1" ht="9" customHeight="1">
      <c r="A369" s="414" t="s">
        <v>27</v>
      </c>
      <c r="B369" s="236">
        <v>3</v>
      </c>
      <c r="C369" s="418"/>
      <c r="D369" s="236">
        <v>0</v>
      </c>
      <c r="E369" s="236">
        <v>3</v>
      </c>
      <c r="F369" s="236">
        <v>1</v>
      </c>
      <c r="G369" s="236">
        <v>2</v>
      </c>
      <c r="H369" s="393"/>
      <c r="I369" s="393"/>
      <c r="J369" s="393"/>
    </row>
    <row r="370" spans="1:10" s="397" customFormat="1" ht="9" customHeight="1">
      <c r="A370" s="72" t="s">
        <v>28</v>
      </c>
      <c r="B370" s="79">
        <v>7</v>
      </c>
      <c r="C370" s="80"/>
      <c r="D370" s="79">
        <v>4</v>
      </c>
      <c r="E370" s="79">
        <v>24</v>
      </c>
      <c r="F370" s="79">
        <v>3</v>
      </c>
      <c r="G370" s="79">
        <v>1</v>
      </c>
      <c r="H370" s="393"/>
      <c r="I370" s="393"/>
      <c r="J370" s="393"/>
    </row>
    <row r="371" spans="1:10" s="397" customFormat="1" ht="9" customHeight="1">
      <c r="A371" s="414" t="s">
        <v>29</v>
      </c>
      <c r="B371" s="236">
        <v>9</v>
      </c>
      <c r="C371" s="418"/>
      <c r="D371" s="236">
        <v>1</v>
      </c>
      <c r="E371" s="236">
        <v>3</v>
      </c>
      <c r="F371" s="236">
        <v>24</v>
      </c>
      <c r="G371" s="236">
        <v>1</v>
      </c>
      <c r="H371" s="393"/>
      <c r="I371" s="393"/>
      <c r="J371" s="393"/>
    </row>
    <row r="372" spans="1:10" s="397" customFormat="1" ht="9" customHeight="1">
      <c r="A372" s="414" t="s">
        <v>30</v>
      </c>
      <c r="B372" s="236">
        <v>26</v>
      </c>
      <c r="C372" s="418"/>
      <c r="D372" s="236">
        <v>26</v>
      </c>
      <c r="E372" s="236">
        <v>15</v>
      </c>
      <c r="F372" s="236">
        <v>76</v>
      </c>
      <c r="G372" s="236">
        <v>2</v>
      </c>
      <c r="H372" s="393"/>
      <c r="I372" s="393"/>
      <c r="J372" s="393"/>
    </row>
    <row r="373" spans="1:10" s="397" customFormat="1" ht="9" customHeight="1">
      <c r="A373" s="414" t="s">
        <v>31</v>
      </c>
      <c r="B373" s="236">
        <v>1</v>
      </c>
      <c r="C373" s="418"/>
      <c r="D373" s="236">
        <v>1</v>
      </c>
      <c r="E373" s="236">
        <v>0</v>
      </c>
      <c r="F373" s="236">
        <v>0</v>
      </c>
      <c r="G373" s="236">
        <v>0</v>
      </c>
      <c r="H373" s="393"/>
      <c r="I373" s="393"/>
      <c r="J373" s="393"/>
    </row>
    <row r="374" spans="1:10" s="397" customFormat="1" ht="9" customHeight="1">
      <c r="A374" s="8" t="s">
        <v>32</v>
      </c>
      <c r="B374" s="79">
        <v>0</v>
      </c>
      <c r="C374" s="81"/>
      <c r="D374" s="79">
        <v>7</v>
      </c>
      <c r="E374" s="79">
        <v>4</v>
      </c>
      <c r="F374" s="79">
        <v>22</v>
      </c>
      <c r="G374" s="79">
        <v>1</v>
      </c>
      <c r="H374" s="393"/>
      <c r="I374" s="393"/>
      <c r="J374" s="393"/>
    </row>
    <row r="375" spans="1:10" s="397" customFormat="1" ht="3.75" customHeight="1">
      <c r="A375" s="235"/>
      <c r="B375" s="236"/>
      <c r="C375" s="237"/>
      <c r="D375" s="236"/>
      <c r="E375" s="236"/>
      <c r="F375" s="236"/>
      <c r="G375" s="236"/>
      <c r="H375" s="393"/>
      <c r="I375" s="393"/>
      <c r="J375" s="393"/>
    </row>
    <row r="376" spans="1:10" s="397" customFormat="1" ht="9" customHeight="1">
      <c r="A376" s="423" t="s">
        <v>106</v>
      </c>
      <c r="B376" s="411"/>
      <c r="C376" s="421"/>
      <c r="D376" s="411"/>
      <c r="E376" s="411"/>
      <c r="F376" s="411"/>
      <c r="G376" s="411"/>
      <c r="H376" s="393"/>
      <c r="I376" s="393"/>
      <c r="J376" s="393"/>
    </row>
    <row r="377" spans="1:10" s="397" customFormat="1" ht="9" customHeight="1">
      <c r="A377" s="234">
        <v>2011</v>
      </c>
      <c r="B377" s="416"/>
      <c r="C377" s="416"/>
      <c r="D377" s="411"/>
      <c r="E377" s="411"/>
      <c r="F377" s="411"/>
      <c r="G377" s="411"/>
    </row>
    <row r="378" spans="1:10" s="397" customFormat="1" ht="9" customHeight="1">
      <c r="A378" s="412" t="s">
        <v>36</v>
      </c>
      <c r="B378" s="417">
        <v>462</v>
      </c>
      <c r="C378" s="417"/>
      <c r="D378" s="417">
        <v>127</v>
      </c>
      <c r="E378" s="417">
        <v>203</v>
      </c>
      <c r="F378" s="417">
        <v>337</v>
      </c>
      <c r="G378" s="417">
        <v>61</v>
      </c>
    </row>
    <row r="379" spans="1:10" s="397" customFormat="1" ht="3.95" customHeight="1">
      <c r="A379" s="234"/>
      <c r="B379" s="417"/>
      <c r="C379" s="417"/>
      <c r="D379" s="417"/>
      <c r="E379" s="417"/>
      <c r="F379" s="417"/>
      <c r="G379" s="417"/>
    </row>
    <row r="380" spans="1:10" s="397" customFormat="1" ht="9" customHeight="1">
      <c r="A380" s="414" t="s">
        <v>2</v>
      </c>
      <c r="B380" s="236">
        <v>0</v>
      </c>
      <c r="C380" s="418"/>
      <c r="D380" s="236">
        <v>0</v>
      </c>
      <c r="E380" s="236">
        <v>0</v>
      </c>
      <c r="F380" s="236">
        <v>1</v>
      </c>
      <c r="G380" s="236">
        <v>0</v>
      </c>
      <c r="H380" s="393"/>
      <c r="I380" s="393"/>
      <c r="J380" s="393"/>
    </row>
    <row r="381" spans="1:10" s="397" customFormat="1" ht="9" customHeight="1">
      <c r="A381" s="414" t="s">
        <v>3</v>
      </c>
      <c r="B381" s="236">
        <v>8</v>
      </c>
      <c r="C381" s="418"/>
      <c r="D381" s="236">
        <v>3</v>
      </c>
      <c r="E381" s="236">
        <v>2</v>
      </c>
      <c r="F381" s="236">
        <v>1</v>
      </c>
      <c r="G381" s="236">
        <v>2</v>
      </c>
      <c r="H381" s="393"/>
      <c r="I381" s="393"/>
      <c r="J381" s="393"/>
    </row>
    <row r="382" spans="1:10" s="397" customFormat="1" ht="9" customHeight="1">
      <c r="A382" s="414" t="s">
        <v>4</v>
      </c>
      <c r="B382" s="236">
        <v>0</v>
      </c>
      <c r="C382" s="418"/>
      <c r="D382" s="236">
        <v>0</v>
      </c>
      <c r="E382" s="236">
        <v>0</v>
      </c>
      <c r="F382" s="236">
        <v>1</v>
      </c>
      <c r="G382" s="236">
        <v>0</v>
      </c>
      <c r="H382" s="393"/>
      <c r="I382" s="393"/>
      <c r="J382" s="393"/>
    </row>
    <row r="383" spans="1:10" s="397" customFormat="1" ht="9" customHeight="1">
      <c r="A383" s="72" t="s">
        <v>5</v>
      </c>
      <c r="B383" s="79">
        <v>0</v>
      </c>
      <c r="C383" s="80"/>
      <c r="D383" s="79">
        <v>0</v>
      </c>
      <c r="E383" s="79">
        <v>1</v>
      </c>
      <c r="F383" s="79">
        <v>0</v>
      </c>
      <c r="G383" s="79">
        <v>0</v>
      </c>
      <c r="H383" s="393"/>
      <c r="I383" s="393"/>
      <c r="J383" s="393"/>
    </row>
    <row r="384" spans="1:10" s="397" customFormat="1" ht="9" customHeight="1">
      <c r="A384" s="414" t="s">
        <v>6</v>
      </c>
      <c r="B384" s="236">
        <v>10</v>
      </c>
      <c r="C384" s="418"/>
      <c r="D384" s="236">
        <v>8</v>
      </c>
      <c r="E384" s="236">
        <v>2</v>
      </c>
      <c r="F384" s="236">
        <v>4</v>
      </c>
      <c r="G384" s="236">
        <v>1</v>
      </c>
      <c r="H384" s="393"/>
      <c r="I384" s="393"/>
      <c r="J384" s="393"/>
    </row>
    <row r="385" spans="1:10" s="397" customFormat="1" ht="9" customHeight="1">
      <c r="A385" s="414" t="s">
        <v>7</v>
      </c>
      <c r="B385" s="236">
        <v>5</v>
      </c>
      <c r="C385" s="418"/>
      <c r="D385" s="236">
        <v>0</v>
      </c>
      <c r="E385" s="236">
        <v>1</v>
      </c>
      <c r="F385" s="236">
        <v>4</v>
      </c>
      <c r="G385" s="236">
        <v>1</v>
      </c>
      <c r="H385" s="393"/>
      <c r="I385" s="393"/>
      <c r="J385" s="393"/>
    </row>
    <row r="386" spans="1:10" s="397" customFormat="1" ht="9" customHeight="1">
      <c r="A386" s="414" t="s">
        <v>8</v>
      </c>
      <c r="B386" s="236">
        <v>10</v>
      </c>
      <c r="C386" s="418"/>
      <c r="D386" s="236">
        <v>21</v>
      </c>
      <c r="E386" s="236">
        <v>4</v>
      </c>
      <c r="F386" s="236">
        <v>6</v>
      </c>
      <c r="G386" s="236">
        <v>2</v>
      </c>
      <c r="H386" s="393"/>
      <c r="I386" s="393"/>
      <c r="J386" s="393"/>
    </row>
    <row r="387" spans="1:10" s="397" customFormat="1" ht="9" customHeight="1">
      <c r="A387" s="72" t="s">
        <v>9</v>
      </c>
      <c r="B387" s="79">
        <v>15</v>
      </c>
      <c r="C387" s="80"/>
      <c r="D387" s="79">
        <v>2</v>
      </c>
      <c r="E387" s="79">
        <v>0</v>
      </c>
      <c r="F387" s="79">
        <v>4</v>
      </c>
      <c r="G387" s="79">
        <v>3</v>
      </c>
      <c r="H387" s="393"/>
      <c r="I387" s="393"/>
      <c r="J387" s="393"/>
    </row>
    <row r="388" spans="1:10" s="397" customFormat="1" ht="9" customHeight="1">
      <c r="A388" s="419" t="s">
        <v>397</v>
      </c>
      <c r="B388" s="236">
        <v>97</v>
      </c>
      <c r="C388" s="418"/>
      <c r="D388" s="236">
        <v>41</v>
      </c>
      <c r="E388" s="236">
        <v>11</v>
      </c>
      <c r="F388" s="236">
        <v>22</v>
      </c>
      <c r="G388" s="236">
        <v>9</v>
      </c>
      <c r="H388" s="393"/>
      <c r="I388" s="393"/>
      <c r="J388" s="393"/>
    </row>
    <row r="389" spans="1:10" s="397" customFormat="1" ht="9" customHeight="1">
      <c r="A389" s="414" t="s">
        <v>10</v>
      </c>
      <c r="B389" s="236">
        <v>2</v>
      </c>
      <c r="C389" s="418"/>
      <c r="D389" s="236">
        <v>3</v>
      </c>
      <c r="E389" s="236">
        <v>16</v>
      </c>
      <c r="F389" s="236">
        <v>5</v>
      </c>
      <c r="G389" s="236">
        <v>1</v>
      </c>
      <c r="H389" s="393"/>
      <c r="I389" s="393"/>
      <c r="J389" s="393"/>
    </row>
    <row r="390" spans="1:10" s="397" customFormat="1" ht="9" customHeight="1">
      <c r="A390" s="414" t="s">
        <v>11</v>
      </c>
      <c r="B390" s="236">
        <v>19</v>
      </c>
      <c r="C390" s="418"/>
      <c r="D390" s="236">
        <v>1</v>
      </c>
      <c r="E390" s="236">
        <v>6</v>
      </c>
      <c r="F390" s="236">
        <v>20</v>
      </c>
      <c r="G390" s="236">
        <v>4</v>
      </c>
      <c r="H390" s="393"/>
      <c r="I390" s="393"/>
      <c r="J390" s="393"/>
    </row>
    <row r="391" spans="1:10" s="397" customFormat="1" ht="9" customHeight="1">
      <c r="A391" s="72" t="s">
        <v>12</v>
      </c>
      <c r="B391" s="79">
        <v>17</v>
      </c>
      <c r="C391" s="80"/>
      <c r="D391" s="79">
        <v>6</v>
      </c>
      <c r="E391" s="79">
        <v>8</v>
      </c>
      <c r="F391" s="79">
        <v>4</v>
      </c>
      <c r="G391" s="79">
        <v>8</v>
      </c>
      <c r="H391" s="393"/>
      <c r="I391" s="393"/>
      <c r="J391" s="393"/>
    </row>
    <row r="392" spans="1:10" s="397" customFormat="1" ht="9" customHeight="1">
      <c r="A392" s="414" t="s">
        <v>13</v>
      </c>
      <c r="B392" s="236">
        <v>5</v>
      </c>
      <c r="C392" s="418"/>
      <c r="D392" s="236">
        <v>1</v>
      </c>
      <c r="E392" s="236">
        <v>1</v>
      </c>
      <c r="F392" s="236">
        <v>5</v>
      </c>
      <c r="G392" s="236">
        <v>1</v>
      </c>
      <c r="H392" s="393"/>
      <c r="I392" s="393"/>
      <c r="J392" s="393"/>
    </row>
    <row r="393" spans="1:10" s="397" customFormat="1" ht="9" customHeight="1">
      <c r="A393" s="414" t="s">
        <v>14</v>
      </c>
      <c r="B393" s="236">
        <v>29</v>
      </c>
      <c r="C393" s="418"/>
      <c r="D393" s="236">
        <v>2</v>
      </c>
      <c r="E393" s="236">
        <v>9</v>
      </c>
      <c r="F393" s="236">
        <v>28</v>
      </c>
      <c r="G393" s="236">
        <v>0</v>
      </c>
      <c r="H393" s="393"/>
      <c r="I393" s="393"/>
      <c r="J393" s="393"/>
    </row>
    <row r="394" spans="1:10" s="397" customFormat="1" ht="9" customHeight="1">
      <c r="A394" s="414" t="s">
        <v>15</v>
      </c>
      <c r="B394" s="236">
        <v>9</v>
      </c>
      <c r="C394" s="418"/>
      <c r="D394" s="236">
        <v>0</v>
      </c>
      <c r="E394" s="236">
        <v>1</v>
      </c>
      <c r="F394" s="236">
        <v>2</v>
      </c>
      <c r="G394" s="236">
        <v>0</v>
      </c>
      <c r="H394" s="393"/>
      <c r="I394" s="393"/>
      <c r="J394" s="393"/>
    </row>
    <row r="395" spans="1:10" s="397" customFormat="1" ht="9" customHeight="1">
      <c r="A395" s="72" t="s">
        <v>16</v>
      </c>
      <c r="B395" s="79">
        <v>14</v>
      </c>
      <c r="C395" s="80"/>
      <c r="D395" s="79">
        <v>1</v>
      </c>
      <c r="E395" s="79">
        <v>10</v>
      </c>
      <c r="F395" s="79">
        <v>9</v>
      </c>
      <c r="G395" s="79">
        <v>0</v>
      </c>
      <c r="H395" s="393"/>
      <c r="I395" s="393"/>
      <c r="J395" s="393"/>
    </row>
    <row r="396" spans="1:10" s="397" customFormat="1" ht="9" customHeight="1">
      <c r="A396" s="414" t="s">
        <v>17</v>
      </c>
      <c r="B396" s="236">
        <v>15</v>
      </c>
      <c r="C396" s="418"/>
      <c r="D396" s="236">
        <v>4</v>
      </c>
      <c r="E396" s="236">
        <v>0</v>
      </c>
      <c r="F396" s="236">
        <v>0</v>
      </c>
      <c r="G396" s="236">
        <v>2</v>
      </c>
      <c r="H396" s="393"/>
      <c r="I396" s="393"/>
      <c r="J396" s="393"/>
    </row>
    <row r="397" spans="1:10" s="397" customFormat="1" ht="9" customHeight="1">
      <c r="A397" s="414" t="s">
        <v>18</v>
      </c>
      <c r="B397" s="236">
        <v>3</v>
      </c>
      <c r="C397" s="418"/>
      <c r="D397" s="236">
        <v>0</v>
      </c>
      <c r="E397" s="236">
        <v>5</v>
      </c>
      <c r="F397" s="236">
        <v>5</v>
      </c>
      <c r="G397" s="236">
        <v>1</v>
      </c>
      <c r="H397" s="393"/>
      <c r="I397" s="393"/>
      <c r="J397" s="393"/>
    </row>
    <row r="398" spans="1:10" s="397" customFormat="1" ht="9" customHeight="1">
      <c r="A398" s="414" t="s">
        <v>19</v>
      </c>
      <c r="B398" s="236">
        <v>8</v>
      </c>
      <c r="C398" s="418"/>
      <c r="D398" s="236">
        <v>0</v>
      </c>
      <c r="E398" s="236">
        <v>13</v>
      </c>
      <c r="F398" s="236">
        <v>7</v>
      </c>
      <c r="G398" s="236">
        <v>3</v>
      </c>
      <c r="H398" s="393"/>
      <c r="I398" s="393"/>
      <c r="J398" s="393"/>
    </row>
    <row r="399" spans="1:10" s="397" customFormat="1" ht="9" customHeight="1">
      <c r="A399" s="72" t="s">
        <v>20</v>
      </c>
      <c r="B399" s="79">
        <v>14</v>
      </c>
      <c r="C399" s="80"/>
      <c r="D399" s="79">
        <v>3</v>
      </c>
      <c r="E399" s="79">
        <v>4</v>
      </c>
      <c r="F399" s="79">
        <v>5</v>
      </c>
      <c r="G399" s="79">
        <v>2</v>
      </c>
      <c r="H399" s="393"/>
      <c r="I399" s="393"/>
      <c r="J399" s="393"/>
    </row>
    <row r="400" spans="1:10" s="397" customFormat="1" ht="9" customHeight="1">
      <c r="A400" s="414" t="s">
        <v>21</v>
      </c>
      <c r="B400" s="236">
        <v>25</v>
      </c>
      <c r="C400" s="418"/>
      <c r="D400" s="236">
        <v>1</v>
      </c>
      <c r="E400" s="236">
        <v>7</v>
      </c>
      <c r="F400" s="236">
        <v>20</v>
      </c>
      <c r="G400" s="236">
        <v>3</v>
      </c>
      <c r="H400" s="393"/>
      <c r="I400" s="393"/>
      <c r="J400" s="393"/>
    </row>
    <row r="401" spans="1:10" s="397" customFormat="1" ht="9" customHeight="1">
      <c r="A401" s="414" t="s">
        <v>22</v>
      </c>
      <c r="B401" s="236">
        <v>24</v>
      </c>
      <c r="C401" s="418"/>
      <c r="D401" s="236">
        <v>2</v>
      </c>
      <c r="E401" s="236">
        <v>3</v>
      </c>
      <c r="F401" s="236">
        <v>62</v>
      </c>
      <c r="G401" s="236">
        <v>2</v>
      </c>
      <c r="H401" s="393"/>
      <c r="I401" s="393"/>
      <c r="J401" s="393"/>
    </row>
    <row r="402" spans="1:10" s="397" customFormat="1" ht="9" customHeight="1">
      <c r="A402" s="414" t="s">
        <v>23</v>
      </c>
      <c r="B402" s="236">
        <v>9</v>
      </c>
      <c r="C402" s="418"/>
      <c r="D402" s="236">
        <v>0</v>
      </c>
      <c r="E402" s="236">
        <v>0</v>
      </c>
      <c r="F402" s="236">
        <v>0</v>
      </c>
      <c r="G402" s="236">
        <v>0</v>
      </c>
      <c r="H402" s="393"/>
      <c r="I402" s="393"/>
      <c r="J402" s="393"/>
    </row>
    <row r="403" spans="1:10" s="397" customFormat="1" ht="9" customHeight="1">
      <c r="A403" s="72" t="s">
        <v>24</v>
      </c>
      <c r="B403" s="79">
        <v>11</v>
      </c>
      <c r="C403" s="80"/>
      <c r="D403" s="79">
        <v>0</v>
      </c>
      <c r="E403" s="79">
        <v>18</v>
      </c>
      <c r="F403" s="79">
        <v>16</v>
      </c>
      <c r="G403" s="79">
        <v>4</v>
      </c>
      <c r="H403" s="393"/>
      <c r="I403" s="393"/>
      <c r="J403" s="393"/>
    </row>
    <row r="404" spans="1:10" s="397" customFormat="1" ht="9" customHeight="1">
      <c r="A404" s="414" t="s">
        <v>25</v>
      </c>
      <c r="B404" s="236">
        <v>29</v>
      </c>
      <c r="C404" s="418"/>
      <c r="D404" s="236">
        <v>5</v>
      </c>
      <c r="E404" s="236">
        <v>22</v>
      </c>
      <c r="F404" s="236">
        <v>18</v>
      </c>
      <c r="G404" s="236">
        <v>5</v>
      </c>
      <c r="H404" s="393"/>
      <c r="I404" s="393"/>
      <c r="J404" s="393"/>
    </row>
    <row r="405" spans="1:10" s="397" customFormat="1" ht="9" customHeight="1">
      <c r="A405" s="414" t="s">
        <v>26</v>
      </c>
      <c r="B405" s="236">
        <v>6</v>
      </c>
      <c r="C405" s="418"/>
      <c r="D405" s="236">
        <v>4</v>
      </c>
      <c r="E405" s="236">
        <v>17</v>
      </c>
      <c r="F405" s="236">
        <v>4</v>
      </c>
      <c r="G405" s="236">
        <v>2</v>
      </c>
      <c r="H405" s="393"/>
      <c r="I405" s="393"/>
      <c r="J405" s="393"/>
    </row>
    <row r="406" spans="1:10" s="397" customFormat="1" ht="9" customHeight="1">
      <c r="A406" s="414" t="s">
        <v>27</v>
      </c>
      <c r="B406" s="236">
        <v>6</v>
      </c>
      <c r="C406" s="418"/>
      <c r="D406" s="236">
        <v>0</v>
      </c>
      <c r="E406" s="236">
        <v>2</v>
      </c>
      <c r="F406" s="236">
        <v>2</v>
      </c>
      <c r="G406" s="236">
        <v>0</v>
      </c>
      <c r="H406" s="393"/>
      <c r="I406" s="393"/>
      <c r="J406" s="393"/>
    </row>
    <row r="407" spans="1:10" s="397" customFormat="1" ht="9" customHeight="1">
      <c r="A407" s="72" t="s">
        <v>28</v>
      </c>
      <c r="B407" s="79">
        <v>13</v>
      </c>
      <c r="C407" s="80"/>
      <c r="D407" s="79">
        <v>2</v>
      </c>
      <c r="E407" s="79">
        <v>11</v>
      </c>
      <c r="F407" s="79">
        <v>10</v>
      </c>
      <c r="G407" s="79">
        <v>0</v>
      </c>
      <c r="H407" s="393"/>
      <c r="I407" s="393"/>
      <c r="J407" s="393"/>
    </row>
    <row r="408" spans="1:10" s="397" customFormat="1" ht="9" customHeight="1">
      <c r="A408" s="414" t="s">
        <v>29</v>
      </c>
      <c r="B408" s="236">
        <v>16</v>
      </c>
      <c r="C408" s="418"/>
      <c r="D408" s="236">
        <v>1</v>
      </c>
      <c r="E408" s="236">
        <v>4</v>
      </c>
      <c r="F408" s="236">
        <v>25</v>
      </c>
      <c r="G408" s="236">
        <v>3</v>
      </c>
      <c r="H408" s="393"/>
      <c r="I408" s="393"/>
      <c r="J408" s="393"/>
    </row>
    <row r="409" spans="1:10" s="397" customFormat="1" ht="9" customHeight="1">
      <c r="A409" s="414" t="s">
        <v>30</v>
      </c>
      <c r="B409" s="236">
        <v>38</v>
      </c>
      <c r="C409" s="418"/>
      <c r="D409" s="236">
        <v>12</v>
      </c>
      <c r="E409" s="236">
        <v>13</v>
      </c>
      <c r="F409" s="236">
        <v>45</v>
      </c>
      <c r="G409" s="236">
        <v>1</v>
      </c>
      <c r="H409" s="393"/>
      <c r="I409" s="393"/>
      <c r="J409" s="393"/>
    </row>
    <row r="410" spans="1:10" s="397" customFormat="1" ht="9" customHeight="1">
      <c r="A410" s="414" t="s">
        <v>31</v>
      </c>
      <c r="B410" s="236">
        <v>1</v>
      </c>
      <c r="C410" s="418"/>
      <c r="D410" s="236">
        <v>0</v>
      </c>
      <c r="E410" s="236">
        <v>1</v>
      </c>
      <c r="F410" s="236">
        <v>0</v>
      </c>
      <c r="G410" s="236">
        <v>0</v>
      </c>
      <c r="H410" s="393"/>
      <c r="I410" s="393"/>
      <c r="J410" s="393"/>
    </row>
    <row r="411" spans="1:10" s="397" customFormat="1" ht="9" customHeight="1">
      <c r="A411" s="8" t="s">
        <v>32</v>
      </c>
      <c r="B411" s="79">
        <v>4</v>
      </c>
      <c r="C411" s="81"/>
      <c r="D411" s="79">
        <v>4</v>
      </c>
      <c r="E411" s="79">
        <v>11</v>
      </c>
      <c r="F411" s="79">
        <v>2</v>
      </c>
      <c r="G411" s="79">
        <v>1</v>
      </c>
      <c r="H411" s="393"/>
      <c r="I411" s="393"/>
      <c r="J411" s="393"/>
    </row>
    <row r="412" spans="1:10" s="397" customFormat="1" ht="9" customHeight="1">
      <c r="A412" s="235"/>
      <c r="B412" s="411"/>
      <c r="C412" s="421"/>
      <c r="D412" s="411"/>
      <c r="E412" s="411"/>
      <c r="F412" s="411"/>
      <c r="G412" s="411"/>
      <c r="H412" s="393"/>
      <c r="I412" s="393"/>
      <c r="J412" s="393"/>
    </row>
    <row r="413" spans="1:10" s="397" customFormat="1" ht="9" customHeight="1">
      <c r="A413" s="234">
        <v>2012</v>
      </c>
      <c r="B413" s="416"/>
      <c r="C413" s="416"/>
      <c r="D413" s="411"/>
      <c r="E413" s="411"/>
      <c r="F413" s="411"/>
      <c r="G413" s="411"/>
    </row>
    <row r="414" spans="1:10" s="397" customFormat="1" ht="9" customHeight="1">
      <c r="A414" s="412" t="s">
        <v>36</v>
      </c>
      <c r="B414" s="417">
        <v>525</v>
      </c>
      <c r="C414" s="417"/>
      <c r="D414" s="417">
        <v>156</v>
      </c>
      <c r="E414" s="417">
        <v>233</v>
      </c>
      <c r="F414" s="417">
        <v>366</v>
      </c>
      <c r="G414" s="417">
        <v>60</v>
      </c>
    </row>
    <row r="415" spans="1:10" s="397" customFormat="1" ht="3.95" customHeight="1">
      <c r="A415" s="234"/>
      <c r="B415" s="417"/>
      <c r="C415" s="417"/>
      <c r="D415" s="417"/>
      <c r="E415" s="417"/>
      <c r="F415" s="417"/>
      <c r="G415" s="417"/>
    </row>
    <row r="416" spans="1:10" s="397" customFormat="1" ht="9" customHeight="1">
      <c r="A416" s="414" t="s">
        <v>2</v>
      </c>
      <c r="B416" s="236">
        <v>0</v>
      </c>
      <c r="C416" s="418"/>
      <c r="D416" s="236">
        <v>0</v>
      </c>
      <c r="E416" s="236">
        <v>0</v>
      </c>
      <c r="F416" s="236">
        <v>2</v>
      </c>
      <c r="G416" s="236">
        <v>0</v>
      </c>
      <c r="H416" s="393"/>
      <c r="I416" s="393"/>
      <c r="J416" s="393"/>
    </row>
    <row r="417" spans="1:10" s="397" customFormat="1" ht="9" customHeight="1">
      <c r="A417" s="414" t="s">
        <v>3</v>
      </c>
      <c r="B417" s="236">
        <v>10</v>
      </c>
      <c r="C417" s="418"/>
      <c r="D417" s="236">
        <v>1</v>
      </c>
      <c r="E417" s="236">
        <v>3</v>
      </c>
      <c r="F417" s="236">
        <v>1</v>
      </c>
      <c r="G417" s="236">
        <v>1</v>
      </c>
      <c r="H417" s="393"/>
      <c r="I417" s="393"/>
      <c r="J417" s="393"/>
    </row>
    <row r="418" spans="1:10" s="397" customFormat="1" ht="9" customHeight="1">
      <c r="A418" s="414" t="s">
        <v>4</v>
      </c>
      <c r="B418" s="236">
        <v>0</v>
      </c>
      <c r="C418" s="418"/>
      <c r="D418" s="236">
        <v>0</v>
      </c>
      <c r="E418" s="236">
        <v>0</v>
      </c>
      <c r="F418" s="236">
        <v>0</v>
      </c>
      <c r="G418" s="236">
        <v>0</v>
      </c>
      <c r="H418" s="393"/>
      <c r="I418" s="393"/>
      <c r="J418" s="393"/>
    </row>
    <row r="419" spans="1:10" s="397" customFormat="1" ht="9" customHeight="1">
      <c r="A419" s="72" t="s">
        <v>5</v>
      </c>
      <c r="B419" s="79">
        <v>2</v>
      </c>
      <c r="C419" s="80"/>
      <c r="D419" s="79">
        <v>7</v>
      </c>
      <c r="E419" s="79">
        <v>3</v>
      </c>
      <c r="F419" s="79">
        <v>1</v>
      </c>
      <c r="G419" s="79">
        <v>0</v>
      </c>
      <c r="H419" s="393"/>
      <c r="I419" s="393"/>
      <c r="J419" s="393"/>
    </row>
    <row r="420" spans="1:10" s="397" customFormat="1" ht="9" customHeight="1">
      <c r="A420" s="414" t="s">
        <v>6</v>
      </c>
      <c r="B420" s="236">
        <v>2</v>
      </c>
      <c r="C420" s="418"/>
      <c r="D420" s="236">
        <v>4</v>
      </c>
      <c r="E420" s="236">
        <v>6</v>
      </c>
      <c r="F420" s="236">
        <v>2</v>
      </c>
      <c r="G420" s="236">
        <v>1</v>
      </c>
      <c r="H420" s="393"/>
      <c r="I420" s="393"/>
      <c r="J420" s="393"/>
    </row>
    <row r="421" spans="1:10" s="397" customFormat="1" ht="9" customHeight="1">
      <c r="A421" s="414" t="s">
        <v>7</v>
      </c>
      <c r="B421" s="236">
        <v>15</v>
      </c>
      <c r="C421" s="418"/>
      <c r="D421" s="236">
        <v>0</v>
      </c>
      <c r="E421" s="236">
        <v>1</v>
      </c>
      <c r="F421" s="236">
        <v>3</v>
      </c>
      <c r="G421" s="236">
        <v>0</v>
      </c>
      <c r="H421" s="393"/>
      <c r="I421" s="393"/>
      <c r="J421" s="393"/>
    </row>
    <row r="422" spans="1:10" s="397" customFormat="1" ht="9" customHeight="1">
      <c r="A422" s="414" t="s">
        <v>8</v>
      </c>
      <c r="B422" s="236">
        <v>6</v>
      </c>
      <c r="C422" s="418"/>
      <c r="D422" s="236">
        <v>12</v>
      </c>
      <c r="E422" s="236">
        <v>6</v>
      </c>
      <c r="F422" s="236">
        <v>6</v>
      </c>
      <c r="G422" s="236">
        <v>0</v>
      </c>
      <c r="H422" s="393"/>
      <c r="I422" s="393"/>
      <c r="J422" s="393"/>
    </row>
    <row r="423" spans="1:10" s="397" customFormat="1" ht="9" customHeight="1">
      <c r="A423" s="72" t="s">
        <v>9</v>
      </c>
      <c r="B423" s="79">
        <v>8</v>
      </c>
      <c r="C423" s="80"/>
      <c r="D423" s="79">
        <v>2</v>
      </c>
      <c r="E423" s="79">
        <v>4</v>
      </c>
      <c r="F423" s="79">
        <v>1</v>
      </c>
      <c r="G423" s="79">
        <v>1</v>
      </c>
      <c r="H423" s="393"/>
      <c r="I423" s="393"/>
      <c r="J423" s="393"/>
    </row>
    <row r="424" spans="1:10" s="397" customFormat="1" ht="9" customHeight="1">
      <c r="A424" s="419" t="s">
        <v>397</v>
      </c>
      <c r="B424" s="236">
        <v>143</v>
      </c>
      <c r="C424" s="418"/>
      <c r="D424" s="236">
        <v>45</v>
      </c>
      <c r="E424" s="236">
        <v>21</v>
      </c>
      <c r="F424" s="236">
        <v>34</v>
      </c>
      <c r="G424" s="236">
        <v>15</v>
      </c>
      <c r="H424" s="393"/>
      <c r="I424" s="393"/>
      <c r="J424" s="393"/>
    </row>
    <row r="425" spans="1:10" s="397" customFormat="1" ht="9" customHeight="1">
      <c r="A425" s="414" t="s">
        <v>10</v>
      </c>
      <c r="B425" s="236">
        <v>3</v>
      </c>
      <c r="C425" s="418"/>
      <c r="D425" s="236">
        <v>4</v>
      </c>
      <c r="E425" s="236">
        <v>5</v>
      </c>
      <c r="F425" s="236">
        <v>7</v>
      </c>
      <c r="G425" s="236">
        <v>1</v>
      </c>
      <c r="H425" s="393"/>
      <c r="I425" s="393"/>
      <c r="J425" s="393"/>
    </row>
    <row r="426" spans="1:10" s="397" customFormat="1" ht="9" customHeight="1">
      <c r="A426" s="414" t="s">
        <v>11</v>
      </c>
      <c r="B426" s="236">
        <v>15</v>
      </c>
      <c r="C426" s="418"/>
      <c r="D426" s="236">
        <v>0</v>
      </c>
      <c r="E426" s="236">
        <v>5</v>
      </c>
      <c r="F426" s="236">
        <v>27</v>
      </c>
      <c r="G426" s="236">
        <v>4</v>
      </c>
      <c r="H426" s="393"/>
      <c r="I426" s="393"/>
      <c r="J426" s="393"/>
    </row>
    <row r="427" spans="1:10" s="397" customFormat="1" ht="9" customHeight="1">
      <c r="A427" s="72" t="s">
        <v>12</v>
      </c>
      <c r="B427" s="79">
        <v>24</v>
      </c>
      <c r="C427" s="80"/>
      <c r="D427" s="79">
        <v>10</v>
      </c>
      <c r="E427" s="79">
        <v>17</v>
      </c>
      <c r="F427" s="79">
        <v>1</v>
      </c>
      <c r="G427" s="79">
        <v>8</v>
      </c>
      <c r="H427" s="393"/>
      <c r="I427" s="393"/>
      <c r="J427" s="393"/>
    </row>
    <row r="428" spans="1:10" s="397" customFormat="1" ht="9" customHeight="1">
      <c r="A428" s="414" t="s">
        <v>13</v>
      </c>
      <c r="B428" s="236">
        <v>18</v>
      </c>
      <c r="C428" s="418"/>
      <c r="D428" s="236">
        <v>5</v>
      </c>
      <c r="E428" s="236">
        <v>4</v>
      </c>
      <c r="F428" s="236">
        <v>5</v>
      </c>
      <c r="G428" s="236">
        <v>0</v>
      </c>
      <c r="H428" s="393"/>
      <c r="I428" s="393"/>
      <c r="J428" s="393"/>
    </row>
    <row r="429" spans="1:10" s="397" customFormat="1" ht="9" customHeight="1">
      <c r="A429" s="414" t="s">
        <v>14</v>
      </c>
      <c r="B429" s="236">
        <v>37</v>
      </c>
      <c r="C429" s="418"/>
      <c r="D429" s="236">
        <v>1</v>
      </c>
      <c r="E429" s="236">
        <v>9</v>
      </c>
      <c r="F429" s="236">
        <v>33</v>
      </c>
      <c r="G429" s="236">
        <v>2</v>
      </c>
      <c r="H429" s="393"/>
      <c r="I429" s="393"/>
      <c r="J429" s="393"/>
    </row>
    <row r="430" spans="1:10" s="397" customFormat="1" ht="9" customHeight="1">
      <c r="A430" s="414" t="s">
        <v>15</v>
      </c>
      <c r="B430" s="236">
        <v>14</v>
      </c>
      <c r="C430" s="418"/>
      <c r="D430" s="236">
        <v>1</v>
      </c>
      <c r="E430" s="236">
        <v>3</v>
      </c>
      <c r="F430" s="236">
        <v>1</v>
      </c>
      <c r="G430" s="236">
        <v>2</v>
      </c>
      <c r="H430" s="393"/>
      <c r="I430" s="393"/>
      <c r="J430" s="393"/>
    </row>
    <row r="431" spans="1:10" s="397" customFormat="1" ht="9" customHeight="1">
      <c r="A431" s="72" t="s">
        <v>16</v>
      </c>
      <c r="B431" s="79">
        <v>12</v>
      </c>
      <c r="C431" s="80"/>
      <c r="D431" s="79">
        <v>1</v>
      </c>
      <c r="E431" s="79">
        <v>5</v>
      </c>
      <c r="F431" s="79">
        <v>17</v>
      </c>
      <c r="G431" s="79">
        <v>2</v>
      </c>
      <c r="H431" s="393"/>
      <c r="I431" s="393"/>
      <c r="J431" s="393"/>
    </row>
    <row r="432" spans="1:10" s="397" customFormat="1" ht="9" customHeight="1">
      <c r="A432" s="414" t="s">
        <v>17</v>
      </c>
      <c r="B432" s="236">
        <v>15</v>
      </c>
      <c r="C432" s="418"/>
      <c r="D432" s="236">
        <v>8</v>
      </c>
      <c r="E432" s="236">
        <v>13</v>
      </c>
      <c r="F432" s="236">
        <v>4</v>
      </c>
      <c r="G432" s="236">
        <v>3</v>
      </c>
      <c r="H432" s="393"/>
      <c r="I432" s="393"/>
      <c r="J432" s="393"/>
    </row>
    <row r="433" spans="1:10" s="397" customFormat="1" ht="9" customHeight="1">
      <c r="A433" s="414" t="s">
        <v>18</v>
      </c>
      <c r="B433" s="236">
        <v>0</v>
      </c>
      <c r="C433" s="418"/>
      <c r="D433" s="236">
        <v>0</v>
      </c>
      <c r="E433" s="236">
        <v>1</v>
      </c>
      <c r="F433" s="236">
        <v>0</v>
      </c>
      <c r="G433" s="236">
        <v>1</v>
      </c>
      <c r="H433" s="393"/>
      <c r="I433" s="393"/>
      <c r="J433" s="393"/>
    </row>
    <row r="434" spans="1:10" s="397" customFormat="1" ht="9" customHeight="1">
      <c r="A434" s="414" t="s">
        <v>19</v>
      </c>
      <c r="B434" s="236">
        <v>20</v>
      </c>
      <c r="C434" s="418"/>
      <c r="D434" s="236">
        <v>1</v>
      </c>
      <c r="E434" s="236">
        <v>11</v>
      </c>
      <c r="F434" s="236">
        <v>8</v>
      </c>
      <c r="G434" s="236">
        <v>4</v>
      </c>
      <c r="H434" s="393"/>
      <c r="I434" s="393"/>
      <c r="J434" s="393"/>
    </row>
    <row r="435" spans="1:10" s="397" customFormat="1" ht="9" customHeight="1">
      <c r="A435" s="72" t="s">
        <v>20</v>
      </c>
      <c r="B435" s="79">
        <v>15</v>
      </c>
      <c r="C435" s="80"/>
      <c r="D435" s="79">
        <v>13</v>
      </c>
      <c r="E435" s="79">
        <v>6</v>
      </c>
      <c r="F435" s="79">
        <v>8</v>
      </c>
      <c r="G435" s="79">
        <v>0</v>
      </c>
      <c r="H435" s="393"/>
      <c r="I435" s="393"/>
      <c r="J435" s="393"/>
    </row>
    <row r="436" spans="1:10" s="397" customFormat="1" ht="9" customHeight="1">
      <c r="A436" s="414" t="s">
        <v>21</v>
      </c>
      <c r="B436" s="236">
        <v>42</v>
      </c>
      <c r="C436" s="418"/>
      <c r="D436" s="236">
        <v>6</v>
      </c>
      <c r="E436" s="236">
        <v>10</v>
      </c>
      <c r="F436" s="236">
        <v>18</v>
      </c>
      <c r="G436" s="236">
        <v>4</v>
      </c>
      <c r="H436" s="393"/>
      <c r="I436" s="393"/>
      <c r="J436" s="393"/>
    </row>
    <row r="437" spans="1:10" s="397" customFormat="1" ht="9" customHeight="1">
      <c r="A437" s="414" t="s">
        <v>22</v>
      </c>
      <c r="B437" s="236">
        <v>16</v>
      </c>
      <c r="C437" s="418"/>
      <c r="D437" s="236">
        <v>1</v>
      </c>
      <c r="E437" s="236">
        <v>2</v>
      </c>
      <c r="F437" s="236">
        <v>44</v>
      </c>
      <c r="G437" s="236">
        <v>3</v>
      </c>
      <c r="H437" s="393"/>
      <c r="I437" s="393"/>
      <c r="J437" s="393"/>
    </row>
    <row r="438" spans="1:10" s="397" customFormat="1" ht="9" customHeight="1">
      <c r="A438" s="414" t="s">
        <v>23</v>
      </c>
      <c r="B438" s="236">
        <v>2</v>
      </c>
      <c r="C438" s="418"/>
      <c r="D438" s="236">
        <v>1</v>
      </c>
      <c r="E438" s="236">
        <v>0</v>
      </c>
      <c r="F438" s="236">
        <v>0</v>
      </c>
      <c r="G438" s="236">
        <v>1</v>
      </c>
      <c r="H438" s="393"/>
      <c r="I438" s="393"/>
      <c r="J438" s="393"/>
    </row>
    <row r="439" spans="1:10" s="397" customFormat="1" ht="9" customHeight="1">
      <c r="A439" s="72" t="s">
        <v>24</v>
      </c>
      <c r="B439" s="79">
        <v>16</v>
      </c>
      <c r="C439" s="80"/>
      <c r="D439" s="79">
        <v>0</v>
      </c>
      <c r="E439" s="79">
        <v>8</v>
      </c>
      <c r="F439" s="79">
        <v>37</v>
      </c>
      <c r="G439" s="79">
        <v>1</v>
      </c>
      <c r="H439" s="393"/>
      <c r="I439" s="393"/>
      <c r="J439" s="393"/>
    </row>
    <row r="440" spans="1:10" s="397" customFormat="1" ht="9" customHeight="1">
      <c r="A440" s="414" t="s">
        <v>25</v>
      </c>
      <c r="B440" s="236">
        <v>15</v>
      </c>
      <c r="C440" s="418"/>
      <c r="D440" s="236">
        <v>2</v>
      </c>
      <c r="E440" s="236">
        <v>43</v>
      </c>
      <c r="F440" s="236">
        <v>14</v>
      </c>
      <c r="G440" s="236">
        <v>3</v>
      </c>
      <c r="H440" s="393"/>
      <c r="I440" s="393"/>
      <c r="J440" s="393"/>
    </row>
    <row r="441" spans="1:10" s="397" customFormat="1" ht="9" customHeight="1">
      <c r="A441" s="414" t="s">
        <v>26</v>
      </c>
      <c r="B441" s="236">
        <v>4</v>
      </c>
      <c r="C441" s="418"/>
      <c r="D441" s="236">
        <v>7</v>
      </c>
      <c r="E441" s="236">
        <v>11</v>
      </c>
      <c r="F441" s="236">
        <v>0</v>
      </c>
      <c r="G441" s="236">
        <v>0</v>
      </c>
      <c r="H441" s="393"/>
      <c r="I441" s="393"/>
      <c r="J441" s="393"/>
    </row>
    <row r="442" spans="1:10" s="397" customFormat="1" ht="9" customHeight="1">
      <c r="A442" s="414" t="s">
        <v>27</v>
      </c>
      <c r="B442" s="236">
        <v>4</v>
      </c>
      <c r="C442" s="418"/>
      <c r="D442" s="236">
        <v>0</v>
      </c>
      <c r="E442" s="236">
        <v>1</v>
      </c>
      <c r="F442" s="236">
        <v>1</v>
      </c>
      <c r="G442" s="236">
        <v>1</v>
      </c>
      <c r="H442" s="393"/>
      <c r="I442" s="393"/>
      <c r="J442" s="393"/>
    </row>
    <row r="443" spans="1:10" s="397" customFormat="1" ht="9" customHeight="1">
      <c r="A443" s="72" t="s">
        <v>28</v>
      </c>
      <c r="B443" s="79">
        <v>6</v>
      </c>
      <c r="C443" s="80"/>
      <c r="D443" s="79">
        <v>1</v>
      </c>
      <c r="E443" s="79">
        <v>7</v>
      </c>
      <c r="F443" s="79">
        <v>9</v>
      </c>
      <c r="G443" s="79">
        <v>0</v>
      </c>
      <c r="H443" s="393"/>
      <c r="I443" s="393"/>
      <c r="J443" s="393"/>
    </row>
    <row r="444" spans="1:10" s="397" customFormat="1" ht="9" customHeight="1">
      <c r="A444" s="414" t="s">
        <v>29</v>
      </c>
      <c r="B444" s="236">
        <v>19</v>
      </c>
      <c r="C444" s="418"/>
      <c r="D444" s="236">
        <v>0</v>
      </c>
      <c r="E444" s="236">
        <v>7</v>
      </c>
      <c r="F444" s="236">
        <v>25</v>
      </c>
      <c r="G444" s="236">
        <v>0</v>
      </c>
      <c r="H444" s="393"/>
      <c r="I444" s="393"/>
      <c r="J444" s="393"/>
    </row>
    <row r="445" spans="1:10" s="397" customFormat="1" ht="9" customHeight="1">
      <c r="A445" s="414" t="s">
        <v>30</v>
      </c>
      <c r="B445" s="236">
        <v>36</v>
      </c>
      <c r="C445" s="418"/>
      <c r="D445" s="236">
        <v>20</v>
      </c>
      <c r="E445" s="236">
        <v>10</v>
      </c>
      <c r="F445" s="236">
        <v>50</v>
      </c>
      <c r="G445" s="236">
        <v>0</v>
      </c>
      <c r="H445" s="393"/>
      <c r="I445" s="393"/>
      <c r="J445" s="393"/>
    </row>
    <row r="446" spans="1:10" s="397" customFormat="1" ht="9" customHeight="1">
      <c r="A446" s="414" t="s">
        <v>31</v>
      </c>
      <c r="B446" s="236">
        <v>0</v>
      </c>
      <c r="C446" s="418"/>
      <c r="D446" s="236">
        <v>0</v>
      </c>
      <c r="E446" s="236">
        <v>0</v>
      </c>
      <c r="F446" s="236">
        <v>0</v>
      </c>
      <c r="G446" s="236">
        <v>0</v>
      </c>
      <c r="H446" s="393"/>
      <c r="I446" s="393"/>
      <c r="J446" s="393"/>
    </row>
    <row r="447" spans="1:10" s="397" customFormat="1" ht="9" customHeight="1">
      <c r="A447" s="8" t="s">
        <v>32</v>
      </c>
      <c r="B447" s="79">
        <v>6</v>
      </c>
      <c r="C447" s="81"/>
      <c r="D447" s="79">
        <v>3</v>
      </c>
      <c r="E447" s="79">
        <v>11</v>
      </c>
      <c r="F447" s="79">
        <v>7</v>
      </c>
      <c r="G447" s="79">
        <v>2</v>
      </c>
      <c r="H447" s="393"/>
      <c r="I447" s="393"/>
      <c r="J447" s="393"/>
    </row>
    <row r="448" spans="1:10" s="397" customFormat="1" ht="3.75" customHeight="1">
      <c r="A448" s="235"/>
      <c r="B448" s="236"/>
      <c r="C448" s="237"/>
      <c r="D448" s="236"/>
      <c r="E448" s="236"/>
      <c r="F448" s="236"/>
      <c r="G448" s="236"/>
      <c r="H448" s="393"/>
      <c r="I448" s="393"/>
      <c r="J448" s="393"/>
    </row>
    <row r="449" spans="1:15" ht="9" customHeight="1">
      <c r="A449" s="422" t="s">
        <v>106</v>
      </c>
      <c r="B449" s="424"/>
      <c r="C449" s="424"/>
      <c r="D449" s="424"/>
      <c r="E449" s="424"/>
      <c r="F449" s="424"/>
      <c r="G449" s="424"/>
    </row>
    <row r="450" spans="1:15" ht="9" customHeight="1">
      <c r="A450" s="234">
        <v>2013</v>
      </c>
      <c r="B450" s="416"/>
      <c r="C450" s="416"/>
      <c r="D450" s="411"/>
      <c r="E450" s="411"/>
      <c r="F450" s="411"/>
      <c r="G450" s="411"/>
    </row>
    <row r="451" spans="1:15" ht="10.5" customHeight="1">
      <c r="A451" s="412" t="s">
        <v>36</v>
      </c>
      <c r="B451" s="417">
        <v>553</v>
      </c>
      <c r="C451" s="417"/>
      <c r="D451" s="417">
        <v>169</v>
      </c>
      <c r="E451" s="417">
        <v>181</v>
      </c>
      <c r="F451" s="417">
        <v>352</v>
      </c>
      <c r="G451" s="417">
        <v>79</v>
      </c>
    </row>
    <row r="452" spans="1:15" ht="2.25" customHeight="1">
      <c r="A452" s="234"/>
      <c r="B452" s="417"/>
      <c r="C452" s="417"/>
      <c r="D452" s="417"/>
      <c r="E452" s="417"/>
      <c r="F452" s="417"/>
      <c r="G452" s="417"/>
    </row>
    <row r="453" spans="1:15" ht="9" customHeight="1">
      <c r="A453" s="414" t="s">
        <v>2</v>
      </c>
      <c r="B453" s="236">
        <v>0</v>
      </c>
      <c r="C453" s="418"/>
      <c r="D453" s="236">
        <v>0</v>
      </c>
      <c r="E453" s="236">
        <v>0</v>
      </c>
      <c r="F453" s="236">
        <v>0</v>
      </c>
      <c r="G453" s="236">
        <v>0</v>
      </c>
      <c r="J453" s="627"/>
      <c r="K453" s="399"/>
      <c r="L453" s="627"/>
      <c r="M453" s="628"/>
      <c r="N453" s="628"/>
      <c r="O453" s="628"/>
    </row>
    <row r="454" spans="1:15" ht="9" customHeight="1">
      <c r="A454" s="414" t="s">
        <v>3</v>
      </c>
      <c r="B454" s="236">
        <v>9</v>
      </c>
      <c r="C454" s="418"/>
      <c r="D454" s="236">
        <v>1</v>
      </c>
      <c r="E454" s="236">
        <v>1</v>
      </c>
      <c r="F454" s="236">
        <v>4</v>
      </c>
      <c r="G454" s="236">
        <v>6</v>
      </c>
      <c r="J454" s="627"/>
      <c r="K454" s="399"/>
      <c r="L454" s="627"/>
      <c r="M454" s="628"/>
      <c r="N454" s="628"/>
      <c r="O454" s="628"/>
    </row>
    <row r="455" spans="1:15" s="400" customFormat="1" ht="9" customHeight="1">
      <c r="A455" s="414" t="s">
        <v>4</v>
      </c>
      <c r="B455" s="236">
        <v>0</v>
      </c>
      <c r="C455" s="418"/>
      <c r="D455" s="236">
        <v>0</v>
      </c>
      <c r="E455" s="236">
        <v>0</v>
      </c>
      <c r="F455" s="236">
        <v>0</v>
      </c>
      <c r="G455" s="236">
        <v>0</v>
      </c>
      <c r="J455" s="627"/>
      <c r="K455" s="399"/>
      <c r="L455" s="627"/>
      <c r="M455" s="629"/>
      <c r="N455" s="629"/>
      <c r="O455" s="629"/>
    </row>
    <row r="456" spans="1:15" ht="9" customHeight="1">
      <c r="A456" s="72" t="s">
        <v>5</v>
      </c>
      <c r="B456" s="79">
        <v>0</v>
      </c>
      <c r="C456" s="80"/>
      <c r="D456" s="79">
        <v>3</v>
      </c>
      <c r="E456" s="79">
        <v>9</v>
      </c>
      <c r="F456" s="79">
        <v>3</v>
      </c>
      <c r="G456" s="79">
        <v>2</v>
      </c>
      <c r="J456" s="627"/>
      <c r="K456" s="399"/>
      <c r="L456" s="627"/>
      <c r="M456" s="628"/>
      <c r="N456" s="628"/>
      <c r="O456" s="628"/>
    </row>
    <row r="457" spans="1:15" ht="9" customHeight="1">
      <c r="A457" s="414" t="s">
        <v>6</v>
      </c>
      <c r="B457" s="236">
        <v>0</v>
      </c>
      <c r="C457" s="418"/>
      <c r="D457" s="236">
        <v>0</v>
      </c>
      <c r="E457" s="236">
        <v>2</v>
      </c>
      <c r="F457" s="236">
        <v>0</v>
      </c>
      <c r="G457" s="236">
        <v>0</v>
      </c>
      <c r="J457" s="627"/>
      <c r="K457" s="399"/>
      <c r="L457" s="627"/>
      <c r="M457" s="628"/>
      <c r="N457" s="628"/>
      <c r="O457" s="628"/>
    </row>
    <row r="458" spans="1:15" ht="9" customHeight="1">
      <c r="A458" s="414" t="s">
        <v>7</v>
      </c>
      <c r="B458" s="236">
        <v>9</v>
      </c>
      <c r="C458" s="418"/>
      <c r="D458" s="236">
        <v>1</v>
      </c>
      <c r="E458" s="236">
        <v>1</v>
      </c>
      <c r="F458" s="236">
        <v>3</v>
      </c>
      <c r="G458" s="236">
        <v>1</v>
      </c>
      <c r="J458" s="627"/>
      <c r="K458" s="399"/>
      <c r="L458" s="627"/>
      <c r="M458" s="628"/>
      <c r="N458" s="628"/>
      <c r="O458" s="628"/>
    </row>
    <row r="459" spans="1:15" ht="9" customHeight="1">
      <c r="A459" s="414" t="s">
        <v>8</v>
      </c>
      <c r="B459" s="236">
        <v>5</v>
      </c>
      <c r="C459" s="418"/>
      <c r="D459" s="236">
        <v>9</v>
      </c>
      <c r="E459" s="236">
        <v>4</v>
      </c>
      <c r="F459" s="236">
        <v>5</v>
      </c>
      <c r="G459" s="236">
        <v>0</v>
      </c>
      <c r="J459" s="627"/>
      <c r="K459" s="399"/>
      <c r="L459" s="627"/>
      <c r="M459" s="628"/>
      <c r="N459" s="628"/>
      <c r="O459" s="628"/>
    </row>
    <row r="460" spans="1:15" ht="9" customHeight="1">
      <c r="A460" s="72" t="s">
        <v>9</v>
      </c>
      <c r="B460" s="79">
        <v>6</v>
      </c>
      <c r="C460" s="80"/>
      <c r="D460" s="79">
        <v>3</v>
      </c>
      <c r="E460" s="79">
        <v>2</v>
      </c>
      <c r="F460" s="79">
        <v>5</v>
      </c>
      <c r="G460" s="79">
        <v>2</v>
      </c>
      <c r="J460" s="627"/>
      <c r="K460" s="399"/>
      <c r="L460" s="627"/>
      <c r="M460" s="628"/>
      <c r="N460" s="628"/>
      <c r="O460" s="628"/>
    </row>
    <row r="461" spans="1:15" ht="9" customHeight="1">
      <c r="A461" s="419" t="s">
        <v>397</v>
      </c>
      <c r="B461" s="236">
        <v>223</v>
      </c>
      <c r="C461" s="418"/>
      <c r="D461" s="236">
        <v>65</v>
      </c>
      <c r="E461" s="236">
        <v>17</v>
      </c>
      <c r="F461" s="236">
        <v>27</v>
      </c>
      <c r="G461" s="236">
        <v>23</v>
      </c>
      <c r="J461" s="627"/>
      <c r="K461" s="399"/>
      <c r="L461" s="627"/>
      <c r="M461" s="628"/>
      <c r="N461" s="628"/>
      <c r="O461" s="628"/>
    </row>
    <row r="462" spans="1:15" ht="9" customHeight="1">
      <c r="A462" s="414" t="s">
        <v>10</v>
      </c>
      <c r="B462" s="236">
        <v>4</v>
      </c>
      <c r="C462" s="418"/>
      <c r="D462" s="236">
        <v>0</v>
      </c>
      <c r="E462" s="236">
        <v>7</v>
      </c>
      <c r="F462" s="236">
        <v>3</v>
      </c>
      <c r="G462" s="236">
        <v>4</v>
      </c>
      <c r="J462" s="627"/>
      <c r="K462" s="399"/>
      <c r="L462" s="627"/>
      <c r="M462" s="628"/>
      <c r="N462" s="628"/>
      <c r="O462" s="628"/>
    </row>
    <row r="463" spans="1:15" ht="9" customHeight="1">
      <c r="A463" s="414" t="s">
        <v>11</v>
      </c>
      <c r="B463" s="236">
        <v>13</v>
      </c>
      <c r="C463" s="418"/>
      <c r="D463" s="236">
        <v>0</v>
      </c>
      <c r="E463" s="236">
        <v>8</v>
      </c>
      <c r="F463" s="236">
        <v>54</v>
      </c>
      <c r="G463" s="236">
        <v>2</v>
      </c>
      <c r="J463" s="627"/>
      <c r="K463" s="399"/>
      <c r="L463" s="627"/>
      <c r="M463" s="628"/>
      <c r="N463" s="628"/>
      <c r="O463" s="628"/>
    </row>
    <row r="464" spans="1:15" ht="9" customHeight="1">
      <c r="A464" s="72" t="s">
        <v>12</v>
      </c>
      <c r="B464" s="79">
        <v>33</v>
      </c>
      <c r="C464" s="80"/>
      <c r="D464" s="79">
        <v>6</v>
      </c>
      <c r="E464" s="79">
        <v>12</v>
      </c>
      <c r="F464" s="79">
        <v>5</v>
      </c>
      <c r="G464" s="79">
        <v>12</v>
      </c>
      <c r="J464" s="627"/>
      <c r="K464" s="399"/>
      <c r="L464" s="627"/>
      <c r="M464" s="628"/>
      <c r="N464" s="628"/>
      <c r="O464" s="628"/>
    </row>
    <row r="465" spans="1:15" ht="9" customHeight="1">
      <c r="A465" s="414" t="s">
        <v>13</v>
      </c>
      <c r="B465" s="236">
        <v>3</v>
      </c>
      <c r="C465" s="418"/>
      <c r="D465" s="236">
        <v>0</v>
      </c>
      <c r="E465" s="236">
        <v>1</v>
      </c>
      <c r="F465" s="236">
        <v>5</v>
      </c>
      <c r="G465" s="236">
        <v>1</v>
      </c>
      <c r="J465" s="627"/>
      <c r="K465" s="399"/>
      <c r="L465" s="627"/>
      <c r="M465" s="628"/>
      <c r="N465" s="628"/>
      <c r="O465" s="628"/>
    </row>
    <row r="466" spans="1:15" ht="9" customHeight="1">
      <c r="A466" s="414" t="s">
        <v>14</v>
      </c>
      <c r="B466" s="236">
        <v>14</v>
      </c>
      <c r="C466" s="418"/>
      <c r="D466" s="236">
        <v>1</v>
      </c>
      <c r="E466" s="236">
        <v>6</v>
      </c>
      <c r="F466" s="236">
        <v>40</v>
      </c>
      <c r="G466" s="236">
        <v>0</v>
      </c>
      <c r="J466" s="627"/>
      <c r="K466" s="399"/>
      <c r="L466" s="627"/>
      <c r="M466" s="628"/>
      <c r="N466" s="628"/>
      <c r="O466" s="628"/>
    </row>
    <row r="467" spans="1:15" ht="9" customHeight="1">
      <c r="A467" s="414" t="s">
        <v>15</v>
      </c>
      <c r="B467" s="236">
        <v>17</v>
      </c>
      <c r="C467" s="418"/>
      <c r="D467" s="236">
        <v>1</v>
      </c>
      <c r="E467" s="236">
        <v>3</v>
      </c>
      <c r="F467" s="236">
        <v>3</v>
      </c>
      <c r="G467" s="236">
        <v>2</v>
      </c>
      <c r="J467" s="627"/>
      <c r="K467" s="399"/>
      <c r="L467" s="627"/>
      <c r="M467" s="628"/>
      <c r="N467" s="628"/>
      <c r="O467" s="628"/>
    </row>
    <row r="468" spans="1:15" ht="9" customHeight="1">
      <c r="A468" s="72" t="s">
        <v>16</v>
      </c>
      <c r="B468" s="79">
        <v>33</v>
      </c>
      <c r="C468" s="80"/>
      <c r="D468" s="79">
        <v>1</v>
      </c>
      <c r="E468" s="79">
        <v>29</v>
      </c>
      <c r="F468" s="79">
        <v>28</v>
      </c>
      <c r="G468" s="79">
        <v>3</v>
      </c>
      <c r="J468" s="627"/>
      <c r="K468" s="399"/>
      <c r="L468" s="627"/>
      <c r="M468" s="628"/>
      <c r="N468" s="628"/>
      <c r="O468" s="628"/>
    </row>
    <row r="469" spans="1:15" ht="9" customHeight="1">
      <c r="A469" s="414" t="s">
        <v>17</v>
      </c>
      <c r="B469" s="236">
        <v>17</v>
      </c>
      <c r="C469" s="418"/>
      <c r="D469" s="236">
        <v>4</v>
      </c>
      <c r="E469" s="236">
        <v>6</v>
      </c>
      <c r="F469" s="236">
        <v>3</v>
      </c>
      <c r="G469" s="236">
        <v>5</v>
      </c>
      <c r="J469" s="627"/>
      <c r="K469" s="399"/>
      <c r="L469" s="627"/>
      <c r="M469" s="628"/>
      <c r="N469" s="628"/>
      <c r="O469" s="628"/>
    </row>
    <row r="470" spans="1:15" ht="9" customHeight="1">
      <c r="A470" s="414" t="s">
        <v>18</v>
      </c>
      <c r="B470" s="236">
        <v>9</v>
      </c>
      <c r="C470" s="418"/>
      <c r="D470" s="236">
        <v>3</v>
      </c>
      <c r="E470" s="236">
        <v>0</v>
      </c>
      <c r="F470" s="236">
        <v>0</v>
      </c>
      <c r="G470" s="236">
        <v>0</v>
      </c>
      <c r="J470" s="627"/>
      <c r="K470" s="399"/>
      <c r="L470" s="627"/>
      <c r="M470" s="628"/>
      <c r="N470" s="628"/>
      <c r="O470" s="628"/>
    </row>
    <row r="471" spans="1:15" ht="9" customHeight="1">
      <c r="A471" s="414" t="s">
        <v>19</v>
      </c>
      <c r="B471" s="236">
        <v>4</v>
      </c>
      <c r="C471" s="418"/>
      <c r="D471" s="236">
        <v>0</v>
      </c>
      <c r="E471" s="236">
        <v>1</v>
      </c>
      <c r="F471" s="236">
        <v>3</v>
      </c>
      <c r="G471" s="236">
        <v>1</v>
      </c>
      <c r="J471" s="627"/>
      <c r="K471" s="399"/>
      <c r="L471" s="627"/>
      <c r="M471" s="628"/>
      <c r="N471" s="628"/>
      <c r="O471" s="628"/>
    </row>
    <row r="472" spans="1:15" ht="9" customHeight="1">
      <c r="A472" s="72" t="s">
        <v>20</v>
      </c>
      <c r="B472" s="79">
        <v>14</v>
      </c>
      <c r="C472" s="80"/>
      <c r="D472" s="79">
        <v>17</v>
      </c>
      <c r="E472" s="79">
        <v>7</v>
      </c>
      <c r="F472" s="79">
        <v>12</v>
      </c>
      <c r="G472" s="79">
        <v>2</v>
      </c>
      <c r="J472" s="627"/>
      <c r="K472" s="399"/>
      <c r="L472" s="627"/>
      <c r="M472" s="628"/>
      <c r="N472" s="628"/>
      <c r="O472" s="628"/>
    </row>
    <row r="473" spans="1:15" ht="9" customHeight="1">
      <c r="A473" s="414" t="s">
        <v>21</v>
      </c>
      <c r="B473" s="236">
        <v>33</v>
      </c>
      <c r="C473" s="418"/>
      <c r="D473" s="236">
        <v>3</v>
      </c>
      <c r="E473" s="236">
        <v>1</v>
      </c>
      <c r="F473" s="236">
        <v>10</v>
      </c>
      <c r="G473" s="236">
        <v>0</v>
      </c>
      <c r="J473" s="627"/>
      <c r="K473" s="399"/>
      <c r="L473" s="627"/>
      <c r="M473" s="628"/>
      <c r="N473" s="628"/>
      <c r="O473" s="628"/>
    </row>
    <row r="474" spans="1:15" ht="9" customHeight="1">
      <c r="A474" s="414" t="s">
        <v>22</v>
      </c>
      <c r="B474" s="236">
        <v>2</v>
      </c>
      <c r="C474" s="418"/>
      <c r="D474" s="236">
        <v>1</v>
      </c>
      <c r="E474" s="236">
        <v>0</v>
      </c>
      <c r="F474" s="236">
        <v>30</v>
      </c>
      <c r="G474" s="236">
        <v>0</v>
      </c>
      <c r="J474" s="627"/>
      <c r="K474" s="399"/>
      <c r="L474" s="627"/>
      <c r="M474" s="628"/>
      <c r="N474" s="628"/>
      <c r="O474" s="628"/>
    </row>
    <row r="475" spans="1:15" ht="9" customHeight="1">
      <c r="A475" s="414" t="s">
        <v>23</v>
      </c>
      <c r="B475" s="236">
        <v>2</v>
      </c>
      <c r="C475" s="418"/>
      <c r="D475" s="236">
        <v>0</v>
      </c>
      <c r="E475" s="236">
        <v>5</v>
      </c>
      <c r="F475" s="236">
        <v>0</v>
      </c>
      <c r="G475" s="236">
        <v>0</v>
      </c>
      <c r="J475" s="627"/>
      <c r="K475" s="399"/>
      <c r="L475" s="627"/>
      <c r="M475" s="628"/>
      <c r="N475" s="628"/>
      <c r="O475" s="628"/>
    </row>
    <row r="476" spans="1:15" ht="9" customHeight="1">
      <c r="A476" s="72" t="s">
        <v>24</v>
      </c>
      <c r="B476" s="79">
        <v>11</v>
      </c>
      <c r="C476" s="80"/>
      <c r="D476" s="79">
        <v>5</v>
      </c>
      <c r="E476" s="79">
        <v>3</v>
      </c>
      <c r="F476" s="79">
        <v>30</v>
      </c>
      <c r="G476" s="79">
        <v>0</v>
      </c>
      <c r="J476" s="627"/>
      <c r="K476" s="399"/>
      <c r="L476" s="627"/>
      <c r="M476" s="628"/>
      <c r="N476" s="628"/>
      <c r="O476" s="628"/>
    </row>
    <row r="477" spans="1:15" ht="9" customHeight="1">
      <c r="A477" s="414" t="s">
        <v>25</v>
      </c>
      <c r="B477" s="236">
        <v>5</v>
      </c>
      <c r="C477" s="418"/>
      <c r="D477" s="236">
        <v>3</v>
      </c>
      <c r="E477" s="236">
        <v>7</v>
      </c>
      <c r="F477" s="236">
        <v>5</v>
      </c>
      <c r="G477" s="236">
        <v>0</v>
      </c>
      <c r="J477" s="627"/>
      <c r="K477" s="399"/>
      <c r="L477" s="627"/>
      <c r="M477" s="628"/>
      <c r="N477" s="628"/>
      <c r="O477" s="628"/>
    </row>
    <row r="478" spans="1:15" ht="9" customHeight="1">
      <c r="A478" s="414" t="s">
        <v>26</v>
      </c>
      <c r="B478" s="236">
        <v>11</v>
      </c>
      <c r="C478" s="418"/>
      <c r="D478" s="236">
        <v>12</v>
      </c>
      <c r="E478" s="236">
        <v>4</v>
      </c>
      <c r="F478" s="236">
        <v>1</v>
      </c>
      <c r="G478" s="236">
        <v>5</v>
      </c>
      <c r="J478" s="627"/>
      <c r="K478" s="399"/>
      <c r="L478" s="627"/>
      <c r="M478" s="628"/>
      <c r="N478" s="628"/>
      <c r="O478" s="628"/>
    </row>
    <row r="479" spans="1:15" ht="9" customHeight="1">
      <c r="A479" s="414" t="s">
        <v>27</v>
      </c>
      <c r="B479" s="236">
        <v>7</v>
      </c>
      <c r="C479" s="418"/>
      <c r="D479" s="236">
        <v>1</v>
      </c>
      <c r="E479" s="236">
        <v>1</v>
      </c>
      <c r="F479" s="236">
        <v>1</v>
      </c>
      <c r="G479" s="236">
        <v>2</v>
      </c>
      <c r="J479" s="627"/>
      <c r="K479" s="399"/>
      <c r="L479" s="627"/>
      <c r="M479" s="628"/>
      <c r="N479" s="628"/>
      <c r="O479" s="628"/>
    </row>
    <row r="480" spans="1:15" ht="9" customHeight="1">
      <c r="A480" s="72" t="s">
        <v>28</v>
      </c>
      <c r="B480" s="79">
        <v>8</v>
      </c>
      <c r="C480" s="80"/>
      <c r="D480" s="79">
        <v>0</v>
      </c>
      <c r="E480" s="79">
        <v>23</v>
      </c>
      <c r="F480" s="79">
        <v>12</v>
      </c>
      <c r="G480" s="79">
        <v>1</v>
      </c>
      <c r="J480" s="627"/>
      <c r="K480" s="399"/>
      <c r="L480" s="627"/>
      <c r="M480" s="628"/>
      <c r="N480" s="628"/>
      <c r="O480" s="628"/>
    </row>
    <row r="481" spans="1:15" ht="9" customHeight="1">
      <c r="A481" s="414" t="s">
        <v>29</v>
      </c>
      <c r="B481" s="236">
        <v>25</v>
      </c>
      <c r="C481" s="418"/>
      <c r="D481" s="236">
        <v>1</v>
      </c>
      <c r="E481" s="236">
        <v>2</v>
      </c>
      <c r="F481" s="236">
        <v>20</v>
      </c>
      <c r="G481" s="236">
        <v>2</v>
      </c>
      <c r="J481" s="627"/>
      <c r="K481" s="399"/>
      <c r="L481" s="627"/>
      <c r="M481" s="628"/>
      <c r="N481" s="628"/>
      <c r="O481" s="628"/>
    </row>
    <row r="482" spans="1:15" ht="9" customHeight="1">
      <c r="A482" s="414" t="s">
        <v>30</v>
      </c>
      <c r="B482" s="236">
        <v>33</v>
      </c>
      <c r="C482" s="418"/>
      <c r="D482" s="236">
        <v>26</v>
      </c>
      <c r="E482" s="236">
        <v>4</v>
      </c>
      <c r="F482" s="236">
        <v>34</v>
      </c>
      <c r="G482" s="236">
        <v>2</v>
      </c>
      <c r="J482" s="627"/>
      <c r="K482" s="399"/>
      <c r="L482" s="627"/>
      <c r="M482" s="628"/>
      <c r="N482" s="628"/>
      <c r="O482" s="628"/>
    </row>
    <row r="483" spans="1:15" ht="9" customHeight="1">
      <c r="A483" s="414" t="s">
        <v>31</v>
      </c>
      <c r="B483" s="236">
        <v>0</v>
      </c>
      <c r="C483" s="418"/>
      <c r="D483" s="236">
        <v>0</v>
      </c>
      <c r="E483" s="236">
        <v>0</v>
      </c>
      <c r="F483" s="236">
        <v>0</v>
      </c>
      <c r="G483" s="236">
        <v>1</v>
      </c>
      <c r="J483" s="627"/>
      <c r="K483" s="399"/>
      <c r="L483" s="627"/>
      <c r="M483" s="628"/>
      <c r="N483" s="628"/>
      <c r="O483" s="628"/>
    </row>
    <row r="484" spans="1:15" ht="9" customHeight="1">
      <c r="A484" s="8" t="s">
        <v>32</v>
      </c>
      <c r="B484" s="79">
        <v>3</v>
      </c>
      <c r="C484" s="81"/>
      <c r="D484" s="79">
        <v>2</v>
      </c>
      <c r="E484" s="79">
        <v>15</v>
      </c>
      <c r="F484" s="79">
        <v>6</v>
      </c>
      <c r="G484" s="79">
        <v>0</v>
      </c>
      <c r="J484" s="627"/>
      <c r="K484" s="399"/>
      <c r="L484" s="627"/>
      <c r="M484" s="628"/>
      <c r="N484" s="628"/>
      <c r="O484" s="628"/>
    </row>
    <row r="485" spans="1:15" ht="5.25" customHeight="1">
      <c r="A485" s="235"/>
      <c r="B485" s="236"/>
      <c r="C485" s="237"/>
      <c r="D485" s="236"/>
      <c r="E485" s="236"/>
      <c r="F485" s="236"/>
      <c r="G485" s="236"/>
      <c r="J485" s="627"/>
      <c r="K485" s="399"/>
      <c r="L485" s="627"/>
      <c r="M485" s="628"/>
      <c r="N485" s="628"/>
      <c r="O485" s="628"/>
    </row>
    <row r="486" spans="1:15" ht="9" customHeight="1">
      <c r="A486" s="234">
        <v>2014</v>
      </c>
      <c r="B486" s="416"/>
      <c r="C486" s="416"/>
      <c r="D486" s="411"/>
      <c r="E486" s="411"/>
      <c r="F486" s="411"/>
      <c r="G486" s="411"/>
      <c r="J486" s="627"/>
      <c r="K486" s="399"/>
      <c r="L486" s="627"/>
      <c r="M486" s="628"/>
      <c r="N486" s="628"/>
      <c r="O486" s="628"/>
    </row>
    <row r="487" spans="1:15" ht="9" customHeight="1">
      <c r="A487" s="412" t="s">
        <v>36</v>
      </c>
      <c r="B487" s="417">
        <v>432</v>
      </c>
      <c r="C487" s="417"/>
      <c r="D487" s="417">
        <v>169</v>
      </c>
      <c r="E487" s="417">
        <v>139</v>
      </c>
      <c r="F487" s="417">
        <v>377</v>
      </c>
      <c r="G487" s="417">
        <v>102</v>
      </c>
      <c r="I487" s="401"/>
      <c r="J487" s="401"/>
      <c r="K487" s="401"/>
      <c r="L487" s="401"/>
      <c r="M487" s="401"/>
      <c r="N487" s="401"/>
      <c r="O487" s="401"/>
    </row>
    <row r="488" spans="1:15" ht="3" customHeight="1">
      <c r="A488" s="234"/>
      <c r="B488" s="417"/>
      <c r="C488" s="417"/>
      <c r="D488" s="417"/>
      <c r="E488" s="417"/>
      <c r="F488" s="417"/>
      <c r="G488" s="417"/>
      <c r="J488" s="627"/>
      <c r="K488" s="399"/>
      <c r="L488" s="627"/>
      <c r="M488" s="628"/>
      <c r="N488" s="628"/>
      <c r="O488" s="628"/>
    </row>
    <row r="489" spans="1:15" ht="9" customHeight="1">
      <c r="A489" s="414" t="s">
        <v>2</v>
      </c>
      <c r="B489" s="236">
        <v>2</v>
      </c>
      <c r="C489" s="418"/>
      <c r="D489" s="236">
        <v>0</v>
      </c>
      <c r="E489" s="236">
        <v>1</v>
      </c>
      <c r="F489" s="236">
        <v>1</v>
      </c>
      <c r="G489" s="236">
        <v>1</v>
      </c>
      <c r="J489" s="627"/>
      <c r="K489" s="399"/>
      <c r="L489" s="627"/>
      <c r="M489" s="628"/>
      <c r="N489" s="628"/>
      <c r="O489" s="628"/>
    </row>
    <row r="490" spans="1:15" ht="9" customHeight="1">
      <c r="A490" s="414" t="s">
        <v>3</v>
      </c>
      <c r="B490" s="236">
        <v>2</v>
      </c>
      <c r="C490" s="418"/>
      <c r="D490" s="236">
        <v>0</v>
      </c>
      <c r="E490" s="236">
        <v>0</v>
      </c>
      <c r="F490" s="236">
        <v>0</v>
      </c>
      <c r="G490" s="236">
        <v>1</v>
      </c>
      <c r="J490" s="627"/>
      <c r="K490" s="399"/>
      <c r="L490" s="627"/>
      <c r="M490" s="628"/>
      <c r="N490" s="628"/>
      <c r="O490" s="628"/>
    </row>
    <row r="491" spans="1:15" ht="9" customHeight="1">
      <c r="A491" s="414" t="s">
        <v>4</v>
      </c>
      <c r="B491" s="236">
        <v>0</v>
      </c>
      <c r="C491" s="418"/>
      <c r="D491" s="236">
        <v>0</v>
      </c>
      <c r="E491" s="236">
        <v>2</v>
      </c>
      <c r="F491" s="236">
        <v>0</v>
      </c>
      <c r="G491" s="236">
        <v>0</v>
      </c>
      <c r="J491" s="627"/>
      <c r="K491" s="399"/>
      <c r="L491" s="627"/>
      <c r="M491" s="628"/>
      <c r="N491" s="628"/>
      <c r="O491" s="628"/>
    </row>
    <row r="492" spans="1:15" ht="9" customHeight="1">
      <c r="A492" s="72" t="s">
        <v>5</v>
      </c>
      <c r="B492" s="79">
        <v>0</v>
      </c>
      <c r="C492" s="80"/>
      <c r="D492" s="79">
        <v>0</v>
      </c>
      <c r="E492" s="79">
        <v>0</v>
      </c>
      <c r="F492" s="79">
        <v>5</v>
      </c>
      <c r="G492" s="79">
        <v>3</v>
      </c>
      <c r="J492" s="627"/>
      <c r="K492" s="399"/>
      <c r="L492" s="627"/>
      <c r="M492" s="628"/>
      <c r="N492" s="628"/>
      <c r="O492" s="628"/>
    </row>
    <row r="493" spans="1:15" ht="9" customHeight="1">
      <c r="A493" s="414" t="s">
        <v>6</v>
      </c>
      <c r="B493" s="236">
        <v>4</v>
      </c>
      <c r="C493" s="418"/>
      <c r="D493" s="236">
        <v>2</v>
      </c>
      <c r="E493" s="236">
        <v>1</v>
      </c>
      <c r="F493" s="236">
        <v>1</v>
      </c>
      <c r="G493" s="236">
        <v>1</v>
      </c>
      <c r="J493" s="627"/>
      <c r="K493" s="399"/>
      <c r="L493" s="627"/>
      <c r="M493" s="628"/>
      <c r="N493" s="628"/>
      <c r="O493" s="628"/>
    </row>
    <row r="494" spans="1:15" ht="9" customHeight="1">
      <c r="A494" s="414" t="s">
        <v>7</v>
      </c>
      <c r="B494" s="236">
        <v>1</v>
      </c>
      <c r="C494" s="418"/>
      <c r="D494" s="236">
        <v>0</v>
      </c>
      <c r="E494" s="236">
        <v>1</v>
      </c>
      <c r="F494" s="236">
        <v>1</v>
      </c>
      <c r="G494" s="236">
        <v>0</v>
      </c>
      <c r="J494" s="627"/>
      <c r="K494" s="399"/>
      <c r="L494" s="627"/>
      <c r="M494" s="628"/>
      <c r="N494" s="628"/>
      <c r="O494" s="628"/>
    </row>
    <row r="495" spans="1:15" ht="9" customHeight="1">
      <c r="A495" s="414" t="s">
        <v>8</v>
      </c>
      <c r="B495" s="236">
        <v>4</v>
      </c>
      <c r="C495" s="418"/>
      <c r="D495" s="236">
        <v>9</v>
      </c>
      <c r="E495" s="236">
        <v>1</v>
      </c>
      <c r="F495" s="236">
        <v>5</v>
      </c>
      <c r="G495" s="236">
        <v>1</v>
      </c>
      <c r="J495" s="627"/>
      <c r="K495" s="399"/>
      <c r="L495" s="627"/>
      <c r="M495" s="628"/>
      <c r="N495" s="628"/>
      <c r="O495" s="628"/>
    </row>
    <row r="496" spans="1:15" ht="9" customHeight="1">
      <c r="A496" s="72" t="s">
        <v>9</v>
      </c>
      <c r="B496" s="79">
        <v>1</v>
      </c>
      <c r="C496" s="80"/>
      <c r="D496" s="79">
        <v>2</v>
      </c>
      <c r="E496" s="79">
        <v>1</v>
      </c>
      <c r="F496" s="79">
        <v>3</v>
      </c>
      <c r="G496" s="79">
        <v>3</v>
      </c>
      <c r="J496" s="627"/>
      <c r="K496" s="399"/>
      <c r="L496" s="627"/>
      <c r="M496" s="628"/>
      <c r="N496" s="628"/>
      <c r="O496" s="628"/>
    </row>
    <row r="497" spans="1:15" ht="9" customHeight="1">
      <c r="A497" s="419" t="s">
        <v>339</v>
      </c>
      <c r="B497" s="236">
        <v>181</v>
      </c>
      <c r="C497" s="418"/>
      <c r="D497" s="236">
        <v>65</v>
      </c>
      <c r="E497" s="236">
        <v>26</v>
      </c>
      <c r="F497" s="236">
        <v>42</v>
      </c>
      <c r="G497" s="236">
        <v>21</v>
      </c>
      <c r="J497" s="627"/>
      <c r="K497" s="399"/>
      <c r="L497" s="627"/>
      <c r="M497" s="628"/>
      <c r="N497" s="628"/>
      <c r="O497" s="628"/>
    </row>
    <row r="498" spans="1:15" ht="9" customHeight="1">
      <c r="A498" s="414" t="s">
        <v>10</v>
      </c>
      <c r="B498" s="236">
        <v>2</v>
      </c>
      <c r="C498" s="418"/>
      <c r="D498" s="236">
        <v>1</v>
      </c>
      <c r="E498" s="236">
        <v>4</v>
      </c>
      <c r="F498" s="236">
        <v>4</v>
      </c>
      <c r="G498" s="236">
        <v>3</v>
      </c>
      <c r="J498" s="627"/>
      <c r="K498" s="399"/>
      <c r="L498" s="627"/>
      <c r="M498" s="628"/>
      <c r="N498" s="628"/>
      <c r="O498" s="628"/>
    </row>
    <row r="499" spans="1:15" ht="9" customHeight="1">
      <c r="A499" s="414" t="s">
        <v>11</v>
      </c>
      <c r="B499" s="236">
        <v>27</v>
      </c>
      <c r="C499" s="418"/>
      <c r="D499" s="236">
        <v>0</v>
      </c>
      <c r="E499" s="236">
        <v>4</v>
      </c>
      <c r="F499" s="236">
        <v>63</v>
      </c>
      <c r="G499" s="236">
        <v>7</v>
      </c>
      <c r="J499" s="627"/>
      <c r="K499" s="399"/>
      <c r="L499" s="627"/>
      <c r="M499" s="628"/>
      <c r="N499" s="628"/>
      <c r="O499" s="628"/>
    </row>
    <row r="500" spans="1:15" ht="9" customHeight="1">
      <c r="A500" s="72" t="s">
        <v>12</v>
      </c>
      <c r="B500" s="79">
        <v>11</v>
      </c>
      <c r="C500" s="80"/>
      <c r="D500" s="79">
        <v>7</v>
      </c>
      <c r="E500" s="79">
        <v>10</v>
      </c>
      <c r="F500" s="79">
        <v>6</v>
      </c>
      <c r="G500" s="79">
        <v>0</v>
      </c>
      <c r="J500" s="627"/>
      <c r="K500" s="399"/>
      <c r="L500" s="627"/>
      <c r="M500" s="628"/>
      <c r="N500" s="628"/>
      <c r="O500" s="628"/>
    </row>
    <row r="501" spans="1:15" ht="9" customHeight="1">
      <c r="A501" s="414" t="s">
        <v>13</v>
      </c>
      <c r="B501" s="236">
        <v>5</v>
      </c>
      <c r="C501" s="418"/>
      <c r="D501" s="236">
        <v>2</v>
      </c>
      <c r="E501" s="236">
        <v>0</v>
      </c>
      <c r="F501" s="236">
        <v>5</v>
      </c>
      <c r="G501" s="236">
        <v>1</v>
      </c>
      <c r="J501" s="627"/>
      <c r="K501" s="399"/>
      <c r="L501" s="627"/>
      <c r="M501" s="628"/>
      <c r="N501" s="628"/>
      <c r="O501" s="628"/>
    </row>
    <row r="502" spans="1:15" ht="9" customHeight="1">
      <c r="A502" s="414" t="s">
        <v>14</v>
      </c>
      <c r="B502" s="236">
        <v>20</v>
      </c>
      <c r="C502" s="418"/>
      <c r="D502" s="236">
        <v>1</v>
      </c>
      <c r="E502" s="236">
        <v>8</v>
      </c>
      <c r="F502" s="236">
        <v>40</v>
      </c>
      <c r="G502" s="236">
        <v>9</v>
      </c>
      <c r="J502" s="627"/>
      <c r="K502" s="399"/>
      <c r="L502" s="627"/>
      <c r="M502" s="628"/>
      <c r="N502" s="628"/>
      <c r="O502" s="628"/>
    </row>
    <row r="503" spans="1:15" ht="9" customHeight="1">
      <c r="A503" s="414" t="s">
        <v>15</v>
      </c>
      <c r="B503" s="236">
        <v>12</v>
      </c>
      <c r="C503" s="418"/>
      <c r="D503" s="236">
        <v>6</v>
      </c>
      <c r="E503" s="236">
        <v>1</v>
      </c>
      <c r="F503" s="236">
        <v>4</v>
      </c>
      <c r="G503" s="236">
        <v>3</v>
      </c>
      <c r="J503" s="627"/>
      <c r="K503" s="399"/>
      <c r="L503" s="627"/>
      <c r="M503" s="628"/>
      <c r="N503" s="628"/>
      <c r="O503" s="628"/>
    </row>
    <row r="504" spans="1:15" ht="9" customHeight="1">
      <c r="A504" s="72" t="s">
        <v>16</v>
      </c>
      <c r="B504" s="79">
        <v>16</v>
      </c>
      <c r="C504" s="80"/>
      <c r="D504" s="79">
        <v>0</v>
      </c>
      <c r="E504" s="79">
        <v>12</v>
      </c>
      <c r="F504" s="79">
        <v>9</v>
      </c>
      <c r="G504" s="79">
        <v>12</v>
      </c>
      <c r="J504" s="627"/>
      <c r="K504" s="399"/>
      <c r="L504" s="627"/>
      <c r="M504" s="628"/>
      <c r="N504" s="628"/>
      <c r="O504" s="628"/>
    </row>
    <row r="505" spans="1:15" ht="9" customHeight="1">
      <c r="A505" s="414" t="s">
        <v>17</v>
      </c>
      <c r="B505" s="236">
        <v>8</v>
      </c>
      <c r="C505" s="418"/>
      <c r="D505" s="236">
        <v>2</v>
      </c>
      <c r="E505" s="236">
        <v>2</v>
      </c>
      <c r="F505" s="236">
        <v>4</v>
      </c>
      <c r="G505" s="236">
        <v>0</v>
      </c>
      <c r="J505" s="627"/>
      <c r="K505" s="399"/>
      <c r="L505" s="627"/>
      <c r="M505" s="628"/>
      <c r="N505" s="628"/>
      <c r="O505" s="628"/>
    </row>
    <row r="506" spans="1:15" ht="9" customHeight="1">
      <c r="A506" s="414" t="s">
        <v>18</v>
      </c>
      <c r="B506" s="236">
        <v>6</v>
      </c>
      <c r="C506" s="418"/>
      <c r="D506" s="236">
        <v>2</v>
      </c>
      <c r="E506" s="236">
        <v>2</v>
      </c>
      <c r="F506" s="236">
        <v>1</v>
      </c>
      <c r="G506" s="236">
        <v>0</v>
      </c>
      <c r="J506" s="627"/>
      <c r="K506" s="399"/>
      <c r="L506" s="627"/>
      <c r="M506" s="628"/>
      <c r="N506" s="628"/>
      <c r="O506" s="628"/>
    </row>
    <row r="507" spans="1:15" ht="9" customHeight="1">
      <c r="A507" s="414" t="s">
        <v>19</v>
      </c>
      <c r="B507" s="236">
        <v>2</v>
      </c>
      <c r="C507" s="418"/>
      <c r="D507" s="236">
        <v>3</v>
      </c>
      <c r="E507" s="236">
        <v>1</v>
      </c>
      <c r="F507" s="236">
        <v>3</v>
      </c>
      <c r="G507" s="236">
        <v>3</v>
      </c>
      <c r="J507" s="627"/>
      <c r="K507" s="399"/>
      <c r="L507" s="627"/>
      <c r="M507" s="628"/>
      <c r="N507" s="628"/>
      <c r="O507" s="628"/>
    </row>
    <row r="508" spans="1:15" ht="9" customHeight="1">
      <c r="A508" s="72" t="s">
        <v>20</v>
      </c>
      <c r="B508" s="79">
        <v>6</v>
      </c>
      <c r="C508" s="80"/>
      <c r="D508" s="79">
        <v>20</v>
      </c>
      <c r="E508" s="79">
        <v>3</v>
      </c>
      <c r="F508" s="79">
        <v>6</v>
      </c>
      <c r="G508" s="79">
        <v>3</v>
      </c>
      <c r="J508" s="627"/>
      <c r="K508" s="399"/>
      <c r="L508" s="627"/>
      <c r="M508" s="628"/>
      <c r="N508" s="628"/>
      <c r="O508" s="628"/>
    </row>
    <row r="509" spans="1:15" ht="9" customHeight="1">
      <c r="A509" s="414" t="s">
        <v>21</v>
      </c>
      <c r="B509" s="236">
        <v>20</v>
      </c>
      <c r="C509" s="418"/>
      <c r="D509" s="236">
        <v>1</v>
      </c>
      <c r="E509" s="236">
        <v>7</v>
      </c>
      <c r="F509" s="236">
        <v>17</v>
      </c>
      <c r="G509" s="236">
        <v>3</v>
      </c>
      <c r="J509" s="627"/>
      <c r="K509" s="399"/>
      <c r="L509" s="627"/>
      <c r="M509" s="628"/>
      <c r="N509" s="628"/>
      <c r="O509" s="628"/>
    </row>
    <row r="510" spans="1:15" ht="9" customHeight="1">
      <c r="A510" s="414" t="s">
        <v>22</v>
      </c>
      <c r="B510" s="236">
        <v>19</v>
      </c>
      <c r="C510" s="418"/>
      <c r="D510" s="236">
        <v>0</v>
      </c>
      <c r="E510" s="236">
        <v>3</v>
      </c>
      <c r="F510" s="236">
        <v>20</v>
      </c>
      <c r="G510" s="236">
        <v>3</v>
      </c>
      <c r="J510" s="627"/>
      <c r="K510" s="399"/>
      <c r="L510" s="627"/>
      <c r="M510" s="628"/>
      <c r="N510" s="628"/>
      <c r="O510" s="628"/>
    </row>
    <row r="511" spans="1:15" ht="9" customHeight="1">
      <c r="A511" s="414" t="s">
        <v>23</v>
      </c>
      <c r="B511" s="236">
        <v>0</v>
      </c>
      <c r="C511" s="418"/>
      <c r="D511" s="236">
        <v>0</v>
      </c>
      <c r="E511" s="236">
        <v>0</v>
      </c>
      <c r="F511" s="236">
        <v>0</v>
      </c>
      <c r="G511" s="236">
        <v>2</v>
      </c>
      <c r="J511" s="627"/>
      <c r="K511" s="399"/>
      <c r="L511" s="627"/>
      <c r="M511" s="628"/>
      <c r="N511" s="628"/>
      <c r="O511" s="628"/>
    </row>
    <row r="512" spans="1:15" ht="9" customHeight="1">
      <c r="A512" s="72" t="s">
        <v>24</v>
      </c>
      <c r="B512" s="79">
        <v>7</v>
      </c>
      <c r="C512" s="80"/>
      <c r="D512" s="79">
        <v>0</v>
      </c>
      <c r="E512" s="79">
        <v>4</v>
      </c>
      <c r="F512" s="79">
        <v>25</v>
      </c>
      <c r="G512" s="79">
        <v>2</v>
      </c>
      <c r="J512" s="627"/>
      <c r="K512" s="399"/>
      <c r="L512" s="627"/>
      <c r="M512" s="628"/>
      <c r="N512" s="628"/>
      <c r="O512" s="628"/>
    </row>
    <row r="513" spans="1:15" ht="9" customHeight="1">
      <c r="A513" s="414" t="s">
        <v>25</v>
      </c>
      <c r="B513" s="236">
        <v>9</v>
      </c>
      <c r="C513" s="418"/>
      <c r="D513" s="236">
        <v>3</v>
      </c>
      <c r="E513" s="236">
        <v>15</v>
      </c>
      <c r="F513" s="236">
        <v>12</v>
      </c>
      <c r="G513" s="236">
        <v>0</v>
      </c>
      <c r="J513" s="627"/>
      <c r="K513" s="399"/>
      <c r="L513" s="627"/>
      <c r="M513" s="628"/>
      <c r="N513" s="628"/>
      <c r="O513" s="628"/>
    </row>
    <row r="514" spans="1:15" ht="9" customHeight="1">
      <c r="A514" s="414" t="s">
        <v>26</v>
      </c>
      <c r="B514" s="236">
        <v>4</v>
      </c>
      <c r="C514" s="418"/>
      <c r="D514" s="236">
        <v>7</v>
      </c>
      <c r="E514" s="236">
        <v>1</v>
      </c>
      <c r="F514" s="236">
        <v>6</v>
      </c>
      <c r="G514" s="236">
        <v>1</v>
      </c>
      <c r="J514" s="627"/>
      <c r="K514" s="399"/>
      <c r="L514" s="627"/>
      <c r="M514" s="628"/>
      <c r="N514" s="628"/>
      <c r="O514" s="628"/>
    </row>
    <row r="515" spans="1:15" ht="9" customHeight="1">
      <c r="A515" s="414" t="s">
        <v>27</v>
      </c>
      <c r="B515" s="236">
        <v>1</v>
      </c>
      <c r="C515" s="418"/>
      <c r="D515" s="236">
        <v>3</v>
      </c>
      <c r="E515" s="236">
        <v>5</v>
      </c>
      <c r="F515" s="236">
        <v>2</v>
      </c>
      <c r="G515" s="236">
        <v>2</v>
      </c>
      <c r="J515" s="627"/>
      <c r="K515" s="399"/>
      <c r="L515" s="627"/>
      <c r="M515" s="628"/>
      <c r="N515" s="628"/>
      <c r="O515" s="628"/>
    </row>
    <row r="516" spans="1:15" ht="9" customHeight="1">
      <c r="A516" s="72" t="s">
        <v>28</v>
      </c>
      <c r="B516" s="79">
        <v>20</v>
      </c>
      <c r="C516" s="80"/>
      <c r="D516" s="79">
        <v>3</v>
      </c>
      <c r="E516" s="79">
        <v>8</v>
      </c>
      <c r="F516" s="79">
        <v>6</v>
      </c>
      <c r="G516" s="79">
        <v>0</v>
      </c>
      <c r="J516" s="627"/>
      <c r="K516" s="399"/>
      <c r="L516" s="627"/>
      <c r="M516" s="628"/>
      <c r="N516" s="628"/>
      <c r="O516" s="628"/>
    </row>
    <row r="517" spans="1:15" ht="9" customHeight="1">
      <c r="A517" s="414" t="s">
        <v>29</v>
      </c>
      <c r="B517" s="236">
        <v>7</v>
      </c>
      <c r="C517" s="418"/>
      <c r="D517" s="236">
        <v>0</v>
      </c>
      <c r="E517" s="236">
        <v>1</v>
      </c>
      <c r="F517" s="236">
        <v>35</v>
      </c>
      <c r="G517" s="236">
        <v>7</v>
      </c>
      <c r="J517" s="627"/>
      <c r="K517" s="399"/>
      <c r="L517" s="627"/>
      <c r="M517" s="628"/>
      <c r="N517" s="628"/>
      <c r="O517" s="628"/>
    </row>
    <row r="518" spans="1:15" ht="9" customHeight="1">
      <c r="A518" s="414" t="s">
        <v>30</v>
      </c>
      <c r="B518" s="236">
        <v>30</v>
      </c>
      <c r="C518" s="418"/>
      <c r="D518" s="236">
        <v>30</v>
      </c>
      <c r="E518" s="236">
        <v>11</v>
      </c>
      <c r="F518" s="236">
        <v>48</v>
      </c>
      <c r="G518" s="236">
        <v>7</v>
      </c>
      <c r="J518" s="627"/>
      <c r="K518" s="399"/>
      <c r="L518" s="627"/>
      <c r="M518" s="628"/>
      <c r="N518" s="628"/>
      <c r="O518" s="628"/>
    </row>
    <row r="519" spans="1:15" ht="9" customHeight="1">
      <c r="A519" s="414" t="s">
        <v>31</v>
      </c>
      <c r="B519" s="236">
        <v>0</v>
      </c>
      <c r="C519" s="418"/>
      <c r="D519" s="236">
        <v>0</v>
      </c>
      <c r="E519" s="236">
        <v>0</v>
      </c>
      <c r="F519" s="236">
        <v>0</v>
      </c>
      <c r="G519" s="236">
        <v>1</v>
      </c>
      <c r="J519" s="627"/>
      <c r="K519" s="399"/>
      <c r="L519" s="627"/>
      <c r="M519" s="628"/>
      <c r="N519" s="628"/>
      <c r="O519" s="628"/>
    </row>
    <row r="520" spans="1:15" ht="9" customHeight="1">
      <c r="A520" s="8" t="s">
        <v>32</v>
      </c>
      <c r="B520" s="79">
        <v>5</v>
      </c>
      <c r="C520" s="81"/>
      <c r="D520" s="79">
        <v>0</v>
      </c>
      <c r="E520" s="79">
        <v>4</v>
      </c>
      <c r="F520" s="79">
        <v>3</v>
      </c>
      <c r="G520" s="79">
        <v>2</v>
      </c>
      <c r="J520" s="627"/>
      <c r="K520" s="399"/>
      <c r="L520" s="627"/>
      <c r="M520" s="628"/>
      <c r="N520" s="628"/>
      <c r="O520" s="628"/>
    </row>
    <row r="521" spans="1:15" ht="6.75" customHeight="1">
      <c r="A521" s="235"/>
      <c r="B521" s="236"/>
      <c r="C521" s="237"/>
      <c r="D521" s="236"/>
      <c r="E521" s="236"/>
      <c r="F521" s="236"/>
      <c r="G521" s="236"/>
      <c r="J521" s="627"/>
      <c r="K521" s="399"/>
      <c r="L521" s="627"/>
      <c r="M521" s="628"/>
      <c r="N521" s="628"/>
      <c r="O521" s="628"/>
    </row>
    <row r="522" spans="1:15" ht="9" customHeight="1">
      <c r="A522" s="422" t="s">
        <v>106</v>
      </c>
      <c r="B522" s="424"/>
      <c r="C522" s="424"/>
      <c r="D522" s="424"/>
      <c r="E522" s="424"/>
      <c r="F522" s="424"/>
      <c r="G522" s="424"/>
    </row>
    <row r="523" spans="1:15" ht="9" customHeight="1">
      <c r="A523" s="234">
        <v>2015</v>
      </c>
      <c r="B523" s="416"/>
      <c r="C523" s="416"/>
      <c r="D523" s="411"/>
      <c r="E523" s="411"/>
      <c r="F523" s="411"/>
      <c r="G523" s="411"/>
    </row>
    <row r="524" spans="1:15" ht="10.5" customHeight="1">
      <c r="A524" s="412" t="s">
        <v>36</v>
      </c>
      <c r="B524" s="417">
        <f>SUM(B526:B557)</f>
        <v>287</v>
      </c>
      <c r="C524" s="417"/>
      <c r="D524" s="417">
        <f>SUM(D526:D557)</f>
        <v>129</v>
      </c>
      <c r="E524" s="417">
        <f t="shared" ref="E524:G524" si="0">SUM(E526:E557)</f>
        <v>114</v>
      </c>
      <c r="F524" s="417">
        <f t="shared" si="0"/>
        <v>393</v>
      </c>
      <c r="G524" s="417">
        <f t="shared" si="0"/>
        <v>73</v>
      </c>
    </row>
    <row r="525" spans="1:15" ht="3.75" customHeight="1">
      <c r="A525" s="234"/>
      <c r="B525" s="417"/>
      <c r="C525" s="417"/>
      <c r="D525" s="417"/>
      <c r="E525" s="417"/>
      <c r="F525" s="417"/>
      <c r="G525" s="417"/>
    </row>
    <row r="526" spans="1:15" ht="9" customHeight="1">
      <c r="A526" s="414" t="s">
        <v>2</v>
      </c>
      <c r="B526" s="236">
        <v>0</v>
      </c>
      <c r="C526" s="418"/>
      <c r="D526" s="236">
        <v>0</v>
      </c>
      <c r="E526" s="236">
        <v>0</v>
      </c>
      <c r="F526" s="236">
        <v>0</v>
      </c>
      <c r="G526" s="236">
        <v>0</v>
      </c>
      <c r="J526" s="627"/>
      <c r="K526" s="399"/>
      <c r="L526" s="627"/>
      <c r="M526" s="628"/>
      <c r="N526" s="628"/>
      <c r="O526" s="628"/>
    </row>
    <row r="527" spans="1:15" ht="9" customHeight="1">
      <c r="A527" s="414" t="s">
        <v>3</v>
      </c>
      <c r="B527" s="236">
        <v>0</v>
      </c>
      <c r="C527" s="418"/>
      <c r="D527" s="236">
        <v>0</v>
      </c>
      <c r="E527" s="236">
        <v>1</v>
      </c>
      <c r="F527" s="236">
        <v>0</v>
      </c>
      <c r="G527" s="236">
        <v>0</v>
      </c>
      <c r="J527" s="627"/>
      <c r="K527" s="399"/>
      <c r="L527" s="627"/>
      <c r="M527" s="628"/>
      <c r="N527" s="628"/>
      <c r="O527" s="628"/>
    </row>
    <row r="528" spans="1:15" s="400" customFormat="1" ht="9" customHeight="1">
      <c r="A528" s="414" t="s">
        <v>4</v>
      </c>
      <c r="B528" s="236">
        <v>4</v>
      </c>
      <c r="C528" s="418"/>
      <c r="D528" s="236">
        <v>0</v>
      </c>
      <c r="E528" s="236">
        <v>1</v>
      </c>
      <c r="F528" s="236">
        <v>1</v>
      </c>
      <c r="G528" s="236">
        <v>1</v>
      </c>
      <c r="J528" s="627"/>
      <c r="K528" s="399"/>
      <c r="L528" s="627"/>
      <c r="M528" s="629"/>
      <c r="N528" s="629"/>
      <c r="O528" s="629"/>
    </row>
    <row r="529" spans="1:15" ht="9" customHeight="1">
      <c r="A529" s="72" t="s">
        <v>5</v>
      </c>
      <c r="B529" s="79">
        <v>1</v>
      </c>
      <c r="C529" s="80"/>
      <c r="D529" s="79">
        <v>1</v>
      </c>
      <c r="E529" s="79">
        <v>1</v>
      </c>
      <c r="F529" s="79">
        <v>1</v>
      </c>
      <c r="G529" s="79">
        <v>1</v>
      </c>
      <c r="J529" s="627"/>
      <c r="K529" s="399"/>
      <c r="L529" s="627"/>
      <c r="M529" s="628"/>
      <c r="N529" s="628"/>
      <c r="O529" s="628"/>
    </row>
    <row r="530" spans="1:15" ht="9" customHeight="1">
      <c r="A530" s="414" t="s">
        <v>6</v>
      </c>
      <c r="B530" s="236">
        <v>2</v>
      </c>
      <c r="C530" s="418"/>
      <c r="D530" s="236">
        <v>4</v>
      </c>
      <c r="E530" s="236">
        <v>0</v>
      </c>
      <c r="F530" s="236">
        <v>2</v>
      </c>
      <c r="G530" s="236">
        <v>0</v>
      </c>
      <c r="J530" s="627"/>
      <c r="K530" s="399"/>
      <c r="L530" s="627"/>
      <c r="M530" s="628"/>
      <c r="N530" s="628"/>
      <c r="O530" s="628"/>
    </row>
    <row r="531" spans="1:15" ht="9" customHeight="1">
      <c r="A531" s="414" t="s">
        <v>7</v>
      </c>
      <c r="B531" s="236">
        <v>0</v>
      </c>
      <c r="C531" s="418"/>
      <c r="D531" s="236">
        <v>0</v>
      </c>
      <c r="E531" s="236">
        <v>0</v>
      </c>
      <c r="F531" s="236">
        <v>0</v>
      </c>
      <c r="G531" s="236">
        <v>1</v>
      </c>
      <c r="J531" s="627"/>
      <c r="K531" s="399"/>
      <c r="L531" s="627"/>
      <c r="M531" s="628"/>
      <c r="N531" s="628"/>
      <c r="O531" s="628"/>
    </row>
    <row r="532" spans="1:15" ht="9" customHeight="1">
      <c r="A532" s="414" t="s">
        <v>8</v>
      </c>
      <c r="B532" s="236">
        <v>2</v>
      </c>
      <c r="C532" s="418"/>
      <c r="D532" s="236">
        <v>20</v>
      </c>
      <c r="E532" s="236">
        <v>3</v>
      </c>
      <c r="F532" s="236">
        <v>5</v>
      </c>
      <c r="G532" s="236">
        <v>9</v>
      </c>
      <c r="J532" s="627"/>
      <c r="K532" s="399"/>
      <c r="L532" s="627"/>
      <c r="M532" s="628"/>
      <c r="N532" s="628"/>
      <c r="O532" s="628"/>
    </row>
    <row r="533" spans="1:15" ht="9" customHeight="1">
      <c r="A533" s="72" t="s">
        <v>9</v>
      </c>
      <c r="B533" s="79">
        <v>0</v>
      </c>
      <c r="C533" s="80"/>
      <c r="D533" s="79">
        <v>3</v>
      </c>
      <c r="E533" s="79">
        <v>1</v>
      </c>
      <c r="F533" s="79">
        <v>0</v>
      </c>
      <c r="G533" s="79">
        <v>1</v>
      </c>
      <c r="J533" s="627"/>
      <c r="K533" s="399"/>
      <c r="L533" s="627"/>
      <c r="M533" s="628"/>
      <c r="N533" s="628"/>
      <c r="O533" s="628"/>
    </row>
    <row r="534" spans="1:15" ht="9" customHeight="1">
      <c r="A534" s="419" t="s">
        <v>339</v>
      </c>
      <c r="B534" s="236">
        <v>96</v>
      </c>
      <c r="C534" s="418"/>
      <c r="D534" s="236">
        <v>33</v>
      </c>
      <c r="E534" s="236">
        <v>34</v>
      </c>
      <c r="F534" s="236">
        <v>33</v>
      </c>
      <c r="G534" s="236">
        <v>19</v>
      </c>
      <c r="J534" s="627"/>
      <c r="K534" s="399"/>
      <c r="L534" s="627"/>
      <c r="M534" s="628"/>
      <c r="N534" s="628"/>
      <c r="O534" s="628"/>
    </row>
    <row r="535" spans="1:15" ht="9" customHeight="1">
      <c r="A535" s="414" t="s">
        <v>10</v>
      </c>
      <c r="B535" s="236">
        <v>0</v>
      </c>
      <c r="C535" s="418"/>
      <c r="D535" s="236">
        <v>1</v>
      </c>
      <c r="E535" s="236">
        <v>1</v>
      </c>
      <c r="F535" s="236">
        <v>0</v>
      </c>
      <c r="G535" s="236">
        <v>0</v>
      </c>
      <c r="J535" s="627"/>
      <c r="K535" s="399"/>
      <c r="L535" s="627"/>
      <c r="M535" s="628"/>
      <c r="N535" s="628"/>
      <c r="O535" s="628"/>
    </row>
    <row r="536" spans="1:15" ht="9" customHeight="1">
      <c r="A536" s="414" t="s">
        <v>11</v>
      </c>
      <c r="B536" s="236">
        <v>20</v>
      </c>
      <c r="C536" s="418"/>
      <c r="D536" s="236">
        <v>1</v>
      </c>
      <c r="E536" s="236">
        <v>6</v>
      </c>
      <c r="F536" s="236">
        <v>55</v>
      </c>
      <c r="G536" s="236">
        <v>7</v>
      </c>
      <c r="J536" s="627"/>
      <c r="K536" s="399"/>
      <c r="L536" s="627"/>
      <c r="M536" s="628"/>
      <c r="N536" s="628"/>
      <c r="O536" s="628"/>
    </row>
    <row r="537" spans="1:15" ht="9" customHeight="1">
      <c r="A537" s="72" t="s">
        <v>12</v>
      </c>
      <c r="B537" s="79">
        <v>7</v>
      </c>
      <c r="C537" s="80"/>
      <c r="D537" s="79">
        <v>5</v>
      </c>
      <c r="E537" s="79">
        <v>4</v>
      </c>
      <c r="F537" s="79">
        <v>3</v>
      </c>
      <c r="G537" s="79">
        <v>3</v>
      </c>
      <c r="J537" s="627"/>
      <c r="K537" s="399"/>
      <c r="L537" s="627"/>
      <c r="M537" s="628"/>
      <c r="N537" s="628"/>
      <c r="O537" s="628"/>
    </row>
    <row r="538" spans="1:15" ht="9" customHeight="1">
      <c r="A538" s="414" t="s">
        <v>13</v>
      </c>
      <c r="B538" s="236">
        <v>4</v>
      </c>
      <c r="C538" s="418"/>
      <c r="D538" s="236">
        <v>1</v>
      </c>
      <c r="E538" s="236">
        <v>2</v>
      </c>
      <c r="F538" s="236">
        <v>3</v>
      </c>
      <c r="G538" s="236">
        <v>0</v>
      </c>
      <c r="J538" s="627"/>
      <c r="K538" s="399"/>
      <c r="L538" s="627"/>
      <c r="M538" s="628"/>
      <c r="N538" s="628"/>
      <c r="O538" s="628"/>
    </row>
    <row r="539" spans="1:15" ht="9" customHeight="1">
      <c r="A539" s="414" t="s">
        <v>14</v>
      </c>
      <c r="B539" s="236">
        <v>12</v>
      </c>
      <c r="C539" s="418"/>
      <c r="D539" s="236">
        <v>1</v>
      </c>
      <c r="E539" s="236">
        <v>5</v>
      </c>
      <c r="F539" s="236">
        <v>39</v>
      </c>
      <c r="G539" s="236">
        <v>3</v>
      </c>
      <c r="J539" s="627"/>
      <c r="K539" s="399"/>
      <c r="L539" s="627"/>
      <c r="M539" s="628"/>
      <c r="N539" s="628"/>
      <c r="O539" s="628"/>
    </row>
    <row r="540" spans="1:15" ht="9" customHeight="1">
      <c r="A540" s="414" t="s">
        <v>15</v>
      </c>
      <c r="B540" s="236">
        <v>2</v>
      </c>
      <c r="C540" s="418"/>
      <c r="D540" s="236">
        <v>1</v>
      </c>
      <c r="E540" s="236">
        <v>0</v>
      </c>
      <c r="F540" s="236">
        <v>2</v>
      </c>
      <c r="G540" s="236">
        <v>0</v>
      </c>
      <c r="J540" s="627"/>
      <c r="K540" s="399"/>
      <c r="L540" s="627"/>
      <c r="M540" s="628"/>
      <c r="N540" s="628"/>
      <c r="O540" s="628"/>
    </row>
    <row r="541" spans="1:15" ht="9" customHeight="1">
      <c r="A541" s="72" t="s">
        <v>16</v>
      </c>
      <c r="B541" s="79">
        <v>9</v>
      </c>
      <c r="C541" s="80"/>
      <c r="D541" s="79">
        <v>0</v>
      </c>
      <c r="E541" s="79">
        <v>8</v>
      </c>
      <c r="F541" s="79">
        <v>7</v>
      </c>
      <c r="G541" s="79">
        <v>5</v>
      </c>
      <c r="J541" s="627"/>
      <c r="K541" s="399"/>
      <c r="L541" s="627"/>
      <c r="M541" s="628"/>
      <c r="N541" s="628"/>
      <c r="O541" s="628"/>
    </row>
    <row r="542" spans="1:15" ht="9" customHeight="1">
      <c r="A542" s="414" t="s">
        <v>17</v>
      </c>
      <c r="B542" s="236">
        <v>5</v>
      </c>
      <c r="C542" s="418"/>
      <c r="D542" s="236">
        <v>3</v>
      </c>
      <c r="E542" s="236">
        <v>1</v>
      </c>
      <c r="F542" s="236">
        <v>2</v>
      </c>
      <c r="G542" s="236">
        <v>2</v>
      </c>
      <c r="J542" s="627"/>
      <c r="K542" s="399"/>
      <c r="L542" s="627"/>
      <c r="M542" s="628"/>
      <c r="N542" s="628"/>
      <c r="O542" s="628"/>
    </row>
    <row r="543" spans="1:15" ht="9" customHeight="1">
      <c r="A543" s="414" t="s">
        <v>18</v>
      </c>
      <c r="B543" s="236">
        <v>0</v>
      </c>
      <c r="C543" s="418"/>
      <c r="D543" s="236">
        <v>0</v>
      </c>
      <c r="E543" s="236">
        <v>0</v>
      </c>
      <c r="F543" s="236">
        <v>0</v>
      </c>
      <c r="G543" s="236">
        <v>0</v>
      </c>
      <c r="J543" s="627"/>
      <c r="K543" s="399"/>
      <c r="L543" s="627"/>
      <c r="M543" s="628"/>
      <c r="N543" s="628"/>
      <c r="O543" s="628"/>
    </row>
    <row r="544" spans="1:15" ht="9" customHeight="1">
      <c r="A544" s="414" t="s">
        <v>19</v>
      </c>
      <c r="B544" s="236">
        <v>10</v>
      </c>
      <c r="C544" s="418"/>
      <c r="D544" s="236">
        <v>2</v>
      </c>
      <c r="E544" s="236">
        <v>1</v>
      </c>
      <c r="F544" s="236">
        <v>4</v>
      </c>
      <c r="G544" s="236">
        <v>2</v>
      </c>
      <c r="J544" s="627"/>
      <c r="K544" s="399"/>
      <c r="L544" s="627"/>
      <c r="M544" s="628"/>
      <c r="N544" s="628"/>
      <c r="O544" s="628"/>
    </row>
    <row r="545" spans="1:15" ht="9" customHeight="1">
      <c r="A545" s="72" t="s">
        <v>20</v>
      </c>
      <c r="B545" s="79">
        <v>2</v>
      </c>
      <c r="C545" s="80"/>
      <c r="D545" s="79">
        <v>10</v>
      </c>
      <c r="E545" s="79">
        <v>4</v>
      </c>
      <c r="F545" s="79">
        <v>5</v>
      </c>
      <c r="G545" s="79">
        <v>3</v>
      </c>
      <c r="J545" s="627"/>
      <c r="K545" s="399"/>
      <c r="L545" s="627"/>
      <c r="M545" s="628"/>
      <c r="N545" s="628"/>
      <c r="O545" s="628"/>
    </row>
    <row r="546" spans="1:15" ht="9" customHeight="1">
      <c r="A546" s="414" t="s">
        <v>21</v>
      </c>
      <c r="B546" s="236">
        <v>21</v>
      </c>
      <c r="C546" s="418"/>
      <c r="D546" s="236">
        <v>3</v>
      </c>
      <c r="E546" s="236">
        <v>6</v>
      </c>
      <c r="F546" s="236">
        <v>16</v>
      </c>
      <c r="G546" s="236">
        <v>0</v>
      </c>
      <c r="J546" s="627"/>
      <c r="K546" s="399"/>
      <c r="L546" s="627"/>
      <c r="M546" s="628"/>
      <c r="N546" s="628"/>
      <c r="O546" s="628"/>
    </row>
    <row r="547" spans="1:15" ht="9" customHeight="1">
      <c r="A547" s="414" t="s">
        <v>22</v>
      </c>
      <c r="B547" s="236">
        <v>4</v>
      </c>
      <c r="C547" s="418"/>
      <c r="D547" s="236">
        <v>2</v>
      </c>
      <c r="E547" s="236">
        <v>6</v>
      </c>
      <c r="F547" s="236">
        <v>62</v>
      </c>
      <c r="G547" s="236">
        <v>1</v>
      </c>
      <c r="J547" s="627"/>
      <c r="K547" s="399"/>
      <c r="L547" s="627"/>
      <c r="M547" s="628"/>
      <c r="N547" s="628"/>
      <c r="O547" s="628"/>
    </row>
    <row r="548" spans="1:15" ht="9" customHeight="1">
      <c r="A548" s="414" t="s">
        <v>23</v>
      </c>
      <c r="B548" s="236">
        <v>0</v>
      </c>
      <c r="C548" s="418"/>
      <c r="D548" s="236">
        <v>1</v>
      </c>
      <c r="E548" s="236">
        <v>0</v>
      </c>
      <c r="F548" s="236">
        <v>1</v>
      </c>
      <c r="G548" s="236">
        <v>1</v>
      </c>
      <c r="J548" s="627"/>
      <c r="K548" s="399"/>
      <c r="L548" s="627"/>
      <c r="M548" s="628"/>
      <c r="N548" s="628"/>
      <c r="O548" s="628"/>
    </row>
    <row r="549" spans="1:15" ht="9" customHeight="1">
      <c r="A549" s="72" t="s">
        <v>24</v>
      </c>
      <c r="B549" s="79">
        <v>15</v>
      </c>
      <c r="C549" s="80"/>
      <c r="D549" s="79">
        <v>0</v>
      </c>
      <c r="E549" s="79">
        <v>5</v>
      </c>
      <c r="F549" s="79">
        <v>26</v>
      </c>
      <c r="G549" s="79">
        <v>0</v>
      </c>
      <c r="J549" s="627"/>
      <c r="K549" s="399"/>
      <c r="L549" s="627"/>
      <c r="M549" s="628"/>
      <c r="N549" s="628"/>
      <c r="O549" s="628"/>
    </row>
    <row r="550" spans="1:15" ht="9" customHeight="1">
      <c r="A550" s="414" t="s">
        <v>25</v>
      </c>
      <c r="B550" s="236">
        <v>2</v>
      </c>
      <c r="C550" s="418"/>
      <c r="D550" s="236">
        <v>1</v>
      </c>
      <c r="E550" s="236">
        <v>4</v>
      </c>
      <c r="F550" s="236">
        <v>9</v>
      </c>
      <c r="G550" s="236">
        <v>0</v>
      </c>
      <c r="J550" s="627"/>
      <c r="K550" s="399"/>
      <c r="L550" s="627"/>
      <c r="M550" s="628"/>
      <c r="N550" s="628"/>
      <c r="O550" s="628"/>
    </row>
    <row r="551" spans="1:15" ht="9" customHeight="1">
      <c r="A551" s="414" t="s">
        <v>26</v>
      </c>
      <c r="B551" s="236">
        <v>5</v>
      </c>
      <c r="C551" s="418"/>
      <c r="D551" s="236">
        <v>2</v>
      </c>
      <c r="E551" s="236">
        <v>0</v>
      </c>
      <c r="F551" s="236">
        <v>6</v>
      </c>
      <c r="G551" s="236">
        <v>1</v>
      </c>
      <c r="J551" s="627"/>
      <c r="K551" s="399"/>
      <c r="L551" s="627"/>
      <c r="M551" s="628"/>
      <c r="N551" s="628"/>
      <c r="O551" s="628"/>
    </row>
    <row r="552" spans="1:15" ht="9" customHeight="1">
      <c r="A552" s="414" t="s">
        <v>27</v>
      </c>
      <c r="B552" s="236">
        <v>8</v>
      </c>
      <c r="C552" s="418"/>
      <c r="D552" s="236">
        <v>2</v>
      </c>
      <c r="E552" s="236">
        <v>6</v>
      </c>
      <c r="F552" s="236">
        <v>4</v>
      </c>
      <c r="G552" s="236">
        <v>4</v>
      </c>
      <c r="J552" s="627"/>
      <c r="K552" s="399"/>
      <c r="L552" s="627"/>
      <c r="M552" s="628"/>
      <c r="N552" s="628"/>
      <c r="O552" s="628"/>
    </row>
    <row r="553" spans="1:15" ht="9" customHeight="1">
      <c r="A553" s="72" t="s">
        <v>28</v>
      </c>
      <c r="B553" s="79">
        <v>8</v>
      </c>
      <c r="C553" s="80"/>
      <c r="D553" s="79">
        <v>1</v>
      </c>
      <c r="E553" s="79">
        <v>6</v>
      </c>
      <c r="F553" s="79">
        <v>4</v>
      </c>
      <c r="G553" s="79">
        <v>3</v>
      </c>
      <c r="J553" s="627"/>
      <c r="K553" s="399"/>
      <c r="L553" s="627"/>
      <c r="M553" s="628"/>
      <c r="N553" s="628"/>
      <c r="O553" s="628"/>
    </row>
    <row r="554" spans="1:15" ht="9" customHeight="1">
      <c r="A554" s="414" t="s">
        <v>29</v>
      </c>
      <c r="B554" s="236">
        <v>12</v>
      </c>
      <c r="C554" s="418"/>
      <c r="D554" s="236">
        <v>0</v>
      </c>
      <c r="E554" s="236">
        <v>0</v>
      </c>
      <c r="F554" s="236">
        <v>46</v>
      </c>
      <c r="G554" s="236">
        <v>2</v>
      </c>
      <c r="J554" s="627"/>
      <c r="K554" s="399"/>
      <c r="L554" s="627"/>
      <c r="M554" s="628"/>
      <c r="N554" s="628"/>
      <c r="O554" s="628"/>
    </row>
    <row r="555" spans="1:15" ht="9" customHeight="1">
      <c r="A555" s="414" t="s">
        <v>30</v>
      </c>
      <c r="B555" s="236">
        <v>29</v>
      </c>
      <c r="C555" s="418"/>
      <c r="D555" s="236">
        <v>28</v>
      </c>
      <c r="E555" s="236">
        <v>6</v>
      </c>
      <c r="F555" s="236">
        <v>54</v>
      </c>
      <c r="G555" s="236">
        <v>3</v>
      </c>
      <c r="J555" s="627"/>
      <c r="K555" s="399"/>
      <c r="L555" s="627"/>
      <c r="M555" s="628"/>
      <c r="N555" s="628"/>
      <c r="O555" s="628"/>
    </row>
    <row r="556" spans="1:15" ht="9" customHeight="1">
      <c r="A556" s="414" t="s">
        <v>31</v>
      </c>
      <c r="B556" s="236">
        <v>0</v>
      </c>
      <c r="C556" s="418"/>
      <c r="D556" s="236">
        <v>1</v>
      </c>
      <c r="E556" s="236">
        <v>0</v>
      </c>
      <c r="F556" s="236">
        <v>0</v>
      </c>
      <c r="G556" s="236">
        <v>0</v>
      </c>
      <c r="J556" s="627"/>
      <c r="K556" s="399"/>
      <c r="L556" s="627"/>
      <c r="M556" s="628"/>
      <c r="N556" s="628"/>
      <c r="O556" s="628"/>
    </row>
    <row r="557" spans="1:15" ht="9" customHeight="1">
      <c r="A557" s="8" t="s">
        <v>32</v>
      </c>
      <c r="B557" s="79">
        <v>7</v>
      </c>
      <c r="C557" s="81"/>
      <c r="D557" s="79">
        <v>2</v>
      </c>
      <c r="E557" s="79">
        <v>2</v>
      </c>
      <c r="F557" s="79">
        <v>3</v>
      </c>
      <c r="G557" s="79">
        <v>1</v>
      </c>
      <c r="J557" s="627"/>
      <c r="K557" s="399"/>
      <c r="L557" s="627"/>
      <c r="M557" s="628"/>
      <c r="N557" s="628"/>
      <c r="O557" s="628"/>
    </row>
    <row r="558" spans="1:15" ht="9" customHeight="1">
      <c r="A558" s="476"/>
      <c r="B558" s="477"/>
      <c r="C558" s="478"/>
      <c r="D558" s="477"/>
      <c r="E558" s="477"/>
      <c r="F558" s="477"/>
      <c r="G558" s="477"/>
      <c r="J558" s="627"/>
      <c r="K558" s="399"/>
      <c r="L558" s="627"/>
      <c r="M558" s="628"/>
      <c r="N558" s="628"/>
      <c r="O558" s="628"/>
    </row>
    <row r="559" spans="1:15" ht="9" customHeight="1">
      <c r="A559" s="422" t="s">
        <v>106</v>
      </c>
      <c r="B559" s="424"/>
      <c r="C559" s="424"/>
      <c r="D559" s="424"/>
      <c r="E559" s="424"/>
      <c r="F559" s="424"/>
      <c r="G559" s="424"/>
    </row>
    <row r="560" spans="1:15" ht="9" customHeight="1">
      <c r="A560" s="234">
        <v>2016</v>
      </c>
      <c r="B560" s="416"/>
      <c r="C560" s="416"/>
      <c r="D560" s="411"/>
      <c r="E560" s="411"/>
      <c r="F560" s="411"/>
      <c r="G560" s="411"/>
    </row>
    <row r="561" spans="1:7" ht="9" customHeight="1">
      <c r="A561" s="412" t="s">
        <v>36</v>
      </c>
      <c r="B561" s="417">
        <f>SUM(B563:B594)</f>
        <v>187</v>
      </c>
      <c r="C561" s="417"/>
      <c r="D561" s="417">
        <f>SUM(D563:D594)</f>
        <v>69</v>
      </c>
      <c r="E561" s="417">
        <f>SUM(E563:E594)</f>
        <v>55</v>
      </c>
      <c r="F561" s="417">
        <f>SUM(F563:F594)</f>
        <v>225</v>
      </c>
      <c r="G561" s="417">
        <f>SUM(G563:G594)</f>
        <v>39</v>
      </c>
    </row>
    <row r="562" spans="1:7" ht="3.75" customHeight="1">
      <c r="A562" s="234"/>
      <c r="B562" s="417"/>
      <c r="C562" s="417"/>
      <c r="D562" s="417"/>
      <c r="E562" s="417"/>
      <c r="F562" s="417"/>
      <c r="G562" s="417"/>
    </row>
    <row r="563" spans="1:7" ht="9" customHeight="1">
      <c r="A563" s="414" t="s">
        <v>2</v>
      </c>
      <c r="B563" s="236">
        <v>0</v>
      </c>
      <c r="C563" s="418"/>
      <c r="D563" s="236">
        <v>0</v>
      </c>
      <c r="E563" s="236">
        <v>0</v>
      </c>
      <c r="F563" s="236">
        <v>0</v>
      </c>
      <c r="G563" s="236">
        <v>0</v>
      </c>
    </row>
    <row r="564" spans="1:7" ht="9" customHeight="1">
      <c r="A564" s="414" t="s">
        <v>3</v>
      </c>
      <c r="B564" s="236">
        <v>0</v>
      </c>
      <c r="C564" s="418"/>
      <c r="D564" s="236">
        <v>0</v>
      </c>
      <c r="E564" s="236">
        <v>0</v>
      </c>
      <c r="F564" s="236">
        <v>0</v>
      </c>
      <c r="G564" s="236">
        <v>0</v>
      </c>
    </row>
    <row r="565" spans="1:7" ht="9" customHeight="1">
      <c r="A565" s="414" t="s">
        <v>4</v>
      </c>
      <c r="B565" s="236">
        <v>3</v>
      </c>
      <c r="C565" s="418"/>
      <c r="D565" s="236">
        <v>0</v>
      </c>
      <c r="E565" s="236">
        <v>1</v>
      </c>
      <c r="F565" s="236">
        <v>0</v>
      </c>
      <c r="G565" s="236">
        <v>3</v>
      </c>
    </row>
    <row r="566" spans="1:7" ht="9" customHeight="1">
      <c r="A566" s="72" t="s">
        <v>5</v>
      </c>
      <c r="B566" s="79">
        <v>1</v>
      </c>
      <c r="C566" s="80"/>
      <c r="D566" s="79">
        <v>2</v>
      </c>
      <c r="E566" s="79">
        <v>1</v>
      </c>
      <c r="F566" s="79">
        <v>1</v>
      </c>
      <c r="G566" s="79">
        <v>1</v>
      </c>
    </row>
    <row r="567" spans="1:7" ht="9" customHeight="1">
      <c r="A567" s="414" t="s">
        <v>6</v>
      </c>
      <c r="B567" s="236">
        <v>0</v>
      </c>
      <c r="C567" s="418"/>
      <c r="D567" s="236">
        <v>12</v>
      </c>
      <c r="E567" s="236">
        <v>5</v>
      </c>
      <c r="F567" s="236">
        <v>7</v>
      </c>
      <c r="G567" s="236">
        <v>2</v>
      </c>
    </row>
    <row r="568" spans="1:7" ht="9" customHeight="1">
      <c r="A568" s="414" t="s">
        <v>7</v>
      </c>
      <c r="B568" s="236">
        <v>0</v>
      </c>
      <c r="C568" s="418"/>
      <c r="D568" s="236">
        <v>0</v>
      </c>
      <c r="E568" s="236">
        <v>0</v>
      </c>
      <c r="F568" s="236">
        <v>1</v>
      </c>
      <c r="G568" s="236">
        <v>0</v>
      </c>
    </row>
    <row r="569" spans="1:7" ht="9" customHeight="1">
      <c r="A569" s="414" t="s">
        <v>8</v>
      </c>
      <c r="B569" s="236">
        <v>0</v>
      </c>
      <c r="C569" s="418"/>
      <c r="D569" s="236">
        <v>1</v>
      </c>
      <c r="E569" s="236">
        <v>0</v>
      </c>
      <c r="F569" s="236">
        <v>0</v>
      </c>
      <c r="G569" s="236">
        <v>1</v>
      </c>
    </row>
    <row r="570" spans="1:7" ht="9" customHeight="1">
      <c r="A570" s="72" t="s">
        <v>9</v>
      </c>
      <c r="B570" s="79">
        <v>0</v>
      </c>
      <c r="C570" s="80"/>
      <c r="D570" s="79">
        <v>0</v>
      </c>
      <c r="E570" s="79">
        <v>0</v>
      </c>
      <c r="F570" s="79">
        <v>0</v>
      </c>
      <c r="G570" s="79">
        <v>0</v>
      </c>
    </row>
    <row r="571" spans="1:7" ht="9" customHeight="1">
      <c r="A571" s="419" t="s">
        <v>339</v>
      </c>
      <c r="B571" s="236">
        <v>77</v>
      </c>
      <c r="C571" s="418"/>
      <c r="D571" s="236">
        <v>27</v>
      </c>
      <c r="E571" s="236">
        <v>12</v>
      </c>
      <c r="F571" s="236">
        <v>22</v>
      </c>
      <c r="G571" s="236">
        <v>13</v>
      </c>
    </row>
    <row r="572" spans="1:7" ht="9" customHeight="1">
      <c r="A572" s="414" t="s">
        <v>10</v>
      </c>
      <c r="B572" s="236">
        <v>2</v>
      </c>
      <c r="C572" s="418"/>
      <c r="D572" s="236">
        <v>2</v>
      </c>
      <c r="E572" s="236">
        <v>1</v>
      </c>
      <c r="F572" s="236">
        <v>0</v>
      </c>
      <c r="G572" s="236">
        <v>1</v>
      </c>
    </row>
    <row r="573" spans="1:7" ht="9" customHeight="1">
      <c r="A573" s="414" t="s">
        <v>11</v>
      </c>
      <c r="B573" s="236">
        <v>6</v>
      </c>
      <c r="C573" s="418"/>
      <c r="D573" s="236">
        <v>3</v>
      </c>
      <c r="E573" s="236">
        <v>0</v>
      </c>
      <c r="F573" s="236">
        <v>1</v>
      </c>
      <c r="G573" s="236">
        <v>1</v>
      </c>
    </row>
    <row r="574" spans="1:7" ht="9" customHeight="1">
      <c r="A574" s="72" t="s">
        <v>12</v>
      </c>
      <c r="B574" s="79">
        <v>16</v>
      </c>
      <c r="C574" s="80"/>
      <c r="D574" s="79">
        <v>1</v>
      </c>
      <c r="E574" s="79">
        <v>6</v>
      </c>
      <c r="F574" s="79">
        <v>36</v>
      </c>
      <c r="G574" s="79">
        <v>0</v>
      </c>
    </row>
    <row r="575" spans="1:7" ht="9" customHeight="1">
      <c r="A575" s="414" t="s">
        <v>13</v>
      </c>
      <c r="B575" s="236">
        <v>12</v>
      </c>
      <c r="C575" s="418"/>
      <c r="D575" s="236">
        <v>2</v>
      </c>
      <c r="E575" s="236">
        <v>2</v>
      </c>
      <c r="F575" s="236">
        <v>1</v>
      </c>
      <c r="G575" s="236">
        <v>1</v>
      </c>
    </row>
    <row r="576" spans="1:7" ht="9" customHeight="1">
      <c r="A576" s="414" t="s">
        <v>14</v>
      </c>
      <c r="B576" s="236">
        <v>0</v>
      </c>
      <c r="C576" s="418"/>
      <c r="D576" s="236">
        <v>0</v>
      </c>
      <c r="E576" s="236">
        <v>0</v>
      </c>
      <c r="F576" s="236">
        <v>0</v>
      </c>
      <c r="G576" s="236">
        <v>0</v>
      </c>
    </row>
    <row r="577" spans="1:7" ht="9" customHeight="1">
      <c r="A577" s="414" t="s">
        <v>15</v>
      </c>
      <c r="B577" s="236">
        <v>3</v>
      </c>
      <c r="C577" s="418"/>
      <c r="D577" s="236">
        <v>2</v>
      </c>
      <c r="E577" s="236">
        <v>1</v>
      </c>
      <c r="F577" s="236">
        <v>16</v>
      </c>
      <c r="G577" s="236">
        <v>4</v>
      </c>
    </row>
    <row r="578" spans="1:7" ht="9" customHeight="1">
      <c r="A578" s="72" t="s">
        <v>16</v>
      </c>
      <c r="B578" s="79">
        <v>5</v>
      </c>
      <c r="C578" s="80"/>
      <c r="D578" s="79">
        <v>1</v>
      </c>
      <c r="E578" s="79">
        <v>2</v>
      </c>
      <c r="F578" s="79">
        <v>6</v>
      </c>
      <c r="G578" s="79">
        <v>1</v>
      </c>
    </row>
    <row r="579" spans="1:7" ht="9" customHeight="1">
      <c r="A579" s="414" t="s">
        <v>17</v>
      </c>
      <c r="B579" s="236">
        <v>0</v>
      </c>
      <c r="C579" s="418"/>
      <c r="D579" s="236">
        <v>0</v>
      </c>
      <c r="E579" s="236">
        <v>0</v>
      </c>
      <c r="F579" s="236">
        <v>0</v>
      </c>
      <c r="G579" s="236">
        <v>0</v>
      </c>
    </row>
    <row r="580" spans="1:7" ht="9" customHeight="1">
      <c r="A580" s="414" t="s">
        <v>18</v>
      </c>
      <c r="B580" s="236">
        <v>0</v>
      </c>
      <c r="C580" s="418"/>
      <c r="D580" s="236">
        <v>0</v>
      </c>
      <c r="E580" s="236">
        <v>0</v>
      </c>
      <c r="F580" s="236">
        <v>0</v>
      </c>
      <c r="G580" s="236">
        <v>0</v>
      </c>
    </row>
    <row r="581" spans="1:7" ht="9" customHeight="1">
      <c r="A581" s="414" t="s">
        <v>19</v>
      </c>
      <c r="B581" s="236">
        <v>0</v>
      </c>
      <c r="C581" s="418"/>
      <c r="D581" s="236">
        <v>2</v>
      </c>
      <c r="E581" s="236">
        <v>2</v>
      </c>
      <c r="F581" s="236">
        <v>3</v>
      </c>
      <c r="G581" s="236">
        <v>0</v>
      </c>
    </row>
    <row r="582" spans="1:7" ht="9" customHeight="1">
      <c r="A582" s="72" t="s">
        <v>20</v>
      </c>
      <c r="B582" s="79">
        <v>0</v>
      </c>
      <c r="C582" s="80"/>
      <c r="D582" s="79">
        <v>1</v>
      </c>
      <c r="E582" s="79">
        <v>0</v>
      </c>
      <c r="F582" s="79">
        <v>4</v>
      </c>
      <c r="G582" s="79">
        <v>0</v>
      </c>
    </row>
    <row r="583" spans="1:7" ht="9" customHeight="1">
      <c r="A583" s="414" t="s">
        <v>21</v>
      </c>
      <c r="B583" s="236">
        <v>23</v>
      </c>
      <c r="C583" s="418"/>
      <c r="D583" s="236">
        <v>0</v>
      </c>
      <c r="E583" s="236">
        <v>2</v>
      </c>
      <c r="F583" s="236">
        <v>11</v>
      </c>
      <c r="G583" s="236">
        <v>2</v>
      </c>
    </row>
    <row r="584" spans="1:7" ht="9" customHeight="1">
      <c r="A584" s="414" t="s">
        <v>22</v>
      </c>
      <c r="B584" s="236">
        <v>5</v>
      </c>
      <c r="C584" s="418"/>
      <c r="D584" s="236">
        <v>0</v>
      </c>
      <c r="E584" s="236">
        <v>0</v>
      </c>
      <c r="F584" s="236">
        <v>24</v>
      </c>
      <c r="G584" s="236">
        <v>3</v>
      </c>
    </row>
    <row r="585" spans="1:7" ht="9" customHeight="1">
      <c r="A585" s="414" t="s">
        <v>23</v>
      </c>
      <c r="B585" s="236">
        <v>2</v>
      </c>
      <c r="C585" s="418"/>
      <c r="D585" s="236">
        <v>0</v>
      </c>
      <c r="E585" s="236">
        <v>1</v>
      </c>
      <c r="F585" s="236">
        <v>0</v>
      </c>
      <c r="G585" s="236">
        <v>0</v>
      </c>
    </row>
    <row r="586" spans="1:7" ht="9" customHeight="1">
      <c r="A586" s="72" t="s">
        <v>24</v>
      </c>
      <c r="B586" s="79">
        <v>5</v>
      </c>
      <c r="C586" s="80"/>
      <c r="D586" s="79">
        <v>1</v>
      </c>
      <c r="E586" s="79">
        <v>0</v>
      </c>
      <c r="F586" s="79">
        <v>18</v>
      </c>
      <c r="G586" s="79">
        <v>1</v>
      </c>
    </row>
    <row r="587" spans="1:7" ht="9" customHeight="1">
      <c r="A587" s="414" t="s">
        <v>25</v>
      </c>
      <c r="B587" s="236">
        <v>0</v>
      </c>
      <c r="C587" s="418"/>
      <c r="D587" s="236">
        <v>1</v>
      </c>
      <c r="E587" s="236">
        <v>3</v>
      </c>
      <c r="F587" s="236">
        <v>5</v>
      </c>
      <c r="G587" s="236">
        <v>0</v>
      </c>
    </row>
    <row r="588" spans="1:7" ht="9" customHeight="1">
      <c r="A588" s="414" t="s">
        <v>26</v>
      </c>
      <c r="B588" s="236">
        <v>0</v>
      </c>
      <c r="C588" s="418"/>
      <c r="D588" s="236">
        <v>0</v>
      </c>
      <c r="E588" s="236">
        <v>1</v>
      </c>
      <c r="F588" s="236">
        <v>1</v>
      </c>
      <c r="G588" s="236">
        <v>1</v>
      </c>
    </row>
    <row r="589" spans="1:7" ht="9" customHeight="1">
      <c r="A589" s="414" t="s">
        <v>27</v>
      </c>
      <c r="B589" s="236">
        <v>3</v>
      </c>
      <c r="C589" s="418"/>
      <c r="D589" s="236">
        <v>1</v>
      </c>
      <c r="E589" s="236">
        <v>2</v>
      </c>
      <c r="F589" s="236">
        <v>1</v>
      </c>
      <c r="G589" s="236">
        <v>1</v>
      </c>
    </row>
    <row r="590" spans="1:7" ht="9" customHeight="1">
      <c r="A590" s="72" t="s">
        <v>28</v>
      </c>
      <c r="B590" s="79">
        <v>5</v>
      </c>
      <c r="C590" s="80"/>
      <c r="D590" s="79">
        <v>0</v>
      </c>
      <c r="E590" s="79">
        <v>7</v>
      </c>
      <c r="F590" s="79">
        <v>3</v>
      </c>
      <c r="G590" s="79">
        <v>0</v>
      </c>
    </row>
    <row r="591" spans="1:7" ht="9" customHeight="1">
      <c r="A591" s="414" t="s">
        <v>29</v>
      </c>
      <c r="B591" s="236">
        <v>3</v>
      </c>
      <c r="C591" s="418"/>
      <c r="D591" s="236">
        <v>0</v>
      </c>
      <c r="E591" s="236">
        <v>1</v>
      </c>
      <c r="F591" s="236">
        <v>31</v>
      </c>
      <c r="G591" s="236">
        <v>0</v>
      </c>
    </row>
    <row r="592" spans="1:7" ht="9" customHeight="1">
      <c r="A592" s="414" t="s">
        <v>30</v>
      </c>
      <c r="B592" s="236">
        <v>15</v>
      </c>
      <c r="C592" s="418"/>
      <c r="D592" s="236">
        <v>9</v>
      </c>
      <c r="E592" s="236">
        <v>4</v>
      </c>
      <c r="F592" s="236">
        <v>31</v>
      </c>
      <c r="G592" s="236">
        <v>3</v>
      </c>
    </row>
    <row r="593" spans="1:15" ht="9" customHeight="1">
      <c r="A593" s="414" t="s">
        <v>31</v>
      </c>
      <c r="B593" s="236">
        <v>0</v>
      </c>
      <c r="C593" s="418"/>
      <c r="D593" s="236">
        <v>0</v>
      </c>
      <c r="E593" s="236">
        <v>0</v>
      </c>
      <c r="F593" s="236">
        <v>0</v>
      </c>
      <c r="G593" s="236">
        <v>0</v>
      </c>
    </row>
    <row r="594" spans="1:15" ht="9" customHeight="1">
      <c r="A594" s="8" t="s">
        <v>32</v>
      </c>
      <c r="B594" s="79">
        <v>1</v>
      </c>
      <c r="C594" s="81"/>
      <c r="D594" s="79">
        <v>1</v>
      </c>
      <c r="E594" s="79">
        <v>1</v>
      </c>
      <c r="F594" s="79">
        <v>2</v>
      </c>
      <c r="G594" s="79">
        <v>0</v>
      </c>
    </row>
    <row r="595" spans="1:15" ht="9" customHeight="1">
      <c r="A595" s="422"/>
      <c r="B595" s="424"/>
      <c r="C595" s="424"/>
      <c r="D595" s="424"/>
      <c r="E595" s="424"/>
      <c r="F595" s="424"/>
      <c r="G595" s="424"/>
    </row>
    <row r="596" spans="1:15" ht="9" customHeight="1">
      <c r="A596" s="234">
        <v>2017</v>
      </c>
      <c r="B596" s="416"/>
      <c r="C596" s="416"/>
      <c r="D596" s="411"/>
      <c r="E596" s="411"/>
      <c r="F596" s="411"/>
      <c r="G596" s="411"/>
      <c r="J596" s="627"/>
      <c r="K596" s="399"/>
      <c r="L596" s="627"/>
      <c r="M596" s="628"/>
      <c r="N596" s="628"/>
      <c r="O596" s="628"/>
    </row>
    <row r="597" spans="1:15" ht="9" customHeight="1">
      <c r="A597" s="412" t="s">
        <v>36</v>
      </c>
      <c r="B597" s="417">
        <f>SUM(B599:B630)</f>
        <v>187</v>
      </c>
      <c r="C597" s="417"/>
      <c r="D597" s="417">
        <f>SUM(D599:D630)</f>
        <v>60</v>
      </c>
      <c r="E597" s="417">
        <f>SUM(E599:E630)</f>
        <v>93</v>
      </c>
      <c r="F597" s="417">
        <f>SUM(F599:F630)</f>
        <v>252</v>
      </c>
      <c r="G597" s="417">
        <f>SUM(G599:G630)</f>
        <v>29</v>
      </c>
      <c r="I597" s="401"/>
      <c r="J597" s="401"/>
      <c r="K597" s="401"/>
      <c r="L597" s="401"/>
      <c r="M597" s="401"/>
      <c r="N597" s="401"/>
      <c r="O597" s="401"/>
    </row>
    <row r="598" spans="1:15" ht="3" customHeight="1">
      <c r="A598" s="234"/>
      <c r="B598" s="417"/>
      <c r="C598" s="417"/>
      <c r="D598" s="417"/>
      <c r="E598" s="417"/>
      <c r="F598" s="417"/>
      <c r="G598" s="417"/>
      <c r="J598" s="627"/>
      <c r="K598" s="399"/>
      <c r="L598" s="627"/>
      <c r="M598" s="628"/>
      <c r="N598" s="628"/>
      <c r="O598" s="628"/>
    </row>
    <row r="599" spans="1:15" ht="9" customHeight="1">
      <c r="A599" s="414" t="s">
        <v>2</v>
      </c>
      <c r="B599" s="236">
        <v>0</v>
      </c>
      <c r="C599" s="418"/>
      <c r="D599" s="236">
        <v>0</v>
      </c>
      <c r="E599" s="236">
        <v>0</v>
      </c>
      <c r="F599" s="236">
        <v>1</v>
      </c>
      <c r="G599" s="236">
        <v>0</v>
      </c>
      <c r="J599" s="627"/>
      <c r="K599" s="399"/>
      <c r="L599" s="627"/>
      <c r="M599" s="628"/>
      <c r="N599" s="628"/>
      <c r="O599" s="628"/>
    </row>
    <row r="600" spans="1:15" ht="9" customHeight="1">
      <c r="A600" s="414" t="s">
        <v>3</v>
      </c>
      <c r="B600" s="236">
        <v>6</v>
      </c>
      <c r="C600" s="418"/>
      <c r="D600" s="236">
        <v>1</v>
      </c>
      <c r="E600" s="236">
        <v>3</v>
      </c>
      <c r="F600" s="236">
        <v>1</v>
      </c>
      <c r="G600" s="236">
        <v>2</v>
      </c>
      <c r="J600" s="627"/>
      <c r="K600" s="399"/>
      <c r="L600" s="627"/>
      <c r="M600" s="628"/>
      <c r="N600" s="628"/>
      <c r="O600" s="628"/>
    </row>
    <row r="601" spans="1:15" ht="9" customHeight="1">
      <c r="A601" s="414" t="s">
        <v>4</v>
      </c>
      <c r="B601" s="236">
        <v>0</v>
      </c>
      <c r="C601" s="418"/>
      <c r="D601" s="236">
        <v>0</v>
      </c>
      <c r="E601" s="236">
        <v>0</v>
      </c>
      <c r="F601" s="236">
        <v>0</v>
      </c>
      <c r="G601" s="236">
        <v>0</v>
      </c>
      <c r="J601" s="627"/>
      <c r="K601" s="399"/>
      <c r="L601" s="627"/>
      <c r="M601" s="628"/>
      <c r="N601" s="628"/>
      <c r="O601" s="628"/>
    </row>
    <row r="602" spans="1:15" ht="9" customHeight="1">
      <c r="A602" s="72" t="s">
        <v>5</v>
      </c>
      <c r="B602" s="79">
        <v>0</v>
      </c>
      <c r="C602" s="80"/>
      <c r="D602" s="79">
        <v>1</v>
      </c>
      <c r="E602" s="79">
        <v>0</v>
      </c>
      <c r="F602" s="79">
        <v>2</v>
      </c>
      <c r="G602" s="79">
        <v>0</v>
      </c>
      <c r="J602" s="627"/>
      <c r="K602" s="399"/>
      <c r="L602" s="627"/>
      <c r="M602" s="628"/>
      <c r="N602" s="628"/>
      <c r="O602" s="628"/>
    </row>
    <row r="603" spans="1:15" ht="9" customHeight="1">
      <c r="A603" s="414" t="s">
        <v>6</v>
      </c>
      <c r="B603" s="236">
        <v>0</v>
      </c>
      <c r="C603" s="418"/>
      <c r="D603" s="236">
        <v>0</v>
      </c>
      <c r="E603" s="236">
        <v>2</v>
      </c>
      <c r="F603" s="236">
        <v>1</v>
      </c>
      <c r="G603" s="236">
        <v>0</v>
      </c>
      <c r="J603" s="627"/>
      <c r="K603" s="399"/>
      <c r="L603" s="627"/>
      <c r="M603" s="628"/>
      <c r="N603" s="628"/>
      <c r="O603" s="628"/>
    </row>
    <row r="604" spans="1:15" ht="9" customHeight="1">
      <c r="A604" s="414" t="s">
        <v>7</v>
      </c>
      <c r="B604" s="236">
        <v>0</v>
      </c>
      <c r="C604" s="418"/>
      <c r="D604" s="236">
        <v>0</v>
      </c>
      <c r="E604" s="236">
        <v>0</v>
      </c>
      <c r="F604" s="236">
        <v>5</v>
      </c>
      <c r="G604" s="236">
        <v>0</v>
      </c>
      <c r="J604" s="627"/>
      <c r="K604" s="399"/>
      <c r="L604" s="627"/>
      <c r="M604" s="628"/>
      <c r="N604" s="628"/>
      <c r="O604" s="628"/>
    </row>
    <row r="605" spans="1:15" ht="9" customHeight="1">
      <c r="A605" s="414" t="s">
        <v>8</v>
      </c>
      <c r="B605" s="236">
        <v>2</v>
      </c>
      <c r="C605" s="418"/>
      <c r="D605" s="236">
        <v>3</v>
      </c>
      <c r="E605" s="236">
        <v>8</v>
      </c>
      <c r="F605" s="236">
        <v>3</v>
      </c>
      <c r="G605" s="236">
        <v>7</v>
      </c>
      <c r="J605" s="627"/>
      <c r="K605" s="399"/>
      <c r="L605" s="627"/>
      <c r="M605" s="628"/>
      <c r="N605" s="628"/>
      <c r="O605" s="628"/>
    </row>
    <row r="606" spans="1:15" ht="9" customHeight="1">
      <c r="A606" s="72" t="s">
        <v>9</v>
      </c>
      <c r="B606" s="79">
        <v>0</v>
      </c>
      <c r="C606" s="80"/>
      <c r="D606" s="79">
        <v>0</v>
      </c>
      <c r="E606" s="79">
        <v>1</v>
      </c>
      <c r="F606" s="79">
        <v>1</v>
      </c>
      <c r="G606" s="79">
        <v>0</v>
      </c>
      <c r="J606" s="627"/>
      <c r="K606" s="399"/>
      <c r="L606" s="627"/>
      <c r="M606" s="628"/>
      <c r="N606" s="628"/>
      <c r="O606" s="628"/>
    </row>
    <row r="607" spans="1:15" ht="9" customHeight="1">
      <c r="A607" s="419" t="s">
        <v>339</v>
      </c>
      <c r="B607" s="236">
        <v>63</v>
      </c>
      <c r="C607" s="418"/>
      <c r="D607" s="236">
        <v>27</v>
      </c>
      <c r="E607" s="236">
        <v>13</v>
      </c>
      <c r="F607" s="236">
        <v>16</v>
      </c>
      <c r="G607" s="236">
        <v>5</v>
      </c>
      <c r="J607" s="627"/>
      <c r="K607" s="399"/>
      <c r="L607" s="627"/>
      <c r="M607" s="628"/>
      <c r="N607" s="628"/>
      <c r="O607" s="628"/>
    </row>
    <row r="608" spans="1:15" ht="9" customHeight="1">
      <c r="A608" s="414" t="s">
        <v>10</v>
      </c>
      <c r="B608" s="236">
        <v>0</v>
      </c>
      <c r="C608" s="418"/>
      <c r="D608" s="236">
        <v>0</v>
      </c>
      <c r="E608" s="236">
        <v>0</v>
      </c>
      <c r="F608" s="236">
        <v>0</v>
      </c>
      <c r="G608" s="236">
        <v>0</v>
      </c>
      <c r="J608" s="627"/>
      <c r="K608" s="399"/>
      <c r="L608" s="627"/>
      <c r="M608" s="628"/>
      <c r="N608" s="628"/>
      <c r="O608" s="628"/>
    </row>
    <row r="609" spans="1:15" ht="9" customHeight="1">
      <c r="A609" s="414" t="s">
        <v>11</v>
      </c>
      <c r="B609" s="236">
        <v>18</v>
      </c>
      <c r="C609" s="418"/>
      <c r="D609" s="236">
        <v>0</v>
      </c>
      <c r="E609" s="236">
        <v>7</v>
      </c>
      <c r="F609" s="236">
        <v>34</v>
      </c>
      <c r="G609" s="236">
        <v>2</v>
      </c>
      <c r="J609" s="627"/>
      <c r="K609" s="399"/>
      <c r="L609" s="627"/>
      <c r="M609" s="628"/>
      <c r="N609" s="628"/>
      <c r="O609" s="628"/>
    </row>
    <row r="610" spans="1:15" ht="9" customHeight="1">
      <c r="A610" s="72" t="s">
        <v>12</v>
      </c>
      <c r="B610" s="79">
        <v>7</v>
      </c>
      <c r="C610" s="80"/>
      <c r="D610" s="79">
        <v>1</v>
      </c>
      <c r="E610" s="79">
        <v>11</v>
      </c>
      <c r="F610" s="79">
        <v>0</v>
      </c>
      <c r="G610" s="79">
        <v>1</v>
      </c>
      <c r="J610" s="627"/>
      <c r="K610" s="399"/>
      <c r="L610" s="627"/>
      <c r="M610" s="628"/>
      <c r="N610" s="628"/>
      <c r="O610" s="628"/>
    </row>
    <row r="611" spans="1:15" ht="9" customHeight="1">
      <c r="A611" s="414" t="s">
        <v>13</v>
      </c>
      <c r="B611" s="236">
        <v>3</v>
      </c>
      <c r="C611" s="418"/>
      <c r="D611" s="236">
        <v>2</v>
      </c>
      <c r="E611" s="236">
        <v>1</v>
      </c>
      <c r="F611" s="236">
        <v>1</v>
      </c>
      <c r="G611" s="236">
        <v>0</v>
      </c>
      <c r="J611" s="627"/>
      <c r="K611" s="399"/>
      <c r="L611" s="627"/>
      <c r="M611" s="628"/>
      <c r="N611" s="628"/>
      <c r="O611" s="628"/>
    </row>
    <row r="612" spans="1:15" ht="9" customHeight="1">
      <c r="A612" s="414" t="s">
        <v>14</v>
      </c>
      <c r="B612" s="236">
        <v>3</v>
      </c>
      <c r="C612" s="418"/>
      <c r="D612" s="236">
        <v>1</v>
      </c>
      <c r="E612" s="236">
        <v>2</v>
      </c>
      <c r="F612" s="236">
        <v>23</v>
      </c>
      <c r="G612" s="236">
        <v>0</v>
      </c>
      <c r="J612" s="627"/>
      <c r="K612" s="399"/>
      <c r="L612" s="627"/>
      <c r="M612" s="628"/>
      <c r="N612" s="628"/>
      <c r="O612" s="628"/>
    </row>
    <row r="613" spans="1:15" ht="9" customHeight="1">
      <c r="A613" s="414" t="s">
        <v>15</v>
      </c>
      <c r="B613" s="236">
        <v>2</v>
      </c>
      <c r="C613" s="418"/>
      <c r="D613" s="236">
        <v>1</v>
      </c>
      <c r="E613" s="236">
        <v>0</v>
      </c>
      <c r="F613" s="236">
        <v>3</v>
      </c>
      <c r="G613" s="236">
        <v>1</v>
      </c>
      <c r="J613" s="627"/>
      <c r="K613" s="399"/>
      <c r="L613" s="627"/>
      <c r="M613" s="628"/>
      <c r="N613" s="628"/>
      <c r="O613" s="628"/>
    </row>
    <row r="614" spans="1:15" ht="9" customHeight="1">
      <c r="A614" s="72" t="s">
        <v>16</v>
      </c>
      <c r="B614" s="79">
        <v>2</v>
      </c>
      <c r="C614" s="80"/>
      <c r="D614" s="79">
        <v>1</v>
      </c>
      <c r="E614" s="79">
        <v>0</v>
      </c>
      <c r="F614" s="79">
        <v>4</v>
      </c>
      <c r="G614" s="79">
        <v>0</v>
      </c>
      <c r="J614" s="627"/>
      <c r="K614" s="399"/>
      <c r="L614" s="627"/>
      <c r="M614" s="628"/>
      <c r="N614" s="628"/>
      <c r="O614" s="628"/>
    </row>
    <row r="615" spans="1:15" ht="9" customHeight="1">
      <c r="A615" s="414" t="s">
        <v>17</v>
      </c>
      <c r="B615" s="236">
        <v>4</v>
      </c>
      <c r="C615" s="418"/>
      <c r="D615" s="236">
        <v>1</v>
      </c>
      <c r="E615" s="236">
        <v>1</v>
      </c>
      <c r="F615" s="236">
        <v>5</v>
      </c>
      <c r="G615" s="236">
        <v>1</v>
      </c>
      <c r="J615" s="627"/>
      <c r="K615" s="399"/>
      <c r="L615" s="627"/>
      <c r="M615" s="628"/>
      <c r="N615" s="628"/>
      <c r="O615" s="628"/>
    </row>
    <row r="616" spans="1:15" ht="9" customHeight="1">
      <c r="A616" s="414" t="s">
        <v>18</v>
      </c>
      <c r="B616" s="236">
        <v>0</v>
      </c>
      <c r="C616" s="418"/>
      <c r="D616" s="236">
        <v>0</v>
      </c>
      <c r="E616" s="236">
        <v>2</v>
      </c>
      <c r="F616" s="236">
        <v>0</v>
      </c>
      <c r="G616" s="236">
        <v>0</v>
      </c>
      <c r="J616" s="627"/>
      <c r="K616" s="399"/>
      <c r="L616" s="627"/>
      <c r="M616" s="628"/>
      <c r="N616" s="628"/>
      <c r="O616" s="628"/>
    </row>
    <row r="617" spans="1:15" ht="9" customHeight="1">
      <c r="A617" s="414" t="s">
        <v>19</v>
      </c>
      <c r="B617" s="236">
        <v>3</v>
      </c>
      <c r="C617" s="418"/>
      <c r="D617" s="236">
        <v>1</v>
      </c>
      <c r="E617" s="236">
        <v>2</v>
      </c>
      <c r="F617" s="236">
        <v>2</v>
      </c>
      <c r="G617" s="236">
        <v>0</v>
      </c>
      <c r="J617" s="627"/>
      <c r="K617" s="399"/>
      <c r="L617" s="627"/>
      <c r="M617" s="628"/>
      <c r="N617" s="628"/>
      <c r="O617" s="628"/>
    </row>
    <row r="618" spans="1:15" ht="9" customHeight="1">
      <c r="A618" s="72" t="s">
        <v>20</v>
      </c>
      <c r="B618" s="79">
        <v>6</v>
      </c>
      <c r="C618" s="80"/>
      <c r="D618" s="79">
        <v>2</v>
      </c>
      <c r="E618" s="79">
        <v>4</v>
      </c>
      <c r="F618" s="79">
        <v>16</v>
      </c>
      <c r="G618" s="79">
        <v>0</v>
      </c>
      <c r="J618" s="627"/>
      <c r="K618" s="399"/>
      <c r="L618" s="627"/>
      <c r="M618" s="628"/>
      <c r="N618" s="628"/>
      <c r="O618" s="628"/>
    </row>
    <row r="619" spans="1:15" ht="9" customHeight="1">
      <c r="A619" s="414" t="s">
        <v>21</v>
      </c>
      <c r="B619" s="236">
        <v>19</v>
      </c>
      <c r="C619" s="418"/>
      <c r="D619" s="236">
        <v>0</v>
      </c>
      <c r="E619" s="236">
        <v>8</v>
      </c>
      <c r="F619" s="236">
        <v>23</v>
      </c>
      <c r="G619" s="236">
        <v>1</v>
      </c>
      <c r="J619" s="627"/>
      <c r="K619" s="399"/>
      <c r="L619" s="627"/>
      <c r="M619" s="628"/>
      <c r="N619" s="628"/>
      <c r="O619" s="628"/>
    </row>
    <row r="620" spans="1:15" ht="9" customHeight="1">
      <c r="A620" s="414" t="s">
        <v>22</v>
      </c>
      <c r="B620" s="236">
        <v>11</v>
      </c>
      <c r="C620" s="418"/>
      <c r="D620" s="236">
        <v>0</v>
      </c>
      <c r="E620" s="236">
        <v>3</v>
      </c>
      <c r="F620" s="236">
        <v>23</v>
      </c>
      <c r="G620" s="236">
        <v>0</v>
      </c>
      <c r="J620" s="627"/>
      <c r="K620" s="399"/>
      <c r="L620" s="627"/>
      <c r="M620" s="628"/>
      <c r="N620" s="628"/>
      <c r="O620" s="628"/>
    </row>
    <row r="621" spans="1:15" ht="9" customHeight="1">
      <c r="A621" s="414" t="s">
        <v>23</v>
      </c>
      <c r="B621" s="236">
        <v>2</v>
      </c>
      <c r="C621" s="418"/>
      <c r="D621" s="236">
        <v>1</v>
      </c>
      <c r="E621" s="236">
        <v>0</v>
      </c>
      <c r="F621" s="236">
        <v>0</v>
      </c>
      <c r="G621" s="236">
        <v>0</v>
      </c>
      <c r="J621" s="627"/>
      <c r="K621" s="399"/>
      <c r="L621" s="627"/>
      <c r="M621" s="628"/>
      <c r="N621" s="628"/>
      <c r="O621" s="628"/>
    </row>
    <row r="622" spans="1:15" ht="9" customHeight="1">
      <c r="A622" s="72" t="s">
        <v>24</v>
      </c>
      <c r="B622" s="79">
        <v>7</v>
      </c>
      <c r="C622" s="80"/>
      <c r="D622" s="79">
        <v>5</v>
      </c>
      <c r="E622" s="79">
        <v>3</v>
      </c>
      <c r="F622" s="79">
        <v>24</v>
      </c>
      <c r="G622" s="79">
        <v>1</v>
      </c>
      <c r="J622" s="627"/>
      <c r="K622" s="399"/>
      <c r="L622" s="627"/>
      <c r="M622" s="628"/>
      <c r="N622" s="628"/>
      <c r="O622" s="628"/>
    </row>
    <row r="623" spans="1:15" ht="9" customHeight="1">
      <c r="A623" s="414" t="s">
        <v>25</v>
      </c>
      <c r="B623" s="236">
        <v>2</v>
      </c>
      <c r="C623" s="418"/>
      <c r="D623" s="236">
        <v>0</v>
      </c>
      <c r="E623" s="236">
        <v>6</v>
      </c>
      <c r="F623" s="236">
        <v>2</v>
      </c>
      <c r="G623" s="236">
        <v>0</v>
      </c>
      <c r="J623" s="627"/>
      <c r="K623" s="399"/>
      <c r="L623" s="627"/>
      <c r="M623" s="628"/>
      <c r="N623" s="628"/>
      <c r="O623" s="628"/>
    </row>
    <row r="624" spans="1:15" ht="9" customHeight="1">
      <c r="A624" s="414" t="s">
        <v>26</v>
      </c>
      <c r="B624" s="236">
        <v>1</v>
      </c>
      <c r="C624" s="418"/>
      <c r="D624" s="236">
        <v>0</v>
      </c>
      <c r="E624" s="236">
        <v>0</v>
      </c>
      <c r="F624" s="236">
        <v>1</v>
      </c>
      <c r="G624" s="236">
        <v>5</v>
      </c>
      <c r="J624" s="627"/>
      <c r="K624" s="399"/>
      <c r="L624" s="627"/>
      <c r="M624" s="628"/>
      <c r="N624" s="628"/>
      <c r="O624" s="628"/>
    </row>
    <row r="625" spans="1:15" ht="9" customHeight="1">
      <c r="A625" s="414" t="s">
        <v>27</v>
      </c>
      <c r="B625" s="236">
        <v>3</v>
      </c>
      <c r="C625" s="418"/>
      <c r="D625" s="236">
        <v>3</v>
      </c>
      <c r="E625" s="236">
        <v>4</v>
      </c>
      <c r="F625" s="236">
        <v>2</v>
      </c>
      <c r="G625" s="236">
        <v>1</v>
      </c>
      <c r="J625" s="627"/>
      <c r="K625" s="399"/>
      <c r="L625" s="627"/>
      <c r="M625" s="628"/>
      <c r="N625" s="628"/>
      <c r="O625" s="628"/>
    </row>
    <row r="626" spans="1:15" ht="9" customHeight="1">
      <c r="A626" s="72" t="s">
        <v>28</v>
      </c>
      <c r="B626" s="79">
        <v>0</v>
      </c>
      <c r="C626" s="80"/>
      <c r="D626" s="79">
        <v>0</v>
      </c>
      <c r="E626" s="79">
        <v>2</v>
      </c>
      <c r="F626" s="79">
        <v>0</v>
      </c>
      <c r="G626" s="79">
        <v>0</v>
      </c>
      <c r="J626" s="627"/>
      <c r="K626" s="399"/>
      <c r="L626" s="627"/>
      <c r="M626" s="628"/>
      <c r="N626" s="628"/>
      <c r="O626" s="628"/>
    </row>
    <row r="627" spans="1:15" ht="9" customHeight="1">
      <c r="A627" s="414" t="s">
        <v>29</v>
      </c>
      <c r="B627" s="236">
        <v>12</v>
      </c>
      <c r="C627" s="418"/>
      <c r="D627" s="236">
        <v>1</v>
      </c>
      <c r="E627" s="236">
        <v>0</v>
      </c>
      <c r="F627" s="236">
        <v>17</v>
      </c>
      <c r="G627" s="236">
        <v>0</v>
      </c>
      <c r="J627" s="627"/>
      <c r="K627" s="399"/>
      <c r="L627" s="627"/>
      <c r="M627" s="628"/>
      <c r="N627" s="628"/>
      <c r="O627" s="628"/>
    </row>
    <row r="628" spans="1:15" ht="9" customHeight="1">
      <c r="A628" s="414" t="s">
        <v>30</v>
      </c>
      <c r="B628" s="236">
        <v>11</v>
      </c>
      <c r="C628" s="418"/>
      <c r="D628" s="236">
        <v>7</v>
      </c>
      <c r="E628" s="236">
        <v>9</v>
      </c>
      <c r="F628" s="236">
        <v>42</v>
      </c>
      <c r="G628" s="236">
        <v>2</v>
      </c>
      <c r="J628" s="627"/>
      <c r="K628" s="399"/>
      <c r="L628" s="627"/>
      <c r="M628" s="628"/>
      <c r="N628" s="628"/>
      <c r="O628" s="628"/>
    </row>
    <row r="629" spans="1:15" ht="9" customHeight="1">
      <c r="A629" s="414" t="s">
        <v>31</v>
      </c>
      <c r="B629" s="236">
        <v>0</v>
      </c>
      <c r="C629" s="418"/>
      <c r="D629" s="236">
        <v>0</v>
      </c>
      <c r="E629" s="236">
        <v>0</v>
      </c>
      <c r="F629" s="236">
        <v>0</v>
      </c>
      <c r="G629" s="236">
        <v>0</v>
      </c>
      <c r="J629" s="627"/>
      <c r="K629" s="399"/>
      <c r="L629" s="627"/>
      <c r="M629" s="628"/>
      <c r="N629" s="628"/>
      <c r="O629" s="628"/>
    </row>
    <row r="630" spans="1:15" ht="9" customHeight="1">
      <c r="A630" s="8" t="s">
        <v>32</v>
      </c>
      <c r="B630" s="79">
        <v>0</v>
      </c>
      <c r="C630" s="81"/>
      <c r="D630" s="79">
        <v>1</v>
      </c>
      <c r="E630" s="79">
        <v>1</v>
      </c>
      <c r="F630" s="79">
        <v>0</v>
      </c>
      <c r="G630" s="79">
        <v>0</v>
      </c>
      <c r="J630" s="627"/>
      <c r="K630" s="399"/>
      <c r="L630" s="627"/>
      <c r="M630" s="628"/>
      <c r="N630" s="628"/>
      <c r="O630" s="628"/>
    </row>
    <row r="631" spans="1:15" ht="3" customHeight="1">
      <c r="A631" s="402"/>
      <c r="B631" s="402"/>
      <c r="C631" s="402"/>
      <c r="D631" s="402"/>
      <c r="E631" s="402"/>
      <c r="F631" s="402"/>
      <c r="G631" s="402"/>
      <c r="K631" s="393">
        <v>7</v>
      </c>
    </row>
    <row r="632" spans="1:15" ht="3" customHeight="1"/>
    <row r="633" spans="1:15" ht="9" customHeight="1">
      <c r="A633" s="403" t="s">
        <v>440</v>
      </c>
      <c r="E633" s="404"/>
    </row>
    <row r="634" spans="1:15" ht="9" customHeight="1">
      <c r="A634" s="403" t="s">
        <v>441</v>
      </c>
      <c r="E634" s="404"/>
    </row>
    <row r="635" spans="1:15" ht="9" customHeight="1">
      <c r="A635" s="403" t="s">
        <v>88</v>
      </c>
      <c r="E635" s="404"/>
    </row>
    <row r="636" spans="1:15" ht="9" customHeight="1">
      <c r="A636" s="403" t="s">
        <v>476</v>
      </c>
      <c r="E636" s="404"/>
    </row>
    <row r="637" spans="1:15" ht="9" customHeight="1">
      <c r="A637" s="400" t="s">
        <v>102</v>
      </c>
      <c r="E637" s="404"/>
    </row>
    <row r="638" spans="1:15" ht="9" customHeight="1">
      <c r="A638" s="405" t="s">
        <v>348</v>
      </c>
      <c r="E638" s="404"/>
    </row>
    <row r="639" spans="1:15" ht="9" customHeight="1">
      <c r="A639" s="400" t="s">
        <v>436</v>
      </c>
      <c r="B639" s="400"/>
      <c r="C639" s="400"/>
      <c r="D639" s="400"/>
      <c r="E639" s="405"/>
      <c r="F639" s="400"/>
      <c r="G639" s="400"/>
    </row>
    <row r="640" spans="1:15" ht="9" customHeight="1">
      <c r="A640" s="400" t="s">
        <v>442</v>
      </c>
    </row>
    <row r="641" spans="1:8" ht="9" hidden="1" customHeight="1">
      <c r="A641" s="405"/>
      <c r="H641" s="393" t="s">
        <v>34</v>
      </c>
    </row>
    <row r="642" spans="1:8" ht="13.15" hidden="1" customHeight="1"/>
    <row r="643" spans="1:8" ht="13.15" hidden="1" customHeight="1"/>
    <row r="644" spans="1:8" ht="13.15" hidden="1" customHeight="1"/>
    <row r="645" spans="1:8" ht="13.15" hidden="1" customHeight="1"/>
    <row r="646" spans="1:8" ht="13.15" hidden="1" customHeight="1"/>
    <row r="647" spans="1:8" ht="13.15" hidden="1" customHeight="1"/>
    <row r="648" spans="1:8" ht="13.15" hidden="1" customHeight="1"/>
    <row r="649" spans="1:8" ht="13.15" hidden="1" customHeight="1"/>
    <row r="650" spans="1:8" ht="13.15" hidden="1" customHeight="1"/>
    <row r="651" spans="1:8" ht="13.15" hidden="1" customHeight="1"/>
    <row r="652" spans="1:8" ht="13.15" hidden="1" customHeight="1"/>
    <row r="653" spans="1:8" ht="13.15" hidden="1" customHeight="1"/>
    <row r="654" spans="1:8" ht="13.15" hidden="1" customHeight="1"/>
    <row r="655" spans="1:8" ht="13.15" hidden="1" customHeight="1"/>
    <row r="656" spans="1:8" ht="13.15" hidden="1" customHeight="1"/>
    <row r="657" ht="13.15" hidden="1" customHeight="1"/>
    <row r="658" ht="13.15" hidden="1" customHeight="1"/>
    <row r="659" ht="13.15" hidden="1" customHeight="1"/>
    <row r="660" ht="13.15" hidden="1" customHeight="1"/>
    <row r="661" ht="13.15" hidden="1" customHeight="1"/>
    <row r="662" ht="13.15" hidden="1" customHeight="1"/>
    <row r="663" ht="13.15" hidden="1" customHeight="1"/>
    <row r="664" ht="13.15" hidden="1" customHeight="1"/>
    <row r="665" ht="13.15" hidden="1" customHeight="1"/>
    <row r="666" ht="13.15" hidden="1" customHeight="1"/>
    <row r="667" ht="13.15" hidden="1" customHeight="1"/>
    <row r="668" ht="13.15" hidden="1" customHeight="1"/>
    <row r="669" ht="13.15" hidden="1" customHeight="1"/>
    <row r="670" ht="13.15" hidden="1" customHeight="1"/>
    <row r="671" ht="13.15" hidden="1" customHeight="1"/>
    <row r="672" ht="13.15" hidden="1" customHeight="1"/>
    <row r="673" ht="13.15" hidden="1" customHeight="1"/>
    <row r="674" ht="13.15" hidden="1" customHeight="1"/>
    <row r="675" ht="13.15" hidden="1" customHeight="1"/>
    <row r="676" ht="13.15" hidden="1" customHeight="1"/>
    <row r="677" ht="13.15" hidden="1" customHeight="1"/>
    <row r="678" ht="13.15" hidden="1" customHeight="1"/>
    <row r="679" ht="13.15" hidden="1" customHeight="1"/>
    <row r="680" ht="13.15" hidden="1" customHeight="1"/>
  </sheetData>
  <sheetProtection sheet="1" objects="1" scenarios="1"/>
  <mergeCells count="5">
    <mergeCell ref="A6:A8"/>
    <mergeCell ref="B6:B7"/>
    <mergeCell ref="D6:G6"/>
    <mergeCell ref="E7:E8"/>
    <mergeCell ref="F7:F8"/>
  </mergeCells>
  <hyperlinks>
    <hyperlink ref="G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8" manualBreakCount="8">
    <brk id="84" max="6" man="1"/>
    <brk id="157" max="6" man="1"/>
    <brk id="230" max="6" man="1"/>
    <brk id="303" max="6" man="1"/>
    <brk id="376" max="6" man="1"/>
    <brk id="449" max="6" man="1"/>
    <brk id="522" max="6" man="1"/>
    <brk id="595" max="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V687"/>
  <sheetViews>
    <sheetView showGridLines="0" showRowColHeaders="0" zoomScale="130" zoomScaleNormal="130" zoomScaleSheetLayoutView="13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0" defaultRowHeight="13.15" customHeight="1" zeroHeight="1"/>
  <cols>
    <col min="1" max="1" width="18.140625" style="393" customWidth="1"/>
    <col min="2" max="4" width="7.7109375" style="393" customWidth="1"/>
    <col min="5" max="5" width="8.7109375" style="393" customWidth="1"/>
    <col min="6" max="6" width="1.7109375" style="393" customWidth="1"/>
    <col min="7" max="8" width="7.7109375" style="393" customWidth="1"/>
    <col min="9" max="10" width="8.28515625" style="393" customWidth="1"/>
    <col min="11" max="11" width="7.7109375" style="393" customWidth="1"/>
    <col min="12" max="12" width="0.85546875" style="393" customWidth="1"/>
    <col min="13" max="256" width="11.5703125" style="393" hidden="1" customWidth="1"/>
    <col min="257" max="16384" width="11.42578125" style="393" hidden="1"/>
  </cols>
  <sheetData>
    <row r="1" spans="1:24" s="631" customFormat="1" ht="11.45" customHeight="1">
      <c r="A1" s="429" t="s">
        <v>188</v>
      </c>
      <c r="B1" s="630"/>
      <c r="C1" s="630"/>
      <c r="G1" s="630"/>
      <c r="K1" s="505" t="s">
        <v>311</v>
      </c>
      <c r="L1" s="429"/>
      <c r="M1" s="632"/>
      <c r="N1" s="632"/>
      <c r="O1" s="632"/>
      <c r="P1" s="632"/>
      <c r="Q1" s="632"/>
      <c r="R1" s="632"/>
    </row>
    <row r="2" spans="1:24" s="631" customFormat="1" ht="11.45" customHeight="1">
      <c r="A2" s="429" t="s">
        <v>235</v>
      </c>
      <c r="B2" s="630"/>
      <c r="C2" s="630"/>
      <c r="G2" s="630"/>
      <c r="K2" s="633"/>
      <c r="L2" s="429"/>
      <c r="M2" s="632"/>
      <c r="N2" s="632"/>
      <c r="O2" s="632"/>
      <c r="P2" s="632"/>
      <c r="Q2" s="632"/>
      <c r="R2" s="632"/>
    </row>
    <row r="3" spans="1:24" s="391" customFormat="1" ht="12" customHeight="1">
      <c r="A3" s="407" t="s">
        <v>420</v>
      </c>
      <c r="B3" s="392"/>
      <c r="C3" s="392"/>
      <c r="G3" s="392"/>
      <c r="K3" s="435"/>
      <c r="L3" s="393"/>
      <c r="M3" s="430"/>
      <c r="N3" s="430"/>
      <c r="O3" s="430"/>
      <c r="P3" s="430"/>
      <c r="Q3" s="430"/>
      <c r="R3" s="430"/>
    </row>
    <row r="4" spans="1:24" ht="3" customHeight="1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M4" s="431"/>
      <c r="N4" s="431"/>
      <c r="O4" s="431"/>
      <c r="P4" s="431"/>
      <c r="Q4" s="431"/>
      <c r="R4" s="431"/>
    </row>
    <row r="5" spans="1:24" ht="3" customHeight="1">
      <c r="M5" s="431"/>
      <c r="N5" s="431"/>
      <c r="O5" s="431"/>
      <c r="P5" s="431"/>
      <c r="Q5" s="431"/>
      <c r="R5" s="431"/>
    </row>
    <row r="6" spans="1:24" ht="9" customHeight="1">
      <c r="A6" s="780" t="s">
        <v>89</v>
      </c>
      <c r="B6" s="436" t="s">
        <v>90</v>
      </c>
      <c r="C6" s="437"/>
      <c r="D6" s="437"/>
      <c r="E6" s="437"/>
      <c r="G6" s="437"/>
      <c r="H6" s="436" t="s">
        <v>91</v>
      </c>
      <c r="I6" s="437"/>
      <c r="J6" s="437"/>
      <c r="K6" s="437"/>
      <c r="M6" s="431"/>
      <c r="N6" s="431"/>
      <c r="O6" s="431"/>
      <c r="P6" s="431"/>
      <c r="Q6" s="431"/>
      <c r="R6" s="431"/>
    </row>
    <row r="7" spans="1:24" s="394" customFormat="1" ht="8.4499999999999993" customHeight="1">
      <c r="A7" s="788"/>
      <c r="B7" s="410" t="s">
        <v>79</v>
      </c>
      <c r="C7" s="733" t="s">
        <v>463</v>
      </c>
      <c r="D7" s="733" t="s">
        <v>80</v>
      </c>
      <c r="E7" s="787" t="s">
        <v>92</v>
      </c>
      <c r="F7" s="731"/>
      <c r="G7" s="789" t="s">
        <v>93</v>
      </c>
      <c r="H7" s="789" t="s">
        <v>94</v>
      </c>
      <c r="I7" s="789" t="s">
        <v>95</v>
      </c>
      <c r="J7" s="789" t="s">
        <v>96</v>
      </c>
      <c r="K7" s="787" t="s">
        <v>97</v>
      </c>
      <c r="L7" s="393"/>
      <c r="M7" s="432"/>
      <c r="N7" s="432"/>
      <c r="O7" s="432"/>
      <c r="P7" s="432"/>
      <c r="Q7" s="432"/>
      <c r="R7" s="432"/>
    </row>
    <row r="8" spans="1:24" s="394" customFormat="1" ht="8.4499999999999993" customHeight="1">
      <c r="A8" s="788"/>
      <c r="B8" s="410"/>
      <c r="C8" s="733"/>
      <c r="D8" s="733"/>
      <c r="E8" s="787"/>
      <c r="F8" s="731"/>
      <c r="G8" s="790"/>
      <c r="H8" s="790"/>
      <c r="I8" s="790"/>
      <c r="J8" s="790"/>
      <c r="K8" s="787"/>
      <c r="L8" s="393"/>
      <c r="M8" s="432"/>
      <c r="N8" s="432"/>
      <c r="O8" s="432"/>
      <c r="P8" s="432"/>
      <c r="Q8" s="432"/>
      <c r="R8" s="432"/>
    </row>
    <row r="9" spans="1:24" s="394" customFormat="1" ht="8.4499999999999993" customHeight="1">
      <c r="A9" s="788"/>
      <c r="B9" s="410"/>
      <c r="C9" s="733"/>
      <c r="D9" s="733"/>
      <c r="E9" s="787"/>
      <c r="F9" s="731"/>
      <c r="G9" s="733"/>
      <c r="H9" s="790"/>
      <c r="I9" s="733"/>
      <c r="J9" s="733"/>
      <c r="K9" s="787"/>
      <c r="L9" s="393"/>
      <c r="M9" s="432"/>
      <c r="N9" s="432"/>
      <c r="O9" s="432"/>
      <c r="P9" s="432"/>
      <c r="Q9" s="432"/>
      <c r="R9" s="432"/>
    </row>
    <row r="10" spans="1:24" s="394" customFormat="1" ht="8.1" customHeight="1">
      <c r="A10" s="788"/>
      <c r="B10" s="410"/>
      <c r="C10" s="733"/>
      <c r="D10" s="733"/>
      <c r="E10" s="787"/>
      <c r="F10" s="731"/>
      <c r="G10" s="733"/>
      <c r="H10" s="733"/>
      <c r="I10" s="733"/>
      <c r="J10" s="733"/>
      <c r="K10" s="787"/>
      <c r="L10" s="393"/>
      <c r="M10" s="432"/>
      <c r="N10" s="432"/>
      <c r="O10" s="432"/>
      <c r="P10" s="432"/>
      <c r="Q10" s="432"/>
      <c r="R10" s="432"/>
    </row>
    <row r="11" spans="1:24" ht="3" customHeight="1">
      <c r="A11" s="402"/>
      <c r="B11" s="402"/>
      <c r="C11" s="402"/>
      <c r="D11" s="402"/>
      <c r="E11" s="402"/>
      <c r="F11" s="402"/>
      <c r="G11" s="402"/>
      <c r="H11" s="402"/>
      <c r="I11" s="402"/>
      <c r="J11" s="402"/>
      <c r="K11" s="438"/>
      <c r="M11" s="431"/>
      <c r="N11" s="431"/>
      <c r="O11" s="431"/>
      <c r="P11" s="431"/>
      <c r="Q11" s="431"/>
      <c r="R11" s="431"/>
    </row>
    <row r="12" spans="1:24" ht="3" customHeight="1">
      <c r="B12" s="431"/>
      <c r="C12" s="431"/>
      <c r="D12" s="431"/>
      <c r="E12" s="431"/>
      <c r="F12" s="431"/>
      <c r="G12" s="431"/>
      <c r="H12" s="431"/>
      <c r="I12" s="431"/>
      <c r="J12" s="431"/>
      <c r="K12" s="439"/>
      <c r="M12" s="431"/>
      <c r="N12" s="431"/>
      <c r="O12" s="431"/>
      <c r="P12" s="431"/>
      <c r="Q12" s="431"/>
      <c r="R12" s="431"/>
    </row>
    <row r="13" spans="1:24" ht="9" customHeight="1">
      <c r="A13" s="234">
        <v>2001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9"/>
      <c r="M13" s="431"/>
      <c r="N13" s="431"/>
      <c r="O13" s="431"/>
      <c r="P13" s="431"/>
      <c r="Q13" s="431"/>
      <c r="R13" s="431"/>
    </row>
    <row r="14" spans="1:24" s="398" customFormat="1" ht="9" customHeight="1">
      <c r="A14" s="440" t="s">
        <v>36</v>
      </c>
      <c r="B14" s="441">
        <v>57426</v>
      </c>
      <c r="C14" s="441">
        <v>38676</v>
      </c>
      <c r="D14" s="441">
        <v>5147</v>
      </c>
      <c r="E14" s="441">
        <v>1940905.5339999998</v>
      </c>
      <c r="F14" s="441"/>
      <c r="G14" s="441">
        <v>29167</v>
      </c>
      <c r="H14" s="441">
        <v>47904</v>
      </c>
      <c r="I14" s="441">
        <v>457671</v>
      </c>
      <c r="J14" s="441">
        <v>781526</v>
      </c>
      <c r="K14" s="441">
        <v>109826.27399999999</v>
      </c>
      <c r="L14" s="39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</row>
    <row r="15" spans="1:24" s="398" customFormat="1" ht="3.95" customHeight="1">
      <c r="A15" s="440"/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39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</row>
    <row r="16" spans="1:24" s="398" customFormat="1" ht="9" customHeight="1">
      <c r="A16" s="398" t="s">
        <v>2</v>
      </c>
      <c r="B16" s="434">
        <v>706</v>
      </c>
      <c r="C16" s="442">
        <v>602</v>
      </c>
      <c r="D16" s="434">
        <v>56</v>
      </c>
      <c r="E16" s="442">
        <v>19308.5</v>
      </c>
      <c r="F16" s="442"/>
      <c r="G16" s="434">
        <v>250</v>
      </c>
      <c r="H16" s="442">
        <v>118</v>
      </c>
      <c r="I16" s="442">
        <v>6339</v>
      </c>
      <c r="J16" s="442">
        <v>3383</v>
      </c>
      <c r="K16" s="442">
        <v>1157.143</v>
      </c>
      <c r="L16" s="393"/>
      <c r="M16" s="433"/>
      <c r="N16" s="433"/>
      <c r="O16" s="433"/>
      <c r="P16" s="433"/>
      <c r="Q16" s="433"/>
      <c r="R16" s="433"/>
      <c r="S16" s="433"/>
      <c r="T16" s="433"/>
      <c r="U16" s="433"/>
      <c r="V16" s="433"/>
      <c r="W16" s="433"/>
      <c r="X16" s="433"/>
    </row>
    <row r="17" spans="1:24" s="398" customFormat="1" ht="9" customHeight="1">
      <c r="A17" s="398" t="s">
        <v>3</v>
      </c>
      <c r="B17" s="434">
        <v>1953</v>
      </c>
      <c r="C17" s="442">
        <v>1668</v>
      </c>
      <c r="D17" s="434">
        <v>189</v>
      </c>
      <c r="E17" s="442">
        <v>55217.8</v>
      </c>
      <c r="F17" s="442"/>
      <c r="G17" s="434">
        <v>662</v>
      </c>
      <c r="H17" s="442">
        <v>1670</v>
      </c>
      <c r="I17" s="442">
        <v>10987</v>
      </c>
      <c r="J17" s="442">
        <v>27227</v>
      </c>
      <c r="K17" s="442">
        <v>3416.9119999999998</v>
      </c>
      <c r="L17" s="39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3"/>
      <c r="X17" s="433"/>
    </row>
    <row r="18" spans="1:24" s="398" customFormat="1" ht="9" customHeight="1">
      <c r="A18" s="398" t="s">
        <v>4</v>
      </c>
      <c r="B18" s="434">
        <v>757</v>
      </c>
      <c r="C18" s="442">
        <v>458</v>
      </c>
      <c r="D18" s="434">
        <v>46</v>
      </c>
      <c r="E18" s="442">
        <v>22508.2</v>
      </c>
      <c r="F18" s="442"/>
      <c r="G18" s="434">
        <v>398</v>
      </c>
      <c r="H18" s="442">
        <v>224</v>
      </c>
      <c r="I18" s="442">
        <v>3676</v>
      </c>
      <c r="J18" s="442">
        <v>6077</v>
      </c>
      <c r="K18" s="442">
        <v>1151.692</v>
      </c>
      <c r="L18" s="39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</row>
    <row r="19" spans="1:24" s="398" customFormat="1" ht="9" customHeight="1">
      <c r="A19" s="18" t="s">
        <v>5</v>
      </c>
      <c r="B19" s="23">
        <v>707</v>
      </c>
      <c r="C19" s="14">
        <v>364</v>
      </c>
      <c r="D19" s="23">
        <v>59</v>
      </c>
      <c r="E19" s="14">
        <v>21624.5</v>
      </c>
      <c r="F19" s="14"/>
      <c r="G19" s="23">
        <v>440</v>
      </c>
      <c r="H19" s="14">
        <v>136</v>
      </c>
      <c r="I19" s="14">
        <v>4634</v>
      </c>
      <c r="J19" s="14">
        <v>12344</v>
      </c>
      <c r="K19" s="14">
        <v>1411.085</v>
      </c>
      <c r="L19" s="39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</row>
    <row r="20" spans="1:24" s="398" customFormat="1" ht="9" customHeight="1">
      <c r="A20" s="398" t="s">
        <v>6</v>
      </c>
      <c r="B20" s="434">
        <v>2148</v>
      </c>
      <c r="C20" s="442">
        <v>1527</v>
      </c>
      <c r="D20" s="434">
        <v>198</v>
      </c>
      <c r="E20" s="442">
        <v>90459.05</v>
      </c>
      <c r="F20" s="442"/>
      <c r="G20" s="434">
        <v>943</v>
      </c>
      <c r="H20" s="442">
        <v>1098</v>
      </c>
      <c r="I20" s="442">
        <v>14237</v>
      </c>
      <c r="J20" s="442">
        <v>19920</v>
      </c>
      <c r="K20" s="442">
        <v>5177.8239999999996</v>
      </c>
      <c r="L20" s="39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</row>
    <row r="21" spans="1:24" s="398" customFormat="1" ht="9" customHeight="1">
      <c r="A21" s="398" t="s">
        <v>7</v>
      </c>
      <c r="B21" s="434">
        <v>270</v>
      </c>
      <c r="C21" s="434">
        <v>227</v>
      </c>
      <c r="D21" s="434">
        <v>40</v>
      </c>
      <c r="E21" s="442">
        <v>8547.9500000000007</v>
      </c>
      <c r="F21" s="442"/>
      <c r="G21" s="434">
        <v>86</v>
      </c>
      <c r="H21" s="442">
        <v>303</v>
      </c>
      <c r="I21" s="442">
        <v>7083</v>
      </c>
      <c r="J21" s="442">
        <v>14380</v>
      </c>
      <c r="K21" s="442">
        <v>1671.902</v>
      </c>
      <c r="L21" s="39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</row>
    <row r="22" spans="1:24" s="398" customFormat="1" ht="9" customHeight="1">
      <c r="A22" s="398" t="s">
        <v>8</v>
      </c>
      <c r="B22" s="434">
        <v>1609</v>
      </c>
      <c r="C22" s="442">
        <v>827</v>
      </c>
      <c r="D22" s="434">
        <v>104</v>
      </c>
      <c r="E22" s="442">
        <v>44911.6</v>
      </c>
      <c r="F22" s="442"/>
      <c r="G22" s="434">
        <v>958</v>
      </c>
      <c r="H22" s="442">
        <v>3785</v>
      </c>
      <c r="I22" s="442">
        <v>9692</v>
      </c>
      <c r="J22" s="442">
        <v>10122</v>
      </c>
      <c r="K22" s="442">
        <v>2785.3220000000001</v>
      </c>
      <c r="L22" s="393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</row>
    <row r="23" spans="1:24" s="398" customFormat="1" ht="9" customHeight="1">
      <c r="A23" s="18" t="s">
        <v>9</v>
      </c>
      <c r="B23" s="23">
        <v>1400</v>
      </c>
      <c r="C23" s="23">
        <v>1016</v>
      </c>
      <c r="D23" s="23">
        <v>171</v>
      </c>
      <c r="E23" s="14">
        <v>62422.5</v>
      </c>
      <c r="F23" s="14"/>
      <c r="G23" s="23">
        <v>647</v>
      </c>
      <c r="H23" s="14">
        <v>384</v>
      </c>
      <c r="I23" s="14">
        <v>12524</v>
      </c>
      <c r="J23" s="14">
        <v>15096</v>
      </c>
      <c r="K23" s="14">
        <v>3322.4850000000001</v>
      </c>
      <c r="L23" s="393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</row>
    <row r="24" spans="1:24" s="398" customFormat="1" ht="9" customHeight="1">
      <c r="A24" s="450" t="s">
        <v>396</v>
      </c>
      <c r="B24" s="434">
        <v>4653</v>
      </c>
      <c r="C24" s="442">
        <v>3150</v>
      </c>
      <c r="D24" s="442">
        <v>363</v>
      </c>
      <c r="E24" s="442">
        <v>117696.78</v>
      </c>
      <c r="F24" s="442"/>
      <c r="G24" s="434">
        <v>2644</v>
      </c>
      <c r="H24" s="442">
        <v>2043</v>
      </c>
      <c r="I24" s="442">
        <v>40535</v>
      </c>
      <c r="J24" s="442">
        <v>53493</v>
      </c>
      <c r="K24" s="442">
        <v>8649.6020000000008</v>
      </c>
      <c r="L24" s="39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</row>
    <row r="25" spans="1:24" s="398" customFormat="1" ht="9" customHeight="1">
      <c r="A25" s="398" t="s">
        <v>10</v>
      </c>
      <c r="B25" s="434">
        <v>609</v>
      </c>
      <c r="C25" s="442">
        <v>431</v>
      </c>
      <c r="D25" s="434">
        <v>59</v>
      </c>
      <c r="E25" s="442">
        <v>17961.150000000001</v>
      </c>
      <c r="F25" s="442"/>
      <c r="G25" s="434">
        <v>324</v>
      </c>
      <c r="H25" s="442">
        <v>234</v>
      </c>
      <c r="I25" s="442">
        <v>5161</v>
      </c>
      <c r="J25" s="442">
        <v>7224</v>
      </c>
      <c r="K25" s="442">
        <v>1249.5640000000001</v>
      </c>
      <c r="L25" s="393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</row>
    <row r="26" spans="1:24" s="398" customFormat="1" ht="9" customHeight="1">
      <c r="A26" s="398" t="s">
        <v>11</v>
      </c>
      <c r="B26" s="434">
        <v>2178</v>
      </c>
      <c r="C26" s="442">
        <v>1448</v>
      </c>
      <c r="D26" s="442">
        <v>218</v>
      </c>
      <c r="E26" s="442">
        <v>61632.05</v>
      </c>
      <c r="F26" s="442"/>
      <c r="G26" s="434">
        <v>1134</v>
      </c>
      <c r="H26" s="442">
        <v>2626</v>
      </c>
      <c r="I26" s="442">
        <v>42962</v>
      </c>
      <c r="J26" s="442">
        <v>31181</v>
      </c>
      <c r="K26" s="442">
        <v>3991.5160000000001</v>
      </c>
      <c r="L26" s="39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</row>
    <row r="27" spans="1:24" s="398" customFormat="1" ht="9" customHeight="1">
      <c r="A27" s="18" t="s">
        <v>12</v>
      </c>
      <c r="B27" s="23">
        <v>1966</v>
      </c>
      <c r="C27" s="14">
        <v>1391</v>
      </c>
      <c r="D27" s="23">
        <v>187</v>
      </c>
      <c r="E27" s="14">
        <v>53716.45</v>
      </c>
      <c r="F27" s="14"/>
      <c r="G27" s="23">
        <v>1023</v>
      </c>
      <c r="H27" s="14">
        <v>631</v>
      </c>
      <c r="I27" s="14">
        <v>11402</v>
      </c>
      <c r="J27" s="14">
        <v>22606</v>
      </c>
      <c r="K27" s="14">
        <v>4855.3190000000004</v>
      </c>
      <c r="L27" s="39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</row>
    <row r="28" spans="1:24" s="398" customFormat="1" ht="9" customHeight="1">
      <c r="A28" s="398" t="s">
        <v>13</v>
      </c>
      <c r="B28" s="442">
        <v>1360</v>
      </c>
      <c r="C28" s="442">
        <v>1004</v>
      </c>
      <c r="D28" s="434">
        <v>134</v>
      </c>
      <c r="E28" s="442">
        <v>45140.55</v>
      </c>
      <c r="F28" s="442"/>
      <c r="G28" s="434">
        <v>679</v>
      </c>
      <c r="H28" s="442">
        <v>3708</v>
      </c>
      <c r="I28" s="442">
        <v>9975</v>
      </c>
      <c r="J28" s="442">
        <v>10565</v>
      </c>
      <c r="K28" s="442">
        <v>1848.93</v>
      </c>
      <c r="L28" s="393"/>
      <c r="M28" s="433"/>
      <c r="N28" s="433"/>
      <c r="O28" s="433"/>
      <c r="P28" s="433"/>
      <c r="Q28" s="433"/>
      <c r="R28" s="433"/>
      <c r="S28" s="433"/>
      <c r="T28" s="433"/>
      <c r="U28" s="433"/>
      <c r="V28" s="433"/>
      <c r="W28" s="433"/>
      <c r="X28" s="433"/>
    </row>
    <row r="29" spans="1:24" s="398" customFormat="1" ht="9" customHeight="1">
      <c r="A29" s="398" t="s">
        <v>14</v>
      </c>
      <c r="B29" s="434">
        <v>3131</v>
      </c>
      <c r="C29" s="434">
        <v>2753</v>
      </c>
      <c r="D29" s="434">
        <v>261</v>
      </c>
      <c r="E29" s="442">
        <v>100153.55</v>
      </c>
      <c r="F29" s="442"/>
      <c r="G29" s="434">
        <v>1345</v>
      </c>
      <c r="H29" s="442">
        <v>4808</v>
      </c>
      <c r="I29" s="442">
        <v>26102</v>
      </c>
      <c r="J29" s="442">
        <v>42066</v>
      </c>
      <c r="K29" s="442">
        <v>6377.9449999999997</v>
      </c>
      <c r="L29" s="393"/>
      <c r="M29" s="433"/>
      <c r="N29" s="433"/>
      <c r="O29" s="433"/>
      <c r="P29" s="433"/>
      <c r="Q29" s="433"/>
      <c r="R29" s="433"/>
      <c r="S29" s="433"/>
      <c r="T29" s="433"/>
      <c r="U29" s="433"/>
      <c r="V29" s="433"/>
      <c r="W29" s="433"/>
      <c r="X29" s="433"/>
    </row>
    <row r="30" spans="1:24" s="398" customFormat="1" ht="9" customHeight="1">
      <c r="A30" s="398" t="s">
        <v>15</v>
      </c>
      <c r="B30" s="434">
        <v>1163</v>
      </c>
      <c r="C30" s="442">
        <v>756</v>
      </c>
      <c r="D30" s="434">
        <v>142</v>
      </c>
      <c r="E30" s="442">
        <v>37281.199999999997</v>
      </c>
      <c r="F30" s="442"/>
      <c r="G30" s="434">
        <v>433</v>
      </c>
      <c r="H30" s="442">
        <v>1478</v>
      </c>
      <c r="I30" s="442">
        <v>8618</v>
      </c>
      <c r="J30" s="442">
        <v>18989</v>
      </c>
      <c r="K30" s="442">
        <v>2104.8580000000002</v>
      </c>
      <c r="L30" s="393"/>
      <c r="M30" s="433"/>
      <c r="N30" s="433"/>
      <c r="O30" s="433"/>
      <c r="P30" s="433"/>
      <c r="Q30" s="433"/>
      <c r="R30" s="433"/>
      <c r="S30" s="433"/>
      <c r="T30" s="433"/>
      <c r="U30" s="433"/>
      <c r="V30" s="433"/>
      <c r="W30" s="433"/>
      <c r="X30" s="433"/>
    </row>
    <row r="31" spans="1:24" s="398" customFormat="1" ht="9" customHeight="1">
      <c r="A31" s="18" t="s">
        <v>16</v>
      </c>
      <c r="B31" s="23">
        <v>2912</v>
      </c>
      <c r="C31" s="14">
        <v>2136</v>
      </c>
      <c r="D31" s="23">
        <v>273</v>
      </c>
      <c r="E31" s="14">
        <v>75706.350000000006</v>
      </c>
      <c r="F31" s="14"/>
      <c r="G31" s="23">
        <v>1208</v>
      </c>
      <c r="H31" s="14">
        <v>4402</v>
      </c>
      <c r="I31" s="14">
        <v>21460</v>
      </c>
      <c r="J31" s="14">
        <v>50005</v>
      </c>
      <c r="K31" s="14">
        <v>5382.1930000000002</v>
      </c>
      <c r="L31" s="39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</row>
    <row r="32" spans="1:24" s="398" customFormat="1" ht="9" customHeight="1">
      <c r="A32" s="398" t="s">
        <v>17</v>
      </c>
      <c r="B32" s="442">
        <v>1523</v>
      </c>
      <c r="C32" s="442">
        <v>711</v>
      </c>
      <c r="D32" s="434">
        <v>82</v>
      </c>
      <c r="E32" s="442">
        <v>43280.1</v>
      </c>
      <c r="F32" s="442"/>
      <c r="G32" s="434">
        <v>946</v>
      </c>
      <c r="H32" s="442">
        <v>474</v>
      </c>
      <c r="I32" s="442">
        <v>7295</v>
      </c>
      <c r="J32" s="434">
        <v>18221</v>
      </c>
      <c r="K32" s="434">
        <v>2170.4209999999998</v>
      </c>
      <c r="L32" s="39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</row>
    <row r="33" spans="1:24" s="398" customFormat="1" ht="9" customHeight="1">
      <c r="A33" s="398" t="s">
        <v>18</v>
      </c>
      <c r="B33" s="434">
        <v>1049</v>
      </c>
      <c r="C33" s="442">
        <v>754</v>
      </c>
      <c r="D33" s="434">
        <v>93</v>
      </c>
      <c r="E33" s="442">
        <v>55541.65</v>
      </c>
      <c r="F33" s="442"/>
      <c r="G33" s="434">
        <v>523</v>
      </c>
      <c r="H33" s="442">
        <v>442</v>
      </c>
      <c r="I33" s="442">
        <v>5964</v>
      </c>
      <c r="J33" s="442">
        <v>4381</v>
      </c>
      <c r="K33" s="442">
        <v>1307.692</v>
      </c>
      <c r="L33" s="393"/>
      <c r="M33" s="433"/>
      <c r="N33" s="433"/>
      <c r="O33" s="433"/>
      <c r="P33" s="433"/>
      <c r="Q33" s="433"/>
      <c r="R33" s="433"/>
      <c r="S33" s="433"/>
      <c r="T33" s="433"/>
      <c r="U33" s="433"/>
      <c r="V33" s="433"/>
      <c r="W33" s="433"/>
      <c r="X33" s="433"/>
    </row>
    <row r="34" spans="1:24" s="398" customFormat="1" ht="9" customHeight="1">
      <c r="A34" s="398" t="s">
        <v>19</v>
      </c>
      <c r="B34" s="434">
        <v>2815</v>
      </c>
      <c r="C34" s="442">
        <v>2025</v>
      </c>
      <c r="D34" s="434">
        <v>217</v>
      </c>
      <c r="E34" s="442">
        <v>117920.8</v>
      </c>
      <c r="F34" s="442"/>
      <c r="G34" s="434">
        <v>1329</v>
      </c>
      <c r="H34" s="442">
        <v>913</v>
      </c>
      <c r="I34" s="442">
        <v>21715</v>
      </c>
      <c r="J34" s="442">
        <v>21958</v>
      </c>
      <c r="K34" s="442">
        <v>5365.933</v>
      </c>
      <c r="L34" s="393"/>
      <c r="M34" s="433"/>
      <c r="N34" s="433"/>
      <c r="O34" s="433"/>
      <c r="P34" s="433"/>
      <c r="Q34" s="433"/>
      <c r="R34" s="433"/>
      <c r="S34" s="433"/>
      <c r="T34" s="433"/>
      <c r="U34" s="433"/>
      <c r="V34" s="433"/>
      <c r="W34" s="433"/>
      <c r="X34" s="433"/>
    </row>
    <row r="35" spans="1:24" s="398" customFormat="1" ht="9" customHeight="1">
      <c r="A35" s="18" t="s">
        <v>20</v>
      </c>
      <c r="B35" s="23">
        <v>1935</v>
      </c>
      <c r="C35" s="14">
        <v>1355</v>
      </c>
      <c r="D35" s="23">
        <v>194</v>
      </c>
      <c r="E35" s="14">
        <v>68091</v>
      </c>
      <c r="F35" s="14"/>
      <c r="G35" s="23">
        <v>1116</v>
      </c>
      <c r="H35" s="14">
        <v>1833</v>
      </c>
      <c r="I35" s="14">
        <v>11517</v>
      </c>
      <c r="J35" s="14">
        <v>12108</v>
      </c>
      <c r="K35" s="14">
        <v>3628.84</v>
      </c>
      <c r="L35" s="393"/>
      <c r="M35" s="433"/>
      <c r="N35" s="433"/>
      <c r="O35" s="433"/>
      <c r="P35" s="433"/>
      <c r="Q35" s="433"/>
      <c r="R35" s="433"/>
      <c r="S35" s="433"/>
      <c r="T35" s="433"/>
      <c r="U35" s="433"/>
      <c r="V35" s="433"/>
      <c r="W35" s="433"/>
      <c r="X35" s="433"/>
    </row>
    <row r="36" spans="1:24" s="398" customFormat="1" ht="9" customHeight="1">
      <c r="A36" s="398" t="s">
        <v>21</v>
      </c>
      <c r="B36" s="434">
        <v>2943</v>
      </c>
      <c r="C36" s="442">
        <v>1989</v>
      </c>
      <c r="D36" s="434">
        <v>276</v>
      </c>
      <c r="E36" s="442">
        <v>82567.664000000004</v>
      </c>
      <c r="F36" s="442"/>
      <c r="G36" s="434">
        <v>1645</v>
      </c>
      <c r="H36" s="442">
        <v>1372</v>
      </c>
      <c r="I36" s="442">
        <v>23047</v>
      </c>
      <c r="J36" s="442">
        <v>20368</v>
      </c>
      <c r="K36" s="442">
        <v>4239.9679999999998</v>
      </c>
      <c r="L36" s="393"/>
      <c r="M36" s="433"/>
      <c r="N36" s="433"/>
      <c r="O36" s="433"/>
      <c r="P36" s="433"/>
      <c r="Q36" s="433"/>
      <c r="R36" s="433"/>
      <c r="S36" s="433"/>
      <c r="T36" s="433"/>
      <c r="U36" s="433"/>
      <c r="V36" s="433"/>
      <c r="W36" s="433"/>
      <c r="X36" s="433"/>
    </row>
    <row r="37" spans="1:24" s="398" customFormat="1" ht="9" customHeight="1">
      <c r="A37" s="398" t="s">
        <v>22</v>
      </c>
      <c r="B37" s="442">
        <v>1741</v>
      </c>
      <c r="C37" s="442">
        <v>1027</v>
      </c>
      <c r="D37" s="442">
        <v>149</v>
      </c>
      <c r="E37" s="442">
        <v>79653.7</v>
      </c>
      <c r="F37" s="442"/>
      <c r="G37" s="434">
        <v>925</v>
      </c>
      <c r="H37" s="442">
        <v>409</v>
      </c>
      <c r="I37" s="442">
        <v>12847</v>
      </c>
      <c r="J37" s="442">
        <v>17615</v>
      </c>
      <c r="K37" s="442">
        <v>2619.7489999999998</v>
      </c>
      <c r="L37" s="393"/>
      <c r="M37" s="433"/>
      <c r="N37" s="433"/>
      <c r="O37" s="433"/>
      <c r="P37" s="433"/>
      <c r="Q37" s="433"/>
      <c r="R37" s="433"/>
      <c r="S37" s="433"/>
      <c r="T37" s="433"/>
      <c r="U37" s="433"/>
      <c r="V37" s="433"/>
      <c r="W37" s="433"/>
      <c r="X37" s="433"/>
    </row>
    <row r="38" spans="1:24" s="398" customFormat="1" ht="9" customHeight="1">
      <c r="A38" s="398" t="s">
        <v>23</v>
      </c>
      <c r="B38" s="434">
        <v>780</v>
      </c>
      <c r="C38" s="442">
        <v>449</v>
      </c>
      <c r="D38" s="434">
        <v>76</v>
      </c>
      <c r="E38" s="442">
        <v>27863.200000000001</v>
      </c>
      <c r="F38" s="442"/>
      <c r="G38" s="434">
        <v>405</v>
      </c>
      <c r="H38" s="442">
        <v>153</v>
      </c>
      <c r="I38" s="442">
        <v>3962</v>
      </c>
      <c r="J38" s="442">
        <v>10980</v>
      </c>
      <c r="K38" s="442">
        <v>1482.2760000000001</v>
      </c>
      <c r="L38" s="39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</row>
    <row r="39" spans="1:24" s="398" customFormat="1" ht="9" customHeight="1">
      <c r="A39" s="18" t="s">
        <v>24</v>
      </c>
      <c r="B39" s="23">
        <v>2432</v>
      </c>
      <c r="C39" s="14">
        <v>1544</v>
      </c>
      <c r="D39" s="23">
        <v>208</v>
      </c>
      <c r="E39" s="14">
        <v>140197.73000000001</v>
      </c>
      <c r="F39" s="14"/>
      <c r="G39" s="23">
        <v>1238</v>
      </c>
      <c r="H39" s="14">
        <v>1277</v>
      </c>
      <c r="I39" s="14">
        <v>19737</v>
      </c>
      <c r="J39" s="14">
        <v>23160</v>
      </c>
      <c r="K39" s="14">
        <v>4604.3370000000004</v>
      </c>
      <c r="L39" s="393"/>
      <c r="M39" s="433"/>
      <c r="N39" s="433"/>
      <c r="O39" s="433"/>
      <c r="P39" s="433"/>
      <c r="Q39" s="433"/>
      <c r="R39" s="433"/>
      <c r="S39" s="433"/>
      <c r="T39" s="433"/>
      <c r="U39" s="433"/>
      <c r="V39" s="433"/>
      <c r="W39" s="433"/>
      <c r="X39" s="433"/>
    </row>
    <row r="40" spans="1:24" s="398" customFormat="1" ht="9" customHeight="1">
      <c r="A40" s="398" t="s">
        <v>25</v>
      </c>
      <c r="B40" s="434">
        <v>1410</v>
      </c>
      <c r="C40" s="442">
        <v>899</v>
      </c>
      <c r="D40" s="434">
        <v>165</v>
      </c>
      <c r="E40" s="442">
        <v>46548.75</v>
      </c>
      <c r="F40" s="442"/>
      <c r="G40" s="434">
        <v>751</v>
      </c>
      <c r="H40" s="442">
        <v>1527</v>
      </c>
      <c r="I40" s="442">
        <v>14301</v>
      </c>
      <c r="J40" s="442">
        <v>27097</v>
      </c>
      <c r="K40" s="442">
        <v>4561.4520000000002</v>
      </c>
      <c r="L40" s="39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</row>
    <row r="41" spans="1:24" s="398" customFormat="1" ht="9" customHeight="1">
      <c r="A41" s="398" t="s">
        <v>26</v>
      </c>
      <c r="B41" s="434">
        <v>1777</v>
      </c>
      <c r="C41" s="442">
        <v>1353</v>
      </c>
      <c r="D41" s="434">
        <v>201</v>
      </c>
      <c r="E41" s="442">
        <v>60642.2</v>
      </c>
      <c r="F41" s="442"/>
      <c r="G41" s="434">
        <v>896</v>
      </c>
      <c r="H41" s="442">
        <v>1217</v>
      </c>
      <c r="I41" s="442">
        <v>19618</v>
      </c>
      <c r="J41" s="442">
        <v>32411</v>
      </c>
      <c r="K41" s="442">
        <v>3962.0430000000001</v>
      </c>
      <c r="L41" s="39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</row>
    <row r="42" spans="1:24" s="398" customFormat="1" ht="9" customHeight="1">
      <c r="A42" s="398" t="s">
        <v>27</v>
      </c>
      <c r="B42" s="434">
        <v>1514</v>
      </c>
      <c r="C42" s="442">
        <v>889</v>
      </c>
      <c r="D42" s="442">
        <v>186</v>
      </c>
      <c r="E42" s="442">
        <v>46339.1</v>
      </c>
      <c r="F42" s="442"/>
      <c r="G42" s="434">
        <v>744</v>
      </c>
      <c r="H42" s="442">
        <v>2330</v>
      </c>
      <c r="I42" s="442">
        <v>5535</v>
      </c>
      <c r="J42" s="442">
        <v>7495</v>
      </c>
      <c r="K42" s="442">
        <v>1783.8040000000001</v>
      </c>
      <c r="L42" s="393"/>
      <c r="M42" s="433"/>
      <c r="N42" s="433"/>
      <c r="O42" s="433"/>
      <c r="P42" s="433"/>
      <c r="Q42" s="433"/>
      <c r="R42" s="433"/>
      <c r="S42" s="433"/>
      <c r="T42" s="433"/>
      <c r="U42" s="433"/>
      <c r="V42" s="433"/>
      <c r="W42" s="433"/>
      <c r="X42" s="433"/>
    </row>
    <row r="43" spans="1:24" s="398" customFormat="1" ht="9" customHeight="1">
      <c r="A43" s="18" t="s">
        <v>28</v>
      </c>
      <c r="B43" s="23">
        <v>1896</v>
      </c>
      <c r="C43" s="23">
        <v>1416</v>
      </c>
      <c r="D43" s="23">
        <v>183</v>
      </c>
      <c r="E43" s="14">
        <v>73092.25</v>
      </c>
      <c r="F43" s="14"/>
      <c r="G43" s="23">
        <v>893</v>
      </c>
      <c r="H43" s="14">
        <v>532</v>
      </c>
      <c r="I43" s="14">
        <v>19243</v>
      </c>
      <c r="J43" s="14">
        <v>15608</v>
      </c>
      <c r="K43" s="14">
        <v>4347.973</v>
      </c>
      <c r="L43" s="393"/>
      <c r="M43" s="433"/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</row>
    <row r="44" spans="1:24" s="398" customFormat="1" ht="9" customHeight="1">
      <c r="A44" s="398" t="s">
        <v>29</v>
      </c>
      <c r="B44" s="434">
        <v>1128</v>
      </c>
      <c r="C44" s="442">
        <v>687</v>
      </c>
      <c r="D44" s="442">
        <v>86</v>
      </c>
      <c r="E44" s="442">
        <v>32831.300000000003</v>
      </c>
      <c r="F44" s="442"/>
      <c r="G44" s="434">
        <v>467</v>
      </c>
      <c r="H44" s="442">
        <v>177</v>
      </c>
      <c r="I44" s="442">
        <v>6294</v>
      </c>
      <c r="J44" s="442">
        <v>8317</v>
      </c>
      <c r="K44" s="442">
        <v>1011.212</v>
      </c>
      <c r="L44" s="39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</row>
    <row r="45" spans="1:24" s="398" customFormat="1" ht="9" customHeight="1">
      <c r="A45" s="398" t="s">
        <v>30</v>
      </c>
      <c r="B45" s="434">
        <v>4975</v>
      </c>
      <c r="C45" s="442">
        <v>2589</v>
      </c>
      <c r="D45" s="434">
        <v>358</v>
      </c>
      <c r="E45" s="442">
        <v>162393.26</v>
      </c>
      <c r="F45" s="442"/>
      <c r="G45" s="434">
        <v>3159</v>
      </c>
      <c r="H45" s="442">
        <v>5482</v>
      </c>
      <c r="I45" s="442">
        <v>30971</v>
      </c>
      <c r="J45" s="442">
        <v>37912</v>
      </c>
      <c r="K45" s="442">
        <v>7039.4570000000003</v>
      </c>
      <c r="L45" s="393"/>
      <c r="M45" s="433"/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</row>
    <row r="46" spans="1:24" s="398" customFormat="1" ht="9" customHeight="1">
      <c r="A46" s="398" t="s">
        <v>31</v>
      </c>
      <c r="B46" s="434">
        <v>753</v>
      </c>
      <c r="C46" s="442">
        <v>401</v>
      </c>
      <c r="D46" s="434">
        <v>64</v>
      </c>
      <c r="E46" s="442">
        <v>19566.400000000001</v>
      </c>
      <c r="F46" s="442"/>
      <c r="G46" s="434">
        <v>396</v>
      </c>
      <c r="H46" s="442">
        <v>59</v>
      </c>
      <c r="I46" s="442">
        <v>6307</v>
      </c>
      <c r="J46" s="442">
        <v>11379</v>
      </c>
      <c r="K46" s="442">
        <v>1632.981</v>
      </c>
      <c r="L46" s="393"/>
      <c r="M46" s="433"/>
      <c r="N46" s="433"/>
      <c r="O46" s="433"/>
      <c r="P46" s="433"/>
      <c r="Q46" s="433"/>
      <c r="R46" s="433"/>
      <c r="S46" s="433"/>
      <c r="T46" s="433"/>
      <c r="U46" s="433"/>
      <c r="V46" s="433"/>
      <c r="W46" s="433"/>
      <c r="X46" s="433"/>
    </row>
    <row r="47" spans="1:24" s="398" customFormat="1" ht="9" customHeight="1">
      <c r="A47" s="18" t="s">
        <v>32</v>
      </c>
      <c r="B47" s="23">
        <v>1126</v>
      </c>
      <c r="C47" s="14">
        <v>787</v>
      </c>
      <c r="D47" s="23">
        <v>108</v>
      </c>
      <c r="E47" s="14">
        <v>48560.9</v>
      </c>
      <c r="F47" s="14"/>
      <c r="G47" s="23">
        <v>493</v>
      </c>
      <c r="H47" s="14">
        <v>298</v>
      </c>
      <c r="I47" s="14">
        <v>8502</v>
      </c>
      <c r="J47" s="14">
        <v>10625</v>
      </c>
      <c r="K47" s="14">
        <v>2197.9589999999998</v>
      </c>
      <c r="L47" s="393"/>
      <c r="M47" s="433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</row>
    <row r="48" spans="1:24" s="398" customFormat="1" ht="9" customHeight="1">
      <c r="A48" s="398" t="s">
        <v>98</v>
      </c>
      <c r="B48" s="434">
        <v>64</v>
      </c>
      <c r="C48" s="434">
        <v>18</v>
      </c>
      <c r="D48" s="434">
        <v>1</v>
      </c>
      <c r="E48" s="434">
        <v>561.65</v>
      </c>
      <c r="F48" s="434"/>
      <c r="G48" s="434">
        <v>41</v>
      </c>
      <c r="H48" s="434">
        <v>1205</v>
      </c>
      <c r="I48" s="434">
        <v>5242</v>
      </c>
      <c r="J48" s="434">
        <v>139451</v>
      </c>
      <c r="K48" s="434">
        <v>1372.818</v>
      </c>
      <c r="L48" s="39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</row>
    <row r="49" spans="1:24" s="398" customFormat="1" ht="9" customHeight="1">
      <c r="A49" s="398" t="s">
        <v>99</v>
      </c>
      <c r="B49" s="442">
        <v>0</v>
      </c>
      <c r="C49" s="442">
        <v>0</v>
      </c>
      <c r="D49" s="442">
        <v>0</v>
      </c>
      <c r="E49" s="442">
        <v>0</v>
      </c>
      <c r="F49" s="442"/>
      <c r="G49" s="442">
        <v>0</v>
      </c>
      <c r="H49" s="442">
        <v>512</v>
      </c>
      <c r="I49" s="442">
        <v>0</v>
      </c>
      <c r="J49" s="442">
        <v>17213</v>
      </c>
      <c r="K49" s="442">
        <v>1651.7070000000001</v>
      </c>
      <c r="L49" s="393"/>
      <c r="M49" s="433"/>
      <c r="N49" s="433"/>
      <c r="O49" s="433"/>
      <c r="P49" s="433"/>
      <c r="Q49" s="433"/>
      <c r="R49" s="433"/>
      <c r="S49" s="433"/>
      <c r="T49" s="433"/>
      <c r="U49" s="433"/>
      <c r="V49" s="433"/>
      <c r="W49" s="433"/>
      <c r="X49" s="433"/>
    </row>
    <row r="50" spans="1:24" s="398" customFormat="1" ht="9" customHeight="1">
      <c r="A50" s="398" t="s">
        <v>100</v>
      </c>
      <c r="B50" s="442">
        <v>43</v>
      </c>
      <c r="C50" s="442">
        <v>25</v>
      </c>
      <c r="D50" s="442">
        <v>0</v>
      </c>
      <c r="E50" s="442">
        <v>965.7</v>
      </c>
      <c r="F50" s="442"/>
      <c r="G50" s="442">
        <v>26</v>
      </c>
      <c r="H50" s="442">
        <v>44</v>
      </c>
      <c r="I50" s="442">
        <v>187</v>
      </c>
      <c r="J50" s="442">
        <v>549</v>
      </c>
      <c r="K50" s="442">
        <v>291.36</v>
      </c>
      <c r="L50" s="393"/>
      <c r="M50" s="433"/>
      <c r="N50" s="433"/>
      <c r="O50" s="433"/>
      <c r="P50" s="433"/>
      <c r="Q50" s="433"/>
      <c r="R50" s="433"/>
      <c r="S50" s="433"/>
      <c r="T50" s="433"/>
      <c r="U50" s="433"/>
      <c r="V50" s="433"/>
      <c r="W50" s="433"/>
      <c r="X50" s="433"/>
    </row>
    <row r="51" spans="1:24" s="398" customFormat="1" ht="3" customHeight="1"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393"/>
      <c r="M51" s="433"/>
      <c r="N51" s="433"/>
      <c r="O51" s="433"/>
      <c r="P51" s="433"/>
      <c r="Q51" s="433"/>
      <c r="R51" s="433"/>
      <c r="S51" s="433"/>
      <c r="T51" s="433"/>
      <c r="U51" s="433"/>
      <c r="V51" s="433"/>
      <c r="W51" s="433"/>
      <c r="X51" s="433"/>
    </row>
    <row r="52" spans="1:24" s="398" customFormat="1" ht="9" customHeight="1">
      <c r="A52" s="451" t="s">
        <v>106</v>
      </c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393"/>
      <c r="M52" s="433"/>
      <c r="N52" s="433"/>
      <c r="O52" s="433"/>
      <c r="P52" s="433"/>
      <c r="Q52" s="433"/>
      <c r="R52" s="433"/>
      <c r="S52" s="433"/>
      <c r="T52" s="433"/>
      <c r="U52" s="433"/>
      <c r="V52" s="433"/>
      <c r="W52" s="433"/>
      <c r="X52" s="433"/>
    </row>
    <row r="53" spans="1:24" ht="9" customHeight="1">
      <c r="A53" s="234">
        <v>2002</v>
      </c>
      <c r="B53" s="431"/>
      <c r="C53" s="431"/>
      <c r="D53" s="431"/>
      <c r="E53" s="431"/>
      <c r="F53" s="431"/>
      <c r="G53" s="431"/>
      <c r="H53" s="431"/>
      <c r="I53" s="431"/>
      <c r="J53" s="431"/>
      <c r="K53" s="439"/>
      <c r="M53" s="431"/>
      <c r="N53" s="431"/>
      <c r="O53" s="431"/>
      <c r="P53" s="431"/>
      <c r="Q53" s="431"/>
      <c r="R53" s="431"/>
    </row>
    <row r="54" spans="1:24" s="398" customFormat="1" ht="9" customHeight="1">
      <c r="A54" s="440" t="s">
        <v>36</v>
      </c>
      <c r="B54" s="441">
        <v>42616</v>
      </c>
      <c r="C54" s="441">
        <v>35480</v>
      </c>
      <c r="D54" s="441">
        <v>4960</v>
      </c>
      <c r="E54" s="441">
        <v>1565177.8499999999</v>
      </c>
      <c r="F54" s="441"/>
      <c r="G54" s="441">
        <v>17276</v>
      </c>
      <c r="H54" s="441">
        <v>39541</v>
      </c>
      <c r="I54" s="441">
        <v>625019</v>
      </c>
      <c r="J54" s="441">
        <v>848761</v>
      </c>
      <c r="K54" s="441">
        <v>121313.774</v>
      </c>
      <c r="L54" s="39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</row>
    <row r="55" spans="1:24" s="398" customFormat="1" ht="3.95" customHeight="1">
      <c r="A55" s="440"/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393"/>
      <c r="M55" s="433"/>
      <c r="N55" s="433"/>
      <c r="O55" s="433"/>
      <c r="P55" s="433"/>
      <c r="Q55" s="433"/>
      <c r="R55" s="433"/>
      <c r="S55" s="433"/>
      <c r="T55" s="433"/>
      <c r="U55" s="433"/>
      <c r="V55" s="433"/>
      <c r="W55" s="433"/>
      <c r="X55" s="433"/>
    </row>
    <row r="56" spans="1:24" s="398" customFormat="1" ht="9" customHeight="1">
      <c r="A56" s="398" t="s">
        <v>2</v>
      </c>
      <c r="B56" s="434">
        <v>521</v>
      </c>
      <c r="C56" s="442">
        <v>512</v>
      </c>
      <c r="D56" s="434">
        <v>67</v>
      </c>
      <c r="E56" s="442">
        <v>13162</v>
      </c>
      <c r="F56" s="442"/>
      <c r="G56" s="434">
        <v>104</v>
      </c>
      <c r="H56" s="442">
        <v>188</v>
      </c>
      <c r="I56" s="442">
        <v>7465</v>
      </c>
      <c r="J56" s="442">
        <v>3666</v>
      </c>
      <c r="K56" s="442">
        <v>998.89099999999996</v>
      </c>
      <c r="L56" s="393"/>
      <c r="M56" s="433"/>
      <c r="N56" s="433"/>
      <c r="O56" s="433"/>
      <c r="P56" s="433"/>
      <c r="Q56" s="433"/>
      <c r="R56" s="433"/>
      <c r="S56" s="433"/>
      <c r="T56" s="433"/>
      <c r="U56" s="433"/>
      <c r="V56" s="433"/>
      <c r="W56" s="433"/>
      <c r="X56" s="433"/>
    </row>
    <row r="57" spans="1:24" s="398" customFormat="1" ht="9" customHeight="1">
      <c r="A57" s="398" t="s">
        <v>3</v>
      </c>
      <c r="B57" s="434">
        <v>1711</v>
      </c>
      <c r="C57" s="442">
        <v>1550</v>
      </c>
      <c r="D57" s="434">
        <v>214</v>
      </c>
      <c r="E57" s="442">
        <v>58846.15</v>
      </c>
      <c r="F57" s="442"/>
      <c r="G57" s="434">
        <v>565</v>
      </c>
      <c r="H57" s="442">
        <v>1319</v>
      </c>
      <c r="I57" s="442">
        <v>15451</v>
      </c>
      <c r="J57" s="442">
        <v>26787</v>
      </c>
      <c r="K57" s="442">
        <v>2970.4169999999999</v>
      </c>
      <c r="L57" s="393"/>
      <c r="M57" s="433"/>
      <c r="N57" s="433"/>
      <c r="O57" s="433"/>
      <c r="P57" s="433"/>
      <c r="Q57" s="433"/>
      <c r="R57" s="433"/>
      <c r="S57" s="433"/>
      <c r="T57" s="433"/>
      <c r="U57" s="433"/>
      <c r="V57" s="433"/>
      <c r="W57" s="433"/>
      <c r="X57" s="433"/>
    </row>
    <row r="58" spans="1:24" s="398" customFormat="1" ht="9" customHeight="1">
      <c r="A58" s="398" t="s">
        <v>4</v>
      </c>
      <c r="B58" s="434">
        <v>566</v>
      </c>
      <c r="C58" s="442">
        <v>374</v>
      </c>
      <c r="D58" s="434">
        <v>45</v>
      </c>
      <c r="E58" s="442">
        <v>17587.150000000001</v>
      </c>
      <c r="F58" s="442"/>
      <c r="G58" s="434">
        <v>281</v>
      </c>
      <c r="H58" s="442">
        <v>189</v>
      </c>
      <c r="I58" s="442">
        <v>6117</v>
      </c>
      <c r="J58" s="442">
        <v>6506</v>
      </c>
      <c r="K58" s="442">
        <v>1451.509</v>
      </c>
      <c r="L58" s="393"/>
      <c r="M58" s="433"/>
      <c r="N58" s="433"/>
      <c r="O58" s="433"/>
      <c r="P58" s="433"/>
      <c r="Q58" s="433"/>
      <c r="R58" s="433"/>
      <c r="S58" s="433"/>
      <c r="T58" s="433"/>
      <c r="U58" s="433"/>
      <c r="V58" s="433"/>
      <c r="W58" s="433"/>
      <c r="X58" s="433"/>
    </row>
    <row r="59" spans="1:24" s="398" customFormat="1" ht="9" customHeight="1">
      <c r="A59" s="18" t="s">
        <v>5</v>
      </c>
      <c r="B59" s="23">
        <v>605</v>
      </c>
      <c r="C59" s="14">
        <v>319</v>
      </c>
      <c r="D59" s="23">
        <v>51</v>
      </c>
      <c r="E59" s="14">
        <v>22436.65</v>
      </c>
      <c r="F59" s="14"/>
      <c r="G59" s="23">
        <v>354</v>
      </c>
      <c r="H59" s="14">
        <v>134</v>
      </c>
      <c r="I59" s="14">
        <v>5326</v>
      </c>
      <c r="J59" s="14">
        <v>12849</v>
      </c>
      <c r="K59" s="14">
        <v>1152.827</v>
      </c>
      <c r="L59" s="393"/>
      <c r="M59" s="433"/>
      <c r="N59" s="433"/>
      <c r="O59" s="433"/>
      <c r="P59" s="433"/>
      <c r="Q59" s="433"/>
      <c r="R59" s="433"/>
      <c r="S59" s="433"/>
      <c r="T59" s="433"/>
      <c r="U59" s="433"/>
      <c r="V59" s="433"/>
      <c r="W59" s="433"/>
      <c r="X59" s="433"/>
    </row>
    <row r="60" spans="1:24" s="398" customFormat="1" ht="9" customHeight="1">
      <c r="A60" s="398" t="s">
        <v>6</v>
      </c>
      <c r="B60" s="434">
        <v>1575</v>
      </c>
      <c r="C60" s="442">
        <v>1294</v>
      </c>
      <c r="D60" s="434">
        <v>201</v>
      </c>
      <c r="E60" s="442">
        <v>71734.75</v>
      </c>
      <c r="F60" s="442"/>
      <c r="G60" s="434">
        <v>609</v>
      </c>
      <c r="H60" s="442">
        <v>717</v>
      </c>
      <c r="I60" s="442">
        <v>17179</v>
      </c>
      <c r="J60" s="442">
        <v>22884</v>
      </c>
      <c r="K60" s="442">
        <v>5336.6490000000003</v>
      </c>
      <c r="L60" s="393"/>
      <c r="M60" s="433"/>
      <c r="N60" s="433"/>
      <c r="O60" s="433"/>
      <c r="P60" s="433"/>
      <c r="Q60" s="433"/>
      <c r="R60" s="433"/>
      <c r="S60" s="433"/>
      <c r="T60" s="433"/>
      <c r="U60" s="433"/>
      <c r="V60" s="433"/>
      <c r="W60" s="433"/>
      <c r="X60" s="433"/>
    </row>
    <row r="61" spans="1:24" s="398" customFormat="1" ht="9" customHeight="1">
      <c r="A61" s="398" t="s">
        <v>7</v>
      </c>
      <c r="B61" s="434">
        <v>197</v>
      </c>
      <c r="C61" s="434">
        <v>178</v>
      </c>
      <c r="D61" s="434">
        <v>29</v>
      </c>
      <c r="E61" s="442">
        <v>7641.4</v>
      </c>
      <c r="F61" s="442"/>
      <c r="G61" s="434">
        <v>49</v>
      </c>
      <c r="H61" s="442">
        <v>296</v>
      </c>
      <c r="I61" s="442">
        <v>6882</v>
      </c>
      <c r="J61" s="442">
        <v>15732</v>
      </c>
      <c r="K61" s="442">
        <v>1752.1320000000001</v>
      </c>
      <c r="L61" s="393"/>
      <c r="M61" s="433"/>
      <c r="N61" s="433"/>
      <c r="O61" s="433"/>
      <c r="P61" s="433"/>
      <c r="Q61" s="433"/>
      <c r="R61" s="433"/>
      <c r="S61" s="433"/>
      <c r="T61" s="433"/>
      <c r="U61" s="433"/>
      <c r="V61" s="433"/>
      <c r="W61" s="433"/>
      <c r="X61" s="433"/>
    </row>
    <row r="62" spans="1:24" s="398" customFormat="1" ht="9" customHeight="1">
      <c r="A62" s="398" t="s">
        <v>8</v>
      </c>
      <c r="B62" s="434">
        <v>1239</v>
      </c>
      <c r="C62" s="442">
        <v>916</v>
      </c>
      <c r="D62" s="434">
        <v>138</v>
      </c>
      <c r="E62" s="442">
        <v>39969.65</v>
      </c>
      <c r="F62" s="442"/>
      <c r="G62" s="434">
        <v>617</v>
      </c>
      <c r="H62" s="442">
        <v>4281</v>
      </c>
      <c r="I62" s="442">
        <v>16871</v>
      </c>
      <c r="J62" s="442">
        <v>17997</v>
      </c>
      <c r="K62" s="442">
        <v>3293.1880000000001</v>
      </c>
      <c r="L62" s="39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</row>
    <row r="63" spans="1:24" s="398" customFormat="1" ht="9" customHeight="1">
      <c r="A63" s="18" t="s">
        <v>9</v>
      </c>
      <c r="B63" s="23">
        <v>1101</v>
      </c>
      <c r="C63" s="23">
        <v>932</v>
      </c>
      <c r="D63" s="23">
        <v>121</v>
      </c>
      <c r="E63" s="14">
        <v>44989.599999999999</v>
      </c>
      <c r="F63" s="14"/>
      <c r="G63" s="23">
        <v>435</v>
      </c>
      <c r="H63" s="14">
        <v>430</v>
      </c>
      <c r="I63" s="14">
        <v>16970</v>
      </c>
      <c r="J63" s="14">
        <v>22190</v>
      </c>
      <c r="K63" s="14">
        <v>4377.3490000000002</v>
      </c>
      <c r="L63" s="393"/>
      <c r="M63" s="433"/>
      <c r="N63" s="433"/>
      <c r="O63" s="433"/>
      <c r="P63" s="433"/>
      <c r="Q63" s="433"/>
      <c r="R63" s="433"/>
      <c r="S63" s="433"/>
      <c r="T63" s="433"/>
      <c r="U63" s="433"/>
      <c r="V63" s="433"/>
      <c r="W63" s="433"/>
      <c r="X63" s="433"/>
    </row>
    <row r="64" spans="1:24" s="398" customFormat="1" ht="9" customHeight="1">
      <c r="A64" s="450" t="s">
        <v>396</v>
      </c>
      <c r="B64" s="434">
        <v>3282</v>
      </c>
      <c r="C64" s="442">
        <v>2884</v>
      </c>
      <c r="D64" s="442">
        <v>280</v>
      </c>
      <c r="E64" s="442">
        <v>95526.35</v>
      </c>
      <c r="F64" s="442"/>
      <c r="G64" s="434">
        <v>1401</v>
      </c>
      <c r="H64" s="442">
        <v>3379</v>
      </c>
      <c r="I64" s="442">
        <v>58217</v>
      </c>
      <c r="J64" s="442">
        <v>84711</v>
      </c>
      <c r="K64" s="442">
        <v>12372.145</v>
      </c>
      <c r="L64" s="393"/>
      <c r="M64" s="433"/>
      <c r="N64" s="433"/>
      <c r="O64" s="433"/>
      <c r="P64" s="433"/>
      <c r="Q64" s="433"/>
      <c r="R64" s="433"/>
      <c r="S64" s="433"/>
      <c r="T64" s="433"/>
      <c r="U64" s="433"/>
      <c r="V64" s="433"/>
      <c r="W64" s="433"/>
      <c r="X64" s="433"/>
    </row>
    <row r="65" spans="1:24" s="398" customFormat="1" ht="9" customHeight="1">
      <c r="A65" s="398" t="s">
        <v>10</v>
      </c>
      <c r="B65" s="434">
        <v>507</v>
      </c>
      <c r="C65" s="442">
        <v>435</v>
      </c>
      <c r="D65" s="434">
        <v>51</v>
      </c>
      <c r="E65" s="442">
        <v>17017.3</v>
      </c>
      <c r="F65" s="442"/>
      <c r="G65" s="434">
        <v>244</v>
      </c>
      <c r="H65" s="442">
        <v>223</v>
      </c>
      <c r="I65" s="442">
        <v>7679</v>
      </c>
      <c r="J65" s="442">
        <v>8294</v>
      </c>
      <c r="K65" s="442">
        <v>1277.5360000000001</v>
      </c>
      <c r="L65" s="393"/>
      <c r="M65" s="433"/>
      <c r="N65" s="433"/>
      <c r="O65" s="433"/>
      <c r="P65" s="433"/>
      <c r="Q65" s="433"/>
      <c r="R65" s="433"/>
      <c r="S65" s="433"/>
      <c r="T65" s="433"/>
      <c r="U65" s="433"/>
      <c r="V65" s="433"/>
      <c r="W65" s="433"/>
      <c r="X65" s="433"/>
    </row>
    <row r="66" spans="1:24" s="398" customFormat="1" ht="9" customHeight="1">
      <c r="A66" s="398" t="s">
        <v>11</v>
      </c>
      <c r="B66" s="434">
        <v>1594</v>
      </c>
      <c r="C66" s="442">
        <v>1332</v>
      </c>
      <c r="D66" s="442">
        <v>187</v>
      </c>
      <c r="E66" s="442">
        <v>54690.75</v>
      </c>
      <c r="F66" s="442"/>
      <c r="G66" s="434">
        <v>585</v>
      </c>
      <c r="H66" s="442">
        <v>1295</v>
      </c>
      <c r="I66" s="442">
        <v>45359</v>
      </c>
      <c r="J66" s="442">
        <v>38712</v>
      </c>
      <c r="K66" s="442">
        <v>4476.5709999999999</v>
      </c>
      <c r="L66" s="39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</row>
    <row r="67" spans="1:24" s="398" customFormat="1" ht="9" customHeight="1">
      <c r="A67" s="18" t="s">
        <v>12</v>
      </c>
      <c r="B67" s="23">
        <v>1530</v>
      </c>
      <c r="C67" s="14">
        <v>1334</v>
      </c>
      <c r="D67" s="23">
        <v>192</v>
      </c>
      <c r="E67" s="14">
        <v>50862.6</v>
      </c>
      <c r="F67" s="14"/>
      <c r="G67" s="23">
        <v>544</v>
      </c>
      <c r="H67" s="14">
        <v>818</v>
      </c>
      <c r="I67" s="14">
        <v>16972</v>
      </c>
      <c r="J67" s="14">
        <v>34408</v>
      </c>
      <c r="K67" s="14">
        <v>6651.4179999999997</v>
      </c>
      <c r="L67" s="393"/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</row>
    <row r="68" spans="1:24" s="398" customFormat="1" ht="9" customHeight="1">
      <c r="A68" s="398" t="s">
        <v>13</v>
      </c>
      <c r="B68" s="442">
        <v>1152</v>
      </c>
      <c r="C68" s="442">
        <v>997</v>
      </c>
      <c r="D68" s="434">
        <v>131</v>
      </c>
      <c r="E68" s="442">
        <v>36114.6</v>
      </c>
      <c r="F68" s="442"/>
      <c r="G68" s="434">
        <v>482</v>
      </c>
      <c r="H68" s="442">
        <v>2544</v>
      </c>
      <c r="I68" s="442">
        <v>13677</v>
      </c>
      <c r="J68" s="442">
        <v>16948</v>
      </c>
      <c r="K68" s="442">
        <v>2336.259</v>
      </c>
      <c r="L68" s="393"/>
      <c r="M68" s="433"/>
      <c r="N68" s="433"/>
      <c r="O68" s="433"/>
      <c r="P68" s="433"/>
      <c r="Q68" s="433"/>
      <c r="R68" s="433"/>
      <c r="S68" s="433"/>
      <c r="T68" s="433"/>
      <c r="U68" s="433"/>
      <c r="V68" s="433"/>
      <c r="W68" s="433"/>
      <c r="X68" s="433"/>
    </row>
    <row r="69" spans="1:24" s="398" customFormat="1" ht="9" customHeight="1">
      <c r="A69" s="398" t="s">
        <v>14</v>
      </c>
      <c r="B69" s="434">
        <v>2221</v>
      </c>
      <c r="C69" s="434">
        <v>2172</v>
      </c>
      <c r="D69" s="434">
        <v>272</v>
      </c>
      <c r="E69" s="442">
        <v>78556.350000000006</v>
      </c>
      <c r="F69" s="442"/>
      <c r="G69" s="434">
        <v>635</v>
      </c>
      <c r="H69" s="442">
        <v>2663</v>
      </c>
      <c r="I69" s="442">
        <v>39711</v>
      </c>
      <c r="J69" s="442">
        <v>61778</v>
      </c>
      <c r="K69" s="442">
        <v>6969.1409999999996</v>
      </c>
      <c r="L69" s="393"/>
      <c r="M69" s="433"/>
      <c r="N69" s="433"/>
      <c r="O69" s="433"/>
      <c r="P69" s="433"/>
      <c r="Q69" s="433"/>
      <c r="R69" s="433"/>
      <c r="S69" s="433"/>
      <c r="T69" s="433"/>
      <c r="U69" s="433"/>
      <c r="V69" s="433"/>
      <c r="W69" s="433"/>
      <c r="X69" s="433"/>
    </row>
    <row r="70" spans="1:24" s="398" customFormat="1" ht="9" customHeight="1">
      <c r="A70" s="398" t="s">
        <v>15</v>
      </c>
      <c r="B70" s="434">
        <v>935</v>
      </c>
      <c r="C70" s="442">
        <v>869</v>
      </c>
      <c r="D70" s="434">
        <v>119</v>
      </c>
      <c r="E70" s="442">
        <v>35816.65</v>
      </c>
      <c r="F70" s="442"/>
      <c r="G70" s="434">
        <v>251</v>
      </c>
      <c r="H70" s="442">
        <v>1894</v>
      </c>
      <c r="I70" s="442">
        <v>13658</v>
      </c>
      <c r="J70" s="442">
        <v>36631</v>
      </c>
      <c r="K70" s="442">
        <v>2601.6950000000002</v>
      </c>
      <c r="L70" s="39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</row>
    <row r="71" spans="1:24" s="398" customFormat="1" ht="9" customHeight="1">
      <c r="A71" s="18" t="s">
        <v>16</v>
      </c>
      <c r="B71" s="23">
        <v>2190</v>
      </c>
      <c r="C71" s="14">
        <v>1976</v>
      </c>
      <c r="D71" s="23">
        <v>323</v>
      </c>
      <c r="E71" s="14">
        <v>59303.9</v>
      </c>
      <c r="F71" s="14"/>
      <c r="G71" s="23">
        <v>707</v>
      </c>
      <c r="H71" s="14">
        <v>2834</v>
      </c>
      <c r="I71" s="14">
        <v>24547</v>
      </c>
      <c r="J71" s="14">
        <v>60068</v>
      </c>
      <c r="K71" s="14">
        <v>6129.2979999999998</v>
      </c>
      <c r="L71" s="393"/>
      <c r="M71" s="433"/>
      <c r="N71" s="433"/>
      <c r="O71" s="433"/>
      <c r="P71" s="433"/>
      <c r="Q71" s="433"/>
      <c r="R71" s="433"/>
      <c r="S71" s="433"/>
      <c r="T71" s="433"/>
      <c r="U71" s="433"/>
      <c r="V71" s="433"/>
      <c r="W71" s="433"/>
      <c r="X71" s="433"/>
    </row>
    <row r="72" spans="1:24" s="398" customFormat="1" ht="9" customHeight="1">
      <c r="A72" s="398" t="s">
        <v>17</v>
      </c>
      <c r="B72" s="442">
        <v>1034</v>
      </c>
      <c r="C72" s="442">
        <v>840</v>
      </c>
      <c r="D72" s="434">
        <v>99</v>
      </c>
      <c r="E72" s="434">
        <v>33204</v>
      </c>
      <c r="F72" s="434"/>
      <c r="G72" s="434">
        <v>457</v>
      </c>
      <c r="H72" s="442">
        <v>478</v>
      </c>
      <c r="I72" s="442">
        <v>13394</v>
      </c>
      <c r="J72" s="434">
        <v>27138</v>
      </c>
      <c r="K72" s="434">
        <v>2232.2049999999999</v>
      </c>
      <c r="L72" s="393"/>
      <c r="M72" s="433"/>
      <c r="N72" s="433"/>
      <c r="O72" s="433"/>
      <c r="P72" s="433"/>
      <c r="Q72" s="433"/>
      <c r="R72" s="433"/>
      <c r="S72" s="433"/>
      <c r="T72" s="433"/>
      <c r="U72" s="433"/>
      <c r="V72" s="433"/>
      <c r="W72" s="433"/>
      <c r="X72" s="433"/>
    </row>
    <row r="73" spans="1:24" s="398" customFormat="1" ht="9" customHeight="1">
      <c r="A73" s="398" t="s">
        <v>18</v>
      </c>
      <c r="B73" s="434">
        <v>828</v>
      </c>
      <c r="C73" s="442">
        <v>674</v>
      </c>
      <c r="D73" s="434">
        <v>96</v>
      </c>
      <c r="E73" s="442">
        <v>41362.65</v>
      </c>
      <c r="F73" s="442"/>
      <c r="G73" s="434">
        <v>350</v>
      </c>
      <c r="H73" s="442">
        <v>121</v>
      </c>
      <c r="I73" s="442">
        <v>5387</v>
      </c>
      <c r="J73" s="442">
        <v>5352</v>
      </c>
      <c r="K73" s="442">
        <v>1361.6990000000001</v>
      </c>
      <c r="L73" s="393"/>
      <c r="M73" s="433"/>
      <c r="N73" s="433"/>
      <c r="O73" s="433"/>
      <c r="P73" s="433"/>
      <c r="Q73" s="433"/>
      <c r="R73" s="433"/>
      <c r="S73" s="433"/>
      <c r="T73" s="433"/>
      <c r="U73" s="433"/>
      <c r="V73" s="433"/>
      <c r="W73" s="433"/>
      <c r="X73" s="433"/>
    </row>
    <row r="74" spans="1:24" s="398" customFormat="1" ht="9" customHeight="1">
      <c r="A74" s="398" t="s">
        <v>19</v>
      </c>
      <c r="B74" s="434">
        <v>1830</v>
      </c>
      <c r="C74" s="442">
        <v>1602</v>
      </c>
      <c r="D74" s="434">
        <v>185</v>
      </c>
      <c r="E74" s="442">
        <v>76775.05</v>
      </c>
      <c r="F74" s="442"/>
      <c r="G74" s="434">
        <v>726</v>
      </c>
      <c r="H74" s="442">
        <v>651</v>
      </c>
      <c r="I74" s="442">
        <v>32396</v>
      </c>
      <c r="J74" s="442">
        <v>35984</v>
      </c>
      <c r="K74" s="442">
        <v>6148.6689999999999</v>
      </c>
      <c r="L74" s="393"/>
      <c r="M74" s="433"/>
      <c r="N74" s="433"/>
      <c r="O74" s="433"/>
      <c r="P74" s="433"/>
      <c r="Q74" s="433"/>
      <c r="R74" s="433"/>
      <c r="S74" s="433"/>
      <c r="T74" s="433"/>
      <c r="U74" s="433"/>
      <c r="V74" s="433"/>
      <c r="W74" s="433"/>
      <c r="X74" s="433"/>
    </row>
    <row r="75" spans="1:24" s="398" customFormat="1" ht="9" customHeight="1">
      <c r="A75" s="18" t="s">
        <v>20</v>
      </c>
      <c r="B75" s="23">
        <v>1590</v>
      </c>
      <c r="C75" s="14">
        <v>1164</v>
      </c>
      <c r="D75" s="23">
        <v>164</v>
      </c>
      <c r="E75" s="14">
        <v>59400.35</v>
      </c>
      <c r="F75" s="14"/>
      <c r="G75" s="23">
        <v>845</v>
      </c>
      <c r="H75" s="14">
        <v>975</v>
      </c>
      <c r="I75" s="14">
        <v>14931</v>
      </c>
      <c r="J75" s="14">
        <v>17527</v>
      </c>
      <c r="K75" s="14">
        <v>3849.39</v>
      </c>
      <c r="L75" s="393"/>
      <c r="M75" s="433"/>
      <c r="N75" s="433"/>
      <c r="O75" s="433"/>
      <c r="P75" s="433"/>
      <c r="Q75" s="433"/>
      <c r="R75" s="433"/>
      <c r="S75" s="433"/>
      <c r="T75" s="433"/>
      <c r="U75" s="433"/>
      <c r="V75" s="433"/>
      <c r="W75" s="433"/>
      <c r="X75" s="433"/>
    </row>
    <row r="76" spans="1:24" s="398" customFormat="1" ht="9" customHeight="1">
      <c r="A76" s="398" t="s">
        <v>21</v>
      </c>
      <c r="B76" s="434">
        <v>1640</v>
      </c>
      <c r="C76" s="442">
        <v>1677</v>
      </c>
      <c r="D76" s="434">
        <v>195</v>
      </c>
      <c r="E76" s="442">
        <v>53834.5</v>
      </c>
      <c r="F76" s="442"/>
      <c r="G76" s="434">
        <v>582</v>
      </c>
      <c r="H76" s="442">
        <v>1457</v>
      </c>
      <c r="I76" s="442">
        <v>38987</v>
      </c>
      <c r="J76" s="442">
        <v>32316</v>
      </c>
      <c r="K76" s="442">
        <v>3922.3939999999998</v>
      </c>
      <c r="L76" s="393"/>
      <c r="M76" s="433"/>
      <c r="N76" s="433"/>
      <c r="O76" s="433"/>
      <c r="P76" s="433"/>
      <c r="Q76" s="433"/>
      <c r="R76" s="433"/>
      <c r="S76" s="433"/>
      <c r="T76" s="433"/>
      <c r="U76" s="433"/>
      <c r="V76" s="433"/>
      <c r="W76" s="433"/>
      <c r="X76" s="433"/>
    </row>
    <row r="77" spans="1:24" s="398" customFormat="1" ht="9" customHeight="1">
      <c r="A77" s="398" t="s">
        <v>22</v>
      </c>
      <c r="B77" s="442">
        <v>1252</v>
      </c>
      <c r="C77" s="442">
        <v>923</v>
      </c>
      <c r="D77" s="442">
        <v>162</v>
      </c>
      <c r="E77" s="442">
        <v>64352.9</v>
      </c>
      <c r="F77" s="442"/>
      <c r="G77" s="434">
        <v>463</v>
      </c>
      <c r="H77" s="442">
        <v>346</v>
      </c>
      <c r="I77" s="442">
        <v>34853</v>
      </c>
      <c r="J77" s="442">
        <v>18129</v>
      </c>
      <c r="K77" s="442">
        <v>3266.384</v>
      </c>
      <c r="L77" s="393"/>
      <c r="M77" s="433"/>
      <c r="N77" s="433"/>
      <c r="O77" s="433"/>
      <c r="P77" s="433"/>
      <c r="Q77" s="433"/>
      <c r="R77" s="433"/>
      <c r="S77" s="433"/>
      <c r="T77" s="433"/>
      <c r="U77" s="433"/>
      <c r="V77" s="433"/>
      <c r="W77" s="433"/>
      <c r="X77" s="433"/>
    </row>
    <row r="78" spans="1:24" s="398" customFormat="1" ht="9" customHeight="1">
      <c r="A78" s="398" t="s">
        <v>23</v>
      </c>
      <c r="B78" s="434">
        <v>639</v>
      </c>
      <c r="C78" s="442">
        <v>428</v>
      </c>
      <c r="D78" s="434">
        <v>69</v>
      </c>
      <c r="E78" s="442">
        <v>23626.2</v>
      </c>
      <c r="F78" s="442"/>
      <c r="G78" s="434">
        <v>254</v>
      </c>
      <c r="H78" s="442">
        <v>122</v>
      </c>
      <c r="I78" s="442">
        <v>3756</v>
      </c>
      <c r="J78" s="442">
        <v>12115</v>
      </c>
      <c r="K78" s="442">
        <v>1362.2049999999999</v>
      </c>
      <c r="L78" s="393"/>
      <c r="M78" s="433"/>
      <c r="N78" s="433"/>
      <c r="O78" s="433"/>
      <c r="P78" s="433"/>
      <c r="Q78" s="433"/>
      <c r="R78" s="433"/>
      <c r="S78" s="433"/>
      <c r="T78" s="433"/>
      <c r="U78" s="433"/>
      <c r="V78" s="433"/>
      <c r="W78" s="433"/>
      <c r="X78" s="433"/>
    </row>
    <row r="79" spans="1:24" s="398" customFormat="1" ht="9" customHeight="1">
      <c r="A79" s="18" t="s">
        <v>24</v>
      </c>
      <c r="B79" s="23">
        <v>1796</v>
      </c>
      <c r="C79" s="14">
        <v>1393</v>
      </c>
      <c r="D79" s="23">
        <v>219</v>
      </c>
      <c r="E79" s="14">
        <v>99341.45</v>
      </c>
      <c r="F79" s="14"/>
      <c r="G79" s="23">
        <v>739</v>
      </c>
      <c r="H79" s="14">
        <v>828</v>
      </c>
      <c r="I79" s="14">
        <v>16713</v>
      </c>
      <c r="J79" s="14">
        <v>25412</v>
      </c>
      <c r="K79" s="14">
        <v>4748.16</v>
      </c>
      <c r="L79" s="393"/>
      <c r="M79" s="433"/>
      <c r="N79" s="433"/>
      <c r="O79" s="433"/>
      <c r="P79" s="433"/>
      <c r="Q79" s="433"/>
      <c r="R79" s="433"/>
      <c r="S79" s="433"/>
      <c r="T79" s="433"/>
      <c r="U79" s="433"/>
      <c r="V79" s="433"/>
      <c r="W79" s="433"/>
      <c r="X79" s="433"/>
    </row>
    <row r="80" spans="1:24" s="398" customFormat="1" ht="9" customHeight="1">
      <c r="A80" s="398" t="s">
        <v>25</v>
      </c>
      <c r="B80" s="434">
        <v>1072</v>
      </c>
      <c r="C80" s="442">
        <v>791</v>
      </c>
      <c r="D80" s="434">
        <v>119</v>
      </c>
      <c r="E80" s="442">
        <v>37926.400000000001</v>
      </c>
      <c r="F80" s="442"/>
      <c r="G80" s="434">
        <v>497</v>
      </c>
      <c r="H80" s="442">
        <v>2320</v>
      </c>
      <c r="I80" s="442">
        <v>20477</v>
      </c>
      <c r="J80" s="442">
        <v>33945</v>
      </c>
      <c r="K80" s="442">
        <v>5173.9309999999996</v>
      </c>
      <c r="L80" s="393"/>
      <c r="M80" s="433"/>
      <c r="N80" s="433"/>
      <c r="O80" s="433"/>
      <c r="P80" s="433"/>
      <c r="Q80" s="433"/>
      <c r="R80" s="433"/>
      <c r="S80" s="433"/>
      <c r="T80" s="433"/>
      <c r="U80" s="433"/>
      <c r="V80" s="433"/>
      <c r="W80" s="433"/>
      <c r="X80" s="433"/>
    </row>
    <row r="81" spans="1:24" s="398" customFormat="1" ht="9" customHeight="1">
      <c r="A81" s="398" t="s">
        <v>26</v>
      </c>
      <c r="B81" s="434">
        <v>1322</v>
      </c>
      <c r="C81" s="442">
        <v>1302</v>
      </c>
      <c r="D81" s="434">
        <v>166</v>
      </c>
      <c r="E81" s="442">
        <v>54533.55</v>
      </c>
      <c r="F81" s="442"/>
      <c r="G81" s="434">
        <v>552</v>
      </c>
      <c r="H81" s="442">
        <v>1478</v>
      </c>
      <c r="I81" s="442">
        <v>30801</v>
      </c>
      <c r="J81" s="442">
        <v>37729</v>
      </c>
      <c r="K81" s="442">
        <v>4799.6549999999997</v>
      </c>
      <c r="L81" s="393"/>
      <c r="M81" s="433"/>
      <c r="N81" s="433"/>
      <c r="O81" s="433"/>
      <c r="P81" s="433"/>
      <c r="Q81" s="433"/>
      <c r="R81" s="433"/>
      <c r="S81" s="433"/>
      <c r="T81" s="433"/>
      <c r="U81" s="433"/>
      <c r="V81" s="433"/>
      <c r="W81" s="433"/>
      <c r="X81" s="433"/>
    </row>
    <row r="82" spans="1:24" s="398" customFormat="1" ht="9" customHeight="1">
      <c r="A82" s="398" t="s">
        <v>27</v>
      </c>
      <c r="B82" s="434">
        <v>1261</v>
      </c>
      <c r="C82" s="442">
        <v>958</v>
      </c>
      <c r="D82" s="442">
        <v>155</v>
      </c>
      <c r="E82" s="442">
        <v>40900.300000000003</v>
      </c>
      <c r="F82" s="442"/>
      <c r="G82" s="434">
        <v>562</v>
      </c>
      <c r="H82" s="442">
        <v>1716</v>
      </c>
      <c r="I82" s="442">
        <v>10800</v>
      </c>
      <c r="J82" s="442">
        <v>10856</v>
      </c>
      <c r="K82" s="442">
        <v>2060.143</v>
      </c>
      <c r="L82" s="393"/>
      <c r="M82" s="433"/>
      <c r="N82" s="433"/>
      <c r="O82" s="433"/>
      <c r="P82" s="433"/>
      <c r="Q82" s="433"/>
      <c r="R82" s="433"/>
      <c r="S82" s="433"/>
      <c r="T82" s="433"/>
      <c r="U82" s="433"/>
      <c r="V82" s="433"/>
      <c r="W82" s="433"/>
      <c r="X82" s="433"/>
    </row>
    <row r="83" spans="1:24" s="398" customFormat="1" ht="9" customHeight="1">
      <c r="A83" s="18" t="s">
        <v>28</v>
      </c>
      <c r="B83" s="23">
        <v>1455</v>
      </c>
      <c r="C83" s="23">
        <v>1316</v>
      </c>
      <c r="D83" s="23">
        <v>180</v>
      </c>
      <c r="E83" s="14">
        <v>59747.7</v>
      </c>
      <c r="F83" s="14"/>
      <c r="G83" s="23">
        <v>565</v>
      </c>
      <c r="H83" s="14">
        <v>637</v>
      </c>
      <c r="I83" s="14">
        <v>23598</v>
      </c>
      <c r="J83" s="14">
        <v>22349</v>
      </c>
      <c r="K83" s="14">
        <v>4775.8789999999999</v>
      </c>
      <c r="L83" s="393"/>
      <c r="M83" s="433"/>
      <c r="N83" s="433"/>
      <c r="O83" s="433"/>
      <c r="P83" s="433"/>
      <c r="Q83" s="433"/>
      <c r="R83" s="433"/>
      <c r="S83" s="433"/>
      <c r="T83" s="433"/>
      <c r="U83" s="433"/>
      <c r="V83" s="433"/>
      <c r="W83" s="433"/>
      <c r="X83" s="433"/>
    </row>
    <row r="84" spans="1:24" s="398" customFormat="1" ht="9" customHeight="1">
      <c r="A84" s="398" t="s">
        <v>29</v>
      </c>
      <c r="B84" s="434">
        <v>844</v>
      </c>
      <c r="C84" s="442">
        <v>724</v>
      </c>
      <c r="D84" s="442">
        <v>97</v>
      </c>
      <c r="E84" s="442">
        <v>28578.5</v>
      </c>
      <c r="F84" s="442"/>
      <c r="G84" s="434">
        <v>303</v>
      </c>
      <c r="H84" s="442">
        <v>227</v>
      </c>
      <c r="I84" s="442">
        <v>10437</v>
      </c>
      <c r="J84" s="442">
        <v>12795</v>
      </c>
      <c r="K84" s="442">
        <v>1602.9839999999999</v>
      </c>
      <c r="L84" s="393"/>
      <c r="M84" s="433"/>
      <c r="N84" s="433"/>
      <c r="O84" s="433"/>
      <c r="P84" s="433"/>
      <c r="Q84" s="433"/>
      <c r="R84" s="433"/>
      <c r="S84" s="433"/>
      <c r="T84" s="433"/>
      <c r="U84" s="433"/>
      <c r="V84" s="433"/>
      <c r="W84" s="433"/>
      <c r="X84" s="433"/>
    </row>
    <row r="85" spans="1:24" s="398" customFormat="1" ht="9" customHeight="1">
      <c r="A85" s="398" t="s">
        <v>30</v>
      </c>
      <c r="B85" s="434">
        <v>3588</v>
      </c>
      <c r="C85" s="442">
        <v>2339</v>
      </c>
      <c r="D85" s="434">
        <v>390</v>
      </c>
      <c r="E85" s="442">
        <v>127011.1</v>
      </c>
      <c r="F85" s="442"/>
      <c r="G85" s="434">
        <v>1934</v>
      </c>
      <c r="H85" s="442">
        <v>4698</v>
      </c>
      <c r="I85" s="442">
        <v>41540</v>
      </c>
      <c r="J85" s="442">
        <v>55678</v>
      </c>
      <c r="K85" s="442">
        <v>8404.1149999999998</v>
      </c>
      <c r="L85" s="393"/>
      <c r="M85" s="433"/>
      <c r="N85" s="433"/>
      <c r="O85" s="433"/>
      <c r="P85" s="433"/>
      <c r="Q85" s="433"/>
      <c r="R85" s="433"/>
      <c r="S85" s="433"/>
      <c r="T85" s="433"/>
      <c r="U85" s="433"/>
      <c r="V85" s="433"/>
      <c r="W85" s="433"/>
      <c r="X85" s="433"/>
    </row>
    <row r="86" spans="1:24" s="398" customFormat="1" ht="9" customHeight="1">
      <c r="A86" s="398" t="s">
        <v>31</v>
      </c>
      <c r="B86" s="434">
        <v>616</v>
      </c>
      <c r="C86" s="442">
        <v>452</v>
      </c>
      <c r="D86" s="434">
        <v>103</v>
      </c>
      <c r="E86" s="442">
        <v>17456.900000000001</v>
      </c>
      <c r="F86" s="442"/>
      <c r="G86" s="434">
        <v>248</v>
      </c>
      <c r="H86" s="442">
        <v>71</v>
      </c>
      <c r="I86" s="442">
        <v>5487</v>
      </c>
      <c r="J86" s="442">
        <v>11250</v>
      </c>
      <c r="K86" s="442">
        <v>1249.1199999999999</v>
      </c>
      <c r="L86" s="393"/>
      <c r="M86" s="433"/>
      <c r="N86" s="433"/>
      <c r="O86" s="433"/>
      <c r="P86" s="433"/>
      <c r="Q86" s="433"/>
      <c r="R86" s="433"/>
      <c r="S86" s="433"/>
      <c r="T86" s="433"/>
      <c r="U86" s="433"/>
      <c r="V86" s="433"/>
      <c r="W86" s="433"/>
      <c r="X86" s="433"/>
    </row>
    <row r="87" spans="1:24" s="398" customFormat="1" ht="9" customHeight="1">
      <c r="A87" s="18" t="s">
        <v>32</v>
      </c>
      <c r="B87" s="23">
        <v>923</v>
      </c>
      <c r="C87" s="14">
        <v>823</v>
      </c>
      <c r="D87" s="23">
        <v>140</v>
      </c>
      <c r="E87" s="14">
        <v>42870.45</v>
      </c>
      <c r="F87" s="14"/>
      <c r="G87" s="23">
        <v>336</v>
      </c>
      <c r="H87" s="14">
        <v>187</v>
      </c>
      <c r="I87" s="14">
        <v>9017</v>
      </c>
      <c r="J87" s="14">
        <v>11055</v>
      </c>
      <c r="K87" s="14">
        <v>2055.739</v>
      </c>
      <c r="L87" s="393"/>
      <c r="M87" s="433"/>
      <c r="N87" s="433"/>
      <c r="O87" s="433"/>
      <c r="P87" s="433"/>
      <c r="Q87" s="433"/>
      <c r="R87" s="433"/>
      <c r="S87" s="433"/>
      <c r="T87" s="433"/>
      <c r="U87" s="433"/>
      <c r="V87" s="433"/>
      <c r="W87" s="433"/>
      <c r="X87" s="433"/>
    </row>
    <row r="88" spans="1:24" s="398" customFormat="1" ht="9" customHeight="1">
      <c r="A88" s="398" t="s">
        <v>98</v>
      </c>
      <c r="B88" s="434">
        <v>0</v>
      </c>
      <c r="C88" s="434">
        <v>0</v>
      </c>
      <c r="D88" s="434">
        <v>0</v>
      </c>
      <c r="E88" s="434">
        <v>0</v>
      </c>
      <c r="F88" s="434"/>
      <c r="G88" s="434">
        <v>0</v>
      </c>
      <c r="H88" s="434">
        <v>25</v>
      </c>
      <c r="I88" s="434">
        <v>364</v>
      </c>
      <c r="J88" s="434">
        <v>8970</v>
      </c>
      <c r="K88" s="434">
        <v>154.077</v>
      </c>
      <c r="L88" s="393"/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</row>
    <row r="89" spans="1:24" s="398" customFormat="1" ht="3" customHeight="1"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39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</row>
    <row r="90" spans="1:24" s="398" customFormat="1" ht="9" customHeight="1">
      <c r="A90" s="451" t="s">
        <v>106</v>
      </c>
      <c r="B90" s="434"/>
      <c r="C90" s="434"/>
      <c r="D90" s="434"/>
      <c r="E90" s="434"/>
      <c r="F90" s="434"/>
      <c r="G90" s="434"/>
      <c r="H90" s="434"/>
      <c r="I90" s="434"/>
      <c r="J90" s="434"/>
      <c r="K90" s="434"/>
      <c r="L90" s="393"/>
      <c r="M90" s="433"/>
      <c r="N90" s="433"/>
      <c r="O90" s="433"/>
      <c r="P90" s="433"/>
      <c r="Q90" s="433"/>
      <c r="R90" s="433"/>
      <c r="S90" s="433"/>
      <c r="T90" s="433"/>
      <c r="U90" s="433"/>
      <c r="V90" s="433"/>
      <c r="W90" s="433"/>
      <c r="X90" s="433"/>
    </row>
    <row r="91" spans="1:24" ht="9" customHeight="1">
      <c r="A91" s="234">
        <v>2003</v>
      </c>
      <c r="B91" s="431"/>
      <c r="C91" s="431"/>
      <c r="D91" s="431"/>
      <c r="E91" s="431"/>
      <c r="F91" s="431"/>
      <c r="G91" s="431"/>
      <c r="H91" s="431"/>
      <c r="I91" s="431"/>
      <c r="J91" s="431"/>
      <c r="K91" s="439"/>
      <c r="M91" s="431"/>
      <c r="N91" s="431"/>
      <c r="O91" s="431"/>
      <c r="P91" s="431"/>
      <c r="Q91" s="431"/>
      <c r="R91" s="431"/>
    </row>
    <row r="92" spans="1:24" s="398" customFormat="1" ht="9" customHeight="1">
      <c r="A92" s="440" t="s">
        <v>36</v>
      </c>
      <c r="B92" s="441">
        <v>33046</v>
      </c>
      <c r="C92" s="441">
        <v>31477</v>
      </c>
      <c r="D92" s="441">
        <v>4652</v>
      </c>
      <c r="E92" s="441">
        <v>1285618.371</v>
      </c>
      <c r="F92" s="441"/>
      <c r="G92" s="441">
        <v>10594</v>
      </c>
      <c r="H92" s="441">
        <v>47119</v>
      </c>
      <c r="I92" s="441">
        <v>850273</v>
      </c>
      <c r="J92" s="441">
        <v>1057462</v>
      </c>
      <c r="K92" s="441">
        <v>140494.14400000003</v>
      </c>
      <c r="L92" s="393"/>
      <c r="M92" s="433"/>
      <c r="N92" s="433"/>
      <c r="O92" s="433"/>
      <c r="P92" s="433"/>
      <c r="Q92" s="433"/>
      <c r="R92" s="433"/>
      <c r="S92" s="433"/>
      <c r="T92" s="433"/>
      <c r="U92" s="433"/>
      <c r="V92" s="433"/>
      <c r="W92" s="433"/>
      <c r="X92" s="433"/>
    </row>
    <row r="93" spans="1:24" s="398" customFormat="1" ht="3.95" customHeight="1">
      <c r="A93" s="440"/>
      <c r="B93" s="441"/>
      <c r="C93" s="441"/>
      <c r="D93" s="441"/>
      <c r="E93" s="441"/>
      <c r="F93" s="441"/>
      <c r="G93" s="441"/>
      <c r="H93" s="441"/>
      <c r="I93" s="441"/>
      <c r="J93" s="441"/>
      <c r="K93" s="441"/>
      <c r="L93" s="393"/>
      <c r="M93" s="433"/>
      <c r="N93" s="433"/>
      <c r="O93" s="433"/>
      <c r="P93" s="433"/>
      <c r="Q93" s="433"/>
      <c r="R93" s="433"/>
      <c r="S93" s="433"/>
      <c r="T93" s="433"/>
      <c r="U93" s="433"/>
      <c r="V93" s="433"/>
      <c r="W93" s="433"/>
      <c r="X93" s="433"/>
    </row>
    <row r="94" spans="1:24" s="398" customFormat="1" ht="9" customHeight="1">
      <c r="A94" s="398" t="s">
        <v>2</v>
      </c>
      <c r="B94" s="434">
        <v>402</v>
      </c>
      <c r="C94" s="442">
        <v>432</v>
      </c>
      <c r="D94" s="434">
        <v>53</v>
      </c>
      <c r="E94" s="434">
        <v>11375.4</v>
      </c>
      <c r="F94" s="434"/>
      <c r="G94" s="434">
        <v>70</v>
      </c>
      <c r="H94" s="442">
        <v>197</v>
      </c>
      <c r="I94" s="442">
        <v>12120</v>
      </c>
      <c r="J94" s="442">
        <v>5976</v>
      </c>
      <c r="K94" s="442">
        <v>1407.809</v>
      </c>
      <c r="L94" s="393"/>
      <c r="M94" s="433"/>
      <c r="N94" s="433"/>
      <c r="O94" s="433"/>
      <c r="P94" s="433"/>
      <c r="Q94" s="433"/>
      <c r="R94" s="433"/>
      <c r="S94" s="433"/>
      <c r="T94" s="433"/>
      <c r="U94" s="433"/>
      <c r="V94" s="433"/>
      <c r="W94" s="433"/>
      <c r="X94" s="433"/>
    </row>
    <row r="95" spans="1:24" s="398" customFormat="1" ht="9" customHeight="1">
      <c r="A95" s="398" t="s">
        <v>3</v>
      </c>
      <c r="B95" s="434">
        <v>1425</v>
      </c>
      <c r="C95" s="442">
        <v>1493</v>
      </c>
      <c r="D95" s="434">
        <v>195</v>
      </c>
      <c r="E95" s="434">
        <v>50364</v>
      </c>
      <c r="F95" s="434"/>
      <c r="G95" s="434">
        <v>403</v>
      </c>
      <c r="H95" s="442">
        <v>1176</v>
      </c>
      <c r="I95" s="442">
        <v>26257</v>
      </c>
      <c r="J95" s="442">
        <v>31807</v>
      </c>
      <c r="K95" s="442">
        <v>3633.76</v>
      </c>
      <c r="L95" s="393"/>
      <c r="M95" s="433"/>
      <c r="N95" s="433"/>
      <c r="O95" s="433"/>
      <c r="P95" s="433"/>
      <c r="Q95" s="433"/>
      <c r="R95" s="433"/>
      <c r="S95" s="433"/>
      <c r="T95" s="433"/>
      <c r="U95" s="433"/>
      <c r="V95" s="433"/>
      <c r="W95" s="433"/>
      <c r="X95" s="433"/>
    </row>
    <row r="96" spans="1:24" s="398" customFormat="1" ht="9" customHeight="1">
      <c r="A96" s="398" t="s">
        <v>4</v>
      </c>
      <c r="B96" s="434">
        <v>402</v>
      </c>
      <c r="C96" s="442">
        <v>370</v>
      </c>
      <c r="D96" s="434">
        <v>38</v>
      </c>
      <c r="E96" s="434">
        <v>12976.8</v>
      </c>
      <c r="F96" s="434"/>
      <c r="G96" s="434">
        <v>154</v>
      </c>
      <c r="H96" s="442">
        <v>169</v>
      </c>
      <c r="I96" s="442">
        <v>10189</v>
      </c>
      <c r="J96" s="442">
        <v>12538</v>
      </c>
      <c r="K96" s="442">
        <v>1856.0039999999999</v>
      </c>
      <c r="L96" s="393"/>
      <c r="M96" s="433"/>
      <c r="N96" s="433"/>
      <c r="O96" s="433"/>
      <c r="P96" s="433"/>
      <c r="Q96" s="433"/>
      <c r="R96" s="433"/>
      <c r="S96" s="433"/>
      <c r="T96" s="433"/>
      <c r="U96" s="433"/>
      <c r="V96" s="433"/>
      <c r="W96" s="433"/>
      <c r="X96" s="433"/>
    </row>
    <row r="97" spans="1:24" s="398" customFormat="1" ht="9" customHeight="1">
      <c r="A97" s="18" t="s">
        <v>5</v>
      </c>
      <c r="B97" s="23">
        <v>617</v>
      </c>
      <c r="C97" s="14">
        <v>357</v>
      </c>
      <c r="D97" s="23">
        <v>58</v>
      </c>
      <c r="E97" s="23">
        <v>21816.799999999999</v>
      </c>
      <c r="F97" s="23"/>
      <c r="G97" s="23">
        <v>309</v>
      </c>
      <c r="H97" s="14">
        <v>169</v>
      </c>
      <c r="I97" s="14">
        <v>7399</v>
      </c>
      <c r="J97" s="14">
        <v>13872</v>
      </c>
      <c r="K97" s="14">
        <v>1535.4929999999999</v>
      </c>
      <c r="L97" s="393"/>
      <c r="M97" s="433"/>
      <c r="N97" s="433"/>
      <c r="O97" s="433"/>
      <c r="P97" s="433"/>
      <c r="Q97" s="433"/>
      <c r="R97" s="433"/>
      <c r="S97" s="433"/>
      <c r="T97" s="433"/>
      <c r="U97" s="433"/>
      <c r="V97" s="433"/>
      <c r="W97" s="433"/>
      <c r="X97" s="433"/>
    </row>
    <row r="98" spans="1:24" s="398" customFormat="1" ht="9" customHeight="1">
      <c r="A98" s="398" t="s">
        <v>6</v>
      </c>
      <c r="B98" s="434">
        <v>1143</v>
      </c>
      <c r="C98" s="442">
        <v>1197</v>
      </c>
      <c r="D98" s="434">
        <v>164</v>
      </c>
      <c r="E98" s="434">
        <v>53943.267999999996</v>
      </c>
      <c r="F98" s="434"/>
      <c r="G98" s="434">
        <v>328</v>
      </c>
      <c r="H98" s="442">
        <v>479</v>
      </c>
      <c r="I98" s="442">
        <v>20029</v>
      </c>
      <c r="J98" s="442">
        <v>27827</v>
      </c>
      <c r="K98" s="442">
        <v>5854.2659999999996</v>
      </c>
      <c r="L98" s="393"/>
      <c r="M98" s="433"/>
      <c r="N98" s="433"/>
      <c r="O98" s="433"/>
      <c r="P98" s="433"/>
      <c r="Q98" s="433"/>
      <c r="R98" s="433"/>
      <c r="S98" s="433"/>
      <c r="T98" s="433"/>
      <c r="U98" s="433"/>
      <c r="V98" s="433"/>
      <c r="W98" s="433"/>
      <c r="X98" s="433"/>
    </row>
    <row r="99" spans="1:24" s="398" customFormat="1" ht="9" customHeight="1">
      <c r="A99" s="398" t="s">
        <v>7</v>
      </c>
      <c r="B99" s="434">
        <v>175</v>
      </c>
      <c r="C99" s="434">
        <v>159</v>
      </c>
      <c r="D99" s="434">
        <v>40</v>
      </c>
      <c r="E99" s="434">
        <v>6342.15</v>
      </c>
      <c r="F99" s="434"/>
      <c r="G99" s="434">
        <v>44</v>
      </c>
      <c r="H99" s="442">
        <v>303</v>
      </c>
      <c r="I99" s="442">
        <v>22531</v>
      </c>
      <c r="J99" s="442">
        <v>15841</v>
      </c>
      <c r="K99" s="442">
        <v>2298.7049999999999</v>
      </c>
      <c r="L99" s="393"/>
      <c r="M99" s="433"/>
      <c r="N99" s="433"/>
      <c r="O99" s="433"/>
      <c r="P99" s="433"/>
      <c r="Q99" s="433"/>
      <c r="R99" s="433"/>
      <c r="S99" s="433"/>
      <c r="T99" s="433"/>
      <c r="U99" s="433"/>
      <c r="V99" s="433"/>
      <c r="W99" s="433"/>
      <c r="X99" s="433"/>
    </row>
    <row r="100" spans="1:24" s="398" customFormat="1" ht="9" customHeight="1">
      <c r="A100" s="398" t="s">
        <v>8</v>
      </c>
      <c r="B100" s="434">
        <v>725</v>
      </c>
      <c r="C100" s="442">
        <v>681</v>
      </c>
      <c r="D100" s="434">
        <v>114</v>
      </c>
      <c r="E100" s="434">
        <v>25074.2</v>
      </c>
      <c r="F100" s="434"/>
      <c r="G100" s="434">
        <v>231</v>
      </c>
      <c r="H100" s="442">
        <v>5552</v>
      </c>
      <c r="I100" s="442">
        <v>20408</v>
      </c>
      <c r="J100" s="442">
        <v>25154</v>
      </c>
      <c r="K100" s="442">
        <v>3932.2080000000001</v>
      </c>
      <c r="L100" s="393"/>
      <c r="M100" s="433"/>
      <c r="N100" s="433"/>
      <c r="O100" s="433"/>
      <c r="P100" s="433"/>
      <c r="Q100" s="433"/>
      <c r="R100" s="433"/>
      <c r="S100" s="433"/>
      <c r="T100" s="433"/>
      <c r="U100" s="433"/>
      <c r="V100" s="433"/>
      <c r="W100" s="433"/>
      <c r="X100" s="433"/>
    </row>
    <row r="101" spans="1:24" s="398" customFormat="1" ht="9" customHeight="1">
      <c r="A101" s="18" t="s">
        <v>9</v>
      </c>
      <c r="B101" s="23">
        <v>820</v>
      </c>
      <c r="C101" s="23">
        <v>847</v>
      </c>
      <c r="D101" s="23">
        <v>151</v>
      </c>
      <c r="E101" s="23">
        <v>34103.4</v>
      </c>
      <c r="F101" s="23"/>
      <c r="G101" s="23">
        <v>261</v>
      </c>
      <c r="H101" s="14">
        <v>611</v>
      </c>
      <c r="I101" s="14">
        <v>21437</v>
      </c>
      <c r="J101" s="14">
        <v>31592</v>
      </c>
      <c r="K101" s="14">
        <v>5673.1450000000004</v>
      </c>
      <c r="L101" s="393"/>
      <c r="M101" s="433"/>
      <c r="N101" s="433"/>
      <c r="O101" s="433"/>
      <c r="P101" s="433"/>
      <c r="Q101" s="433"/>
      <c r="R101" s="433"/>
      <c r="S101" s="433"/>
      <c r="T101" s="433"/>
      <c r="U101" s="433"/>
      <c r="V101" s="433"/>
      <c r="W101" s="433"/>
      <c r="X101" s="433"/>
    </row>
    <row r="102" spans="1:24" s="398" customFormat="1" ht="9" customHeight="1">
      <c r="A102" s="450" t="s">
        <v>396</v>
      </c>
      <c r="B102" s="434">
        <v>2467</v>
      </c>
      <c r="C102" s="442">
        <v>2676</v>
      </c>
      <c r="D102" s="442">
        <v>277</v>
      </c>
      <c r="E102" s="442">
        <v>71215.75</v>
      </c>
      <c r="F102" s="442"/>
      <c r="G102" s="434">
        <v>604</v>
      </c>
      <c r="H102" s="442">
        <v>2984</v>
      </c>
      <c r="I102" s="442">
        <v>88752</v>
      </c>
      <c r="J102" s="442">
        <v>109093</v>
      </c>
      <c r="K102" s="442">
        <v>12372.432000000001</v>
      </c>
      <c r="L102" s="393"/>
      <c r="M102" s="433"/>
      <c r="N102" s="433"/>
      <c r="O102" s="433"/>
      <c r="P102" s="433"/>
      <c r="Q102" s="433"/>
      <c r="R102" s="433"/>
      <c r="S102" s="433"/>
      <c r="T102" s="433"/>
      <c r="U102" s="433"/>
      <c r="V102" s="433"/>
      <c r="W102" s="433"/>
      <c r="X102" s="433"/>
    </row>
    <row r="103" spans="1:24" s="398" customFormat="1" ht="9" customHeight="1">
      <c r="A103" s="398" t="s">
        <v>10</v>
      </c>
      <c r="B103" s="434">
        <v>348</v>
      </c>
      <c r="C103" s="442">
        <v>349</v>
      </c>
      <c r="D103" s="434">
        <v>51</v>
      </c>
      <c r="E103" s="434">
        <v>12070.4</v>
      </c>
      <c r="F103" s="434"/>
      <c r="G103" s="434">
        <v>146</v>
      </c>
      <c r="H103" s="442">
        <v>201</v>
      </c>
      <c r="I103" s="442">
        <v>8717</v>
      </c>
      <c r="J103" s="442">
        <v>11797</v>
      </c>
      <c r="K103" s="442">
        <v>1581.33</v>
      </c>
      <c r="L103" s="393"/>
      <c r="M103" s="433"/>
      <c r="N103" s="433"/>
      <c r="O103" s="433"/>
      <c r="P103" s="433"/>
      <c r="Q103" s="433"/>
      <c r="R103" s="433"/>
      <c r="S103" s="433"/>
      <c r="T103" s="433"/>
      <c r="U103" s="433"/>
      <c r="V103" s="433"/>
      <c r="W103" s="433"/>
      <c r="X103" s="433"/>
    </row>
    <row r="104" spans="1:24" s="398" customFormat="1" ht="9" customHeight="1">
      <c r="A104" s="398" t="s">
        <v>11</v>
      </c>
      <c r="B104" s="434">
        <v>1084</v>
      </c>
      <c r="C104" s="442">
        <v>1073</v>
      </c>
      <c r="D104" s="442">
        <v>157</v>
      </c>
      <c r="E104" s="442">
        <v>40169.550000000003</v>
      </c>
      <c r="F104" s="442"/>
      <c r="G104" s="434">
        <v>298</v>
      </c>
      <c r="H104" s="442">
        <v>1168</v>
      </c>
      <c r="I104" s="442">
        <v>55430</v>
      </c>
      <c r="J104" s="442">
        <v>55682</v>
      </c>
      <c r="K104" s="442">
        <v>5302.3739999999998</v>
      </c>
      <c r="L104" s="393"/>
      <c r="M104" s="433"/>
      <c r="N104" s="433"/>
      <c r="O104" s="433"/>
      <c r="P104" s="433"/>
      <c r="Q104" s="433"/>
      <c r="R104" s="433"/>
      <c r="S104" s="433"/>
      <c r="T104" s="433"/>
      <c r="U104" s="433"/>
      <c r="V104" s="433"/>
      <c r="W104" s="433"/>
      <c r="X104" s="433"/>
    </row>
    <row r="105" spans="1:24" s="398" customFormat="1" ht="9" customHeight="1">
      <c r="A105" s="18" t="s">
        <v>12</v>
      </c>
      <c r="B105" s="23">
        <v>1271</v>
      </c>
      <c r="C105" s="14">
        <v>1258</v>
      </c>
      <c r="D105" s="23">
        <v>184</v>
      </c>
      <c r="E105" s="23">
        <v>45071.74</v>
      </c>
      <c r="F105" s="23"/>
      <c r="G105" s="23">
        <v>332</v>
      </c>
      <c r="H105" s="14">
        <v>895</v>
      </c>
      <c r="I105" s="14">
        <v>24904</v>
      </c>
      <c r="J105" s="14">
        <v>39385</v>
      </c>
      <c r="K105" s="14">
        <v>7828.9219999999996</v>
      </c>
      <c r="L105" s="393"/>
      <c r="M105" s="433"/>
      <c r="N105" s="433"/>
      <c r="O105" s="433"/>
      <c r="P105" s="433"/>
      <c r="Q105" s="433"/>
      <c r="R105" s="433"/>
      <c r="S105" s="433"/>
      <c r="T105" s="433"/>
      <c r="U105" s="433"/>
      <c r="V105" s="433"/>
      <c r="W105" s="433"/>
      <c r="X105" s="433"/>
    </row>
    <row r="106" spans="1:24" s="398" customFormat="1" ht="9" customHeight="1">
      <c r="A106" s="398" t="s">
        <v>13</v>
      </c>
      <c r="B106" s="442">
        <v>927</v>
      </c>
      <c r="C106" s="442">
        <v>977</v>
      </c>
      <c r="D106" s="434">
        <v>116</v>
      </c>
      <c r="E106" s="434">
        <v>32350.5</v>
      </c>
      <c r="F106" s="434"/>
      <c r="G106" s="434">
        <v>276</v>
      </c>
      <c r="H106" s="442">
        <v>2432</v>
      </c>
      <c r="I106" s="442">
        <v>18760</v>
      </c>
      <c r="J106" s="442">
        <v>26785</v>
      </c>
      <c r="K106" s="442">
        <v>3291.6770000000001</v>
      </c>
      <c r="L106" s="393"/>
      <c r="M106" s="433"/>
      <c r="N106" s="433"/>
      <c r="O106" s="433"/>
      <c r="P106" s="433"/>
      <c r="Q106" s="433"/>
      <c r="R106" s="433"/>
      <c r="S106" s="433"/>
      <c r="T106" s="433"/>
      <c r="U106" s="433"/>
      <c r="V106" s="433"/>
      <c r="W106" s="433"/>
      <c r="X106" s="433"/>
    </row>
    <row r="107" spans="1:24" s="398" customFormat="1" ht="9" customHeight="1">
      <c r="A107" s="398" t="s">
        <v>14</v>
      </c>
      <c r="B107" s="434">
        <v>1659</v>
      </c>
      <c r="C107" s="434">
        <v>1805</v>
      </c>
      <c r="D107" s="434">
        <v>273</v>
      </c>
      <c r="E107" s="434">
        <v>64065.3</v>
      </c>
      <c r="F107" s="434"/>
      <c r="G107" s="434">
        <v>396</v>
      </c>
      <c r="H107" s="442">
        <v>2450</v>
      </c>
      <c r="I107" s="442">
        <v>54439</v>
      </c>
      <c r="J107" s="442">
        <v>78695</v>
      </c>
      <c r="K107" s="442">
        <v>7593.2759999999998</v>
      </c>
      <c r="L107" s="393"/>
      <c r="M107" s="433"/>
      <c r="N107" s="433"/>
      <c r="O107" s="433"/>
      <c r="P107" s="433"/>
      <c r="Q107" s="433"/>
      <c r="R107" s="433"/>
      <c r="S107" s="433"/>
      <c r="T107" s="433"/>
      <c r="U107" s="433"/>
      <c r="V107" s="433"/>
      <c r="W107" s="433"/>
      <c r="X107" s="433"/>
    </row>
    <row r="108" spans="1:24" s="398" customFormat="1" ht="9" customHeight="1">
      <c r="A108" s="398" t="s">
        <v>15</v>
      </c>
      <c r="B108" s="434">
        <v>855</v>
      </c>
      <c r="C108" s="442">
        <v>863</v>
      </c>
      <c r="D108" s="434">
        <v>137</v>
      </c>
      <c r="E108" s="434">
        <v>28904.15</v>
      </c>
      <c r="F108" s="434"/>
      <c r="G108" s="434">
        <v>126</v>
      </c>
      <c r="H108" s="442">
        <v>2232</v>
      </c>
      <c r="I108" s="442">
        <v>18958</v>
      </c>
      <c r="J108" s="442">
        <v>36220</v>
      </c>
      <c r="K108" s="442">
        <v>3088.9810000000002</v>
      </c>
      <c r="L108" s="393"/>
      <c r="M108" s="433"/>
      <c r="N108" s="433"/>
      <c r="O108" s="433"/>
      <c r="P108" s="433"/>
      <c r="Q108" s="433"/>
      <c r="R108" s="433"/>
      <c r="S108" s="433"/>
      <c r="T108" s="433"/>
      <c r="U108" s="433"/>
      <c r="V108" s="433"/>
      <c r="W108" s="433"/>
      <c r="X108" s="433"/>
    </row>
    <row r="109" spans="1:24" s="398" customFormat="1" ht="9" customHeight="1">
      <c r="A109" s="18" t="s">
        <v>16</v>
      </c>
      <c r="B109" s="23">
        <v>1588</v>
      </c>
      <c r="C109" s="14">
        <v>1585</v>
      </c>
      <c r="D109" s="23">
        <v>289</v>
      </c>
      <c r="E109" s="23">
        <v>47750.85</v>
      </c>
      <c r="F109" s="23"/>
      <c r="G109" s="23">
        <v>410</v>
      </c>
      <c r="H109" s="14">
        <v>2333</v>
      </c>
      <c r="I109" s="14">
        <v>29531</v>
      </c>
      <c r="J109" s="14">
        <v>67960</v>
      </c>
      <c r="K109" s="14">
        <v>6435.19</v>
      </c>
      <c r="L109" s="393"/>
      <c r="M109" s="433"/>
      <c r="N109" s="433"/>
      <c r="O109" s="433"/>
      <c r="P109" s="433"/>
      <c r="Q109" s="433"/>
      <c r="R109" s="433"/>
      <c r="S109" s="433"/>
      <c r="T109" s="433"/>
      <c r="U109" s="433"/>
      <c r="V109" s="433"/>
      <c r="W109" s="433"/>
      <c r="X109" s="433"/>
    </row>
    <row r="110" spans="1:24" s="398" customFormat="1" ht="9" customHeight="1">
      <c r="A110" s="398" t="s">
        <v>17</v>
      </c>
      <c r="B110" s="442">
        <v>856</v>
      </c>
      <c r="C110" s="442">
        <v>858</v>
      </c>
      <c r="D110" s="434">
        <v>105</v>
      </c>
      <c r="E110" s="434">
        <v>30384.6</v>
      </c>
      <c r="F110" s="434"/>
      <c r="G110" s="434">
        <v>323</v>
      </c>
      <c r="H110" s="442">
        <v>493</v>
      </c>
      <c r="I110" s="442">
        <v>17826</v>
      </c>
      <c r="J110" s="434">
        <v>38810</v>
      </c>
      <c r="K110" s="434">
        <v>2547.4319999999998</v>
      </c>
      <c r="L110" s="393"/>
      <c r="M110" s="433"/>
      <c r="N110" s="433"/>
      <c r="O110" s="433"/>
      <c r="P110" s="433"/>
      <c r="Q110" s="433"/>
      <c r="R110" s="433"/>
      <c r="S110" s="433"/>
      <c r="T110" s="433"/>
      <c r="U110" s="433"/>
      <c r="V110" s="433"/>
      <c r="W110" s="433"/>
      <c r="X110" s="433"/>
    </row>
    <row r="111" spans="1:24" s="398" customFormat="1" ht="9" customHeight="1">
      <c r="A111" s="398" t="s">
        <v>18</v>
      </c>
      <c r="B111" s="434">
        <v>667</v>
      </c>
      <c r="C111" s="442">
        <v>688</v>
      </c>
      <c r="D111" s="434">
        <v>98</v>
      </c>
      <c r="E111" s="434">
        <v>39578.65</v>
      </c>
      <c r="F111" s="434"/>
      <c r="G111" s="434">
        <v>236</v>
      </c>
      <c r="H111" s="442">
        <v>194</v>
      </c>
      <c r="I111" s="442">
        <v>7544</v>
      </c>
      <c r="J111" s="442">
        <v>7783</v>
      </c>
      <c r="K111" s="442">
        <v>1932.115</v>
      </c>
      <c r="L111" s="393"/>
      <c r="M111" s="433"/>
      <c r="N111" s="433"/>
      <c r="O111" s="433"/>
      <c r="P111" s="433"/>
      <c r="Q111" s="433"/>
      <c r="R111" s="433"/>
      <c r="S111" s="433"/>
      <c r="T111" s="433"/>
      <c r="U111" s="433"/>
      <c r="V111" s="433"/>
      <c r="W111" s="433"/>
      <c r="X111" s="433"/>
    </row>
    <row r="112" spans="1:24" s="398" customFormat="1" ht="9" customHeight="1">
      <c r="A112" s="398" t="s">
        <v>19</v>
      </c>
      <c r="B112" s="434">
        <v>1472</v>
      </c>
      <c r="C112" s="442">
        <v>1424</v>
      </c>
      <c r="D112" s="434">
        <v>170</v>
      </c>
      <c r="E112" s="434">
        <v>67477.7</v>
      </c>
      <c r="F112" s="434"/>
      <c r="G112" s="434">
        <v>468</v>
      </c>
      <c r="H112" s="442">
        <v>741</v>
      </c>
      <c r="I112" s="442">
        <v>42135</v>
      </c>
      <c r="J112" s="442">
        <v>41407</v>
      </c>
      <c r="K112" s="442">
        <v>6422.509</v>
      </c>
      <c r="L112" s="393"/>
      <c r="M112" s="433"/>
      <c r="N112" s="433"/>
      <c r="O112" s="433"/>
      <c r="P112" s="433"/>
      <c r="Q112" s="433"/>
      <c r="R112" s="433"/>
      <c r="S112" s="433"/>
      <c r="T112" s="433"/>
      <c r="U112" s="433"/>
      <c r="V112" s="433"/>
      <c r="W112" s="433"/>
      <c r="X112" s="433"/>
    </row>
    <row r="113" spans="1:24" s="398" customFormat="1" ht="9" customHeight="1">
      <c r="A113" s="18" t="s">
        <v>20</v>
      </c>
      <c r="B113" s="23">
        <v>1172</v>
      </c>
      <c r="C113" s="14">
        <v>968</v>
      </c>
      <c r="D113" s="23">
        <v>126</v>
      </c>
      <c r="E113" s="23">
        <v>50080.85</v>
      </c>
      <c r="F113" s="23"/>
      <c r="G113" s="23">
        <v>512</v>
      </c>
      <c r="H113" s="14">
        <v>873</v>
      </c>
      <c r="I113" s="14">
        <v>18370</v>
      </c>
      <c r="J113" s="14">
        <v>26041</v>
      </c>
      <c r="K113" s="14">
        <v>4033.12</v>
      </c>
      <c r="L113" s="39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</row>
    <row r="114" spans="1:24" s="398" customFormat="1" ht="9" customHeight="1">
      <c r="A114" s="398" t="s">
        <v>21</v>
      </c>
      <c r="B114" s="434">
        <v>1307</v>
      </c>
      <c r="C114" s="442">
        <v>1297</v>
      </c>
      <c r="D114" s="434">
        <v>218</v>
      </c>
      <c r="E114" s="434">
        <v>46545.27</v>
      </c>
      <c r="F114" s="434"/>
      <c r="G114" s="434">
        <v>396</v>
      </c>
      <c r="H114" s="442">
        <v>2080</v>
      </c>
      <c r="I114" s="442">
        <v>47513</v>
      </c>
      <c r="J114" s="442">
        <v>42698</v>
      </c>
      <c r="K114" s="442">
        <v>4821.634</v>
      </c>
      <c r="L114" s="393"/>
      <c r="M114" s="433"/>
      <c r="N114" s="433"/>
      <c r="O114" s="433"/>
      <c r="P114" s="433"/>
      <c r="Q114" s="433"/>
      <c r="R114" s="433"/>
      <c r="S114" s="433"/>
      <c r="T114" s="433"/>
      <c r="U114" s="433"/>
      <c r="V114" s="433"/>
      <c r="W114" s="433"/>
      <c r="X114" s="433"/>
    </row>
    <row r="115" spans="1:24" s="398" customFormat="1" ht="9" customHeight="1">
      <c r="A115" s="398" t="s">
        <v>22</v>
      </c>
      <c r="B115" s="442">
        <v>991</v>
      </c>
      <c r="C115" s="442">
        <v>963</v>
      </c>
      <c r="D115" s="442">
        <v>132</v>
      </c>
      <c r="E115" s="442">
        <v>48337.55</v>
      </c>
      <c r="F115" s="442"/>
      <c r="G115" s="434">
        <v>294</v>
      </c>
      <c r="H115" s="442">
        <v>406</v>
      </c>
      <c r="I115" s="442">
        <v>25364</v>
      </c>
      <c r="J115" s="442">
        <v>29109</v>
      </c>
      <c r="K115" s="442">
        <v>3321.1680000000001</v>
      </c>
      <c r="L115" s="393"/>
      <c r="M115" s="433"/>
      <c r="N115" s="433"/>
      <c r="O115" s="433"/>
      <c r="P115" s="433"/>
      <c r="Q115" s="433"/>
      <c r="R115" s="433"/>
      <c r="S115" s="433"/>
      <c r="T115" s="433"/>
      <c r="U115" s="433"/>
      <c r="V115" s="433"/>
      <c r="W115" s="433"/>
      <c r="X115" s="433"/>
    </row>
    <row r="116" spans="1:24" s="398" customFormat="1" ht="9" customHeight="1">
      <c r="A116" s="398" t="s">
        <v>23</v>
      </c>
      <c r="B116" s="434">
        <v>623</v>
      </c>
      <c r="C116" s="442">
        <v>508</v>
      </c>
      <c r="D116" s="434">
        <v>75</v>
      </c>
      <c r="E116" s="434">
        <v>21960.28</v>
      </c>
      <c r="F116" s="434"/>
      <c r="G116" s="434">
        <v>225</v>
      </c>
      <c r="H116" s="442">
        <v>92</v>
      </c>
      <c r="I116" s="442">
        <v>5129</v>
      </c>
      <c r="J116" s="442">
        <v>14374</v>
      </c>
      <c r="K116" s="442">
        <v>1557.925</v>
      </c>
      <c r="L116" s="393"/>
      <c r="M116" s="433"/>
      <c r="N116" s="433"/>
      <c r="O116" s="433"/>
      <c r="P116" s="433"/>
      <c r="Q116" s="433"/>
      <c r="R116" s="433"/>
      <c r="S116" s="433"/>
      <c r="T116" s="433"/>
      <c r="U116" s="433"/>
      <c r="V116" s="433"/>
      <c r="W116" s="433"/>
      <c r="X116" s="433"/>
    </row>
    <row r="117" spans="1:24" s="398" customFormat="1" ht="9" customHeight="1">
      <c r="A117" s="18" t="s">
        <v>24</v>
      </c>
      <c r="B117" s="23">
        <v>1357</v>
      </c>
      <c r="C117" s="14">
        <v>1109</v>
      </c>
      <c r="D117" s="23">
        <v>196</v>
      </c>
      <c r="E117" s="23">
        <v>77876.108999999997</v>
      </c>
      <c r="F117" s="23"/>
      <c r="G117" s="23">
        <v>494</v>
      </c>
      <c r="H117" s="14">
        <v>441</v>
      </c>
      <c r="I117" s="14">
        <v>22328</v>
      </c>
      <c r="J117" s="14">
        <v>29572</v>
      </c>
      <c r="K117" s="14">
        <v>5548.4780000000001</v>
      </c>
      <c r="L117" s="393"/>
      <c r="M117" s="433"/>
      <c r="N117" s="433"/>
      <c r="O117" s="433"/>
      <c r="P117" s="433"/>
      <c r="Q117" s="433"/>
      <c r="R117" s="433"/>
      <c r="S117" s="433"/>
      <c r="T117" s="433"/>
      <c r="U117" s="433"/>
      <c r="V117" s="433"/>
      <c r="W117" s="433"/>
      <c r="X117" s="433"/>
    </row>
    <row r="118" spans="1:24" s="398" customFormat="1" ht="9" customHeight="1">
      <c r="A118" s="398" t="s">
        <v>25</v>
      </c>
      <c r="B118" s="434">
        <v>741</v>
      </c>
      <c r="C118" s="442">
        <v>756</v>
      </c>
      <c r="D118" s="434">
        <v>156</v>
      </c>
      <c r="E118" s="434">
        <v>29350.15</v>
      </c>
      <c r="F118" s="434"/>
      <c r="G118" s="434">
        <v>224</v>
      </c>
      <c r="H118" s="442">
        <v>4621</v>
      </c>
      <c r="I118" s="442">
        <v>31643</v>
      </c>
      <c r="J118" s="442">
        <v>44247</v>
      </c>
      <c r="K118" s="442">
        <v>5512.2960000000003</v>
      </c>
      <c r="L118" s="393"/>
      <c r="M118" s="433"/>
      <c r="N118" s="433"/>
      <c r="O118" s="433"/>
      <c r="P118" s="433"/>
      <c r="Q118" s="433"/>
      <c r="R118" s="433"/>
      <c r="S118" s="433"/>
      <c r="T118" s="433"/>
      <c r="U118" s="433"/>
      <c r="V118" s="433"/>
      <c r="W118" s="433"/>
      <c r="X118" s="433"/>
    </row>
    <row r="119" spans="1:24" s="398" customFormat="1" ht="9" customHeight="1">
      <c r="A119" s="398" t="s">
        <v>26</v>
      </c>
      <c r="B119" s="434">
        <v>1017</v>
      </c>
      <c r="C119" s="442">
        <v>994</v>
      </c>
      <c r="D119" s="434">
        <v>144</v>
      </c>
      <c r="E119" s="434">
        <v>48498.95</v>
      </c>
      <c r="F119" s="434"/>
      <c r="G119" s="434">
        <v>391</v>
      </c>
      <c r="H119" s="442">
        <v>4941</v>
      </c>
      <c r="I119" s="442">
        <v>49810</v>
      </c>
      <c r="J119" s="442">
        <v>43631</v>
      </c>
      <c r="K119" s="442">
        <v>6343.9449999999997</v>
      </c>
      <c r="L119" s="393"/>
      <c r="M119" s="433"/>
      <c r="N119" s="433"/>
      <c r="O119" s="433"/>
      <c r="P119" s="433"/>
      <c r="Q119" s="433"/>
      <c r="R119" s="433"/>
      <c r="S119" s="433"/>
      <c r="T119" s="433"/>
      <c r="U119" s="433"/>
      <c r="V119" s="433"/>
      <c r="W119" s="433"/>
      <c r="X119" s="433"/>
    </row>
    <row r="120" spans="1:24" s="398" customFormat="1" ht="9" customHeight="1">
      <c r="A120" s="398" t="s">
        <v>27</v>
      </c>
      <c r="B120" s="434">
        <v>1128</v>
      </c>
      <c r="C120" s="442">
        <v>756</v>
      </c>
      <c r="D120" s="442">
        <v>154</v>
      </c>
      <c r="E120" s="442">
        <v>40403.199999999997</v>
      </c>
      <c r="F120" s="442"/>
      <c r="G120" s="434">
        <v>455</v>
      </c>
      <c r="H120" s="442">
        <v>1024</v>
      </c>
      <c r="I120" s="442">
        <v>17358</v>
      </c>
      <c r="J120" s="442">
        <v>18109</v>
      </c>
      <c r="K120" s="442">
        <v>2665.7640000000001</v>
      </c>
      <c r="L120" s="393"/>
      <c r="M120" s="433"/>
      <c r="N120" s="433"/>
      <c r="O120" s="433"/>
      <c r="P120" s="433"/>
      <c r="Q120" s="433"/>
      <c r="R120" s="433"/>
      <c r="S120" s="433"/>
      <c r="T120" s="433"/>
      <c r="U120" s="433"/>
      <c r="V120" s="433"/>
      <c r="W120" s="433"/>
      <c r="X120" s="433"/>
    </row>
    <row r="121" spans="1:24" s="398" customFormat="1" ht="9" customHeight="1">
      <c r="A121" s="18" t="s">
        <v>28</v>
      </c>
      <c r="B121" s="23">
        <v>1144</v>
      </c>
      <c r="C121" s="23">
        <v>1046</v>
      </c>
      <c r="D121" s="23">
        <v>153</v>
      </c>
      <c r="E121" s="23">
        <v>43999.87</v>
      </c>
      <c r="F121" s="23"/>
      <c r="G121" s="23">
        <v>382</v>
      </c>
      <c r="H121" s="14">
        <v>759</v>
      </c>
      <c r="I121" s="14">
        <v>26867</v>
      </c>
      <c r="J121" s="14">
        <v>26284</v>
      </c>
      <c r="K121" s="14">
        <v>5435.674</v>
      </c>
      <c r="L121" s="393"/>
      <c r="M121" s="433"/>
      <c r="N121" s="433"/>
      <c r="O121" s="433"/>
      <c r="P121" s="433"/>
      <c r="Q121" s="433"/>
      <c r="R121" s="433"/>
      <c r="S121" s="433"/>
      <c r="T121" s="433"/>
      <c r="U121" s="433"/>
      <c r="V121" s="433"/>
      <c r="W121" s="433"/>
      <c r="X121" s="433"/>
    </row>
    <row r="122" spans="1:24" s="398" customFormat="1" ht="9" customHeight="1">
      <c r="A122" s="398" t="s">
        <v>29</v>
      </c>
      <c r="B122" s="434">
        <v>608</v>
      </c>
      <c r="C122" s="442">
        <v>665</v>
      </c>
      <c r="D122" s="442">
        <v>85</v>
      </c>
      <c r="E122" s="442">
        <v>21094.25</v>
      </c>
      <c r="F122" s="442"/>
      <c r="G122" s="434">
        <v>157</v>
      </c>
      <c r="H122" s="442">
        <v>2625</v>
      </c>
      <c r="I122" s="442">
        <v>18164</v>
      </c>
      <c r="J122" s="442">
        <v>20263</v>
      </c>
      <c r="K122" s="442">
        <v>2623.9810000000002</v>
      </c>
      <c r="L122" s="393"/>
      <c r="M122" s="433"/>
      <c r="N122" s="433"/>
      <c r="O122" s="433"/>
      <c r="P122" s="433"/>
      <c r="Q122" s="433"/>
      <c r="R122" s="433"/>
      <c r="S122" s="433"/>
      <c r="T122" s="433"/>
      <c r="U122" s="433"/>
      <c r="V122" s="433"/>
      <c r="W122" s="433"/>
      <c r="X122" s="433"/>
    </row>
    <row r="123" spans="1:24" s="398" customFormat="1" ht="9" customHeight="1">
      <c r="A123" s="398" t="s">
        <v>30</v>
      </c>
      <c r="B123" s="434">
        <v>2715</v>
      </c>
      <c r="C123" s="442">
        <v>2042</v>
      </c>
      <c r="D123" s="434">
        <v>330</v>
      </c>
      <c r="E123" s="434">
        <v>105482.15</v>
      </c>
      <c r="F123" s="434"/>
      <c r="G123" s="434">
        <v>1186</v>
      </c>
      <c r="H123" s="442">
        <v>4162</v>
      </c>
      <c r="I123" s="442">
        <v>59552</v>
      </c>
      <c r="J123" s="442">
        <v>60039</v>
      </c>
      <c r="K123" s="442">
        <v>9976.8269999999993</v>
      </c>
      <c r="L123" s="393"/>
      <c r="M123" s="433"/>
      <c r="N123" s="433"/>
      <c r="O123" s="433"/>
      <c r="P123" s="433"/>
      <c r="Q123" s="433"/>
      <c r="R123" s="433"/>
      <c r="S123" s="433"/>
      <c r="T123" s="433"/>
      <c r="U123" s="433"/>
      <c r="V123" s="433"/>
      <c r="W123" s="433"/>
      <c r="X123" s="433"/>
    </row>
    <row r="124" spans="1:24" s="398" customFormat="1" ht="9" customHeight="1">
      <c r="A124" s="398" t="s">
        <v>31</v>
      </c>
      <c r="B124" s="434">
        <v>633</v>
      </c>
      <c r="C124" s="442">
        <v>521</v>
      </c>
      <c r="D124" s="434">
        <v>82</v>
      </c>
      <c r="E124" s="434">
        <v>19077.099999999999</v>
      </c>
      <c r="F124" s="434"/>
      <c r="G124" s="434">
        <v>243</v>
      </c>
      <c r="H124" s="442">
        <v>103</v>
      </c>
      <c r="I124" s="442">
        <v>7688</v>
      </c>
      <c r="J124" s="442">
        <v>10006</v>
      </c>
      <c r="K124" s="442">
        <v>1512.7950000000001</v>
      </c>
      <c r="L124" s="393"/>
      <c r="M124" s="433"/>
      <c r="N124" s="433"/>
      <c r="O124" s="433"/>
      <c r="P124" s="433"/>
      <c r="Q124" s="433"/>
      <c r="R124" s="433"/>
      <c r="S124" s="433"/>
      <c r="T124" s="433"/>
      <c r="U124" s="433"/>
      <c r="V124" s="433"/>
      <c r="W124" s="433"/>
      <c r="X124" s="433"/>
    </row>
    <row r="125" spans="1:24" s="398" customFormat="1" ht="9" customHeight="1">
      <c r="A125" s="18" t="s">
        <v>32</v>
      </c>
      <c r="B125" s="23">
        <v>707</v>
      </c>
      <c r="C125" s="14">
        <v>760</v>
      </c>
      <c r="D125" s="23">
        <v>131</v>
      </c>
      <c r="E125" s="23">
        <v>37877.434000000001</v>
      </c>
      <c r="F125" s="23"/>
      <c r="G125" s="23">
        <v>220</v>
      </c>
      <c r="H125" s="14">
        <v>213</v>
      </c>
      <c r="I125" s="14">
        <v>13121</v>
      </c>
      <c r="J125" s="14">
        <v>14865</v>
      </c>
      <c r="K125" s="14">
        <v>2552.9090000000001</v>
      </c>
      <c r="L125" s="393"/>
      <c r="M125" s="433"/>
      <c r="N125" s="433"/>
      <c r="O125" s="433"/>
      <c r="P125" s="433"/>
      <c r="Q125" s="433"/>
      <c r="R125" s="433"/>
      <c r="S125" s="433"/>
      <c r="T125" s="433"/>
      <c r="U125" s="433"/>
      <c r="V125" s="433"/>
      <c r="W125" s="433"/>
      <c r="X125" s="433"/>
    </row>
    <row r="126" spans="1:24" s="19" customFormat="1" ht="3" customHeight="1">
      <c r="B126" s="479"/>
      <c r="C126" s="480"/>
      <c r="D126" s="479"/>
      <c r="E126" s="479"/>
      <c r="F126" s="479"/>
      <c r="G126" s="479"/>
      <c r="H126" s="480"/>
      <c r="I126" s="480"/>
      <c r="J126" s="480"/>
      <c r="K126" s="480"/>
      <c r="L126" s="485"/>
      <c r="M126" s="481"/>
      <c r="N126" s="481"/>
      <c r="O126" s="481"/>
      <c r="P126" s="481"/>
      <c r="Q126" s="481"/>
      <c r="R126" s="481"/>
      <c r="S126" s="481"/>
      <c r="T126" s="481"/>
      <c r="U126" s="481"/>
      <c r="V126" s="481"/>
      <c r="W126" s="481"/>
      <c r="X126" s="481"/>
    </row>
    <row r="127" spans="1:24" s="398" customFormat="1" ht="9" customHeight="1">
      <c r="A127" s="451" t="s">
        <v>106</v>
      </c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393"/>
      <c r="M127" s="433"/>
      <c r="N127" s="433"/>
      <c r="O127" s="433"/>
      <c r="P127" s="433"/>
      <c r="Q127" s="433"/>
      <c r="R127" s="433"/>
      <c r="S127" s="433"/>
      <c r="T127" s="433"/>
      <c r="U127" s="433"/>
      <c r="V127" s="433"/>
      <c r="W127" s="433"/>
      <c r="X127" s="433"/>
    </row>
    <row r="128" spans="1:24" ht="9" customHeight="1">
      <c r="A128" s="234">
        <v>2004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9"/>
      <c r="M128" s="431"/>
      <c r="N128" s="431"/>
      <c r="O128" s="431"/>
      <c r="P128" s="431"/>
      <c r="Q128" s="431"/>
      <c r="R128" s="431"/>
    </row>
    <row r="129" spans="1:24" s="398" customFormat="1" ht="9" customHeight="1">
      <c r="A129" s="440" t="s">
        <v>36</v>
      </c>
      <c r="B129" s="441">
        <v>30669</v>
      </c>
      <c r="C129" s="441">
        <v>31274</v>
      </c>
      <c r="D129" s="441">
        <v>4603</v>
      </c>
      <c r="E129" s="441">
        <v>1248400.6230000001</v>
      </c>
      <c r="F129" s="441"/>
      <c r="G129" s="441">
        <v>8999</v>
      </c>
      <c r="H129" s="441">
        <v>40700</v>
      </c>
      <c r="I129" s="441">
        <v>817213</v>
      </c>
      <c r="J129" s="441">
        <v>1134857</v>
      </c>
      <c r="K129" s="441">
        <v>148848.68799999997</v>
      </c>
      <c r="L129" s="393"/>
      <c r="M129" s="433"/>
      <c r="N129" s="433"/>
      <c r="O129" s="433"/>
      <c r="P129" s="433"/>
      <c r="Q129" s="433"/>
      <c r="R129" s="433"/>
      <c r="S129" s="433"/>
      <c r="T129" s="433"/>
      <c r="U129" s="433"/>
      <c r="V129" s="433"/>
      <c r="W129" s="433"/>
      <c r="X129" s="433"/>
    </row>
    <row r="130" spans="1:24" s="398" customFormat="1" ht="3.95" customHeight="1">
      <c r="A130" s="440"/>
      <c r="B130" s="441"/>
      <c r="C130" s="441"/>
      <c r="D130" s="441"/>
      <c r="E130" s="441"/>
      <c r="F130" s="441"/>
      <c r="G130" s="441"/>
      <c r="H130" s="441"/>
      <c r="I130" s="441"/>
      <c r="J130" s="441"/>
      <c r="K130" s="441"/>
      <c r="L130" s="393"/>
      <c r="M130" s="433"/>
      <c r="N130" s="433"/>
      <c r="O130" s="433"/>
      <c r="P130" s="433"/>
      <c r="Q130" s="433"/>
      <c r="R130" s="433"/>
      <c r="S130" s="433"/>
      <c r="T130" s="433"/>
      <c r="U130" s="433"/>
      <c r="V130" s="433"/>
      <c r="W130" s="433"/>
      <c r="X130" s="433"/>
    </row>
    <row r="131" spans="1:24" s="398" customFormat="1" ht="9" customHeight="1">
      <c r="A131" s="398" t="s">
        <v>2</v>
      </c>
      <c r="B131" s="434">
        <v>359</v>
      </c>
      <c r="C131" s="442">
        <v>370</v>
      </c>
      <c r="D131" s="434">
        <v>62</v>
      </c>
      <c r="E131" s="434">
        <v>9332.6</v>
      </c>
      <c r="F131" s="434"/>
      <c r="G131" s="434">
        <v>81</v>
      </c>
      <c r="H131" s="442">
        <v>198</v>
      </c>
      <c r="I131" s="442">
        <v>12230</v>
      </c>
      <c r="J131" s="442">
        <v>6890</v>
      </c>
      <c r="K131" s="442">
        <v>1455.163</v>
      </c>
      <c r="L131" s="393"/>
      <c r="M131" s="433"/>
      <c r="N131" s="433"/>
      <c r="O131" s="433"/>
      <c r="P131" s="433"/>
      <c r="Q131" s="433"/>
      <c r="R131" s="433"/>
      <c r="S131" s="433"/>
      <c r="T131" s="433"/>
      <c r="U131" s="433"/>
      <c r="V131" s="433"/>
      <c r="W131" s="433"/>
      <c r="X131" s="433"/>
    </row>
    <row r="132" spans="1:24" s="398" customFormat="1" ht="9" customHeight="1">
      <c r="A132" s="398" t="s">
        <v>3</v>
      </c>
      <c r="B132" s="434">
        <v>1369</v>
      </c>
      <c r="C132" s="442">
        <v>1368</v>
      </c>
      <c r="D132" s="434">
        <v>204</v>
      </c>
      <c r="E132" s="434">
        <v>49979.75</v>
      </c>
      <c r="F132" s="434"/>
      <c r="G132" s="434">
        <v>380</v>
      </c>
      <c r="H132" s="442">
        <v>1668</v>
      </c>
      <c r="I132" s="442">
        <v>29041</v>
      </c>
      <c r="J132" s="442">
        <v>33865</v>
      </c>
      <c r="K132" s="442">
        <v>4262.3879999999999</v>
      </c>
      <c r="L132" s="393"/>
      <c r="M132" s="433"/>
      <c r="N132" s="433"/>
      <c r="O132" s="433"/>
      <c r="P132" s="433"/>
      <c r="Q132" s="433"/>
      <c r="R132" s="433"/>
      <c r="S132" s="433"/>
      <c r="T132" s="433"/>
      <c r="U132" s="433"/>
      <c r="V132" s="433"/>
      <c r="W132" s="433"/>
      <c r="X132" s="433"/>
    </row>
    <row r="133" spans="1:24" s="398" customFormat="1" ht="9" customHeight="1">
      <c r="A133" s="398" t="s">
        <v>4</v>
      </c>
      <c r="B133" s="434">
        <v>375</v>
      </c>
      <c r="C133" s="442">
        <v>344</v>
      </c>
      <c r="D133" s="434">
        <v>58</v>
      </c>
      <c r="E133" s="434">
        <v>15457.5</v>
      </c>
      <c r="F133" s="434"/>
      <c r="G133" s="434">
        <v>114</v>
      </c>
      <c r="H133" s="442">
        <v>155</v>
      </c>
      <c r="I133" s="442">
        <v>10526</v>
      </c>
      <c r="J133" s="442">
        <v>14689</v>
      </c>
      <c r="K133" s="442">
        <v>1866.808</v>
      </c>
      <c r="L133" s="39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</row>
    <row r="134" spans="1:24" s="398" customFormat="1" ht="9" customHeight="1">
      <c r="A134" s="18" t="s">
        <v>5</v>
      </c>
      <c r="B134" s="23">
        <v>519</v>
      </c>
      <c r="C134" s="14">
        <v>310</v>
      </c>
      <c r="D134" s="23">
        <v>66</v>
      </c>
      <c r="E134" s="23">
        <v>23628.799999999999</v>
      </c>
      <c r="F134" s="23"/>
      <c r="G134" s="23">
        <v>247</v>
      </c>
      <c r="H134" s="14">
        <v>215</v>
      </c>
      <c r="I134" s="14">
        <v>9820</v>
      </c>
      <c r="J134" s="14">
        <v>17342</v>
      </c>
      <c r="K134" s="14">
        <v>2046.5840000000001</v>
      </c>
      <c r="L134" s="393"/>
      <c r="M134" s="433"/>
      <c r="N134" s="433"/>
      <c r="O134" s="433"/>
      <c r="P134" s="433"/>
      <c r="Q134" s="433"/>
      <c r="R134" s="433"/>
      <c r="S134" s="433"/>
      <c r="T134" s="433"/>
      <c r="U134" s="433"/>
      <c r="V134" s="433"/>
      <c r="W134" s="433"/>
      <c r="X134" s="433"/>
    </row>
    <row r="135" spans="1:24" s="398" customFormat="1" ht="9" customHeight="1">
      <c r="A135" s="398" t="s">
        <v>6</v>
      </c>
      <c r="B135" s="434">
        <v>1087</v>
      </c>
      <c r="C135" s="442">
        <v>1184</v>
      </c>
      <c r="D135" s="434">
        <v>170</v>
      </c>
      <c r="E135" s="434">
        <v>55952.15</v>
      </c>
      <c r="F135" s="434"/>
      <c r="G135" s="434">
        <v>284</v>
      </c>
      <c r="H135" s="442">
        <v>466</v>
      </c>
      <c r="I135" s="442">
        <v>17920</v>
      </c>
      <c r="J135" s="442">
        <v>27329</v>
      </c>
      <c r="K135" s="442">
        <v>6177.6559999999999</v>
      </c>
      <c r="L135" s="393"/>
      <c r="M135" s="433"/>
      <c r="N135" s="433"/>
      <c r="O135" s="433"/>
      <c r="P135" s="433"/>
      <c r="Q135" s="433"/>
      <c r="R135" s="433"/>
      <c r="S135" s="433"/>
      <c r="T135" s="433"/>
      <c r="U135" s="433"/>
      <c r="V135" s="433"/>
      <c r="W135" s="433"/>
      <c r="X135" s="433"/>
    </row>
    <row r="136" spans="1:24" s="398" customFormat="1" ht="9" customHeight="1">
      <c r="A136" s="398" t="s">
        <v>7</v>
      </c>
      <c r="B136" s="434">
        <v>153</v>
      </c>
      <c r="C136" s="434">
        <v>134</v>
      </c>
      <c r="D136" s="434">
        <v>20</v>
      </c>
      <c r="E136" s="434">
        <v>3985.4</v>
      </c>
      <c r="F136" s="434"/>
      <c r="G136" s="434">
        <v>52</v>
      </c>
      <c r="H136" s="442">
        <v>155</v>
      </c>
      <c r="I136" s="442">
        <v>19441</v>
      </c>
      <c r="J136" s="442">
        <v>15958</v>
      </c>
      <c r="K136" s="442">
        <v>2168.4520000000002</v>
      </c>
      <c r="L136" s="39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</row>
    <row r="137" spans="1:24" s="398" customFormat="1" ht="9" customHeight="1">
      <c r="A137" s="398" t="s">
        <v>8</v>
      </c>
      <c r="B137" s="434">
        <v>592</v>
      </c>
      <c r="C137" s="442">
        <v>925</v>
      </c>
      <c r="D137" s="434">
        <v>111</v>
      </c>
      <c r="E137" s="434">
        <v>22515.07</v>
      </c>
      <c r="F137" s="434"/>
      <c r="G137" s="434">
        <v>103</v>
      </c>
      <c r="H137" s="442">
        <v>6208</v>
      </c>
      <c r="I137" s="442">
        <v>18861</v>
      </c>
      <c r="J137" s="442">
        <v>33595</v>
      </c>
      <c r="K137" s="442">
        <v>4323.1139999999996</v>
      </c>
      <c r="L137" s="393"/>
      <c r="M137" s="433"/>
      <c r="N137" s="433"/>
      <c r="O137" s="433"/>
      <c r="P137" s="433"/>
      <c r="Q137" s="433"/>
      <c r="R137" s="433"/>
      <c r="S137" s="433"/>
      <c r="T137" s="433"/>
      <c r="U137" s="433"/>
      <c r="V137" s="433"/>
      <c r="W137" s="433"/>
      <c r="X137" s="433"/>
    </row>
    <row r="138" spans="1:24" s="398" customFormat="1" ht="9" customHeight="1">
      <c r="A138" s="18" t="s">
        <v>9</v>
      </c>
      <c r="B138" s="23">
        <v>730</v>
      </c>
      <c r="C138" s="23">
        <v>843</v>
      </c>
      <c r="D138" s="23">
        <v>170</v>
      </c>
      <c r="E138" s="23">
        <v>32171.4</v>
      </c>
      <c r="F138" s="23"/>
      <c r="G138" s="23">
        <v>199</v>
      </c>
      <c r="H138" s="14">
        <v>669</v>
      </c>
      <c r="I138" s="14">
        <v>35080</v>
      </c>
      <c r="J138" s="14">
        <v>36637</v>
      </c>
      <c r="K138" s="14">
        <v>6925.384</v>
      </c>
      <c r="L138" s="39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</row>
    <row r="139" spans="1:24" s="398" customFormat="1" ht="9" customHeight="1">
      <c r="A139" s="450" t="s">
        <v>396</v>
      </c>
      <c r="B139" s="434">
        <v>2150</v>
      </c>
      <c r="C139" s="442">
        <v>2630</v>
      </c>
      <c r="D139" s="442">
        <v>270</v>
      </c>
      <c r="E139" s="442">
        <v>64129.550999999999</v>
      </c>
      <c r="F139" s="442"/>
      <c r="G139" s="434">
        <v>411</v>
      </c>
      <c r="H139" s="442">
        <v>2362</v>
      </c>
      <c r="I139" s="442">
        <v>75913</v>
      </c>
      <c r="J139" s="442">
        <v>108763</v>
      </c>
      <c r="K139" s="442">
        <v>11443.662</v>
      </c>
      <c r="L139" s="393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</row>
    <row r="140" spans="1:24" s="398" customFormat="1" ht="9" customHeight="1">
      <c r="A140" s="398" t="s">
        <v>10</v>
      </c>
      <c r="B140" s="434">
        <v>324</v>
      </c>
      <c r="C140" s="442">
        <v>355</v>
      </c>
      <c r="D140" s="434">
        <v>43</v>
      </c>
      <c r="E140" s="434">
        <v>12270.2</v>
      </c>
      <c r="F140" s="434"/>
      <c r="G140" s="434">
        <v>103</v>
      </c>
      <c r="H140" s="442">
        <v>177</v>
      </c>
      <c r="I140" s="442">
        <v>10384</v>
      </c>
      <c r="J140" s="442">
        <v>12819</v>
      </c>
      <c r="K140" s="442">
        <v>1864.278</v>
      </c>
      <c r="L140" s="39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</row>
    <row r="141" spans="1:24" s="398" customFormat="1" ht="9" customHeight="1">
      <c r="A141" s="398" t="s">
        <v>11</v>
      </c>
      <c r="B141" s="434">
        <v>1035</v>
      </c>
      <c r="C141" s="442">
        <v>1087</v>
      </c>
      <c r="D141" s="442">
        <v>168</v>
      </c>
      <c r="E141" s="442">
        <v>45055.7</v>
      </c>
      <c r="F141" s="442"/>
      <c r="G141" s="434">
        <v>261</v>
      </c>
      <c r="H141" s="442">
        <v>1181</v>
      </c>
      <c r="I141" s="442">
        <v>51611</v>
      </c>
      <c r="J141" s="442">
        <v>62251</v>
      </c>
      <c r="K141" s="442">
        <v>5516.0389999999998</v>
      </c>
      <c r="L141" s="39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</row>
    <row r="142" spans="1:24" s="398" customFormat="1" ht="9" customHeight="1">
      <c r="A142" s="18" t="s">
        <v>12</v>
      </c>
      <c r="B142" s="23">
        <v>1313</v>
      </c>
      <c r="C142" s="14">
        <v>1319</v>
      </c>
      <c r="D142" s="23">
        <v>168</v>
      </c>
      <c r="E142" s="23">
        <v>46477.1</v>
      </c>
      <c r="F142" s="23"/>
      <c r="G142" s="23">
        <v>328</v>
      </c>
      <c r="H142" s="14">
        <v>706</v>
      </c>
      <c r="I142" s="14">
        <v>24616</v>
      </c>
      <c r="J142" s="14">
        <v>45389</v>
      </c>
      <c r="K142" s="14">
        <v>8480.9410000000007</v>
      </c>
      <c r="L142" s="393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</row>
    <row r="143" spans="1:24" s="398" customFormat="1" ht="9" customHeight="1">
      <c r="A143" s="398" t="s">
        <v>13</v>
      </c>
      <c r="B143" s="442">
        <v>893</v>
      </c>
      <c r="C143" s="442">
        <v>907</v>
      </c>
      <c r="D143" s="434">
        <v>100</v>
      </c>
      <c r="E143" s="434">
        <v>28360.3</v>
      </c>
      <c r="F143" s="434"/>
      <c r="G143" s="434">
        <v>270</v>
      </c>
      <c r="H143" s="442">
        <v>1620</v>
      </c>
      <c r="I143" s="442">
        <v>17177</v>
      </c>
      <c r="J143" s="442">
        <v>26248</v>
      </c>
      <c r="K143" s="442">
        <v>3605.1819999999998</v>
      </c>
      <c r="L143" s="39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</row>
    <row r="144" spans="1:24" s="398" customFormat="1" ht="9" customHeight="1">
      <c r="A144" s="398" t="s">
        <v>14</v>
      </c>
      <c r="B144" s="434">
        <v>1542</v>
      </c>
      <c r="C144" s="434">
        <v>1795</v>
      </c>
      <c r="D144" s="434">
        <v>302</v>
      </c>
      <c r="E144" s="434">
        <v>61429.599999999999</v>
      </c>
      <c r="F144" s="434"/>
      <c r="G144" s="434">
        <v>384</v>
      </c>
      <c r="H144" s="442">
        <v>1797</v>
      </c>
      <c r="I144" s="442">
        <v>52500</v>
      </c>
      <c r="J144" s="442">
        <v>84032</v>
      </c>
      <c r="K144" s="442">
        <v>8234.4490000000005</v>
      </c>
      <c r="L144" s="393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</row>
    <row r="145" spans="1:24" s="398" customFormat="1" ht="9" customHeight="1">
      <c r="A145" s="398" t="s">
        <v>15</v>
      </c>
      <c r="B145" s="434">
        <v>802</v>
      </c>
      <c r="C145" s="442">
        <v>832</v>
      </c>
      <c r="D145" s="434">
        <v>126</v>
      </c>
      <c r="E145" s="434">
        <v>27432.1</v>
      </c>
      <c r="F145" s="434"/>
      <c r="G145" s="434">
        <v>119</v>
      </c>
      <c r="H145" s="442">
        <v>2016</v>
      </c>
      <c r="I145" s="442">
        <v>20880</v>
      </c>
      <c r="J145" s="442">
        <v>40150</v>
      </c>
      <c r="K145" s="442">
        <v>3866.6109999999999</v>
      </c>
      <c r="L145" s="39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</row>
    <row r="146" spans="1:24" s="398" customFormat="1" ht="9" customHeight="1">
      <c r="A146" s="18" t="s">
        <v>16</v>
      </c>
      <c r="B146" s="23">
        <v>1522</v>
      </c>
      <c r="C146" s="14">
        <v>1614</v>
      </c>
      <c r="D146" s="23">
        <v>247</v>
      </c>
      <c r="E146" s="23">
        <v>49191.45</v>
      </c>
      <c r="F146" s="23"/>
      <c r="G146" s="23">
        <v>363</v>
      </c>
      <c r="H146" s="14">
        <v>1695</v>
      </c>
      <c r="I146" s="14">
        <v>35659</v>
      </c>
      <c r="J146" s="14">
        <v>74182</v>
      </c>
      <c r="K146" s="14">
        <v>6810.3140000000003</v>
      </c>
      <c r="L146" s="393"/>
      <c r="M146" s="433"/>
      <c r="N146" s="433"/>
      <c r="O146" s="433"/>
      <c r="P146" s="433"/>
      <c r="Q146" s="433"/>
      <c r="R146" s="433"/>
      <c r="S146" s="433"/>
      <c r="T146" s="433"/>
      <c r="U146" s="433"/>
      <c r="V146" s="433"/>
      <c r="W146" s="433"/>
      <c r="X146" s="433"/>
    </row>
    <row r="147" spans="1:24" s="398" customFormat="1" ht="9" customHeight="1">
      <c r="A147" s="398" t="s">
        <v>17</v>
      </c>
      <c r="B147" s="442">
        <v>771</v>
      </c>
      <c r="C147" s="442">
        <v>703</v>
      </c>
      <c r="D147" s="434">
        <v>82</v>
      </c>
      <c r="E147" s="434">
        <v>25944.3</v>
      </c>
      <c r="F147" s="434"/>
      <c r="G147" s="434">
        <v>292</v>
      </c>
      <c r="H147" s="442">
        <v>385</v>
      </c>
      <c r="I147" s="442">
        <v>15284</v>
      </c>
      <c r="J147" s="434">
        <v>31088</v>
      </c>
      <c r="K147" s="434">
        <v>2481.5819999999999</v>
      </c>
      <c r="L147" s="39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</row>
    <row r="148" spans="1:24" s="398" customFormat="1" ht="9" customHeight="1">
      <c r="A148" s="398" t="s">
        <v>18</v>
      </c>
      <c r="B148" s="434">
        <v>615</v>
      </c>
      <c r="C148" s="442">
        <v>688</v>
      </c>
      <c r="D148" s="434">
        <v>117</v>
      </c>
      <c r="E148" s="434">
        <v>38840.6</v>
      </c>
      <c r="F148" s="434"/>
      <c r="G148" s="434">
        <v>180</v>
      </c>
      <c r="H148" s="442">
        <v>149</v>
      </c>
      <c r="I148" s="442">
        <v>8885</v>
      </c>
      <c r="J148" s="442">
        <v>6993</v>
      </c>
      <c r="K148" s="442">
        <v>2039.3889999999999</v>
      </c>
      <c r="L148" s="393"/>
      <c r="M148" s="433"/>
      <c r="N148" s="433"/>
      <c r="O148" s="433"/>
      <c r="P148" s="433"/>
      <c r="Q148" s="433"/>
      <c r="R148" s="433"/>
      <c r="S148" s="433"/>
      <c r="T148" s="433"/>
      <c r="U148" s="433"/>
      <c r="V148" s="433"/>
      <c r="W148" s="433"/>
      <c r="X148" s="433"/>
    </row>
    <row r="149" spans="1:24" s="398" customFormat="1" ht="9" customHeight="1">
      <c r="A149" s="398" t="s">
        <v>19</v>
      </c>
      <c r="B149" s="434">
        <v>1260</v>
      </c>
      <c r="C149" s="442">
        <v>1373</v>
      </c>
      <c r="D149" s="434">
        <v>147</v>
      </c>
      <c r="E149" s="434">
        <v>73229.600000000006</v>
      </c>
      <c r="F149" s="434"/>
      <c r="G149" s="434">
        <v>400</v>
      </c>
      <c r="H149" s="442">
        <v>913</v>
      </c>
      <c r="I149" s="442">
        <v>45123</v>
      </c>
      <c r="J149" s="442">
        <v>45053</v>
      </c>
      <c r="K149" s="442">
        <v>6244.2759999999998</v>
      </c>
      <c r="L149" s="39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</row>
    <row r="150" spans="1:24" s="398" customFormat="1" ht="9" customHeight="1">
      <c r="A150" s="18" t="s">
        <v>20</v>
      </c>
      <c r="B150" s="23">
        <v>1121</v>
      </c>
      <c r="C150" s="14">
        <v>991</v>
      </c>
      <c r="D150" s="23">
        <v>126</v>
      </c>
      <c r="E150" s="23">
        <v>47578.25</v>
      </c>
      <c r="F150" s="23"/>
      <c r="G150" s="23">
        <v>391</v>
      </c>
      <c r="H150" s="14">
        <v>699</v>
      </c>
      <c r="I150" s="14">
        <v>17519</v>
      </c>
      <c r="J150" s="14">
        <v>34055</v>
      </c>
      <c r="K150" s="14">
        <v>3719.0219999999999</v>
      </c>
      <c r="L150" s="39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</row>
    <row r="151" spans="1:24" s="398" customFormat="1" ht="9" customHeight="1">
      <c r="A151" s="398" t="s">
        <v>21</v>
      </c>
      <c r="B151" s="434">
        <v>1257</v>
      </c>
      <c r="C151" s="442">
        <v>1519</v>
      </c>
      <c r="D151" s="434">
        <v>195</v>
      </c>
      <c r="E151" s="434">
        <v>44667.75</v>
      </c>
      <c r="F151" s="434"/>
      <c r="G151" s="434">
        <v>376</v>
      </c>
      <c r="H151" s="442">
        <v>2220</v>
      </c>
      <c r="I151" s="442">
        <v>39826</v>
      </c>
      <c r="J151" s="442">
        <v>45935</v>
      </c>
      <c r="K151" s="442">
        <v>5201.9250000000002</v>
      </c>
      <c r="L151" s="393"/>
      <c r="M151" s="433"/>
      <c r="N151" s="433"/>
      <c r="O151" s="433"/>
      <c r="P151" s="433"/>
      <c r="Q151" s="433"/>
      <c r="R151" s="433"/>
      <c r="S151" s="433"/>
      <c r="T151" s="433"/>
      <c r="U151" s="433"/>
      <c r="V151" s="433"/>
      <c r="W151" s="433"/>
      <c r="X151" s="433"/>
    </row>
    <row r="152" spans="1:24" s="398" customFormat="1" ht="9" customHeight="1">
      <c r="A152" s="398" t="s">
        <v>22</v>
      </c>
      <c r="B152" s="442">
        <v>926</v>
      </c>
      <c r="C152" s="442">
        <v>911</v>
      </c>
      <c r="D152" s="442">
        <v>140</v>
      </c>
      <c r="E152" s="442">
        <v>42727.3</v>
      </c>
      <c r="F152" s="442"/>
      <c r="G152" s="434">
        <v>247</v>
      </c>
      <c r="H152" s="442">
        <v>368</v>
      </c>
      <c r="I152" s="442">
        <v>15943</v>
      </c>
      <c r="J152" s="442">
        <v>27496</v>
      </c>
      <c r="K152" s="442">
        <v>3674.2979999999998</v>
      </c>
      <c r="L152" s="393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433"/>
    </row>
    <row r="153" spans="1:24" s="398" customFormat="1" ht="9" customHeight="1">
      <c r="A153" s="398" t="s">
        <v>23</v>
      </c>
      <c r="B153" s="434">
        <v>642</v>
      </c>
      <c r="C153" s="442">
        <v>468</v>
      </c>
      <c r="D153" s="434">
        <v>96</v>
      </c>
      <c r="E153" s="434">
        <v>25685</v>
      </c>
      <c r="F153" s="434"/>
      <c r="G153" s="434">
        <v>252</v>
      </c>
      <c r="H153" s="442">
        <v>119</v>
      </c>
      <c r="I153" s="442">
        <v>4487</v>
      </c>
      <c r="J153" s="442">
        <v>14067</v>
      </c>
      <c r="K153" s="442">
        <v>1539.5519999999999</v>
      </c>
      <c r="L153" s="39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</row>
    <row r="154" spans="1:24" s="398" customFormat="1" ht="9" customHeight="1">
      <c r="A154" s="18" t="s">
        <v>24</v>
      </c>
      <c r="B154" s="23">
        <v>1367</v>
      </c>
      <c r="C154" s="14">
        <v>1370</v>
      </c>
      <c r="D154" s="23">
        <v>219</v>
      </c>
      <c r="E154" s="23">
        <v>76950.350000000006</v>
      </c>
      <c r="F154" s="23"/>
      <c r="G154" s="23">
        <v>415</v>
      </c>
      <c r="H154" s="14">
        <v>714</v>
      </c>
      <c r="I154" s="14">
        <v>23178</v>
      </c>
      <c r="J154" s="14">
        <v>35897</v>
      </c>
      <c r="K154" s="14">
        <v>6118.9229999999998</v>
      </c>
      <c r="L154" s="393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</row>
    <row r="155" spans="1:24" s="398" customFormat="1" ht="9" customHeight="1">
      <c r="A155" s="398" t="s">
        <v>25</v>
      </c>
      <c r="B155" s="434">
        <v>769</v>
      </c>
      <c r="C155" s="442">
        <v>764</v>
      </c>
      <c r="D155" s="434">
        <v>136</v>
      </c>
      <c r="E155" s="434">
        <v>29069.35</v>
      </c>
      <c r="F155" s="434"/>
      <c r="G155" s="434">
        <v>216</v>
      </c>
      <c r="H155" s="442">
        <v>2241</v>
      </c>
      <c r="I155" s="442">
        <v>27712</v>
      </c>
      <c r="J155" s="442">
        <v>50999</v>
      </c>
      <c r="K155" s="442">
        <v>6118.875</v>
      </c>
      <c r="L155" s="39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</row>
    <row r="156" spans="1:24" s="398" customFormat="1" ht="9" customHeight="1">
      <c r="A156" s="398" t="s">
        <v>26</v>
      </c>
      <c r="B156" s="434">
        <v>925</v>
      </c>
      <c r="C156" s="442">
        <v>979</v>
      </c>
      <c r="D156" s="434">
        <v>143</v>
      </c>
      <c r="E156" s="434">
        <v>39660.302000000003</v>
      </c>
      <c r="F156" s="434"/>
      <c r="G156" s="434">
        <v>296</v>
      </c>
      <c r="H156" s="442">
        <v>4741</v>
      </c>
      <c r="I156" s="442">
        <v>54173</v>
      </c>
      <c r="J156" s="442">
        <v>46415</v>
      </c>
      <c r="K156" s="442">
        <v>6684.4059999999999</v>
      </c>
      <c r="L156" s="393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</row>
    <row r="157" spans="1:24" s="398" customFormat="1" ht="9" customHeight="1">
      <c r="A157" s="398" t="s">
        <v>27</v>
      </c>
      <c r="B157" s="434">
        <v>1027</v>
      </c>
      <c r="C157" s="442">
        <v>744</v>
      </c>
      <c r="D157" s="442">
        <v>115</v>
      </c>
      <c r="E157" s="442">
        <v>38861.199999999997</v>
      </c>
      <c r="F157" s="442"/>
      <c r="G157" s="434">
        <v>404</v>
      </c>
      <c r="H157" s="442">
        <v>1491</v>
      </c>
      <c r="I157" s="442">
        <v>15428</v>
      </c>
      <c r="J157" s="442">
        <v>17586</v>
      </c>
      <c r="K157" s="442">
        <v>2596.8789999999999</v>
      </c>
      <c r="L157" s="393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</row>
    <row r="158" spans="1:24" s="398" customFormat="1" ht="9" customHeight="1">
      <c r="A158" s="18" t="s">
        <v>28</v>
      </c>
      <c r="B158" s="23">
        <v>959</v>
      </c>
      <c r="C158" s="23">
        <v>962</v>
      </c>
      <c r="D158" s="23">
        <v>177</v>
      </c>
      <c r="E158" s="23">
        <v>35578.050000000003</v>
      </c>
      <c r="F158" s="23"/>
      <c r="G158" s="23">
        <v>288</v>
      </c>
      <c r="H158" s="14">
        <v>814</v>
      </c>
      <c r="I158" s="14">
        <v>28510</v>
      </c>
      <c r="J158" s="14">
        <v>31151</v>
      </c>
      <c r="K158" s="14">
        <v>6098.2489999999998</v>
      </c>
      <c r="L158" s="393"/>
      <c r="M158" s="433"/>
      <c r="N158" s="433"/>
      <c r="O158" s="433"/>
      <c r="P158" s="433"/>
      <c r="Q158" s="433"/>
      <c r="R158" s="433"/>
      <c r="S158" s="433"/>
      <c r="T158" s="433"/>
      <c r="U158" s="433"/>
      <c r="V158" s="433"/>
      <c r="W158" s="433"/>
      <c r="X158" s="433"/>
    </row>
    <row r="159" spans="1:24" s="398" customFormat="1" ht="9" customHeight="1">
      <c r="A159" s="398" t="s">
        <v>29</v>
      </c>
      <c r="B159" s="434">
        <v>545</v>
      </c>
      <c r="C159" s="442">
        <v>554</v>
      </c>
      <c r="D159" s="442">
        <v>74</v>
      </c>
      <c r="E159" s="442">
        <v>20411.349999999999</v>
      </c>
      <c r="F159" s="442"/>
      <c r="G159" s="434">
        <v>147</v>
      </c>
      <c r="H159" s="442">
        <v>466</v>
      </c>
      <c r="I159" s="442">
        <v>17639</v>
      </c>
      <c r="J159" s="442">
        <v>19308</v>
      </c>
      <c r="K159" s="442">
        <v>2626.0329999999999</v>
      </c>
      <c r="L159" s="39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</row>
    <row r="160" spans="1:24" s="398" customFormat="1" ht="9" customHeight="1">
      <c r="A160" s="398" t="s">
        <v>30</v>
      </c>
      <c r="B160" s="434">
        <v>2502</v>
      </c>
      <c r="C160" s="442">
        <v>2038</v>
      </c>
      <c r="D160" s="434">
        <v>340</v>
      </c>
      <c r="E160" s="434">
        <v>103069.1</v>
      </c>
      <c r="F160" s="434"/>
      <c r="G160" s="434">
        <v>1054</v>
      </c>
      <c r="H160" s="442">
        <v>3775</v>
      </c>
      <c r="I160" s="442">
        <v>42517</v>
      </c>
      <c r="J160" s="442">
        <v>59780</v>
      </c>
      <c r="K160" s="442">
        <v>10253.33</v>
      </c>
      <c r="L160" s="393"/>
      <c r="M160" s="433"/>
      <c r="N160" s="433"/>
      <c r="O160" s="433"/>
      <c r="P160" s="433"/>
      <c r="Q160" s="433"/>
      <c r="R160" s="433"/>
      <c r="S160" s="433"/>
      <c r="T160" s="433"/>
      <c r="U160" s="433"/>
      <c r="V160" s="433"/>
      <c r="W160" s="433"/>
      <c r="X160" s="433"/>
    </row>
    <row r="161" spans="1:24" s="398" customFormat="1" ht="9" customHeight="1">
      <c r="A161" s="398" t="s">
        <v>31</v>
      </c>
      <c r="B161" s="434">
        <v>569</v>
      </c>
      <c r="C161" s="442">
        <v>420</v>
      </c>
      <c r="D161" s="434">
        <v>78</v>
      </c>
      <c r="E161" s="434">
        <v>21593</v>
      </c>
      <c r="F161" s="434"/>
      <c r="G161" s="434">
        <v>181</v>
      </c>
      <c r="H161" s="442">
        <v>101</v>
      </c>
      <c r="I161" s="442">
        <v>7515</v>
      </c>
      <c r="J161" s="442">
        <v>10993</v>
      </c>
      <c r="K161" s="442">
        <v>1665.527</v>
      </c>
      <c r="L161" s="39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</row>
    <row r="162" spans="1:24" s="398" customFormat="1" ht="9" customHeight="1">
      <c r="A162" s="18" t="s">
        <v>32</v>
      </c>
      <c r="B162" s="23">
        <v>649</v>
      </c>
      <c r="C162" s="14">
        <v>773</v>
      </c>
      <c r="D162" s="23">
        <v>133</v>
      </c>
      <c r="E162" s="23">
        <v>37166.449999999997</v>
      </c>
      <c r="F162" s="23"/>
      <c r="G162" s="23">
        <v>161</v>
      </c>
      <c r="H162" s="14">
        <v>216</v>
      </c>
      <c r="I162" s="14">
        <v>11815</v>
      </c>
      <c r="J162" s="14">
        <v>17902</v>
      </c>
      <c r="K162" s="14">
        <v>2739.3969999999999</v>
      </c>
      <c r="L162" s="393"/>
      <c r="M162" s="433"/>
      <c r="N162" s="433"/>
      <c r="O162" s="433"/>
      <c r="P162" s="433"/>
      <c r="Q162" s="433"/>
      <c r="R162" s="433"/>
      <c r="S162" s="433"/>
      <c r="T162" s="433"/>
      <c r="U162" s="433"/>
      <c r="V162" s="433"/>
      <c r="W162" s="433"/>
      <c r="X162" s="433"/>
    </row>
    <row r="163" spans="1:24" s="398" customFormat="1" ht="3.75" customHeight="1">
      <c r="B163" s="434"/>
      <c r="C163" s="442"/>
      <c r="D163" s="434"/>
      <c r="E163" s="434"/>
      <c r="F163" s="434"/>
      <c r="G163" s="434"/>
      <c r="H163" s="442"/>
      <c r="I163" s="442"/>
      <c r="J163" s="442"/>
      <c r="K163" s="442"/>
      <c r="L163" s="39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</row>
    <row r="164" spans="1:24" s="398" customFormat="1" ht="9" customHeight="1">
      <c r="A164" s="451" t="s">
        <v>106</v>
      </c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3"/>
      <c r="N164" s="433"/>
      <c r="O164" s="433"/>
      <c r="P164" s="433"/>
      <c r="Q164" s="433"/>
      <c r="R164" s="433"/>
      <c r="S164" s="433"/>
      <c r="T164" s="433"/>
      <c r="U164" s="433"/>
      <c r="V164" s="433"/>
      <c r="W164" s="433"/>
      <c r="X164" s="433"/>
    </row>
    <row r="165" spans="1:24" ht="9" customHeight="1">
      <c r="A165" s="234">
        <v>2005</v>
      </c>
      <c r="B165" s="431"/>
      <c r="C165" s="431"/>
      <c r="D165" s="431"/>
      <c r="E165" s="431"/>
      <c r="F165" s="431"/>
      <c r="G165" s="431"/>
      <c r="H165" s="431"/>
      <c r="I165" s="431"/>
      <c r="J165" s="431"/>
      <c r="K165" s="439"/>
      <c r="L165" s="431"/>
      <c r="M165" s="431"/>
      <c r="N165" s="431"/>
      <c r="O165" s="431"/>
      <c r="P165" s="431"/>
      <c r="Q165" s="431"/>
      <c r="R165" s="431"/>
    </row>
    <row r="166" spans="1:24" s="398" customFormat="1" ht="9" customHeight="1">
      <c r="A166" s="440" t="s">
        <v>36</v>
      </c>
      <c r="B166" s="441">
        <v>29462</v>
      </c>
      <c r="C166" s="441">
        <v>32275</v>
      </c>
      <c r="D166" s="441">
        <v>4710</v>
      </c>
      <c r="E166" s="441">
        <v>1303057.6220029998</v>
      </c>
      <c r="F166" s="441"/>
      <c r="G166" s="441">
        <v>6012</v>
      </c>
      <c r="H166" s="441">
        <v>34985</v>
      </c>
      <c r="I166" s="441">
        <v>806945</v>
      </c>
      <c r="J166" s="441">
        <v>1177251</v>
      </c>
      <c r="K166" s="441">
        <v>138098.89400000003</v>
      </c>
      <c r="L166" s="433"/>
      <c r="M166" s="433"/>
      <c r="N166" s="433"/>
      <c r="O166" s="433"/>
      <c r="P166" s="433"/>
      <c r="Q166" s="433"/>
      <c r="R166" s="433"/>
      <c r="S166" s="433"/>
      <c r="T166" s="433"/>
      <c r="U166" s="433"/>
      <c r="V166" s="433"/>
      <c r="W166" s="433"/>
      <c r="X166" s="433"/>
    </row>
    <row r="167" spans="1:24" s="398" customFormat="1" ht="3.95" customHeight="1">
      <c r="A167" s="440"/>
      <c r="B167" s="441"/>
      <c r="C167" s="441"/>
      <c r="D167" s="441"/>
      <c r="E167" s="441"/>
      <c r="F167" s="441"/>
      <c r="G167" s="441"/>
      <c r="H167" s="441"/>
      <c r="I167" s="441"/>
      <c r="J167" s="441"/>
      <c r="K167" s="441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</row>
    <row r="168" spans="1:24" s="398" customFormat="1" ht="9" customHeight="1">
      <c r="A168" s="398" t="s">
        <v>2</v>
      </c>
      <c r="B168" s="434">
        <v>338</v>
      </c>
      <c r="C168" s="442">
        <v>407</v>
      </c>
      <c r="D168" s="434">
        <v>58</v>
      </c>
      <c r="E168" s="434">
        <v>9869.1</v>
      </c>
      <c r="F168" s="434"/>
      <c r="G168" s="434">
        <v>24</v>
      </c>
      <c r="H168" s="442">
        <v>358</v>
      </c>
      <c r="I168" s="442">
        <v>10197</v>
      </c>
      <c r="J168" s="442">
        <v>10641</v>
      </c>
      <c r="K168" s="442">
        <v>1359.59</v>
      </c>
      <c r="L168" s="433"/>
      <c r="M168" s="433"/>
      <c r="N168" s="433"/>
      <c r="O168" s="433"/>
      <c r="P168" s="433"/>
      <c r="Q168" s="433"/>
      <c r="R168" s="433"/>
      <c r="S168" s="433"/>
      <c r="T168" s="433"/>
      <c r="U168" s="433"/>
      <c r="V168" s="433"/>
      <c r="W168" s="433"/>
      <c r="X168" s="433"/>
    </row>
    <row r="169" spans="1:24" s="398" customFormat="1" ht="9" customHeight="1">
      <c r="A169" s="398" t="s">
        <v>3</v>
      </c>
      <c r="B169" s="434">
        <v>1409</v>
      </c>
      <c r="C169" s="442">
        <v>1449</v>
      </c>
      <c r="D169" s="434">
        <v>195</v>
      </c>
      <c r="E169" s="434">
        <v>53923.95</v>
      </c>
      <c r="F169" s="434"/>
      <c r="G169" s="434">
        <v>418</v>
      </c>
      <c r="H169" s="442">
        <v>1317</v>
      </c>
      <c r="I169" s="442">
        <v>28158</v>
      </c>
      <c r="J169" s="442">
        <v>32825</v>
      </c>
      <c r="K169" s="442">
        <v>4199.4340000000002</v>
      </c>
      <c r="L169" s="433"/>
      <c r="M169" s="433"/>
      <c r="N169" s="433"/>
      <c r="O169" s="433"/>
      <c r="P169" s="433"/>
      <c r="Q169" s="433"/>
      <c r="R169" s="433"/>
      <c r="S169" s="433"/>
      <c r="T169" s="433"/>
      <c r="U169" s="433"/>
      <c r="V169" s="433"/>
      <c r="W169" s="433"/>
      <c r="X169" s="433"/>
    </row>
    <row r="170" spans="1:24" s="398" customFormat="1" ht="9" customHeight="1">
      <c r="A170" s="398" t="s">
        <v>4</v>
      </c>
      <c r="B170" s="434">
        <v>440</v>
      </c>
      <c r="C170" s="442">
        <v>443</v>
      </c>
      <c r="D170" s="434">
        <v>77</v>
      </c>
      <c r="E170" s="434">
        <v>19545.599999999999</v>
      </c>
      <c r="F170" s="434"/>
      <c r="G170" s="434">
        <v>117</v>
      </c>
      <c r="H170" s="442">
        <v>270</v>
      </c>
      <c r="I170" s="442">
        <v>12040</v>
      </c>
      <c r="J170" s="442">
        <v>15851</v>
      </c>
      <c r="K170" s="442">
        <v>1639.828</v>
      </c>
      <c r="L170" s="433"/>
      <c r="M170" s="433"/>
      <c r="N170" s="433"/>
      <c r="O170" s="433"/>
      <c r="P170" s="433"/>
      <c r="Q170" s="433"/>
      <c r="R170" s="433"/>
      <c r="S170" s="433"/>
      <c r="T170" s="433"/>
      <c r="U170" s="433"/>
      <c r="V170" s="433"/>
      <c r="W170" s="433"/>
      <c r="X170" s="433"/>
    </row>
    <row r="171" spans="1:24" s="398" customFormat="1" ht="9" customHeight="1">
      <c r="A171" s="18" t="s">
        <v>5</v>
      </c>
      <c r="B171" s="23">
        <v>579</v>
      </c>
      <c r="C171" s="14">
        <v>378</v>
      </c>
      <c r="D171" s="23">
        <v>88</v>
      </c>
      <c r="E171" s="23">
        <v>29368.400000000001</v>
      </c>
      <c r="F171" s="23"/>
      <c r="G171" s="23">
        <v>251</v>
      </c>
      <c r="H171" s="14">
        <v>161</v>
      </c>
      <c r="I171" s="14">
        <v>8454</v>
      </c>
      <c r="J171" s="14">
        <v>16968</v>
      </c>
      <c r="K171" s="14">
        <v>1756.2860000000001</v>
      </c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</row>
    <row r="172" spans="1:24" s="398" customFormat="1" ht="9" customHeight="1">
      <c r="A172" s="398" t="s">
        <v>6</v>
      </c>
      <c r="B172" s="434">
        <v>1028</v>
      </c>
      <c r="C172" s="442">
        <v>1244</v>
      </c>
      <c r="D172" s="434">
        <v>166</v>
      </c>
      <c r="E172" s="434">
        <v>57343.3</v>
      </c>
      <c r="F172" s="434"/>
      <c r="G172" s="434">
        <v>18</v>
      </c>
      <c r="H172" s="442">
        <v>375</v>
      </c>
      <c r="I172" s="442">
        <v>25982</v>
      </c>
      <c r="J172" s="442">
        <v>30391</v>
      </c>
      <c r="K172" s="442">
        <v>6293.5940000000001</v>
      </c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</row>
    <row r="173" spans="1:24" s="398" customFormat="1" ht="9" customHeight="1">
      <c r="A173" s="398" t="s">
        <v>7</v>
      </c>
      <c r="B173" s="434">
        <v>141</v>
      </c>
      <c r="C173" s="434">
        <v>100</v>
      </c>
      <c r="D173" s="434">
        <v>24</v>
      </c>
      <c r="E173" s="434">
        <v>4988.8</v>
      </c>
      <c r="F173" s="434"/>
      <c r="G173" s="434">
        <v>42</v>
      </c>
      <c r="H173" s="442">
        <v>103</v>
      </c>
      <c r="I173" s="442">
        <v>16363</v>
      </c>
      <c r="J173" s="442">
        <v>17042</v>
      </c>
      <c r="K173" s="442">
        <v>1854.1679999999999</v>
      </c>
      <c r="L173" s="433"/>
      <c r="M173" s="433"/>
      <c r="N173" s="433"/>
      <c r="O173" s="433"/>
      <c r="P173" s="433"/>
      <c r="Q173" s="433"/>
      <c r="R173" s="433"/>
      <c r="S173" s="433"/>
      <c r="T173" s="433"/>
      <c r="U173" s="433"/>
      <c r="V173" s="433"/>
      <c r="W173" s="433"/>
      <c r="X173" s="433"/>
    </row>
    <row r="174" spans="1:24" s="398" customFormat="1" ht="9" customHeight="1">
      <c r="A174" s="398" t="s">
        <v>8</v>
      </c>
      <c r="B174" s="434">
        <v>619</v>
      </c>
      <c r="C174" s="442">
        <v>879</v>
      </c>
      <c r="D174" s="434">
        <v>97</v>
      </c>
      <c r="E174" s="434">
        <v>24472</v>
      </c>
      <c r="F174" s="434"/>
      <c r="G174" s="434">
        <v>0</v>
      </c>
      <c r="H174" s="442">
        <v>4840</v>
      </c>
      <c r="I174" s="442">
        <v>16442</v>
      </c>
      <c r="J174" s="442">
        <v>41340</v>
      </c>
      <c r="K174" s="442">
        <v>3957.915</v>
      </c>
      <c r="L174" s="433"/>
      <c r="M174" s="433"/>
      <c r="N174" s="433"/>
      <c r="O174" s="433"/>
      <c r="P174" s="433"/>
      <c r="Q174" s="433"/>
      <c r="R174" s="433"/>
      <c r="S174" s="433"/>
      <c r="T174" s="433"/>
      <c r="U174" s="433"/>
      <c r="V174" s="433"/>
      <c r="W174" s="433"/>
      <c r="X174" s="433"/>
    </row>
    <row r="175" spans="1:24" s="398" customFormat="1" ht="9" customHeight="1">
      <c r="A175" s="18" t="s">
        <v>9</v>
      </c>
      <c r="B175" s="23">
        <v>746</v>
      </c>
      <c r="C175" s="23">
        <v>909</v>
      </c>
      <c r="D175" s="23">
        <v>154</v>
      </c>
      <c r="E175" s="23">
        <v>36784.699999999997</v>
      </c>
      <c r="F175" s="23"/>
      <c r="G175" s="23">
        <v>161</v>
      </c>
      <c r="H175" s="14">
        <v>608</v>
      </c>
      <c r="I175" s="14">
        <v>47037</v>
      </c>
      <c r="J175" s="14">
        <v>40512</v>
      </c>
      <c r="K175" s="14">
        <v>6998.1260000000002</v>
      </c>
      <c r="L175" s="433"/>
      <c r="M175" s="433"/>
      <c r="N175" s="433"/>
      <c r="O175" s="433"/>
      <c r="P175" s="433"/>
      <c r="Q175" s="433"/>
      <c r="R175" s="433"/>
      <c r="S175" s="433"/>
      <c r="T175" s="433"/>
      <c r="U175" s="433"/>
      <c r="V175" s="433"/>
      <c r="W175" s="433"/>
      <c r="X175" s="433"/>
    </row>
    <row r="176" spans="1:24" s="398" customFormat="1" ht="9" customHeight="1">
      <c r="A176" s="450" t="s">
        <v>396</v>
      </c>
      <c r="B176" s="434">
        <v>2029</v>
      </c>
      <c r="C176" s="442">
        <v>2753</v>
      </c>
      <c r="D176" s="442">
        <v>241</v>
      </c>
      <c r="E176" s="442">
        <v>62491.55</v>
      </c>
      <c r="F176" s="442"/>
      <c r="G176" s="434">
        <v>241</v>
      </c>
      <c r="H176" s="442">
        <v>2124</v>
      </c>
      <c r="I176" s="442">
        <v>74587</v>
      </c>
      <c r="J176" s="442">
        <v>117103</v>
      </c>
      <c r="K176" s="442">
        <v>9953.9269999999997</v>
      </c>
      <c r="L176" s="433"/>
      <c r="M176" s="433"/>
      <c r="N176" s="433"/>
      <c r="O176" s="433"/>
      <c r="P176" s="433"/>
      <c r="Q176" s="433"/>
      <c r="R176" s="433"/>
      <c r="S176" s="433"/>
      <c r="T176" s="433"/>
      <c r="U176" s="433"/>
      <c r="V176" s="433"/>
      <c r="W176" s="433"/>
      <c r="X176" s="433"/>
    </row>
    <row r="177" spans="1:24" s="398" customFormat="1" ht="9" customHeight="1">
      <c r="A177" s="398" t="s">
        <v>10</v>
      </c>
      <c r="B177" s="434">
        <v>324</v>
      </c>
      <c r="C177" s="442">
        <v>418</v>
      </c>
      <c r="D177" s="434">
        <v>51</v>
      </c>
      <c r="E177" s="434">
        <v>13982.07</v>
      </c>
      <c r="F177" s="434"/>
      <c r="G177" s="434">
        <v>79</v>
      </c>
      <c r="H177" s="442">
        <v>185</v>
      </c>
      <c r="I177" s="442">
        <v>9941</v>
      </c>
      <c r="J177" s="442">
        <v>12108</v>
      </c>
      <c r="K177" s="442">
        <v>1763.0309999999999</v>
      </c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</row>
    <row r="178" spans="1:24" s="398" customFormat="1" ht="9" customHeight="1">
      <c r="A178" s="398" t="s">
        <v>11</v>
      </c>
      <c r="B178" s="434">
        <v>970</v>
      </c>
      <c r="C178" s="442">
        <v>1057</v>
      </c>
      <c r="D178" s="442">
        <v>191</v>
      </c>
      <c r="E178" s="442">
        <v>45530.5</v>
      </c>
      <c r="F178" s="442"/>
      <c r="G178" s="434">
        <v>195</v>
      </c>
      <c r="H178" s="442">
        <v>996</v>
      </c>
      <c r="I178" s="442">
        <v>44061</v>
      </c>
      <c r="J178" s="442">
        <v>52045</v>
      </c>
      <c r="K178" s="442">
        <v>5001.5479999999998</v>
      </c>
      <c r="L178" s="433"/>
      <c r="M178" s="433"/>
      <c r="N178" s="433"/>
      <c r="O178" s="433"/>
      <c r="P178" s="433"/>
      <c r="Q178" s="433"/>
      <c r="R178" s="433"/>
      <c r="S178" s="433"/>
      <c r="T178" s="433"/>
      <c r="U178" s="433"/>
      <c r="V178" s="433"/>
      <c r="W178" s="433"/>
      <c r="X178" s="433"/>
    </row>
    <row r="179" spans="1:24" s="398" customFormat="1" ht="9" customHeight="1">
      <c r="A179" s="18" t="s">
        <v>12</v>
      </c>
      <c r="B179" s="23">
        <v>1242</v>
      </c>
      <c r="C179" s="14">
        <v>1363</v>
      </c>
      <c r="D179" s="23">
        <v>171</v>
      </c>
      <c r="E179" s="23">
        <v>43363.8</v>
      </c>
      <c r="F179" s="23"/>
      <c r="G179" s="23">
        <v>94</v>
      </c>
      <c r="H179" s="14">
        <v>789</v>
      </c>
      <c r="I179" s="14">
        <v>19294</v>
      </c>
      <c r="J179" s="14">
        <v>43847</v>
      </c>
      <c r="K179" s="14">
        <v>7038.2280000000001</v>
      </c>
      <c r="L179" s="433"/>
      <c r="M179" s="433"/>
      <c r="N179" s="433"/>
      <c r="O179" s="433"/>
      <c r="P179" s="433"/>
      <c r="Q179" s="433"/>
      <c r="R179" s="433"/>
      <c r="S179" s="433"/>
      <c r="T179" s="433"/>
      <c r="U179" s="433"/>
      <c r="V179" s="433"/>
      <c r="W179" s="433"/>
      <c r="X179" s="433"/>
    </row>
    <row r="180" spans="1:24" s="398" customFormat="1" ht="9" customHeight="1">
      <c r="A180" s="398" t="s">
        <v>13</v>
      </c>
      <c r="B180" s="442">
        <v>824</v>
      </c>
      <c r="C180" s="442">
        <v>932</v>
      </c>
      <c r="D180" s="434">
        <v>116</v>
      </c>
      <c r="E180" s="434">
        <v>29338.601999999999</v>
      </c>
      <c r="F180" s="434"/>
      <c r="G180" s="434">
        <v>109</v>
      </c>
      <c r="H180" s="442">
        <v>1233</v>
      </c>
      <c r="I180" s="442">
        <v>16608</v>
      </c>
      <c r="J180" s="442">
        <v>28594</v>
      </c>
      <c r="K180" s="442">
        <v>3139.848</v>
      </c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</row>
    <row r="181" spans="1:24" s="398" customFormat="1" ht="9" customHeight="1">
      <c r="A181" s="398" t="s">
        <v>14</v>
      </c>
      <c r="B181" s="434">
        <v>1488</v>
      </c>
      <c r="C181" s="434">
        <v>1793</v>
      </c>
      <c r="D181" s="434">
        <v>230</v>
      </c>
      <c r="E181" s="434">
        <v>64531.75</v>
      </c>
      <c r="F181" s="434"/>
      <c r="G181" s="434">
        <v>310</v>
      </c>
      <c r="H181" s="442">
        <v>2172</v>
      </c>
      <c r="I181" s="442">
        <v>51025</v>
      </c>
      <c r="J181" s="442">
        <v>85798</v>
      </c>
      <c r="K181" s="442">
        <v>8306.1550000000007</v>
      </c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</row>
    <row r="182" spans="1:24" s="398" customFormat="1" ht="9" customHeight="1">
      <c r="A182" s="398" t="s">
        <v>15</v>
      </c>
      <c r="B182" s="434">
        <v>803</v>
      </c>
      <c r="C182" s="442">
        <v>945</v>
      </c>
      <c r="D182" s="434">
        <v>107</v>
      </c>
      <c r="E182" s="434">
        <v>26882.7</v>
      </c>
      <c r="F182" s="434"/>
      <c r="G182" s="434">
        <v>81</v>
      </c>
      <c r="H182" s="442">
        <v>2063</v>
      </c>
      <c r="I182" s="442">
        <v>26191</v>
      </c>
      <c r="J182" s="442">
        <v>48410</v>
      </c>
      <c r="K182" s="442">
        <v>4104.0550000000003</v>
      </c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</row>
    <row r="183" spans="1:24" s="398" customFormat="1" ht="9" customHeight="1">
      <c r="A183" s="18" t="s">
        <v>16</v>
      </c>
      <c r="B183" s="23">
        <v>1446</v>
      </c>
      <c r="C183" s="14">
        <v>1725</v>
      </c>
      <c r="D183" s="23">
        <v>283</v>
      </c>
      <c r="E183" s="23">
        <v>46045.7</v>
      </c>
      <c r="F183" s="23"/>
      <c r="G183" s="23">
        <v>282</v>
      </c>
      <c r="H183" s="14">
        <v>1603</v>
      </c>
      <c r="I183" s="14">
        <v>34585</v>
      </c>
      <c r="J183" s="14">
        <v>72548</v>
      </c>
      <c r="K183" s="14">
        <v>6415.9650000000001</v>
      </c>
      <c r="L183" s="433"/>
      <c r="M183" s="433"/>
      <c r="N183" s="433"/>
      <c r="O183" s="433"/>
      <c r="P183" s="433"/>
      <c r="Q183" s="433"/>
      <c r="R183" s="433"/>
      <c r="S183" s="433"/>
      <c r="T183" s="433"/>
      <c r="U183" s="433"/>
      <c r="V183" s="433"/>
      <c r="W183" s="433"/>
      <c r="X183" s="433"/>
    </row>
    <row r="184" spans="1:24" s="398" customFormat="1" ht="9" customHeight="1">
      <c r="A184" s="398" t="s">
        <v>17</v>
      </c>
      <c r="B184" s="442">
        <v>644</v>
      </c>
      <c r="C184" s="442">
        <v>730</v>
      </c>
      <c r="D184" s="434">
        <v>86</v>
      </c>
      <c r="E184" s="434">
        <v>24173.1</v>
      </c>
      <c r="F184" s="434"/>
      <c r="G184" s="434">
        <v>131</v>
      </c>
      <c r="H184" s="442">
        <v>329</v>
      </c>
      <c r="I184" s="442">
        <v>13433</v>
      </c>
      <c r="J184" s="434">
        <v>26011</v>
      </c>
      <c r="K184" s="434">
        <v>2271.4169999999999</v>
      </c>
      <c r="L184" s="433"/>
      <c r="M184" s="433"/>
      <c r="N184" s="433"/>
      <c r="O184" s="433"/>
      <c r="P184" s="433"/>
      <c r="Q184" s="433"/>
      <c r="R184" s="433"/>
      <c r="S184" s="433"/>
      <c r="T184" s="433"/>
      <c r="U184" s="433"/>
      <c r="V184" s="433"/>
      <c r="W184" s="433"/>
      <c r="X184" s="433"/>
    </row>
    <row r="185" spans="1:24" s="398" customFormat="1" ht="9" customHeight="1">
      <c r="A185" s="398" t="s">
        <v>18</v>
      </c>
      <c r="B185" s="434">
        <v>630</v>
      </c>
      <c r="C185" s="442">
        <v>692</v>
      </c>
      <c r="D185" s="434">
        <v>98</v>
      </c>
      <c r="E185" s="434">
        <v>42593.599999999999</v>
      </c>
      <c r="F185" s="434"/>
      <c r="G185" s="434">
        <v>181</v>
      </c>
      <c r="H185" s="442">
        <v>142</v>
      </c>
      <c r="I185" s="442">
        <v>9076</v>
      </c>
      <c r="J185" s="442">
        <v>5942</v>
      </c>
      <c r="K185" s="442">
        <v>1734.46</v>
      </c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</row>
    <row r="186" spans="1:24" s="398" customFormat="1" ht="9" customHeight="1">
      <c r="A186" s="398" t="s">
        <v>19</v>
      </c>
      <c r="B186" s="434">
        <v>1091</v>
      </c>
      <c r="C186" s="442">
        <v>1186</v>
      </c>
      <c r="D186" s="434">
        <v>158</v>
      </c>
      <c r="E186" s="434">
        <v>58252.1</v>
      </c>
      <c r="F186" s="434"/>
      <c r="G186" s="434">
        <v>182</v>
      </c>
      <c r="H186" s="442">
        <v>501</v>
      </c>
      <c r="I186" s="442">
        <v>42567</v>
      </c>
      <c r="J186" s="442">
        <v>49533</v>
      </c>
      <c r="K186" s="442">
        <v>5951.7439999999997</v>
      </c>
      <c r="L186" s="433"/>
      <c r="M186" s="433"/>
      <c r="N186" s="433"/>
      <c r="O186" s="433"/>
      <c r="P186" s="433"/>
      <c r="Q186" s="433"/>
      <c r="R186" s="433"/>
      <c r="S186" s="433"/>
      <c r="T186" s="433"/>
      <c r="U186" s="433"/>
      <c r="V186" s="433"/>
      <c r="W186" s="433"/>
      <c r="X186" s="433"/>
    </row>
    <row r="187" spans="1:24" s="398" customFormat="1" ht="9" customHeight="1">
      <c r="A187" s="18" t="s">
        <v>20</v>
      </c>
      <c r="B187" s="23">
        <v>990</v>
      </c>
      <c r="C187" s="14">
        <v>1016</v>
      </c>
      <c r="D187" s="23">
        <v>138</v>
      </c>
      <c r="E187" s="23">
        <v>43376.45</v>
      </c>
      <c r="F187" s="23"/>
      <c r="G187" s="23">
        <v>283</v>
      </c>
      <c r="H187" s="14">
        <v>475</v>
      </c>
      <c r="I187" s="14">
        <v>13602</v>
      </c>
      <c r="J187" s="14">
        <v>37237</v>
      </c>
      <c r="K187" s="14">
        <v>3248.5239999999999</v>
      </c>
      <c r="L187" s="433"/>
      <c r="M187" s="433"/>
      <c r="N187" s="433"/>
      <c r="O187" s="433"/>
      <c r="P187" s="433"/>
      <c r="Q187" s="433"/>
      <c r="R187" s="433"/>
      <c r="S187" s="433"/>
      <c r="T187" s="433"/>
      <c r="U187" s="433"/>
      <c r="V187" s="433"/>
      <c r="W187" s="433"/>
      <c r="X187" s="433"/>
    </row>
    <row r="188" spans="1:24" s="398" customFormat="1" ht="9" customHeight="1">
      <c r="A188" s="398" t="s">
        <v>21</v>
      </c>
      <c r="B188" s="434">
        <v>1097</v>
      </c>
      <c r="C188" s="442">
        <v>1398</v>
      </c>
      <c r="D188" s="434">
        <v>203</v>
      </c>
      <c r="E188" s="434">
        <v>44493.4</v>
      </c>
      <c r="F188" s="434"/>
      <c r="G188" s="434">
        <v>91</v>
      </c>
      <c r="H188" s="442">
        <v>2327</v>
      </c>
      <c r="I188" s="442">
        <v>39964</v>
      </c>
      <c r="J188" s="442">
        <v>45542</v>
      </c>
      <c r="K188" s="442">
        <v>4697.1840000000002</v>
      </c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</row>
    <row r="189" spans="1:24" s="398" customFormat="1" ht="9" customHeight="1">
      <c r="A189" s="398" t="s">
        <v>22</v>
      </c>
      <c r="B189" s="442">
        <v>851</v>
      </c>
      <c r="C189" s="442">
        <v>848</v>
      </c>
      <c r="D189" s="442">
        <v>153</v>
      </c>
      <c r="E189" s="442">
        <v>45465.2</v>
      </c>
      <c r="F189" s="442"/>
      <c r="G189" s="434">
        <v>95</v>
      </c>
      <c r="H189" s="442">
        <v>400</v>
      </c>
      <c r="I189" s="442">
        <v>12935</v>
      </c>
      <c r="J189" s="442">
        <v>22326</v>
      </c>
      <c r="K189" s="442">
        <v>3364.1419999999998</v>
      </c>
      <c r="L189" s="433"/>
      <c r="M189" s="433"/>
      <c r="N189" s="433"/>
      <c r="O189" s="433"/>
      <c r="P189" s="433"/>
      <c r="Q189" s="433"/>
      <c r="R189" s="433"/>
      <c r="S189" s="433"/>
      <c r="T189" s="433"/>
      <c r="U189" s="433"/>
      <c r="V189" s="433"/>
      <c r="W189" s="433"/>
      <c r="X189" s="433"/>
    </row>
    <row r="190" spans="1:24" s="398" customFormat="1" ht="9" customHeight="1">
      <c r="A190" s="398" t="s">
        <v>23</v>
      </c>
      <c r="B190" s="434">
        <v>616</v>
      </c>
      <c r="C190" s="442">
        <v>479</v>
      </c>
      <c r="D190" s="434">
        <v>74</v>
      </c>
      <c r="E190" s="434">
        <v>21991.200000000001</v>
      </c>
      <c r="F190" s="434"/>
      <c r="G190" s="434">
        <v>183</v>
      </c>
      <c r="H190" s="442">
        <v>86</v>
      </c>
      <c r="I190" s="442">
        <v>4256</v>
      </c>
      <c r="J190" s="442">
        <v>13060</v>
      </c>
      <c r="K190" s="442">
        <v>1487.36</v>
      </c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</row>
    <row r="191" spans="1:24" s="398" customFormat="1" ht="9" customHeight="1">
      <c r="A191" s="18" t="s">
        <v>24</v>
      </c>
      <c r="B191" s="23">
        <v>1453</v>
      </c>
      <c r="C191" s="14">
        <v>1438</v>
      </c>
      <c r="D191" s="23">
        <v>239</v>
      </c>
      <c r="E191" s="23">
        <v>92375.5</v>
      </c>
      <c r="F191" s="23"/>
      <c r="G191" s="23">
        <v>353</v>
      </c>
      <c r="H191" s="14">
        <v>553</v>
      </c>
      <c r="I191" s="14">
        <v>24182</v>
      </c>
      <c r="J191" s="14">
        <v>36077</v>
      </c>
      <c r="K191" s="14">
        <v>5667.2929999999997</v>
      </c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</row>
    <row r="192" spans="1:24" s="398" customFormat="1" ht="9" customHeight="1">
      <c r="A192" s="398" t="s">
        <v>25</v>
      </c>
      <c r="B192" s="434">
        <v>620</v>
      </c>
      <c r="C192" s="442">
        <v>690</v>
      </c>
      <c r="D192" s="434">
        <v>175</v>
      </c>
      <c r="E192" s="434">
        <v>24345.45</v>
      </c>
      <c r="F192" s="434"/>
      <c r="G192" s="434">
        <v>118</v>
      </c>
      <c r="H192" s="442">
        <v>2343</v>
      </c>
      <c r="I192" s="442">
        <v>30152</v>
      </c>
      <c r="J192" s="442">
        <v>58408</v>
      </c>
      <c r="K192" s="442">
        <v>6578.8389999999999</v>
      </c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</row>
    <row r="193" spans="1:24" s="398" customFormat="1" ht="9" customHeight="1">
      <c r="A193" s="398" t="s">
        <v>26</v>
      </c>
      <c r="B193" s="434">
        <v>1022</v>
      </c>
      <c r="C193" s="442">
        <v>1226</v>
      </c>
      <c r="D193" s="434">
        <v>176</v>
      </c>
      <c r="E193" s="434">
        <v>54896.6</v>
      </c>
      <c r="F193" s="434"/>
      <c r="G193" s="434">
        <v>272</v>
      </c>
      <c r="H193" s="442">
        <v>3306</v>
      </c>
      <c r="I193" s="442">
        <v>55186</v>
      </c>
      <c r="J193" s="442">
        <v>46522</v>
      </c>
      <c r="K193" s="442">
        <v>6139.9870000000001</v>
      </c>
      <c r="L193" s="433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</row>
    <row r="194" spans="1:24" s="398" customFormat="1" ht="9" customHeight="1">
      <c r="A194" s="398" t="s">
        <v>27</v>
      </c>
      <c r="B194" s="434">
        <v>1021</v>
      </c>
      <c r="C194" s="442">
        <v>742</v>
      </c>
      <c r="D194" s="442">
        <v>133</v>
      </c>
      <c r="E194" s="442">
        <v>43573.1</v>
      </c>
      <c r="F194" s="442"/>
      <c r="G194" s="434">
        <v>294</v>
      </c>
      <c r="H194" s="442">
        <v>1491</v>
      </c>
      <c r="I194" s="442">
        <v>13661</v>
      </c>
      <c r="J194" s="442">
        <v>19732</v>
      </c>
      <c r="K194" s="442">
        <v>2218.5439999999999</v>
      </c>
      <c r="L194" s="433"/>
      <c r="M194" s="433"/>
      <c r="N194" s="433"/>
      <c r="O194" s="433"/>
      <c r="P194" s="433"/>
      <c r="Q194" s="433"/>
      <c r="R194" s="433"/>
      <c r="S194" s="433"/>
      <c r="T194" s="433"/>
      <c r="U194" s="433"/>
      <c r="V194" s="433"/>
      <c r="W194" s="433"/>
      <c r="X194" s="433"/>
    </row>
    <row r="195" spans="1:24" s="398" customFormat="1" ht="9" customHeight="1">
      <c r="A195" s="18" t="s">
        <v>28</v>
      </c>
      <c r="B195" s="23">
        <v>992</v>
      </c>
      <c r="C195" s="23">
        <v>1065</v>
      </c>
      <c r="D195" s="23">
        <v>172</v>
      </c>
      <c r="E195" s="23">
        <v>41078.449999999997</v>
      </c>
      <c r="F195" s="23"/>
      <c r="G195" s="23">
        <v>253</v>
      </c>
      <c r="H195" s="14">
        <v>607</v>
      </c>
      <c r="I195" s="14">
        <v>28632</v>
      </c>
      <c r="J195" s="14">
        <v>30865</v>
      </c>
      <c r="K195" s="14">
        <v>5245.53</v>
      </c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</row>
    <row r="196" spans="1:24" s="398" customFormat="1" ht="9" customHeight="1">
      <c r="A196" s="398" t="s">
        <v>29</v>
      </c>
      <c r="B196" s="434">
        <v>510</v>
      </c>
      <c r="C196" s="442">
        <v>579</v>
      </c>
      <c r="D196" s="442">
        <v>80</v>
      </c>
      <c r="E196" s="442">
        <v>19356.050003</v>
      </c>
      <c r="F196" s="442"/>
      <c r="G196" s="434">
        <v>16</v>
      </c>
      <c r="H196" s="442">
        <v>350</v>
      </c>
      <c r="I196" s="442">
        <v>18690</v>
      </c>
      <c r="J196" s="442">
        <v>19038</v>
      </c>
      <c r="K196" s="442">
        <v>2317.587</v>
      </c>
      <c r="L196" s="433"/>
      <c r="M196" s="433"/>
      <c r="N196" s="433"/>
      <c r="O196" s="433"/>
      <c r="P196" s="433"/>
      <c r="Q196" s="433"/>
      <c r="R196" s="433"/>
      <c r="S196" s="433"/>
      <c r="T196" s="433"/>
      <c r="U196" s="433"/>
      <c r="V196" s="433"/>
      <c r="W196" s="433"/>
      <c r="X196" s="433"/>
    </row>
    <row r="197" spans="1:24" s="398" customFormat="1" ht="9" customHeight="1">
      <c r="A197" s="398" t="s">
        <v>30</v>
      </c>
      <c r="B197" s="434">
        <v>2366</v>
      </c>
      <c r="C197" s="442">
        <v>2184</v>
      </c>
      <c r="D197" s="434">
        <v>371</v>
      </c>
      <c r="E197" s="434">
        <v>115080.65</v>
      </c>
      <c r="F197" s="434"/>
      <c r="G197" s="434">
        <v>868</v>
      </c>
      <c r="H197" s="442">
        <v>2627</v>
      </c>
      <c r="I197" s="442">
        <v>40222</v>
      </c>
      <c r="J197" s="442">
        <v>69560</v>
      </c>
      <c r="K197" s="442">
        <v>9614.1949999999997</v>
      </c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</row>
    <row r="198" spans="1:24" s="398" customFormat="1" ht="9" customHeight="1">
      <c r="A198" s="398" t="s">
        <v>31</v>
      </c>
      <c r="B198" s="434">
        <v>494</v>
      </c>
      <c r="C198" s="442">
        <v>478</v>
      </c>
      <c r="D198" s="434">
        <v>71</v>
      </c>
      <c r="E198" s="434">
        <v>18855.650000000001</v>
      </c>
      <c r="F198" s="434"/>
      <c r="G198" s="434">
        <v>133</v>
      </c>
      <c r="H198" s="442">
        <v>70</v>
      </c>
      <c r="I198" s="442">
        <v>7031</v>
      </c>
      <c r="J198" s="442">
        <v>11140</v>
      </c>
      <c r="K198" s="442">
        <v>1430.5150000000001</v>
      </c>
      <c r="L198" s="433"/>
      <c r="M198" s="433"/>
      <c r="N198" s="433"/>
      <c r="O198" s="433"/>
      <c r="P198" s="433"/>
      <c r="Q198" s="433"/>
      <c r="R198" s="433"/>
      <c r="S198" s="433"/>
      <c r="T198" s="433"/>
      <c r="U198" s="433"/>
      <c r="V198" s="433"/>
      <c r="W198" s="433"/>
      <c r="X198" s="433"/>
    </row>
    <row r="199" spans="1:24" s="398" customFormat="1" ht="9" customHeight="1">
      <c r="A199" s="18" t="s">
        <v>32</v>
      </c>
      <c r="B199" s="23">
        <v>639</v>
      </c>
      <c r="C199" s="14">
        <v>729</v>
      </c>
      <c r="D199" s="23">
        <v>134</v>
      </c>
      <c r="E199" s="23">
        <v>44688.6</v>
      </c>
      <c r="F199" s="23"/>
      <c r="G199" s="23">
        <v>137</v>
      </c>
      <c r="H199" s="14">
        <v>181</v>
      </c>
      <c r="I199" s="14">
        <v>12391</v>
      </c>
      <c r="J199" s="14">
        <v>20235</v>
      </c>
      <c r="K199" s="14">
        <v>2349.875</v>
      </c>
      <c r="L199" s="433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</row>
    <row r="200" spans="1:24" s="398" customFormat="1" ht="3.75" customHeight="1">
      <c r="B200" s="434"/>
      <c r="C200" s="442"/>
      <c r="D200" s="434"/>
      <c r="E200" s="434"/>
      <c r="F200" s="434"/>
      <c r="G200" s="434"/>
      <c r="H200" s="442"/>
      <c r="I200" s="442"/>
      <c r="J200" s="442"/>
      <c r="K200" s="442"/>
      <c r="L200" s="433"/>
      <c r="M200" s="433"/>
      <c r="N200" s="433"/>
      <c r="O200" s="433"/>
      <c r="P200" s="433"/>
      <c r="Q200" s="433"/>
      <c r="R200" s="433"/>
      <c r="S200" s="433"/>
      <c r="T200" s="433"/>
      <c r="U200" s="433"/>
      <c r="V200" s="433"/>
      <c r="W200" s="433"/>
      <c r="X200" s="433"/>
    </row>
    <row r="201" spans="1:24" s="398" customFormat="1" ht="9" customHeight="1">
      <c r="A201" s="451" t="s">
        <v>106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</row>
    <row r="202" spans="1:24" ht="9" customHeight="1">
      <c r="A202" s="234">
        <v>2006</v>
      </c>
      <c r="B202" s="431"/>
      <c r="C202" s="431"/>
      <c r="D202" s="431"/>
      <c r="E202" s="431"/>
      <c r="F202" s="431"/>
      <c r="G202" s="431"/>
      <c r="H202" s="431"/>
      <c r="I202" s="431"/>
      <c r="J202" s="431"/>
      <c r="K202" s="439"/>
      <c r="L202" s="431"/>
      <c r="M202" s="431"/>
      <c r="N202" s="431"/>
      <c r="O202" s="431"/>
      <c r="P202" s="431"/>
      <c r="Q202" s="431"/>
      <c r="R202" s="431"/>
    </row>
    <row r="203" spans="1:24" s="398" customFormat="1" ht="9" customHeight="1">
      <c r="A203" s="440" t="s">
        <v>36</v>
      </c>
      <c r="B203" s="441">
        <v>28950</v>
      </c>
      <c r="C203" s="441">
        <v>33069</v>
      </c>
      <c r="D203" s="441">
        <v>5004</v>
      </c>
      <c r="E203" s="441">
        <v>1403888.1299999997</v>
      </c>
      <c r="F203" s="441"/>
      <c r="G203" s="441">
        <v>4482</v>
      </c>
      <c r="H203" s="441">
        <v>34963</v>
      </c>
      <c r="I203" s="441">
        <v>393558</v>
      </c>
      <c r="J203" s="441">
        <v>1224188</v>
      </c>
      <c r="K203" s="441">
        <v>126537.00899999999</v>
      </c>
      <c r="L203" s="433"/>
      <c r="M203" s="433"/>
      <c r="N203" s="433"/>
      <c r="O203" s="433"/>
      <c r="P203" s="433"/>
      <c r="Q203" s="433"/>
      <c r="R203" s="433"/>
      <c r="S203" s="433"/>
      <c r="T203" s="433"/>
      <c r="U203" s="433"/>
      <c r="V203" s="433"/>
      <c r="W203" s="433"/>
      <c r="X203" s="433"/>
    </row>
    <row r="204" spans="1:24" s="398" customFormat="1" ht="3.95" customHeight="1">
      <c r="A204" s="440"/>
      <c r="B204" s="441"/>
      <c r="C204" s="441"/>
      <c r="D204" s="441"/>
      <c r="E204" s="441"/>
      <c r="F204" s="441"/>
      <c r="G204" s="441"/>
      <c r="H204" s="441"/>
      <c r="I204" s="441"/>
      <c r="J204" s="441"/>
      <c r="K204" s="441"/>
      <c r="L204" s="433"/>
      <c r="M204" s="433"/>
      <c r="N204" s="433"/>
      <c r="O204" s="433"/>
      <c r="P204" s="433"/>
      <c r="Q204" s="433"/>
      <c r="R204" s="433"/>
      <c r="S204" s="433"/>
      <c r="T204" s="433"/>
      <c r="U204" s="433"/>
      <c r="V204" s="433"/>
      <c r="W204" s="433"/>
      <c r="X204" s="433"/>
    </row>
    <row r="205" spans="1:24" s="398" customFormat="1" ht="9" customHeight="1">
      <c r="A205" s="398" t="s">
        <v>2</v>
      </c>
      <c r="B205" s="434">
        <v>329</v>
      </c>
      <c r="C205" s="442">
        <v>474</v>
      </c>
      <c r="D205" s="434">
        <v>58</v>
      </c>
      <c r="E205" s="434">
        <v>9009.7000000000007</v>
      </c>
      <c r="F205" s="434"/>
      <c r="G205" s="434">
        <v>1</v>
      </c>
      <c r="H205" s="442">
        <v>560</v>
      </c>
      <c r="I205" s="442">
        <v>6773</v>
      </c>
      <c r="J205" s="442">
        <v>11444</v>
      </c>
      <c r="K205" s="442">
        <v>1337.01</v>
      </c>
      <c r="L205" s="433"/>
      <c r="M205" s="433"/>
      <c r="N205" s="433"/>
      <c r="O205" s="433"/>
      <c r="P205" s="433"/>
      <c r="Q205" s="433"/>
      <c r="R205" s="433"/>
      <c r="S205" s="433"/>
      <c r="T205" s="433"/>
      <c r="U205" s="433"/>
      <c r="V205" s="433"/>
      <c r="W205" s="433"/>
      <c r="X205" s="433"/>
    </row>
    <row r="206" spans="1:24" s="398" customFormat="1" ht="9" customHeight="1">
      <c r="A206" s="398" t="s">
        <v>3</v>
      </c>
      <c r="B206" s="434">
        <v>1192</v>
      </c>
      <c r="C206" s="442">
        <v>1316</v>
      </c>
      <c r="D206" s="434">
        <v>196</v>
      </c>
      <c r="E206" s="434">
        <v>49373.989000000001</v>
      </c>
      <c r="F206" s="434"/>
      <c r="G206" s="434">
        <v>277</v>
      </c>
      <c r="H206" s="442">
        <v>3765</v>
      </c>
      <c r="I206" s="442">
        <v>13336</v>
      </c>
      <c r="J206" s="442">
        <v>33314</v>
      </c>
      <c r="K206" s="442">
        <v>3684.7150000000001</v>
      </c>
      <c r="L206" s="433"/>
      <c r="M206" s="433"/>
      <c r="N206" s="433"/>
      <c r="O206" s="433"/>
      <c r="P206" s="433"/>
      <c r="Q206" s="433"/>
      <c r="R206" s="433"/>
      <c r="S206" s="433"/>
      <c r="T206" s="433"/>
      <c r="U206" s="433"/>
      <c r="V206" s="433"/>
      <c r="W206" s="433"/>
      <c r="X206" s="433"/>
    </row>
    <row r="207" spans="1:24" s="398" customFormat="1" ht="9" customHeight="1">
      <c r="A207" s="398" t="s">
        <v>4</v>
      </c>
      <c r="B207" s="434">
        <v>449</v>
      </c>
      <c r="C207" s="442">
        <v>450</v>
      </c>
      <c r="D207" s="434">
        <v>45</v>
      </c>
      <c r="E207" s="434">
        <v>25446.6</v>
      </c>
      <c r="F207" s="434"/>
      <c r="G207" s="434">
        <v>58</v>
      </c>
      <c r="H207" s="442">
        <v>265</v>
      </c>
      <c r="I207" s="442">
        <v>6376</v>
      </c>
      <c r="J207" s="442">
        <v>12991</v>
      </c>
      <c r="K207" s="442">
        <v>1615.5540000000001</v>
      </c>
      <c r="L207" s="433"/>
      <c r="M207" s="433"/>
      <c r="N207" s="433"/>
      <c r="O207" s="433"/>
      <c r="P207" s="433"/>
      <c r="Q207" s="433"/>
      <c r="R207" s="433"/>
      <c r="S207" s="433"/>
      <c r="T207" s="433"/>
      <c r="U207" s="433"/>
      <c r="V207" s="433"/>
      <c r="W207" s="433"/>
      <c r="X207" s="433"/>
    </row>
    <row r="208" spans="1:24" s="398" customFormat="1" ht="9" customHeight="1">
      <c r="A208" s="18" t="s">
        <v>5</v>
      </c>
      <c r="B208" s="23">
        <v>584</v>
      </c>
      <c r="C208" s="14">
        <v>426</v>
      </c>
      <c r="D208" s="23">
        <v>81</v>
      </c>
      <c r="E208" s="23">
        <v>31532.6</v>
      </c>
      <c r="F208" s="23"/>
      <c r="G208" s="23">
        <v>207</v>
      </c>
      <c r="H208" s="14">
        <v>143</v>
      </c>
      <c r="I208" s="14">
        <v>4322</v>
      </c>
      <c r="J208" s="14">
        <v>17094</v>
      </c>
      <c r="K208" s="14">
        <v>1441.2909999999999</v>
      </c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</row>
    <row r="209" spans="1:24" s="398" customFormat="1" ht="9" customHeight="1">
      <c r="A209" s="398" t="s">
        <v>6</v>
      </c>
      <c r="B209" s="434">
        <v>1023</v>
      </c>
      <c r="C209" s="442">
        <v>1231</v>
      </c>
      <c r="D209" s="434">
        <v>178</v>
      </c>
      <c r="E209" s="434">
        <v>68422.080000000002</v>
      </c>
      <c r="F209" s="434"/>
      <c r="G209" s="434">
        <v>1</v>
      </c>
      <c r="H209" s="442">
        <v>792</v>
      </c>
      <c r="I209" s="442">
        <v>18964</v>
      </c>
      <c r="J209" s="442">
        <v>31859</v>
      </c>
      <c r="K209" s="442">
        <v>6223.3549999999996</v>
      </c>
      <c r="L209" s="433"/>
      <c r="M209" s="433"/>
      <c r="N209" s="433"/>
      <c r="O209" s="433"/>
      <c r="P209" s="433"/>
      <c r="Q209" s="433"/>
      <c r="R209" s="433"/>
      <c r="S209" s="433"/>
      <c r="T209" s="433"/>
      <c r="U209" s="433"/>
      <c r="V209" s="433"/>
      <c r="W209" s="433"/>
      <c r="X209" s="433"/>
    </row>
    <row r="210" spans="1:24" s="398" customFormat="1" ht="9" customHeight="1">
      <c r="A210" s="398" t="s">
        <v>7</v>
      </c>
      <c r="B210" s="434">
        <v>159</v>
      </c>
      <c r="C210" s="434">
        <v>149</v>
      </c>
      <c r="D210" s="434">
        <v>37</v>
      </c>
      <c r="E210" s="434">
        <v>7549</v>
      </c>
      <c r="F210" s="434"/>
      <c r="G210" s="434">
        <v>32</v>
      </c>
      <c r="H210" s="442">
        <v>106</v>
      </c>
      <c r="I210" s="442">
        <v>5483</v>
      </c>
      <c r="J210" s="442">
        <v>18445</v>
      </c>
      <c r="K210" s="442">
        <v>1582.4639999999999</v>
      </c>
      <c r="L210" s="433"/>
      <c r="M210" s="433"/>
      <c r="N210" s="433"/>
      <c r="O210" s="433"/>
      <c r="P210" s="433"/>
      <c r="Q210" s="433"/>
      <c r="R210" s="433"/>
      <c r="S210" s="433"/>
      <c r="T210" s="433"/>
      <c r="U210" s="433"/>
      <c r="V210" s="433"/>
      <c r="W210" s="433"/>
      <c r="X210" s="433"/>
    </row>
    <row r="211" spans="1:24" s="398" customFormat="1" ht="9" customHeight="1">
      <c r="A211" s="398" t="s">
        <v>8</v>
      </c>
      <c r="B211" s="434">
        <v>685</v>
      </c>
      <c r="C211" s="442">
        <v>997</v>
      </c>
      <c r="D211" s="434">
        <v>179</v>
      </c>
      <c r="E211" s="434">
        <v>27020.7</v>
      </c>
      <c r="F211" s="434"/>
      <c r="G211" s="434">
        <v>0</v>
      </c>
      <c r="H211" s="442">
        <v>4168</v>
      </c>
      <c r="I211" s="442">
        <v>8820</v>
      </c>
      <c r="J211" s="442">
        <v>40389</v>
      </c>
      <c r="K211" s="442">
        <v>3319.1190000000001</v>
      </c>
      <c r="L211" s="433"/>
      <c r="M211" s="433"/>
      <c r="N211" s="433"/>
      <c r="O211" s="433"/>
      <c r="P211" s="433"/>
      <c r="Q211" s="433"/>
      <c r="R211" s="433"/>
      <c r="S211" s="433"/>
      <c r="T211" s="433"/>
      <c r="U211" s="433"/>
      <c r="V211" s="433"/>
      <c r="W211" s="433"/>
      <c r="X211" s="433"/>
    </row>
    <row r="212" spans="1:24" s="398" customFormat="1" ht="9" customHeight="1">
      <c r="A212" s="18" t="s">
        <v>9</v>
      </c>
      <c r="B212" s="23">
        <v>768</v>
      </c>
      <c r="C212" s="23">
        <v>997</v>
      </c>
      <c r="D212" s="23">
        <v>167</v>
      </c>
      <c r="E212" s="23">
        <v>39538.199999999997</v>
      </c>
      <c r="F212" s="23"/>
      <c r="G212" s="23">
        <v>57</v>
      </c>
      <c r="H212" s="14">
        <v>410</v>
      </c>
      <c r="I212" s="14">
        <v>21701</v>
      </c>
      <c r="J212" s="14">
        <v>38243</v>
      </c>
      <c r="K212" s="14">
        <v>6129.6509999999998</v>
      </c>
      <c r="L212" s="433"/>
      <c r="M212" s="433"/>
      <c r="N212" s="433"/>
      <c r="O212" s="433"/>
      <c r="P212" s="433"/>
      <c r="Q212" s="433"/>
      <c r="R212" s="433"/>
      <c r="S212" s="433"/>
      <c r="T212" s="433"/>
      <c r="U212" s="433"/>
      <c r="V212" s="433"/>
      <c r="W212" s="433"/>
      <c r="X212" s="433"/>
    </row>
    <row r="213" spans="1:24" s="398" customFormat="1" ht="9" customHeight="1">
      <c r="A213" s="450" t="s">
        <v>396</v>
      </c>
      <c r="B213" s="434">
        <v>1722</v>
      </c>
      <c r="C213" s="442">
        <v>2699</v>
      </c>
      <c r="D213" s="442">
        <v>275</v>
      </c>
      <c r="E213" s="442">
        <v>62962.150999999998</v>
      </c>
      <c r="F213" s="442"/>
      <c r="G213" s="434">
        <v>17</v>
      </c>
      <c r="H213" s="442">
        <v>1781</v>
      </c>
      <c r="I213" s="442">
        <v>38290</v>
      </c>
      <c r="J213" s="442">
        <v>138440</v>
      </c>
      <c r="K213" s="442">
        <v>9776.9380000000001</v>
      </c>
      <c r="L213" s="433"/>
      <c r="M213" s="433"/>
      <c r="N213" s="433"/>
      <c r="O213" s="433"/>
      <c r="P213" s="433"/>
      <c r="Q213" s="433"/>
      <c r="R213" s="433"/>
      <c r="S213" s="433"/>
      <c r="T213" s="433"/>
      <c r="U213" s="433"/>
      <c r="V213" s="433"/>
      <c r="W213" s="433"/>
      <c r="X213" s="433"/>
    </row>
    <row r="214" spans="1:24" s="398" customFormat="1" ht="9" customHeight="1">
      <c r="A214" s="398" t="s">
        <v>10</v>
      </c>
      <c r="B214" s="434">
        <v>317</v>
      </c>
      <c r="C214" s="442">
        <v>406</v>
      </c>
      <c r="D214" s="434">
        <v>70</v>
      </c>
      <c r="E214" s="434">
        <v>11956.4</v>
      </c>
      <c r="F214" s="434"/>
      <c r="G214" s="434">
        <v>29</v>
      </c>
      <c r="H214" s="442">
        <v>136</v>
      </c>
      <c r="I214" s="442">
        <v>4056</v>
      </c>
      <c r="J214" s="442">
        <v>10422</v>
      </c>
      <c r="K214" s="442">
        <v>1395.877</v>
      </c>
      <c r="L214" s="433"/>
      <c r="M214" s="433"/>
      <c r="N214" s="433"/>
      <c r="O214" s="433"/>
      <c r="P214" s="433"/>
      <c r="Q214" s="433"/>
      <c r="R214" s="433"/>
      <c r="S214" s="433"/>
      <c r="T214" s="433"/>
      <c r="U214" s="433"/>
      <c r="V214" s="433"/>
      <c r="W214" s="433"/>
      <c r="X214" s="433"/>
    </row>
    <row r="215" spans="1:24" s="398" customFormat="1" ht="9" customHeight="1">
      <c r="A215" s="398" t="s">
        <v>11</v>
      </c>
      <c r="B215" s="434">
        <v>1046</v>
      </c>
      <c r="C215" s="442">
        <v>1146</v>
      </c>
      <c r="D215" s="442">
        <v>166</v>
      </c>
      <c r="E215" s="442">
        <v>73103</v>
      </c>
      <c r="F215" s="442"/>
      <c r="G215" s="434">
        <v>118</v>
      </c>
      <c r="H215" s="442">
        <v>667</v>
      </c>
      <c r="I215" s="442">
        <v>18018</v>
      </c>
      <c r="J215" s="442">
        <v>51115</v>
      </c>
      <c r="K215" s="442">
        <v>4711.2489999999998</v>
      </c>
      <c r="L215" s="433"/>
      <c r="M215" s="433"/>
      <c r="N215" s="433"/>
      <c r="O215" s="433"/>
      <c r="P215" s="433"/>
      <c r="Q215" s="433"/>
      <c r="R215" s="433"/>
      <c r="S215" s="433"/>
      <c r="T215" s="433"/>
      <c r="U215" s="433"/>
      <c r="V215" s="433"/>
      <c r="W215" s="433"/>
      <c r="X215" s="433"/>
    </row>
    <row r="216" spans="1:24" s="398" customFormat="1" ht="9" customHeight="1">
      <c r="A216" s="18" t="s">
        <v>12</v>
      </c>
      <c r="B216" s="23">
        <v>1251</v>
      </c>
      <c r="C216" s="14">
        <v>1467</v>
      </c>
      <c r="D216" s="23">
        <v>208</v>
      </c>
      <c r="E216" s="23">
        <v>47830.542999999998</v>
      </c>
      <c r="F216" s="23"/>
      <c r="G216" s="23">
        <v>0</v>
      </c>
      <c r="H216" s="14">
        <v>610</v>
      </c>
      <c r="I216" s="14">
        <v>9470</v>
      </c>
      <c r="J216" s="14">
        <v>53668</v>
      </c>
      <c r="K216" s="14">
        <v>6392.6409999999996</v>
      </c>
      <c r="L216" s="433"/>
      <c r="M216" s="433"/>
      <c r="N216" s="433"/>
      <c r="O216" s="433"/>
      <c r="P216" s="433"/>
      <c r="Q216" s="433"/>
      <c r="R216" s="433"/>
      <c r="S216" s="433"/>
      <c r="T216" s="433"/>
      <c r="U216" s="433"/>
      <c r="V216" s="433"/>
      <c r="W216" s="433"/>
      <c r="X216" s="433"/>
    </row>
    <row r="217" spans="1:24" s="398" customFormat="1" ht="9" customHeight="1">
      <c r="A217" s="398" t="s">
        <v>13</v>
      </c>
      <c r="B217" s="442">
        <v>789</v>
      </c>
      <c r="C217" s="442">
        <v>1004</v>
      </c>
      <c r="D217" s="434">
        <v>110</v>
      </c>
      <c r="E217" s="434">
        <v>25603.9</v>
      </c>
      <c r="F217" s="434"/>
      <c r="G217" s="434">
        <v>1</v>
      </c>
      <c r="H217" s="442">
        <v>726</v>
      </c>
      <c r="I217" s="442">
        <v>8876</v>
      </c>
      <c r="J217" s="442">
        <v>42699</v>
      </c>
      <c r="K217" s="442">
        <v>3024.2669999999998</v>
      </c>
      <c r="L217" s="433"/>
      <c r="M217" s="433"/>
      <c r="N217" s="433"/>
      <c r="O217" s="433"/>
      <c r="P217" s="433"/>
      <c r="Q217" s="433"/>
      <c r="R217" s="433"/>
      <c r="S217" s="433"/>
      <c r="T217" s="433"/>
      <c r="U217" s="433"/>
      <c r="V217" s="433"/>
      <c r="W217" s="433"/>
      <c r="X217" s="433"/>
    </row>
    <row r="218" spans="1:24" s="398" customFormat="1" ht="9" customHeight="1">
      <c r="A218" s="398" t="s">
        <v>14</v>
      </c>
      <c r="B218" s="434">
        <v>1519</v>
      </c>
      <c r="C218" s="434">
        <v>1794</v>
      </c>
      <c r="D218" s="434">
        <v>253</v>
      </c>
      <c r="E218" s="434">
        <v>68685.899999999994</v>
      </c>
      <c r="F218" s="434"/>
      <c r="G218" s="434">
        <v>308</v>
      </c>
      <c r="H218" s="442">
        <v>1801</v>
      </c>
      <c r="I218" s="442">
        <v>20292</v>
      </c>
      <c r="J218" s="442">
        <v>69905</v>
      </c>
      <c r="K218" s="442">
        <v>6896.55</v>
      </c>
      <c r="L218" s="433"/>
      <c r="M218" s="433"/>
      <c r="N218" s="433"/>
      <c r="O218" s="433"/>
      <c r="P218" s="433"/>
      <c r="Q218" s="433"/>
      <c r="R218" s="433"/>
      <c r="S218" s="433"/>
      <c r="T218" s="433"/>
      <c r="U218" s="433"/>
      <c r="V218" s="433"/>
      <c r="W218" s="433"/>
      <c r="X218" s="433"/>
    </row>
    <row r="219" spans="1:24" s="398" customFormat="1" ht="9" customHeight="1">
      <c r="A219" s="398" t="s">
        <v>15</v>
      </c>
      <c r="B219" s="434">
        <v>767</v>
      </c>
      <c r="C219" s="442">
        <v>861</v>
      </c>
      <c r="D219" s="442">
        <v>140</v>
      </c>
      <c r="E219" s="442">
        <v>28811.3</v>
      </c>
      <c r="F219" s="442"/>
      <c r="G219" s="434">
        <v>0</v>
      </c>
      <c r="H219" s="442">
        <v>1645</v>
      </c>
      <c r="I219" s="442">
        <v>11172</v>
      </c>
      <c r="J219" s="442">
        <v>48495</v>
      </c>
      <c r="K219" s="442">
        <v>3432.4180000000001</v>
      </c>
      <c r="L219" s="433"/>
      <c r="M219" s="433"/>
      <c r="N219" s="433"/>
      <c r="O219" s="433"/>
      <c r="P219" s="433"/>
      <c r="Q219" s="433"/>
      <c r="R219" s="433"/>
      <c r="S219" s="433"/>
      <c r="T219" s="433"/>
      <c r="U219" s="433"/>
      <c r="V219" s="433"/>
      <c r="W219" s="433"/>
      <c r="X219" s="433"/>
    </row>
    <row r="220" spans="1:24" s="398" customFormat="1" ht="9" customHeight="1">
      <c r="A220" s="18" t="s">
        <v>16</v>
      </c>
      <c r="B220" s="23">
        <v>1376</v>
      </c>
      <c r="C220" s="14">
        <v>1781</v>
      </c>
      <c r="D220" s="23">
        <v>314</v>
      </c>
      <c r="E220" s="23">
        <v>59757.35</v>
      </c>
      <c r="F220" s="23"/>
      <c r="G220" s="23">
        <v>362</v>
      </c>
      <c r="H220" s="14">
        <v>1165</v>
      </c>
      <c r="I220" s="14">
        <v>14791</v>
      </c>
      <c r="J220" s="14">
        <v>77515</v>
      </c>
      <c r="K220" s="14">
        <v>5566.6890000000003</v>
      </c>
      <c r="L220" s="433"/>
      <c r="M220" s="433"/>
      <c r="N220" s="433"/>
      <c r="O220" s="433"/>
      <c r="P220" s="433"/>
      <c r="Q220" s="433"/>
      <c r="R220" s="433"/>
      <c r="S220" s="433"/>
      <c r="T220" s="433"/>
      <c r="U220" s="433"/>
      <c r="V220" s="433"/>
      <c r="W220" s="433"/>
      <c r="X220" s="433"/>
    </row>
    <row r="221" spans="1:24" s="398" customFormat="1" ht="9" customHeight="1">
      <c r="A221" s="398" t="s">
        <v>17</v>
      </c>
      <c r="B221" s="442">
        <v>593</v>
      </c>
      <c r="C221" s="442">
        <v>748</v>
      </c>
      <c r="D221" s="434">
        <v>126</v>
      </c>
      <c r="E221" s="434">
        <v>23624.25</v>
      </c>
      <c r="F221" s="434"/>
      <c r="G221" s="434">
        <v>0</v>
      </c>
      <c r="H221" s="442">
        <v>404</v>
      </c>
      <c r="I221" s="442">
        <v>4163</v>
      </c>
      <c r="J221" s="434">
        <v>17692</v>
      </c>
      <c r="K221" s="434">
        <v>1594.636</v>
      </c>
      <c r="L221" s="433"/>
      <c r="M221" s="433"/>
      <c r="N221" s="433"/>
      <c r="O221" s="433"/>
      <c r="P221" s="433"/>
      <c r="Q221" s="433"/>
      <c r="R221" s="433"/>
      <c r="S221" s="433"/>
      <c r="T221" s="433"/>
      <c r="U221" s="433"/>
      <c r="V221" s="433"/>
      <c r="W221" s="433"/>
      <c r="X221" s="433"/>
    </row>
    <row r="222" spans="1:24" s="398" customFormat="1" ht="9" customHeight="1">
      <c r="A222" s="398" t="s">
        <v>18</v>
      </c>
      <c r="B222" s="434">
        <v>640</v>
      </c>
      <c r="C222" s="442">
        <v>801</v>
      </c>
      <c r="D222" s="434">
        <v>125</v>
      </c>
      <c r="E222" s="434">
        <v>40635.080999999998</v>
      </c>
      <c r="F222" s="434"/>
      <c r="G222" s="434">
        <v>24</v>
      </c>
      <c r="H222" s="442">
        <v>112</v>
      </c>
      <c r="I222" s="442">
        <v>5086</v>
      </c>
      <c r="J222" s="442">
        <v>6953</v>
      </c>
      <c r="K222" s="442">
        <v>1594.404</v>
      </c>
      <c r="L222" s="433"/>
      <c r="M222" s="433"/>
      <c r="N222" s="433"/>
      <c r="O222" s="433"/>
      <c r="P222" s="433"/>
      <c r="Q222" s="433"/>
      <c r="R222" s="433"/>
      <c r="S222" s="433"/>
      <c r="T222" s="433"/>
      <c r="U222" s="433"/>
      <c r="V222" s="433"/>
      <c r="W222" s="433"/>
      <c r="X222" s="433"/>
    </row>
    <row r="223" spans="1:24" s="398" customFormat="1" ht="9" customHeight="1">
      <c r="A223" s="398" t="s">
        <v>19</v>
      </c>
      <c r="B223" s="434">
        <v>1098</v>
      </c>
      <c r="C223" s="442">
        <v>1268</v>
      </c>
      <c r="D223" s="434">
        <v>174</v>
      </c>
      <c r="E223" s="434">
        <v>66911.759000000005</v>
      </c>
      <c r="F223" s="434"/>
      <c r="G223" s="434">
        <v>70</v>
      </c>
      <c r="H223" s="442">
        <v>359</v>
      </c>
      <c r="I223" s="442">
        <v>20478</v>
      </c>
      <c r="J223" s="442">
        <v>49674</v>
      </c>
      <c r="K223" s="442">
        <v>5225.9679999999998</v>
      </c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</row>
    <row r="224" spans="1:24" s="398" customFormat="1" ht="9" customHeight="1">
      <c r="A224" s="18" t="s">
        <v>20</v>
      </c>
      <c r="B224" s="23">
        <v>804</v>
      </c>
      <c r="C224" s="14">
        <v>831</v>
      </c>
      <c r="D224" s="23">
        <v>139</v>
      </c>
      <c r="E224" s="23">
        <v>42044.65</v>
      </c>
      <c r="F224" s="23"/>
      <c r="G224" s="23">
        <v>156</v>
      </c>
      <c r="H224" s="14">
        <v>495</v>
      </c>
      <c r="I224" s="14">
        <v>6685</v>
      </c>
      <c r="J224" s="14">
        <v>32799</v>
      </c>
      <c r="K224" s="14">
        <v>3320.32</v>
      </c>
      <c r="L224" s="433"/>
      <c r="M224" s="433"/>
      <c r="N224" s="433"/>
      <c r="O224" s="433"/>
      <c r="P224" s="433"/>
      <c r="Q224" s="433"/>
      <c r="R224" s="433"/>
      <c r="S224" s="433"/>
      <c r="T224" s="433"/>
      <c r="U224" s="433"/>
      <c r="V224" s="433"/>
      <c r="W224" s="433"/>
      <c r="X224" s="433"/>
    </row>
    <row r="225" spans="1:24" s="398" customFormat="1" ht="9" customHeight="1">
      <c r="A225" s="398" t="s">
        <v>21</v>
      </c>
      <c r="B225" s="434">
        <v>1030</v>
      </c>
      <c r="C225" s="442">
        <v>1432</v>
      </c>
      <c r="D225" s="434">
        <v>185</v>
      </c>
      <c r="E225" s="434">
        <v>46783.7</v>
      </c>
      <c r="F225" s="434"/>
      <c r="G225" s="434">
        <v>51</v>
      </c>
      <c r="H225" s="442">
        <v>1569</v>
      </c>
      <c r="I225" s="442">
        <v>19649</v>
      </c>
      <c r="J225" s="442">
        <v>54724</v>
      </c>
      <c r="K225" s="442">
        <v>4994.7489999999998</v>
      </c>
      <c r="L225" s="433"/>
      <c r="M225" s="433"/>
      <c r="N225" s="433"/>
      <c r="O225" s="433"/>
      <c r="P225" s="433"/>
      <c r="Q225" s="433"/>
      <c r="R225" s="433"/>
      <c r="S225" s="433"/>
      <c r="T225" s="433"/>
      <c r="U225" s="433"/>
      <c r="V225" s="433"/>
      <c r="W225" s="433"/>
      <c r="X225" s="433"/>
    </row>
    <row r="226" spans="1:24" s="398" customFormat="1" ht="9" customHeight="1">
      <c r="A226" s="398" t="s">
        <v>22</v>
      </c>
      <c r="B226" s="442">
        <v>831</v>
      </c>
      <c r="C226" s="442">
        <v>917</v>
      </c>
      <c r="D226" s="442">
        <v>116</v>
      </c>
      <c r="E226" s="442">
        <v>45907.5</v>
      </c>
      <c r="F226" s="442"/>
      <c r="G226" s="434">
        <v>10</v>
      </c>
      <c r="H226" s="442">
        <v>412</v>
      </c>
      <c r="I226" s="442">
        <v>8604</v>
      </c>
      <c r="J226" s="442">
        <v>23143</v>
      </c>
      <c r="K226" s="442">
        <v>3207.37</v>
      </c>
      <c r="L226" s="433"/>
      <c r="M226" s="433"/>
      <c r="N226" s="433"/>
      <c r="O226" s="433"/>
      <c r="P226" s="433"/>
      <c r="Q226" s="433"/>
      <c r="R226" s="433"/>
      <c r="S226" s="433"/>
      <c r="T226" s="433"/>
      <c r="U226" s="433"/>
      <c r="V226" s="433"/>
      <c r="W226" s="433"/>
      <c r="X226" s="433"/>
    </row>
    <row r="227" spans="1:24" s="398" customFormat="1" ht="9" customHeight="1">
      <c r="A227" s="398" t="s">
        <v>23</v>
      </c>
      <c r="B227" s="434">
        <v>629</v>
      </c>
      <c r="C227" s="442">
        <v>457</v>
      </c>
      <c r="D227" s="434">
        <v>109</v>
      </c>
      <c r="E227" s="434">
        <v>26093.45</v>
      </c>
      <c r="F227" s="434"/>
      <c r="G227" s="434">
        <v>193</v>
      </c>
      <c r="H227" s="442">
        <v>156</v>
      </c>
      <c r="I227" s="442">
        <v>1816</v>
      </c>
      <c r="J227" s="442">
        <v>12961</v>
      </c>
      <c r="K227" s="442">
        <v>1265.8309999999999</v>
      </c>
      <c r="L227" s="433"/>
      <c r="M227" s="433"/>
      <c r="N227" s="433"/>
      <c r="O227" s="433"/>
      <c r="P227" s="433"/>
      <c r="Q227" s="433"/>
      <c r="R227" s="433"/>
      <c r="S227" s="433"/>
      <c r="T227" s="433"/>
      <c r="U227" s="433"/>
      <c r="V227" s="433"/>
      <c r="W227" s="433"/>
      <c r="X227" s="433"/>
    </row>
    <row r="228" spans="1:24" s="398" customFormat="1" ht="9" customHeight="1">
      <c r="A228" s="18" t="s">
        <v>24</v>
      </c>
      <c r="B228" s="23">
        <v>1472</v>
      </c>
      <c r="C228" s="14">
        <v>1288</v>
      </c>
      <c r="D228" s="23">
        <v>209</v>
      </c>
      <c r="E228" s="23">
        <v>87045.751000000004</v>
      </c>
      <c r="F228" s="23"/>
      <c r="G228" s="23">
        <v>655</v>
      </c>
      <c r="H228" s="14">
        <v>402</v>
      </c>
      <c r="I228" s="14">
        <v>12674</v>
      </c>
      <c r="J228" s="14">
        <v>39129</v>
      </c>
      <c r="K228" s="14">
        <v>5649.23</v>
      </c>
      <c r="L228" s="433"/>
      <c r="M228" s="433"/>
      <c r="N228" s="433"/>
      <c r="O228" s="433"/>
      <c r="P228" s="433"/>
      <c r="Q228" s="433"/>
      <c r="R228" s="433"/>
      <c r="S228" s="433"/>
      <c r="T228" s="433"/>
      <c r="U228" s="433"/>
      <c r="V228" s="433"/>
      <c r="W228" s="433"/>
      <c r="X228" s="433"/>
    </row>
    <row r="229" spans="1:24" s="398" customFormat="1" ht="9" customHeight="1">
      <c r="A229" s="398" t="s">
        <v>25</v>
      </c>
      <c r="B229" s="434">
        <v>597</v>
      </c>
      <c r="C229" s="442">
        <v>707</v>
      </c>
      <c r="D229" s="434">
        <v>148</v>
      </c>
      <c r="E229" s="434">
        <v>37372.220999999998</v>
      </c>
      <c r="F229" s="434"/>
      <c r="G229" s="434">
        <v>80</v>
      </c>
      <c r="H229" s="442">
        <v>725</v>
      </c>
      <c r="I229" s="442">
        <v>19515</v>
      </c>
      <c r="J229" s="442">
        <v>65980</v>
      </c>
      <c r="K229" s="442">
        <v>6203.7920000000004</v>
      </c>
      <c r="L229" s="433"/>
      <c r="M229" s="433"/>
      <c r="N229" s="433"/>
      <c r="O229" s="433"/>
      <c r="P229" s="433"/>
      <c r="Q229" s="433"/>
      <c r="R229" s="433"/>
      <c r="S229" s="433"/>
      <c r="T229" s="433"/>
      <c r="U229" s="433"/>
      <c r="V229" s="433"/>
      <c r="W229" s="433"/>
      <c r="X229" s="433"/>
    </row>
    <row r="230" spans="1:24" s="398" customFormat="1" ht="9" customHeight="1">
      <c r="A230" s="398" t="s">
        <v>26</v>
      </c>
      <c r="B230" s="434">
        <v>987</v>
      </c>
      <c r="C230" s="442">
        <v>1243</v>
      </c>
      <c r="D230" s="434">
        <v>183</v>
      </c>
      <c r="E230" s="434">
        <v>52217.7</v>
      </c>
      <c r="F230" s="434"/>
      <c r="G230" s="434">
        <v>193</v>
      </c>
      <c r="H230" s="442">
        <v>3206</v>
      </c>
      <c r="I230" s="442">
        <v>27920</v>
      </c>
      <c r="J230" s="442">
        <v>56757</v>
      </c>
      <c r="K230" s="442">
        <v>6053.6459999999997</v>
      </c>
      <c r="L230" s="433"/>
      <c r="M230" s="433"/>
      <c r="N230" s="433"/>
      <c r="O230" s="433"/>
      <c r="P230" s="433"/>
      <c r="Q230" s="433"/>
      <c r="R230" s="433"/>
      <c r="S230" s="433"/>
      <c r="T230" s="433"/>
      <c r="U230" s="433"/>
      <c r="V230" s="433"/>
      <c r="W230" s="433"/>
      <c r="X230" s="433"/>
    </row>
    <row r="231" spans="1:24" s="398" customFormat="1" ht="9" customHeight="1">
      <c r="A231" s="398" t="s">
        <v>27</v>
      </c>
      <c r="B231" s="434">
        <v>1084</v>
      </c>
      <c r="C231" s="442">
        <v>871</v>
      </c>
      <c r="D231" s="442">
        <v>104</v>
      </c>
      <c r="E231" s="442">
        <v>45958.45</v>
      </c>
      <c r="F231" s="442"/>
      <c r="G231" s="434">
        <v>212</v>
      </c>
      <c r="H231" s="442">
        <v>2700</v>
      </c>
      <c r="I231" s="442">
        <v>6835</v>
      </c>
      <c r="J231" s="442">
        <v>16150</v>
      </c>
      <c r="K231" s="442">
        <v>1887.423</v>
      </c>
      <c r="L231" s="433"/>
      <c r="M231" s="433"/>
      <c r="N231" s="433"/>
      <c r="O231" s="433"/>
      <c r="P231" s="433"/>
      <c r="Q231" s="433"/>
      <c r="R231" s="433"/>
      <c r="S231" s="433"/>
      <c r="T231" s="433"/>
      <c r="U231" s="433"/>
      <c r="V231" s="433"/>
      <c r="W231" s="433"/>
      <c r="X231" s="433"/>
    </row>
    <row r="232" spans="1:24" s="398" customFormat="1" ht="9" customHeight="1">
      <c r="A232" s="18" t="s">
        <v>28</v>
      </c>
      <c r="B232" s="23">
        <v>900</v>
      </c>
      <c r="C232" s="23">
        <v>1050</v>
      </c>
      <c r="D232" s="23">
        <v>191</v>
      </c>
      <c r="E232" s="23">
        <v>37349.726999999999</v>
      </c>
      <c r="F232" s="23"/>
      <c r="G232" s="23">
        <v>179</v>
      </c>
      <c r="H232" s="14">
        <v>369</v>
      </c>
      <c r="I232" s="14">
        <v>13510</v>
      </c>
      <c r="J232" s="14">
        <v>30079</v>
      </c>
      <c r="K232" s="14">
        <v>4909.1480000000001</v>
      </c>
      <c r="L232" s="433"/>
      <c r="M232" s="433"/>
      <c r="N232" s="433"/>
      <c r="O232" s="433"/>
      <c r="P232" s="433"/>
      <c r="Q232" s="433"/>
      <c r="R232" s="433"/>
      <c r="S232" s="433"/>
      <c r="T232" s="433"/>
      <c r="U232" s="433"/>
      <c r="V232" s="433"/>
      <c r="W232" s="433"/>
      <c r="X232" s="433"/>
    </row>
    <row r="233" spans="1:24" s="398" customFormat="1" ht="9" customHeight="1">
      <c r="A233" s="398" t="s">
        <v>29</v>
      </c>
      <c r="B233" s="434">
        <v>508</v>
      </c>
      <c r="C233" s="442">
        <v>585</v>
      </c>
      <c r="D233" s="442">
        <v>92</v>
      </c>
      <c r="E233" s="442">
        <v>20982.9</v>
      </c>
      <c r="F233" s="442"/>
      <c r="G233" s="434">
        <v>0</v>
      </c>
      <c r="H233" s="442">
        <v>3518</v>
      </c>
      <c r="I233" s="442">
        <v>8281</v>
      </c>
      <c r="J233" s="442">
        <v>18283</v>
      </c>
      <c r="K233" s="442">
        <v>2173.2840000000001</v>
      </c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</row>
    <row r="234" spans="1:24" s="398" customFormat="1" ht="9" customHeight="1">
      <c r="A234" s="398" t="s">
        <v>30</v>
      </c>
      <c r="B234" s="434">
        <v>2481</v>
      </c>
      <c r="C234" s="442">
        <v>2316</v>
      </c>
      <c r="D234" s="434">
        <v>425</v>
      </c>
      <c r="E234" s="434">
        <v>128972.07799999999</v>
      </c>
      <c r="F234" s="434"/>
      <c r="G234" s="434">
        <v>858</v>
      </c>
      <c r="H234" s="442">
        <v>1577</v>
      </c>
      <c r="I234" s="442">
        <v>17295</v>
      </c>
      <c r="J234" s="442">
        <v>73817</v>
      </c>
      <c r="K234" s="442">
        <v>8565.3649999999998</v>
      </c>
      <c r="L234" s="433"/>
      <c r="M234" s="433"/>
      <c r="N234" s="433"/>
      <c r="O234" s="433"/>
      <c r="P234" s="433"/>
      <c r="Q234" s="433"/>
      <c r="R234" s="433"/>
      <c r="S234" s="433"/>
      <c r="T234" s="433"/>
      <c r="U234" s="433"/>
      <c r="V234" s="433"/>
      <c r="W234" s="433"/>
      <c r="X234" s="433"/>
    </row>
    <row r="235" spans="1:24" s="398" customFormat="1" ht="9" customHeight="1">
      <c r="A235" s="398" t="s">
        <v>31</v>
      </c>
      <c r="B235" s="434">
        <v>623</v>
      </c>
      <c r="C235" s="442">
        <v>517</v>
      </c>
      <c r="D235" s="434">
        <v>73</v>
      </c>
      <c r="E235" s="434">
        <v>22790.7</v>
      </c>
      <c r="F235" s="434"/>
      <c r="G235" s="434">
        <v>206</v>
      </c>
      <c r="H235" s="442">
        <v>86</v>
      </c>
      <c r="I235" s="442">
        <v>4507</v>
      </c>
      <c r="J235" s="442">
        <v>13348</v>
      </c>
      <c r="K235" s="442">
        <v>1339.4659999999999</v>
      </c>
      <c r="L235" s="433"/>
      <c r="M235" s="433"/>
      <c r="N235" s="433"/>
      <c r="O235" s="433"/>
      <c r="P235" s="433"/>
      <c r="Q235" s="433"/>
      <c r="R235" s="433"/>
      <c r="S235" s="433"/>
      <c r="T235" s="433"/>
      <c r="U235" s="433"/>
      <c r="V235" s="433"/>
      <c r="W235" s="433"/>
      <c r="X235" s="433"/>
    </row>
    <row r="236" spans="1:24" s="398" customFormat="1" ht="9" customHeight="1">
      <c r="A236" s="18" t="s">
        <v>32</v>
      </c>
      <c r="B236" s="23">
        <v>697</v>
      </c>
      <c r="C236" s="14">
        <v>840</v>
      </c>
      <c r="D236" s="23">
        <v>128</v>
      </c>
      <c r="E236" s="23">
        <v>42594.8</v>
      </c>
      <c r="F236" s="23"/>
      <c r="G236" s="23">
        <v>127</v>
      </c>
      <c r="H236" s="14">
        <v>133</v>
      </c>
      <c r="I236" s="14">
        <v>5800</v>
      </c>
      <c r="J236" s="14">
        <v>16661</v>
      </c>
      <c r="K236" s="14">
        <v>2022.5889999999999</v>
      </c>
      <c r="L236" s="433"/>
      <c r="M236" s="433"/>
      <c r="N236" s="433"/>
      <c r="O236" s="433"/>
      <c r="P236" s="433"/>
      <c r="Q236" s="433"/>
      <c r="R236" s="433"/>
      <c r="S236" s="433"/>
      <c r="T236" s="433"/>
      <c r="U236" s="433"/>
      <c r="V236" s="433"/>
      <c r="W236" s="433"/>
      <c r="X236" s="433"/>
    </row>
    <row r="237" spans="1:24" s="19" customFormat="1" ht="3.75" customHeight="1">
      <c r="B237" s="479"/>
      <c r="C237" s="480"/>
      <c r="D237" s="479"/>
      <c r="E237" s="479"/>
      <c r="F237" s="479"/>
      <c r="G237" s="479"/>
      <c r="H237" s="480"/>
      <c r="I237" s="480"/>
      <c r="J237" s="480"/>
      <c r="K237" s="480"/>
      <c r="L237" s="481"/>
      <c r="M237" s="481"/>
      <c r="N237" s="481"/>
      <c r="O237" s="481"/>
      <c r="P237" s="481"/>
      <c r="Q237" s="481"/>
      <c r="R237" s="481"/>
      <c r="S237" s="481"/>
      <c r="T237" s="481"/>
      <c r="U237" s="481"/>
      <c r="V237" s="481"/>
      <c r="W237" s="481"/>
      <c r="X237" s="481"/>
    </row>
    <row r="238" spans="1:24" s="398" customFormat="1" ht="9" customHeight="1">
      <c r="A238" s="451" t="s">
        <v>106</v>
      </c>
      <c r="B238" s="434"/>
      <c r="C238" s="434"/>
      <c r="D238" s="434"/>
      <c r="E238" s="434"/>
      <c r="F238" s="434"/>
      <c r="G238" s="434"/>
      <c r="H238" s="434"/>
      <c r="I238" s="434"/>
      <c r="J238" s="434"/>
      <c r="K238" s="434"/>
      <c r="L238" s="434"/>
      <c r="M238" s="433"/>
      <c r="N238" s="433"/>
      <c r="O238" s="433"/>
      <c r="P238" s="433"/>
      <c r="Q238" s="433"/>
      <c r="R238" s="433"/>
      <c r="S238" s="433"/>
      <c r="T238" s="433"/>
      <c r="U238" s="433"/>
      <c r="V238" s="433"/>
      <c r="W238" s="433"/>
      <c r="X238" s="433"/>
    </row>
    <row r="239" spans="1:24" ht="9" customHeight="1">
      <c r="A239" s="234">
        <v>2007</v>
      </c>
      <c r="B239" s="431"/>
      <c r="C239" s="431"/>
      <c r="D239" s="431"/>
      <c r="E239" s="431"/>
      <c r="F239" s="431"/>
      <c r="G239" s="431"/>
      <c r="H239" s="431"/>
      <c r="I239" s="431"/>
      <c r="J239" s="431"/>
      <c r="K239" s="439"/>
      <c r="L239" s="431"/>
      <c r="M239" s="431"/>
      <c r="N239" s="431"/>
      <c r="O239" s="431"/>
      <c r="P239" s="431"/>
      <c r="Q239" s="431"/>
      <c r="R239" s="431"/>
    </row>
    <row r="240" spans="1:24" s="398" customFormat="1" ht="9" customHeight="1">
      <c r="A240" s="440" t="s">
        <v>36</v>
      </c>
      <c r="B240" s="441">
        <v>30551</v>
      </c>
      <c r="C240" s="441">
        <v>33580</v>
      </c>
      <c r="D240" s="441">
        <v>5398</v>
      </c>
      <c r="E240" s="441">
        <v>1515223.7480000004</v>
      </c>
      <c r="F240" s="441"/>
      <c r="G240" s="441">
        <v>3729</v>
      </c>
      <c r="H240" s="441">
        <v>32321</v>
      </c>
      <c r="I240" s="441">
        <v>503504</v>
      </c>
      <c r="J240" s="441">
        <v>2003473</v>
      </c>
      <c r="K240" s="441">
        <v>101500.51800000001</v>
      </c>
      <c r="L240" s="433"/>
      <c r="M240" s="431"/>
      <c r="N240" s="433"/>
      <c r="O240" s="433"/>
      <c r="P240" s="433"/>
      <c r="Q240" s="433"/>
      <c r="R240" s="433"/>
      <c r="S240" s="433"/>
      <c r="T240" s="433"/>
      <c r="U240" s="433"/>
      <c r="V240" s="433"/>
      <c r="W240" s="433"/>
      <c r="X240" s="433"/>
    </row>
    <row r="241" spans="1:24" s="398" customFormat="1" ht="3.95" customHeight="1">
      <c r="A241" s="440"/>
      <c r="B241" s="441"/>
      <c r="C241" s="441"/>
      <c r="D241" s="441"/>
      <c r="E241" s="441"/>
      <c r="F241" s="441"/>
      <c r="G241" s="441"/>
      <c r="H241" s="441"/>
      <c r="I241" s="441"/>
      <c r="J241" s="441"/>
      <c r="K241" s="441"/>
      <c r="L241" s="433"/>
      <c r="M241" s="433"/>
      <c r="N241" s="433"/>
      <c r="O241" s="433"/>
      <c r="P241" s="433"/>
      <c r="Q241" s="433"/>
      <c r="R241" s="433"/>
      <c r="S241" s="433"/>
      <c r="T241" s="433"/>
      <c r="U241" s="433"/>
      <c r="V241" s="433"/>
      <c r="W241" s="433"/>
      <c r="X241" s="433"/>
    </row>
    <row r="242" spans="1:24" s="398" customFormat="1" ht="9" customHeight="1">
      <c r="A242" s="398" t="s">
        <v>2</v>
      </c>
      <c r="B242" s="434">
        <v>302</v>
      </c>
      <c r="C242" s="442">
        <v>381</v>
      </c>
      <c r="D242" s="434">
        <v>41</v>
      </c>
      <c r="E242" s="434">
        <v>7974.2</v>
      </c>
      <c r="F242" s="434"/>
      <c r="G242" s="434">
        <v>0</v>
      </c>
      <c r="H242" s="442">
        <v>326</v>
      </c>
      <c r="I242" s="442">
        <v>4911</v>
      </c>
      <c r="J242" s="442">
        <v>11003</v>
      </c>
      <c r="K242" s="434">
        <v>756.76400000000001</v>
      </c>
      <c r="L242" s="433"/>
      <c r="M242" s="433"/>
      <c r="N242" s="433"/>
      <c r="O242" s="433"/>
      <c r="P242" s="433"/>
      <c r="Q242" s="433"/>
      <c r="R242" s="433"/>
      <c r="S242" s="433"/>
      <c r="T242" s="433"/>
      <c r="U242" s="433"/>
      <c r="V242" s="433"/>
      <c r="W242" s="433"/>
      <c r="X242" s="433"/>
    </row>
    <row r="243" spans="1:24" s="398" customFormat="1" ht="9" customHeight="1">
      <c r="A243" s="398" t="s">
        <v>3</v>
      </c>
      <c r="B243" s="434">
        <v>1064</v>
      </c>
      <c r="C243" s="442">
        <v>1054</v>
      </c>
      <c r="D243" s="434">
        <v>153</v>
      </c>
      <c r="E243" s="434">
        <v>45895.4</v>
      </c>
      <c r="F243" s="434"/>
      <c r="G243" s="434">
        <v>203</v>
      </c>
      <c r="H243" s="442">
        <v>1602</v>
      </c>
      <c r="I243" s="442">
        <v>6934</v>
      </c>
      <c r="J243" s="442">
        <v>86457</v>
      </c>
      <c r="K243" s="434">
        <v>2350.1999999999998</v>
      </c>
      <c r="L243" s="433"/>
      <c r="M243" s="433"/>
      <c r="N243" s="433"/>
      <c r="O243" s="433"/>
      <c r="P243" s="433"/>
      <c r="Q243" s="433"/>
      <c r="R243" s="433"/>
      <c r="S243" s="433"/>
      <c r="T243" s="433"/>
      <c r="U243" s="433"/>
      <c r="V243" s="433"/>
      <c r="W243" s="433"/>
      <c r="X243" s="433"/>
    </row>
    <row r="244" spans="1:24" s="398" customFormat="1" ht="9" customHeight="1">
      <c r="A244" s="398" t="s">
        <v>4</v>
      </c>
      <c r="B244" s="434">
        <v>492</v>
      </c>
      <c r="C244" s="442">
        <v>445</v>
      </c>
      <c r="D244" s="434">
        <v>88</v>
      </c>
      <c r="E244" s="434">
        <v>27138</v>
      </c>
      <c r="F244" s="434"/>
      <c r="G244" s="434">
        <v>48</v>
      </c>
      <c r="H244" s="442">
        <v>216</v>
      </c>
      <c r="I244" s="442">
        <v>7984</v>
      </c>
      <c r="J244" s="442">
        <v>9860</v>
      </c>
      <c r="K244" s="434">
        <v>1194.405</v>
      </c>
      <c r="L244" s="433"/>
      <c r="M244" s="433"/>
      <c r="N244" s="433"/>
      <c r="O244" s="433"/>
      <c r="P244" s="433"/>
      <c r="Q244" s="433"/>
      <c r="R244" s="433"/>
      <c r="S244" s="433"/>
      <c r="T244" s="433"/>
      <c r="U244" s="433"/>
      <c r="V244" s="433"/>
      <c r="W244" s="433"/>
      <c r="X244" s="433"/>
    </row>
    <row r="245" spans="1:24" s="398" customFormat="1" ht="9" customHeight="1">
      <c r="A245" s="18" t="s">
        <v>5</v>
      </c>
      <c r="B245" s="23">
        <v>559</v>
      </c>
      <c r="C245" s="14">
        <v>366</v>
      </c>
      <c r="D245" s="23">
        <v>80</v>
      </c>
      <c r="E245" s="23">
        <v>37147.199999999997</v>
      </c>
      <c r="F245" s="23"/>
      <c r="G245" s="23">
        <v>161</v>
      </c>
      <c r="H245" s="14">
        <v>-67</v>
      </c>
      <c r="I245" s="14">
        <v>7633</v>
      </c>
      <c r="J245" s="14">
        <v>12741</v>
      </c>
      <c r="K245" s="23">
        <v>1283.1310000000001</v>
      </c>
      <c r="L245" s="433"/>
      <c r="M245" s="433"/>
      <c r="N245" s="433"/>
      <c r="O245" s="433"/>
      <c r="P245" s="433"/>
      <c r="Q245" s="433"/>
      <c r="R245" s="433"/>
      <c r="S245" s="433"/>
      <c r="T245" s="433"/>
      <c r="U245" s="433"/>
      <c r="V245" s="433"/>
      <c r="W245" s="433"/>
      <c r="X245" s="433"/>
    </row>
    <row r="246" spans="1:24" s="398" customFormat="1" ht="9" customHeight="1">
      <c r="A246" s="398" t="s">
        <v>6</v>
      </c>
      <c r="B246" s="434">
        <v>900</v>
      </c>
      <c r="C246" s="442">
        <v>940</v>
      </c>
      <c r="D246" s="434">
        <v>158</v>
      </c>
      <c r="E246" s="434">
        <v>62361.7</v>
      </c>
      <c r="F246" s="434"/>
      <c r="G246" s="434">
        <v>2</v>
      </c>
      <c r="H246" s="442">
        <v>1315</v>
      </c>
      <c r="I246" s="442">
        <v>16787</v>
      </c>
      <c r="J246" s="442">
        <v>16388</v>
      </c>
      <c r="K246" s="434">
        <v>4000.8049999999998</v>
      </c>
      <c r="L246" s="433"/>
      <c r="M246" s="433"/>
      <c r="N246" s="433"/>
      <c r="O246" s="433"/>
      <c r="P246" s="433"/>
      <c r="Q246" s="433"/>
      <c r="R246" s="433"/>
      <c r="S246" s="433"/>
      <c r="T246" s="433"/>
      <c r="U246" s="433"/>
      <c r="V246" s="433"/>
      <c r="W246" s="433"/>
      <c r="X246" s="433"/>
    </row>
    <row r="247" spans="1:24" s="398" customFormat="1" ht="9" customHeight="1">
      <c r="A247" s="398" t="s">
        <v>7</v>
      </c>
      <c r="B247" s="434">
        <v>228</v>
      </c>
      <c r="C247" s="434">
        <v>220</v>
      </c>
      <c r="D247" s="434">
        <v>44</v>
      </c>
      <c r="E247" s="434">
        <v>9010.1</v>
      </c>
      <c r="F247" s="434"/>
      <c r="G247" s="434">
        <v>14</v>
      </c>
      <c r="H247" s="442">
        <v>135</v>
      </c>
      <c r="I247" s="442">
        <v>7071</v>
      </c>
      <c r="J247" s="442">
        <v>22415</v>
      </c>
      <c r="K247" s="434">
        <v>1131.2190000000001</v>
      </c>
      <c r="L247" s="433"/>
      <c r="M247" s="433"/>
      <c r="N247" s="433"/>
      <c r="O247" s="433"/>
      <c r="P247" s="433"/>
      <c r="Q247" s="433"/>
      <c r="R247" s="433"/>
      <c r="S247" s="433"/>
      <c r="T247" s="433"/>
      <c r="U247" s="433"/>
      <c r="V247" s="433"/>
      <c r="W247" s="433"/>
      <c r="X247" s="433"/>
    </row>
    <row r="248" spans="1:24" s="398" customFormat="1" ht="9" customHeight="1">
      <c r="A248" s="398" t="s">
        <v>8</v>
      </c>
      <c r="B248" s="434">
        <v>827</v>
      </c>
      <c r="C248" s="442">
        <v>978</v>
      </c>
      <c r="D248" s="434">
        <v>144</v>
      </c>
      <c r="E248" s="434">
        <v>36072.29</v>
      </c>
      <c r="F248" s="434"/>
      <c r="G248" s="434">
        <v>51</v>
      </c>
      <c r="H248" s="442">
        <v>5049</v>
      </c>
      <c r="I248" s="442">
        <v>8701</v>
      </c>
      <c r="J248" s="442">
        <v>59346</v>
      </c>
      <c r="K248" s="434">
        <v>3197.1179999999999</v>
      </c>
      <c r="L248" s="433"/>
      <c r="M248" s="433"/>
      <c r="N248" s="433"/>
      <c r="O248" s="433"/>
      <c r="P248" s="433"/>
      <c r="Q248" s="433"/>
      <c r="R248" s="433"/>
      <c r="S248" s="433"/>
      <c r="T248" s="433"/>
      <c r="U248" s="433"/>
      <c r="V248" s="433"/>
      <c r="W248" s="433"/>
      <c r="X248" s="433"/>
    </row>
    <row r="249" spans="1:24" s="398" customFormat="1" ht="9" customHeight="1">
      <c r="A249" s="18" t="s">
        <v>9</v>
      </c>
      <c r="B249" s="23">
        <v>763</v>
      </c>
      <c r="C249" s="23">
        <v>905</v>
      </c>
      <c r="D249" s="23">
        <v>175</v>
      </c>
      <c r="E249" s="23">
        <v>40428.120000000003</v>
      </c>
      <c r="F249" s="23"/>
      <c r="G249" s="23">
        <v>42</v>
      </c>
      <c r="H249" s="14">
        <v>431</v>
      </c>
      <c r="I249" s="14">
        <v>18239</v>
      </c>
      <c r="J249" s="14">
        <v>25826</v>
      </c>
      <c r="K249" s="23">
        <v>4000.2750000000001</v>
      </c>
      <c r="L249" s="433"/>
      <c r="M249" s="433"/>
      <c r="N249" s="433"/>
      <c r="O249" s="433"/>
      <c r="P249" s="433"/>
      <c r="Q249" s="433"/>
      <c r="R249" s="433"/>
      <c r="S249" s="433"/>
      <c r="T249" s="433"/>
      <c r="U249" s="433"/>
      <c r="V249" s="433"/>
      <c r="W249" s="433"/>
      <c r="X249" s="433"/>
    </row>
    <row r="250" spans="1:24" s="398" customFormat="1" ht="8.25" customHeight="1">
      <c r="A250" s="450" t="s">
        <v>396</v>
      </c>
      <c r="B250" s="434">
        <v>262</v>
      </c>
      <c r="C250" s="442">
        <v>320</v>
      </c>
      <c r="D250" s="442">
        <v>59</v>
      </c>
      <c r="E250" s="442">
        <v>12483.7</v>
      </c>
      <c r="F250" s="442"/>
      <c r="G250" s="434">
        <v>2</v>
      </c>
      <c r="H250" s="442">
        <v>3653</v>
      </c>
      <c r="I250" s="442">
        <v>21226</v>
      </c>
      <c r="J250" s="442">
        <v>657739</v>
      </c>
      <c r="K250" s="434">
        <v>2735.1469999999999</v>
      </c>
      <c r="L250" s="433"/>
      <c r="M250" s="433"/>
      <c r="N250" s="433"/>
      <c r="O250" s="433"/>
      <c r="P250" s="433"/>
      <c r="Q250" s="433"/>
      <c r="R250" s="433"/>
      <c r="S250" s="433"/>
      <c r="T250" s="433"/>
      <c r="U250" s="433"/>
      <c r="V250" s="433"/>
      <c r="W250" s="433"/>
      <c r="X250" s="433"/>
    </row>
    <row r="251" spans="1:24" s="398" customFormat="1" ht="9" customHeight="1">
      <c r="A251" s="398" t="s">
        <v>10</v>
      </c>
      <c r="B251" s="434">
        <v>557</v>
      </c>
      <c r="C251" s="442">
        <v>705</v>
      </c>
      <c r="D251" s="434">
        <v>141</v>
      </c>
      <c r="E251" s="434">
        <v>28331.61</v>
      </c>
      <c r="F251" s="434"/>
      <c r="G251" s="434">
        <v>1</v>
      </c>
      <c r="H251" s="442">
        <v>291</v>
      </c>
      <c r="I251" s="442">
        <v>4861</v>
      </c>
      <c r="J251" s="442">
        <v>8607</v>
      </c>
      <c r="K251" s="434">
        <v>1180.49</v>
      </c>
      <c r="L251" s="433"/>
      <c r="M251" s="433"/>
      <c r="N251" s="433"/>
      <c r="O251" s="433"/>
      <c r="P251" s="433"/>
      <c r="Q251" s="433"/>
      <c r="R251" s="433"/>
      <c r="S251" s="433"/>
      <c r="T251" s="433"/>
      <c r="U251" s="433"/>
      <c r="V251" s="433"/>
      <c r="W251" s="433"/>
      <c r="X251" s="433"/>
    </row>
    <row r="252" spans="1:24" s="398" customFormat="1" ht="9" customHeight="1">
      <c r="A252" s="398" t="s">
        <v>11</v>
      </c>
      <c r="B252" s="434">
        <v>1598</v>
      </c>
      <c r="C252" s="442">
        <v>1769</v>
      </c>
      <c r="D252" s="442">
        <v>238</v>
      </c>
      <c r="E252" s="442">
        <v>65809.100000000006</v>
      </c>
      <c r="F252" s="442"/>
      <c r="G252" s="434">
        <v>72</v>
      </c>
      <c r="H252" s="442">
        <v>530</v>
      </c>
      <c r="I252" s="442">
        <v>24022</v>
      </c>
      <c r="J252" s="442">
        <v>43278</v>
      </c>
      <c r="K252" s="434">
        <v>3300.973</v>
      </c>
      <c r="L252" s="433"/>
      <c r="M252" s="433"/>
      <c r="N252" s="433"/>
      <c r="O252" s="433"/>
      <c r="P252" s="433"/>
      <c r="Q252" s="433"/>
      <c r="R252" s="433"/>
      <c r="S252" s="433"/>
      <c r="T252" s="433"/>
      <c r="U252" s="433"/>
      <c r="V252" s="433"/>
      <c r="W252" s="433"/>
      <c r="X252" s="433"/>
    </row>
    <row r="253" spans="1:24" s="398" customFormat="1" ht="9" customHeight="1">
      <c r="A253" s="18" t="s">
        <v>12</v>
      </c>
      <c r="B253" s="23">
        <v>1204</v>
      </c>
      <c r="C253" s="14">
        <v>1424</v>
      </c>
      <c r="D253" s="23">
        <v>205</v>
      </c>
      <c r="E253" s="23">
        <v>49399.24</v>
      </c>
      <c r="F253" s="23"/>
      <c r="G253" s="23">
        <v>4</v>
      </c>
      <c r="H253" s="14">
        <v>614</v>
      </c>
      <c r="I253" s="14">
        <v>13893</v>
      </c>
      <c r="J253" s="14">
        <v>88437</v>
      </c>
      <c r="K253" s="23">
        <v>5000.1629999999996</v>
      </c>
      <c r="L253" s="433"/>
      <c r="M253" s="433"/>
      <c r="N253" s="433"/>
      <c r="O253" s="433"/>
      <c r="P253" s="433"/>
      <c r="Q253" s="433"/>
      <c r="R253" s="433"/>
      <c r="S253" s="433"/>
      <c r="T253" s="433"/>
      <c r="U253" s="433"/>
      <c r="V253" s="433"/>
      <c r="W253" s="433"/>
      <c r="X253" s="433"/>
    </row>
    <row r="254" spans="1:24" s="398" customFormat="1" ht="9" customHeight="1">
      <c r="A254" s="398" t="s">
        <v>13</v>
      </c>
      <c r="B254" s="442">
        <v>716</v>
      </c>
      <c r="C254" s="442">
        <v>764</v>
      </c>
      <c r="D254" s="434">
        <v>100</v>
      </c>
      <c r="E254" s="434">
        <v>23136.34</v>
      </c>
      <c r="F254" s="434"/>
      <c r="G254" s="434">
        <v>0</v>
      </c>
      <c r="H254" s="442">
        <v>649</v>
      </c>
      <c r="I254" s="442">
        <v>12736</v>
      </c>
      <c r="J254" s="442">
        <v>36214</v>
      </c>
      <c r="K254" s="434">
        <v>2290.1</v>
      </c>
      <c r="L254" s="433"/>
      <c r="M254" s="433"/>
      <c r="N254" s="433"/>
      <c r="O254" s="433"/>
      <c r="P254" s="433"/>
      <c r="Q254" s="433"/>
      <c r="R254" s="433"/>
      <c r="S254" s="433"/>
      <c r="T254" s="433"/>
      <c r="U254" s="433"/>
      <c r="V254" s="433"/>
      <c r="W254" s="433"/>
      <c r="X254" s="433"/>
    </row>
    <row r="255" spans="1:24" s="398" customFormat="1" ht="9" customHeight="1">
      <c r="A255" s="398" t="s">
        <v>14</v>
      </c>
      <c r="B255" s="434">
        <v>2025</v>
      </c>
      <c r="C255" s="434">
        <v>2438</v>
      </c>
      <c r="D255" s="434">
        <v>373</v>
      </c>
      <c r="E255" s="434">
        <v>110684.886</v>
      </c>
      <c r="F255" s="434"/>
      <c r="G255" s="434">
        <v>441</v>
      </c>
      <c r="H255" s="442">
        <v>2661</v>
      </c>
      <c r="I255" s="442">
        <v>39874</v>
      </c>
      <c r="J255" s="442">
        <v>88401</v>
      </c>
      <c r="K255" s="434">
        <v>6000.0010000000002</v>
      </c>
      <c r="L255" s="433"/>
      <c r="M255" s="433"/>
      <c r="N255" s="433"/>
      <c r="O255" s="433"/>
      <c r="P255" s="433"/>
      <c r="Q255" s="433"/>
      <c r="R255" s="433"/>
      <c r="S255" s="433"/>
      <c r="T255" s="433"/>
      <c r="U255" s="433"/>
      <c r="V255" s="433"/>
      <c r="W255" s="433"/>
      <c r="X255" s="433"/>
    </row>
    <row r="256" spans="1:24" s="398" customFormat="1" ht="9" customHeight="1">
      <c r="A256" s="398" t="s">
        <v>15</v>
      </c>
      <c r="B256" s="434">
        <v>2280</v>
      </c>
      <c r="C256" s="442">
        <v>3141</v>
      </c>
      <c r="D256" s="442">
        <v>413</v>
      </c>
      <c r="E256" s="442">
        <v>91488.5</v>
      </c>
      <c r="F256" s="442"/>
      <c r="G256" s="434">
        <v>13</v>
      </c>
      <c r="H256" s="442">
        <v>2418</v>
      </c>
      <c r="I256" s="442">
        <v>71978</v>
      </c>
      <c r="J256" s="442">
        <v>163614</v>
      </c>
      <c r="K256" s="434">
        <v>9000.3080000000009</v>
      </c>
      <c r="L256" s="433"/>
      <c r="M256" s="433"/>
      <c r="N256" s="433"/>
      <c r="O256" s="433"/>
      <c r="P256" s="433"/>
      <c r="Q256" s="433"/>
      <c r="R256" s="433"/>
      <c r="S256" s="433"/>
      <c r="T256" s="433"/>
      <c r="U256" s="433"/>
      <c r="V256" s="433"/>
      <c r="W256" s="433"/>
      <c r="X256" s="433"/>
    </row>
    <row r="257" spans="1:24" s="398" customFormat="1" ht="9" customHeight="1">
      <c r="A257" s="18" t="s">
        <v>16</v>
      </c>
      <c r="B257" s="23">
        <v>1467</v>
      </c>
      <c r="C257" s="14">
        <v>1869</v>
      </c>
      <c r="D257" s="23">
        <v>325</v>
      </c>
      <c r="E257" s="23">
        <v>58399.9</v>
      </c>
      <c r="F257" s="23"/>
      <c r="G257" s="23">
        <v>98</v>
      </c>
      <c r="H257" s="14">
        <v>780</v>
      </c>
      <c r="I257" s="14">
        <v>22176</v>
      </c>
      <c r="J257" s="14">
        <v>90142</v>
      </c>
      <c r="K257" s="23">
        <v>4442.8230000000003</v>
      </c>
      <c r="L257" s="433"/>
      <c r="M257" s="433"/>
      <c r="N257" s="433"/>
      <c r="O257" s="433"/>
      <c r="P257" s="433"/>
      <c r="Q257" s="433"/>
      <c r="R257" s="433"/>
      <c r="S257" s="433"/>
      <c r="T257" s="433"/>
      <c r="U257" s="433"/>
      <c r="V257" s="433"/>
      <c r="W257" s="433"/>
      <c r="X257" s="433"/>
    </row>
    <row r="258" spans="1:24" s="398" customFormat="1" ht="9" customHeight="1">
      <c r="A258" s="398" t="s">
        <v>17</v>
      </c>
      <c r="B258" s="442">
        <v>626</v>
      </c>
      <c r="C258" s="442">
        <v>516</v>
      </c>
      <c r="D258" s="434">
        <v>91</v>
      </c>
      <c r="E258" s="434">
        <v>23818.9</v>
      </c>
      <c r="F258" s="434"/>
      <c r="G258" s="434">
        <v>0</v>
      </c>
      <c r="H258" s="442">
        <v>385</v>
      </c>
      <c r="I258" s="442">
        <v>7051</v>
      </c>
      <c r="J258" s="434">
        <v>21232</v>
      </c>
      <c r="K258" s="434">
        <v>1448.22</v>
      </c>
      <c r="L258" s="433"/>
      <c r="M258" s="433"/>
      <c r="N258" s="433"/>
      <c r="O258" s="433"/>
      <c r="P258" s="433"/>
      <c r="Q258" s="433"/>
      <c r="R258" s="433"/>
      <c r="S258" s="433"/>
      <c r="T258" s="433"/>
      <c r="U258" s="433"/>
      <c r="V258" s="433"/>
      <c r="W258" s="433"/>
      <c r="X258" s="433"/>
    </row>
    <row r="259" spans="1:24" s="398" customFormat="1" ht="9" customHeight="1">
      <c r="A259" s="398" t="s">
        <v>18</v>
      </c>
      <c r="B259" s="434">
        <v>602</v>
      </c>
      <c r="C259" s="442">
        <v>682</v>
      </c>
      <c r="D259" s="434">
        <v>166</v>
      </c>
      <c r="E259" s="434">
        <v>38426.400000000001</v>
      </c>
      <c r="F259" s="434"/>
      <c r="G259" s="434">
        <v>1</v>
      </c>
      <c r="H259" s="442">
        <v>115</v>
      </c>
      <c r="I259" s="442">
        <v>6331</v>
      </c>
      <c r="J259" s="442">
        <v>7887</v>
      </c>
      <c r="K259" s="434">
        <v>1808.5</v>
      </c>
      <c r="L259" s="433"/>
      <c r="M259" s="433"/>
      <c r="N259" s="433"/>
      <c r="O259" s="433"/>
      <c r="P259" s="433"/>
      <c r="Q259" s="433"/>
      <c r="R259" s="433"/>
      <c r="S259" s="433"/>
      <c r="T259" s="433"/>
      <c r="U259" s="433"/>
      <c r="V259" s="433"/>
      <c r="W259" s="433"/>
      <c r="X259" s="433"/>
    </row>
    <row r="260" spans="1:24" s="398" customFormat="1" ht="9" customHeight="1">
      <c r="A260" s="398" t="s">
        <v>19</v>
      </c>
      <c r="B260" s="434">
        <v>1099</v>
      </c>
      <c r="C260" s="442">
        <v>1223</v>
      </c>
      <c r="D260" s="434">
        <v>167</v>
      </c>
      <c r="E260" s="434">
        <v>71208.664999999994</v>
      </c>
      <c r="F260" s="434"/>
      <c r="G260" s="434">
        <v>112</v>
      </c>
      <c r="H260" s="442">
        <v>478</v>
      </c>
      <c r="I260" s="442">
        <v>12831</v>
      </c>
      <c r="J260" s="442">
        <v>40863</v>
      </c>
      <c r="K260" s="434">
        <v>4473.8379999999997</v>
      </c>
      <c r="L260" s="433"/>
      <c r="M260" s="433"/>
      <c r="N260" s="433"/>
      <c r="O260" s="433"/>
      <c r="P260" s="433"/>
      <c r="Q260" s="433"/>
      <c r="R260" s="433"/>
      <c r="S260" s="433"/>
      <c r="T260" s="433"/>
      <c r="U260" s="433"/>
      <c r="V260" s="433"/>
      <c r="W260" s="433"/>
      <c r="X260" s="433"/>
    </row>
    <row r="261" spans="1:24" s="398" customFormat="1" ht="9" customHeight="1">
      <c r="A261" s="18" t="s">
        <v>20</v>
      </c>
      <c r="B261" s="23">
        <v>806</v>
      </c>
      <c r="C261" s="14">
        <v>859</v>
      </c>
      <c r="D261" s="23">
        <v>179</v>
      </c>
      <c r="E261" s="23">
        <v>48480.044999999998</v>
      </c>
      <c r="F261" s="23"/>
      <c r="G261" s="23">
        <v>163</v>
      </c>
      <c r="H261" s="14">
        <v>390</v>
      </c>
      <c r="I261" s="14">
        <v>10490</v>
      </c>
      <c r="J261" s="14">
        <v>38977</v>
      </c>
      <c r="K261" s="23">
        <v>2600.2469999999998</v>
      </c>
      <c r="L261" s="433"/>
      <c r="M261" s="433"/>
      <c r="N261" s="433"/>
      <c r="O261" s="433"/>
      <c r="P261" s="433"/>
      <c r="Q261" s="433"/>
      <c r="R261" s="433"/>
      <c r="S261" s="433"/>
      <c r="T261" s="433"/>
      <c r="U261" s="433"/>
      <c r="V261" s="433"/>
      <c r="W261" s="433"/>
      <c r="X261" s="433"/>
    </row>
    <row r="262" spans="1:24" s="398" customFormat="1" ht="9" customHeight="1">
      <c r="A262" s="398" t="s">
        <v>21</v>
      </c>
      <c r="B262" s="434">
        <v>1270</v>
      </c>
      <c r="C262" s="442">
        <v>1675</v>
      </c>
      <c r="D262" s="434">
        <v>270</v>
      </c>
      <c r="E262" s="434">
        <v>54593.31</v>
      </c>
      <c r="F262" s="434"/>
      <c r="G262" s="434">
        <v>108</v>
      </c>
      <c r="H262" s="442">
        <v>640</v>
      </c>
      <c r="I262" s="442">
        <v>21607</v>
      </c>
      <c r="J262" s="442">
        <v>61269</v>
      </c>
      <c r="K262" s="434">
        <v>4000.0920000000001</v>
      </c>
      <c r="L262" s="433"/>
      <c r="M262" s="433"/>
      <c r="N262" s="433"/>
      <c r="O262" s="433"/>
      <c r="P262" s="433"/>
      <c r="Q262" s="433"/>
      <c r="R262" s="433"/>
      <c r="S262" s="433"/>
      <c r="T262" s="433"/>
      <c r="U262" s="433"/>
      <c r="V262" s="433"/>
      <c r="W262" s="433"/>
      <c r="X262" s="433"/>
    </row>
    <row r="263" spans="1:24" s="398" customFormat="1" ht="9" customHeight="1">
      <c r="A263" s="398" t="s">
        <v>22</v>
      </c>
      <c r="B263" s="442">
        <v>614</v>
      </c>
      <c r="C263" s="442">
        <v>514</v>
      </c>
      <c r="D263" s="442">
        <v>76</v>
      </c>
      <c r="E263" s="442">
        <v>31882.797999999999</v>
      </c>
      <c r="F263" s="442"/>
      <c r="G263" s="434">
        <v>0</v>
      </c>
      <c r="H263" s="442">
        <v>561</v>
      </c>
      <c r="I263" s="442">
        <v>12713</v>
      </c>
      <c r="J263" s="442">
        <v>22473</v>
      </c>
      <c r="K263" s="434">
        <v>2216.8319999999999</v>
      </c>
      <c r="L263" s="433"/>
      <c r="M263" s="433"/>
      <c r="N263" s="433"/>
      <c r="O263" s="433"/>
      <c r="P263" s="433"/>
      <c r="Q263" s="433"/>
      <c r="R263" s="433"/>
      <c r="S263" s="433"/>
      <c r="T263" s="433"/>
      <c r="U263" s="433"/>
      <c r="V263" s="433"/>
      <c r="W263" s="433"/>
      <c r="X263" s="433"/>
    </row>
    <row r="264" spans="1:24" s="398" customFormat="1" ht="9" customHeight="1">
      <c r="A264" s="398" t="s">
        <v>23</v>
      </c>
      <c r="B264" s="434">
        <v>502</v>
      </c>
      <c r="C264" s="442">
        <v>425</v>
      </c>
      <c r="D264" s="434">
        <v>93</v>
      </c>
      <c r="E264" s="434">
        <v>23185.3</v>
      </c>
      <c r="F264" s="434"/>
      <c r="G264" s="434">
        <v>101</v>
      </c>
      <c r="H264" s="442">
        <v>184</v>
      </c>
      <c r="I264" s="442">
        <v>3070</v>
      </c>
      <c r="J264" s="442">
        <v>34423</v>
      </c>
      <c r="K264" s="434">
        <v>1172.979</v>
      </c>
      <c r="L264" s="433"/>
      <c r="M264" s="433"/>
      <c r="N264" s="433"/>
      <c r="O264" s="433"/>
      <c r="P264" s="433"/>
      <c r="Q264" s="433"/>
      <c r="R264" s="433"/>
      <c r="S264" s="433"/>
      <c r="T264" s="433"/>
      <c r="U264" s="433"/>
      <c r="V264" s="433"/>
      <c r="W264" s="433"/>
      <c r="X264" s="433"/>
    </row>
    <row r="265" spans="1:24" s="398" customFormat="1" ht="9" customHeight="1">
      <c r="A265" s="18" t="s">
        <v>24</v>
      </c>
      <c r="B265" s="23">
        <v>1299</v>
      </c>
      <c r="C265" s="14">
        <v>1200</v>
      </c>
      <c r="D265" s="23">
        <v>193</v>
      </c>
      <c r="E265" s="23">
        <v>77551.145000000004</v>
      </c>
      <c r="F265" s="23"/>
      <c r="G265" s="23">
        <v>273</v>
      </c>
      <c r="H265" s="14">
        <v>343</v>
      </c>
      <c r="I265" s="14">
        <v>15973</v>
      </c>
      <c r="J265" s="14">
        <v>38373</v>
      </c>
      <c r="K265" s="23">
        <v>4358.6130000000003</v>
      </c>
      <c r="L265" s="433"/>
      <c r="M265" s="433"/>
      <c r="N265" s="433"/>
      <c r="O265" s="433"/>
      <c r="P265" s="433"/>
      <c r="Q265" s="433"/>
      <c r="R265" s="433"/>
      <c r="S265" s="433"/>
      <c r="T265" s="433"/>
      <c r="U265" s="433"/>
      <c r="V265" s="433"/>
      <c r="W265" s="433"/>
      <c r="X265" s="433"/>
    </row>
    <row r="266" spans="1:24" s="398" customFormat="1" ht="9" customHeight="1">
      <c r="A266" s="398" t="s">
        <v>25</v>
      </c>
      <c r="B266" s="434">
        <v>700</v>
      </c>
      <c r="C266" s="442">
        <v>709</v>
      </c>
      <c r="D266" s="434">
        <v>141</v>
      </c>
      <c r="E266" s="434">
        <v>34438.790999999997</v>
      </c>
      <c r="F266" s="434"/>
      <c r="G266" s="434">
        <v>80</v>
      </c>
      <c r="H266" s="442">
        <v>397</v>
      </c>
      <c r="I266" s="442">
        <v>17568</v>
      </c>
      <c r="J266" s="442">
        <v>56873</v>
      </c>
      <c r="K266" s="434">
        <v>5091.4049999999997</v>
      </c>
      <c r="L266" s="433"/>
      <c r="M266" s="433"/>
      <c r="N266" s="433"/>
      <c r="O266" s="433"/>
      <c r="P266" s="433"/>
      <c r="Q266" s="433"/>
      <c r="R266" s="433"/>
      <c r="S266" s="433"/>
      <c r="T266" s="433"/>
      <c r="U266" s="433"/>
      <c r="V266" s="433"/>
      <c r="W266" s="433"/>
      <c r="X266" s="433"/>
    </row>
    <row r="267" spans="1:24" s="398" customFormat="1" ht="9" customHeight="1">
      <c r="A267" s="398" t="s">
        <v>26</v>
      </c>
      <c r="B267" s="434">
        <v>1156</v>
      </c>
      <c r="C267" s="442">
        <v>1427</v>
      </c>
      <c r="D267" s="434">
        <v>303</v>
      </c>
      <c r="E267" s="434">
        <v>68384.800000000003</v>
      </c>
      <c r="F267" s="434"/>
      <c r="G267" s="434">
        <v>273</v>
      </c>
      <c r="H267" s="442">
        <v>2411</v>
      </c>
      <c r="I267" s="442">
        <v>32047</v>
      </c>
      <c r="J267" s="442">
        <v>50754</v>
      </c>
      <c r="K267" s="434">
        <v>5000.1530000000002</v>
      </c>
      <c r="L267" s="433"/>
      <c r="M267" s="433"/>
      <c r="N267" s="433"/>
      <c r="O267" s="433"/>
      <c r="P267" s="433"/>
      <c r="Q267" s="433"/>
      <c r="R267" s="433"/>
      <c r="S267" s="433"/>
      <c r="T267" s="433"/>
      <c r="U267" s="433"/>
      <c r="V267" s="433"/>
      <c r="W267" s="433"/>
      <c r="X267" s="433"/>
    </row>
    <row r="268" spans="1:24" s="398" customFormat="1" ht="9" customHeight="1">
      <c r="A268" s="398" t="s">
        <v>27</v>
      </c>
      <c r="B268" s="434">
        <v>875</v>
      </c>
      <c r="C268" s="442">
        <v>663</v>
      </c>
      <c r="D268" s="442">
        <v>90</v>
      </c>
      <c r="E268" s="442">
        <v>34851.550000000003</v>
      </c>
      <c r="F268" s="442"/>
      <c r="G268" s="434">
        <v>118</v>
      </c>
      <c r="H268" s="442">
        <v>918</v>
      </c>
      <c r="I268" s="442">
        <v>6991</v>
      </c>
      <c r="J268" s="442">
        <v>21979</v>
      </c>
      <c r="K268" s="434">
        <v>1240.8589999999999</v>
      </c>
      <c r="L268" s="433"/>
      <c r="M268" s="433"/>
      <c r="N268" s="433"/>
      <c r="O268" s="433"/>
      <c r="P268" s="433"/>
      <c r="Q268" s="433"/>
      <c r="R268" s="433"/>
      <c r="S268" s="433"/>
      <c r="T268" s="433"/>
      <c r="U268" s="433"/>
      <c r="V268" s="433"/>
      <c r="W268" s="433"/>
      <c r="X268" s="433"/>
    </row>
    <row r="269" spans="1:24" s="398" customFormat="1" ht="9" customHeight="1">
      <c r="A269" s="18" t="s">
        <v>28</v>
      </c>
      <c r="B269" s="23">
        <v>1028</v>
      </c>
      <c r="C269" s="23">
        <v>1161</v>
      </c>
      <c r="D269" s="23">
        <v>215</v>
      </c>
      <c r="E269" s="23">
        <v>57917.915000000001</v>
      </c>
      <c r="F269" s="23"/>
      <c r="G269" s="23">
        <v>123</v>
      </c>
      <c r="H269" s="14">
        <v>533</v>
      </c>
      <c r="I269" s="14">
        <v>17699</v>
      </c>
      <c r="J269" s="14">
        <v>40209</v>
      </c>
      <c r="K269" s="23">
        <v>4000.442</v>
      </c>
      <c r="L269" s="433"/>
      <c r="M269" s="433"/>
      <c r="N269" s="433"/>
      <c r="O269" s="433"/>
      <c r="P269" s="433"/>
      <c r="Q269" s="433"/>
      <c r="R269" s="433"/>
      <c r="S269" s="433"/>
      <c r="T269" s="433"/>
      <c r="U269" s="433"/>
      <c r="V269" s="433"/>
      <c r="W269" s="433"/>
      <c r="X269" s="433"/>
    </row>
    <row r="270" spans="1:24" s="398" customFormat="1" ht="9" customHeight="1">
      <c r="A270" s="398" t="s">
        <v>29</v>
      </c>
      <c r="B270" s="434">
        <v>599</v>
      </c>
      <c r="C270" s="442">
        <v>669</v>
      </c>
      <c r="D270" s="442">
        <v>76</v>
      </c>
      <c r="E270" s="442">
        <v>20938.330000000002</v>
      </c>
      <c r="F270" s="442"/>
      <c r="G270" s="434">
        <v>0</v>
      </c>
      <c r="H270" s="442">
        <v>3057</v>
      </c>
      <c r="I270" s="442">
        <v>12650</v>
      </c>
      <c r="J270" s="442">
        <v>23073</v>
      </c>
      <c r="K270" s="434">
        <v>1600.402</v>
      </c>
      <c r="L270" s="433"/>
      <c r="M270" s="433"/>
      <c r="N270" s="433"/>
      <c r="O270" s="433"/>
      <c r="P270" s="433"/>
      <c r="Q270" s="433"/>
      <c r="R270" s="433"/>
      <c r="S270" s="433"/>
      <c r="T270" s="433"/>
      <c r="U270" s="433"/>
      <c r="V270" s="433"/>
      <c r="W270" s="433"/>
      <c r="X270" s="433"/>
    </row>
    <row r="271" spans="1:24" s="398" customFormat="1" ht="9" customHeight="1">
      <c r="A271" s="398" t="s">
        <v>30</v>
      </c>
      <c r="B271" s="434">
        <v>2785</v>
      </c>
      <c r="C271" s="442">
        <v>2794</v>
      </c>
      <c r="D271" s="434">
        <v>398</v>
      </c>
      <c r="E271" s="434">
        <v>150641.11300000001</v>
      </c>
      <c r="F271" s="434"/>
      <c r="G271" s="434">
        <v>950</v>
      </c>
      <c r="H271" s="442">
        <v>965</v>
      </c>
      <c r="I271" s="442">
        <v>24652</v>
      </c>
      <c r="J271" s="442">
        <v>81871</v>
      </c>
      <c r="K271" s="434">
        <v>8000.1139999999996</v>
      </c>
      <c r="L271" s="433"/>
      <c r="M271" s="433"/>
      <c r="N271" s="433"/>
      <c r="O271" s="433"/>
      <c r="P271" s="433"/>
      <c r="Q271" s="433"/>
      <c r="R271" s="433"/>
      <c r="S271" s="433"/>
      <c r="T271" s="433"/>
      <c r="U271" s="433"/>
      <c r="V271" s="433"/>
      <c r="W271" s="433"/>
      <c r="X271" s="433"/>
    </row>
    <row r="272" spans="1:24" s="398" customFormat="1" ht="9" customHeight="1">
      <c r="A272" s="398" t="s">
        <v>31</v>
      </c>
      <c r="B272" s="434">
        <v>551</v>
      </c>
      <c r="C272" s="442">
        <v>404</v>
      </c>
      <c r="D272" s="434">
        <v>79</v>
      </c>
      <c r="E272" s="434">
        <v>24295.1</v>
      </c>
      <c r="F272" s="434"/>
      <c r="G272" s="434">
        <v>189</v>
      </c>
      <c r="H272" s="442">
        <v>113</v>
      </c>
      <c r="I272" s="442">
        <v>4026</v>
      </c>
      <c r="J272" s="442">
        <v>28696</v>
      </c>
      <c r="K272" s="434">
        <v>1170.355</v>
      </c>
      <c r="L272" s="433"/>
      <c r="M272" s="433"/>
      <c r="N272" s="433"/>
      <c r="O272" s="433"/>
      <c r="P272" s="433"/>
      <c r="Q272" s="433"/>
      <c r="R272" s="433"/>
      <c r="S272" s="433"/>
      <c r="T272" s="433"/>
      <c r="U272" s="433"/>
      <c r="V272" s="433"/>
      <c r="W272" s="433"/>
      <c r="X272" s="433"/>
    </row>
    <row r="273" spans="1:24" s="398" customFormat="1" ht="9" customHeight="1">
      <c r="A273" s="18" t="s">
        <v>32</v>
      </c>
      <c r="B273" s="23">
        <v>795</v>
      </c>
      <c r="C273" s="14">
        <v>940</v>
      </c>
      <c r="D273" s="23">
        <v>124</v>
      </c>
      <c r="E273" s="23">
        <v>48849.3</v>
      </c>
      <c r="F273" s="23"/>
      <c r="G273" s="23">
        <v>86</v>
      </c>
      <c r="H273" s="14">
        <v>228</v>
      </c>
      <c r="I273" s="14">
        <v>8779</v>
      </c>
      <c r="J273" s="14">
        <v>14053</v>
      </c>
      <c r="K273" s="23">
        <v>1453.5450000000001</v>
      </c>
      <c r="L273" s="433"/>
      <c r="M273" s="433"/>
      <c r="N273" s="433"/>
      <c r="O273" s="433"/>
      <c r="P273" s="433"/>
      <c r="Q273" s="433"/>
      <c r="R273" s="433"/>
      <c r="S273" s="433"/>
      <c r="T273" s="433"/>
      <c r="U273" s="433"/>
      <c r="V273" s="433"/>
      <c r="W273" s="433"/>
      <c r="X273" s="433"/>
    </row>
    <row r="274" spans="1:24" s="398" customFormat="1" ht="4.5" customHeight="1">
      <c r="B274" s="434"/>
      <c r="C274" s="442"/>
      <c r="D274" s="434"/>
      <c r="E274" s="434"/>
      <c r="F274" s="434"/>
      <c r="G274" s="434"/>
      <c r="H274" s="442"/>
      <c r="I274" s="442"/>
      <c r="J274" s="442"/>
      <c r="K274" s="434"/>
      <c r="L274" s="433"/>
      <c r="M274" s="433"/>
      <c r="N274" s="433"/>
      <c r="O274" s="433"/>
      <c r="P274" s="433"/>
      <c r="Q274" s="433"/>
      <c r="R274" s="433"/>
      <c r="S274" s="433"/>
      <c r="T274" s="433"/>
      <c r="U274" s="433"/>
      <c r="V274" s="433"/>
      <c r="W274" s="433"/>
      <c r="X274" s="433"/>
    </row>
    <row r="275" spans="1:24" s="398" customFormat="1" ht="9" customHeight="1">
      <c r="A275" s="451" t="s">
        <v>106</v>
      </c>
      <c r="B275" s="434"/>
      <c r="C275" s="442"/>
      <c r="D275" s="434"/>
      <c r="E275" s="434"/>
      <c r="F275" s="434"/>
      <c r="G275" s="434"/>
      <c r="H275" s="442"/>
      <c r="I275" s="442"/>
      <c r="J275" s="442"/>
      <c r="K275" s="434"/>
      <c r="L275" s="433"/>
      <c r="M275" s="433"/>
      <c r="N275" s="433"/>
      <c r="O275" s="433"/>
      <c r="P275" s="433"/>
      <c r="Q275" s="433"/>
      <c r="R275" s="433"/>
      <c r="S275" s="433"/>
      <c r="T275" s="433"/>
      <c r="U275" s="433"/>
      <c r="V275" s="433"/>
      <c r="W275" s="433"/>
      <c r="X275" s="433"/>
    </row>
    <row r="276" spans="1:24" ht="9" customHeight="1">
      <c r="A276" s="234">
        <v>2008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9"/>
      <c r="L276" s="431"/>
      <c r="M276" s="431"/>
      <c r="N276" s="431"/>
      <c r="O276" s="431"/>
      <c r="P276" s="431"/>
      <c r="Q276" s="431"/>
      <c r="R276" s="431"/>
    </row>
    <row r="277" spans="1:24" s="398" customFormat="1" ht="9" customHeight="1">
      <c r="A277" s="440" t="s">
        <v>36</v>
      </c>
      <c r="B277" s="441">
        <v>30379</v>
      </c>
      <c r="C277" s="441">
        <v>32769</v>
      </c>
      <c r="D277" s="441">
        <v>5379</v>
      </c>
      <c r="E277" s="441">
        <v>1581619.5139999997</v>
      </c>
      <c r="F277" s="441"/>
      <c r="G277" s="441">
        <v>2766</v>
      </c>
      <c r="H277" s="441">
        <v>29796</v>
      </c>
      <c r="I277" s="441">
        <v>444979</v>
      </c>
      <c r="J277" s="441">
        <v>2599267.25</v>
      </c>
      <c r="K277" s="441">
        <v>103566.328656</v>
      </c>
      <c r="L277" s="433"/>
      <c r="M277" s="431"/>
      <c r="N277" s="433"/>
      <c r="O277" s="433"/>
      <c r="P277" s="433"/>
      <c r="Q277" s="433"/>
      <c r="R277" s="433"/>
      <c r="S277" s="433"/>
      <c r="T277" s="433"/>
      <c r="U277" s="433"/>
      <c r="V277" s="433"/>
      <c r="W277" s="433"/>
      <c r="X277" s="433"/>
    </row>
    <row r="278" spans="1:24" s="398" customFormat="1" ht="3.95" customHeight="1">
      <c r="A278" s="440"/>
      <c r="B278" s="441"/>
      <c r="C278" s="441"/>
      <c r="D278" s="441"/>
      <c r="E278" s="441"/>
      <c r="F278" s="441"/>
      <c r="G278" s="441"/>
      <c r="H278" s="441"/>
      <c r="I278" s="441"/>
      <c r="J278" s="441"/>
      <c r="K278" s="441"/>
      <c r="L278" s="433"/>
      <c r="M278" s="433"/>
      <c r="N278" s="433"/>
      <c r="O278" s="433"/>
      <c r="P278" s="433"/>
      <c r="Q278" s="433"/>
      <c r="R278" s="433"/>
      <c r="S278" s="433"/>
      <c r="T278" s="433"/>
      <c r="U278" s="433"/>
      <c r="V278" s="433"/>
      <c r="W278" s="433"/>
      <c r="X278" s="433"/>
    </row>
    <row r="279" spans="1:24" s="398" customFormat="1" ht="9" customHeight="1">
      <c r="A279" s="398" t="s">
        <v>2</v>
      </c>
      <c r="B279" s="434">
        <v>276</v>
      </c>
      <c r="C279" s="442">
        <v>377</v>
      </c>
      <c r="D279" s="434">
        <v>47</v>
      </c>
      <c r="E279" s="434">
        <v>6682.4</v>
      </c>
      <c r="F279" s="434"/>
      <c r="G279" s="434">
        <v>0</v>
      </c>
      <c r="H279" s="442">
        <v>327</v>
      </c>
      <c r="I279" s="442">
        <v>3445</v>
      </c>
      <c r="J279" s="442">
        <v>9524</v>
      </c>
      <c r="K279" s="434">
        <v>707.40899999999999</v>
      </c>
      <c r="L279" s="433"/>
      <c r="M279" s="433"/>
      <c r="N279" s="433"/>
      <c r="O279" s="433"/>
      <c r="P279" s="433"/>
      <c r="Q279" s="433"/>
      <c r="R279" s="433"/>
      <c r="S279" s="433"/>
      <c r="T279" s="433"/>
      <c r="U279" s="433"/>
      <c r="V279" s="433"/>
      <c r="W279" s="433"/>
      <c r="X279" s="433"/>
    </row>
    <row r="280" spans="1:24" s="398" customFormat="1" ht="9" customHeight="1">
      <c r="A280" s="398" t="s">
        <v>3</v>
      </c>
      <c r="B280" s="434">
        <v>1106</v>
      </c>
      <c r="C280" s="442">
        <v>1119</v>
      </c>
      <c r="D280" s="434">
        <v>177</v>
      </c>
      <c r="E280" s="434">
        <v>44740.800000000003</v>
      </c>
      <c r="F280" s="434"/>
      <c r="G280" s="434">
        <v>156</v>
      </c>
      <c r="H280" s="442">
        <v>1376</v>
      </c>
      <c r="I280" s="442">
        <v>7983</v>
      </c>
      <c r="J280" s="442">
        <v>113662</v>
      </c>
      <c r="K280" s="434">
        <v>3344.5259999999998</v>
      </c>
      <c r="L280" s="433"/>
      <c r="M280" s="433"/>
      <c r="N280" s="433"/>
      <c r="O280" s="433"/>
      <c r="P280" s="433"/>
      <c r="Q280" s="433"/>
      <c r="R280" s="433"/>
      <c r="S280" s="433"/>
      <c r="T280" s="433"/>
      <c r="U280" s="433"/>
      <c r="V280" s="433"/>
      <c r="W280" s="433"/>
      <c r="X280" s="433"/>
    </row>
    <row r="281" spans="1:24" s="398" customFormat="1" ht="9" customHeight="1">
      <c r="A281" s="398" t="s">
        <v>4</v>
      </c>
      <c r="B281" s="434">
        <v>630</v>
      </c>
      <c r="C281" s="442">
        <v>567</v>
      </c>
      <c r="D281" s="434">
        <v>99</v>
      </c>
      <c r="E281" s="434">
        <v>37647</v>
      </c>
      <c r="F281" s="434"/>
      <c r="G281" s="434">
        <v>67</v>
      </c>
      <c r="H281" s="442">
        <v>242</v>
      </c>
      <c r="I281" s="442">
        <v>3991</v>
      </c>
      <c r="J281" s="442">
        <v>9850</v>
      </c>
      <c r="K281" s="434">
        <v>1378.332341</v>
      </c>
      <c r="L281" s="433"/>
      <c r="M281" s="433"/>
      <c r="N281" s="433"/>
      <c r="O281" s="433"/>
      <c r="P281" s="433"/>
      <c r="Q281" s="433"/>
      <c r="R281" s="433"/>
      <c r="S281" s="433"/>
      <c r="T281" s="433"/>
      <c r="U281" s="433"/>
      <c r="V281" s="433"/>
      <c r="W281" s="433"/>
      <c r="X281" s="433"/>
    </row>
    <row r="282" spans="1:24" s="398" customFormat="1" ht="9" customHeight="1">
      <c r="A282" s="18" t="s">
        <v>5</v>
      </c>
      <c r="B282" s="23">
        <v>520</v>
      </c>
      <c r="C282" s="14">
        <v>362</v>
      </c>
      <c r="D282" s="23">
        <v>87</v>
      </c>
      <c r="E282" s="23">
        <v>35451.300000000003</v>
      </c>
      <c r="F282" s="23"/>
      <c r="G282" s="23">
        <v>115</v>
      </c>
      <c r="H282" s="14">
        <v>534</v>
      </c>
      <c r="I282" s="14">
        <v>6586</v>
      </c>
      <c r="J282" s="14">
        <v>9010.25</v>
      </c>
      <c r="K282" s="23">
        <v>1209.2370000000001</v>
      </c>
      <c r="L282" s="433"/>
      <c r="M282" s="433"/>
      <c r="N282" s="433"/>
      <c r="O282" s="433"/>
      <c r="P282" s="433"/>
      <c r="Q282" s="433"/>
      <c r="R282" s="433"/>
      <c r="S282" s="433"/>
      <c r="T282" s="433"/>
      <c r="U282" s="433"/>
      <c r="V282" s="433"/>
      <c r="W282" s="433"/>
      <c r="X282" s="433"/>
    </row>
    <row r="283" spans="1:24" s="398" customFormat="1" ht="9" customHeight="1">
      <c r="A283" s="398" t="s">
        <v>6</v>
      </c>
      <c r="B283" s="434">
        <v>704</v>
      </c>
      <c r="C283" s="442">
        <v>794</v>
      </c>
      <c r="D283" s="434">
        <v>125</v>
      </c>
      <c r="E283" s="434">
        <v>46479.199999999997</v>
      </c>
      <c r="F283" s="434"/>
      <c r="G283" s="434">
        <v>0</v>
      </c>
      <c r="H283" s="442">
        <v>360</v>
      </c>
      <c r="I283" s="442">
        <v>9457</v>
      </c>
      <c r="J283" s="442">
        <v>11003</v>
      </c>
      <c r="K283" s="434">
        <v>2870.4780000000001</v>
      </c>
      <c r="L283" s="433"/>
      <c r="M283" s="433"/>
      <c r="N283" s="433"/>
      <c r="O283" s="433"/>
      <c r="P283" s="433"/>
      <c r="Q283" s="433"/>
      <c r="R283" s="433"/>
      <c r="S283" s="433"/>
      <c r="T283" s="433"/>
      <c r="U283" s="433"/>
      <c r="V283" s="433"/>
      <c r="W283" s="433"/>
      <c r="X283" s="433"/>
    </row>
    <row r="284" spans="1:24" s="398" customFormat="1" ht="9" customHeight="1">
      <c r="A284" s="398" t="s">
        <v>7</v>
      </c>
      <c r="B284" s="434">
        <v>236</v>
      </c>
      <c r="C284" s="434">
        <v>272</v>
      </c>
      <c r="D284" s="434">
        <v>36</v>
      </c>
      <c r="E284" s="434">
        <v>13383.1</v>
      </c>
      <c r="F284" s="434"/>
      <c r="G284" s="434">
        <v>0</v>
      </c>
      <c r="H284" s="442">
        <v>193</v>
      </c>
      <c r="I284" s="442">
        <v>5938</v>
      </c>
      <c r="J284" s="442">
        <v>14562</v>
      </c>
      <c r="K284" s="434">
        <v>1110.2460000000001</v>
      </c>
      <c r="L284" s="433"/>
      <c r="M284" s="433"/>
      <c r="N284" s="433"/>
      <c r="O284" s="433"/>
      <c r="P284" s="433"/>
      <c r="Q284" s="433"/>
      <c r="R284" s="433"/>
      <c r="S284" s="433"/>
      <c r="T284" s="433"/>
      <c r="U284" s="433"/>
      <c r="V284" s="433"/>
      <c r="W284" s="433"/>
      <c r="X284" s="433"/>
    </row>
    <row r="285" spans="1:24" s="398" customFormat="1" ht="9" customHeight="1">
      <c r="A285" s="398" t="s">
        <v>8</v>
      </c>
      <c r="B285" s="434">
        <v>923</v>
      </c>
      <c r="C285" s="442">
        <v>969</v>
      </c>
      <c r="D285" s="434">
        <v>152</v>
      </c>
      <c r="E285" s="434">
        <v>41759.25</v>
      </c>
      <c r="F285" s="434"/>
      <c r="G285" s="434">
        <v>80</v>
      </c>
      <c r="H285" s="442">
        <v>3730</v>
      </c>
      <c r="I285" s="442">
        <v>8194</v>
      </c>
      <c r="J285" s="442">
        <v>68540</v>
      </c>
      <c r="K285" s="434">
        <v>3545.9583640000001</v>
      </c>
      <c r="L285" s="433"/>
      <c r="M285" s="433"/>
      <c r="N285" s="433"/>
      <c r="O285" s="433"/>
      <c r="P285" s="433"/>
      <c r="Q285" s="433"/>
      <c r="R285" s="433"/>
      <c r="S285" s="433"/>
      <c r="T285" s="433"/>
      <c r="U285" s="433"/>
      <c r="V285" s="433"/>
      <c r="W285" s="433"/>
      <c r="X285" s="433"/>
    </row>
    <row r="286" spans="1:24" s="398" customFormat="1" ht="9" customHeight="1">
      <c r="A286" s="18" t="s">
        <v>9</v>
      </c>
      <c r="B286" s="23">
        <v>743</v>
      </c>
      <c r="C286" s="23">
        <v>863</v>
      </c>
      <c r="D286" s="23">
        <v>194</v>
      </c>
      <c r="E286" s="23">
        <v>51559.199999999997</v>
      </c>
      <c r="F286" s="23"/>
      <c r="G286" s="23">
        <v>0</v>
      </c>
      <c r="H286" s="14">
        <v>599</v>
      </c>
      <c r="I286" s="14">
        <v>11189</v>
      </c>
      <c r="J286" s="14">
        <v>34742</v>
      </c>
      <c r="K286" s="23">
        <v>4247.8320599999997</v>
      </c>
      <c r="L286" s="433"/>
      <c r="M286" s="433"/>
      <c r="N286" s="433"/>
      <c r="O286" s="433"/>
      <c r="P286" s="433"/>
      <c r="Q286" s="433"/>
      <c r="R286" s="433"/>
      <c r="S286" s="433"/>
      <c r="T286" s="433"/>
      <c r="U286" s="433"/>
      <c r="V286" s="433"/>
      <c r="W286" s="433"/>
      <c r="X286" s="433"/>
    </row>
    <row r="287" spans="1:24" s="398" customFormat="1" ht="8.25" customHeight="1">
      <c r="A287" s="450" t="s">
        <v>396</v>
      </c>
      <c r="B287" s="434">
        <v>1581</v>
      </c>
      <c r="C287" s="442">
        <v>2380</v>
      </c>
      <c r="D287" s="442">
        <v>283</v>
      </c>
      <c r="E287" s="442">
        <v>70358.350000000006</v>
      </c>
      <c r="F287" s="442"/>
      <c r="G287" s="434">
        <v>0</v>
      </c>
      <c r="H287" s="442">
        <v>5186</v>
      </c>
      <c r="I287" s="442">
        <v>69360</v>
      </c>
      <c r="J287" s="442">
        <v>1278634</v>
      </c>
      <c r="K287" s="434">
        <v>9592.6650000000009</v>
      </c>
      <c r="L287" s="433"/>
      <c r="M287" s="433"/>
      <c r="N287" s="433"/>
      <c r="O287" s="433"/>
      <c r="P287" s="433"/>
      <c r="Q287" s="433"/>
      <c r="R287" s="433"/>
      <c r="S287" s="433"/>
      <c r="T287" s="433"/>
      <c r="U287" s="433"/>
      <c r="V287" s="433"/>
      <c r="W287" s="433"/>
      <c r="X287" s="433"/>
    </row>
    <row r="288" spans="1:24" s="398" customFormat="1" ht="9" customHeight="1">
      <c r="A288" s="398" t="s">
        <v>10</v>
      </c>
      <c r="B288" s="434">
        <v>511</v>
      </c>
      <c r="C288" s="442">
        <v>689</v>
      </c>
      <c r="D288" s="434">
        <v>124</v>
      </c>
      <c r="E288" s="434">
        <v>25027.200000000001</v>
      </c>
      <c r="F288" s="434"/>
      <c r="G288" s="434">
        <v>0</v>
      </c>
      <c r="H288" s="442">
        <v>230</v>
      </c>
      <c r="I288" s="442">
        <v>4900</v>
      </c>
      <c r="J288" s="442">
        <v>7212</v>
      </c>
      <c r="K288" s="434">
        <v>1200.3399999999999</v>
      </c>
      <c r="L288" s="433"/>
      <c r="M288" s="433"/>
      <c r="N288" s="433"/>
      <c r="O288" s="433"/>
      <c r="P288" s="433"/>
      <c r="Q288" s="433"/>
      <c r="R288" s="433"/>
      <c r="S288" s="433"/>
      <c r="T288" s="433"/>
      <c r="U288" s="433"/>
      <c r="V288" s="433"/>
      <c r="W288" s="433"/>
      <c r="X288" s="433"/>
    </row>
    <row r="289" spans="1:24" s="398" customFormat="1" ht="9" customHeight="1">
      <c r="A289" s="398" t="s">
        <v>11</v>
      </c>
      <c r="B289" s="434">
        <v>1508</v>
      </c>
      <c r="C289" s="442">
        <v>1578</v>
      </c>
      <c r="D289" s="442">
        <v>274</v>
      </c>
      <c r="E289" s="442">
        <v>54391.7</v>
      </c>
      <c r="F289" s="442"/>
      <c r="G289" s="434">
        <v>1</v>
      </c>
      <c r="H289" s="442">
        <v>734</v>
      </c>
      <c r="I289" s="442">
        <v>14820</v>
      </c>
      <c r="J289" s="442">
        <v>36103</v>
      </c>
      <c r="K289" s="434">
        <v>3468.5254500000001</v>
      </c>
      <c r="L289" s="433"/>
      <c r="M289" s="433"/>
      <c r="N289" s="433"/>
      <c r="O289" s="433"/>
      <c r="P289" s="433"/>
      <c r="Q289" s="433"/>
      <c r="R289" s="433"/>
      <c r="S289" s="433"/>
      <c r="T289" s="433"/>
      <c r="U289" s="433"/>
      <c r="V289" s="433"/>
      <c r="W289" s="433"/>
      <c r="X289" s="433"/>
    </row>
    <row r="290" spans="1:24" s="398" customFormat="1" ht="9" customHeight="1">
      <c r="A290" s="18" t="s">
        <v>12</v>
      </c>
      <c r="B290" s="23">
        <v>1270</v>
      </c>
      <c r="C290" s="14">
        <v>1467</v>
      </c>
      <c r="D290" s="23">
        <v>218</v>
      </c>
      <c r="E290" s="23">
        <v>65189.65</v>
      </c>
      <c r="F290" s="23"/>
      <c r="G290" s="23">
        <v>1</v>
      </c>
      <c r="H290" s="14">
        <v>501</v>
      </c>
      <c r="I290" s="14">
        <v>12151</v>
      </c>
      <c r="J290" s="14">
        <v>111708</v>
      </c>
      <c r="K290" s="23">
        <v>4803.9940099999994</v>
      </c>
      <c r="L290" s="433"/>
      <c r="M290" s="433"/>
      <c r="N290" s="433"/>
      <c r="O290" s="433"/>
      <c r="P290" s="433"/>
      <c r="Q290" s="433"/>
      <c r="R290" s="433"/>
      <c r="S290" s="433"/>
      <c r="T290" s="433"/>
      <c r="U290" s="433"/>
      <c r="V290" s="433"/>
      <c r="W290" s="433"/>
      <c r="X290" s="433"/>
    </row>
    <row r="291" spans="1:24" s="398" customFormat="1" ht="9" customHeight="1">
      <c r="A291" s="398" t="s">
        <v>13</v>
      </c>
      <c r="B291" s="442">
        <v>693</v>
      </c>
      <c r="C291" s="442">
        <v>753</v>
      </c>
      <c r="D291" s="434">
        <v>156</v>
      </c>
      <c r="E291" s="434">
        <v>22690.625</v>
      </c>
      <c r="F291" s="434"/>
      <c r="G291" s="434">
        <v>1</v>
      </c>
      <c r="H291" s="442">
        <v>566</v>
      </c>
      <c r="I291" s="442">
        <v>15781</v>
      </c>
      <c r="J291" s="442">
        <v>32979</v>
      </c>
      <c r="K291" s="434">
        <v>2509.9499999999998</v>
      </c>
      <c r="L291" s="433"/>
      <c r="M291" s="433"/>
      <c r="N291" s="433"/>
      <c r="O291" s="433"/>
      <c r="P291" s="433"/>
      <c r="Q291" s="433"/>
      <c r="R291" s="433"/>
      <c r="S291" s="433"/>
      <c r="T291" s="433"/>
      <c r="U291" s="433"/>
      <c r="V291" s="433"/>
      <c r="W291" s="433"/>
      <c r="X291" s="433"/>
    </row>
    <row r="292" spans="1:24" s="398" customFormat="1" ht="9" customHeight="1">
      <c r="A292" s="398" t="s">
        <v>14</v>
      </c>
      <c r="B292" s="434">
        <v>1994</v>
      </c>
      <c r="C292" s="434">
        <v>2336</v>
      </c>
      <c r="D292" s="434">
        <v>356</v>
      </c>
      <c r="E292" s="434">
        <v>124440.408</v>
      </c>
      <c r="F292" s="434"/>
      <c r="G292" s="434">
        <v>303</v>
      </c>
      <c r="H292" s="442">
        <v>1901</v>
      </c>
      <c r="I292" s="442">
        <v>30222</v>
      </c>
      <c r="J292" s="442">
        <v>97903</v>
      </c>
      <c r="K292" s="434">
        <v>5494.683</v>
      </c>
      <c r="L292" s="433"/>
      <c r="M292" s="433"/>
      <c r="N292" s="433"/>
      <c r="O292" s="433"/>
      <c r="P292" s="433"/>
      <c r="Q292" s="433"/>
      <c r="R292" s="433"/>
      <c r="S292" s="433"/>
      <c r="T292" s="433"/>
      <c r="U292" s="433"/>
      <c r="V292" s="433"/>
      <c r="W292" s="433"/>
      <c r="X292" s="433"/>
    </row>
    <row r="293" spans="1:24" s="398" customFormat="1" ht="9" customHeight="1">
      <c r="A293" s="398" t="s">
        <v>15</v>
      </c>
      <c r="B293" s="434">
        <v>802</v>
      </c>
      <c r="C293" s="442">
        <v>848</v>
      </c>
      <c r="D293" s="442">
        <v>161</v>
      </c>
      <c r="E293" s="442">
        <v>34753.4</v>
      </c>
      <c r="F293" s="442"/>
      <c r="G293" s="434">
        <v>0</v>
      </c>
      <c r="H293" s="442">
        <v>1015</v>
      </c>
      <c r="I293" s="442">
        <v>14800</v>
      </c>
      <c r="J293" s="442">
        <v>96587</v>
      </c>
      <c r="K293" s="434">
        <v>2667.8229999999999</v>
      </c>
      <c r="L293" s="433"/>
      <c r="M293" s="433"/>
      <c r="N293" s="433"/>
      <c r="O293" s="433"/>
      <c r="P293" s="433"/>
      <c r="Q293" s="433"/>
      <c r="R293" s="433"/>
      <c r="S293" s="433"/>
      <c r="T293" s="433"/>
      <c r="U293" s="433"/>
      <c r="V293" s="433"/>
      <c r="W293" s="433"/>
      <c r="X293" s="433"/>
    </row>
    <row r="294" spans="1:24" s="398" customFormat="1" ht="9" customHeight="1">
      <c r="A294" s="18" t="s">
        <v>16</v>
      </c>
      <c r="B294" s="23">
        <v>1408</v>
      </c>
      <c r="C294" s="14">
        <v>1816</v>
      </c>
      <c r="D294" s="23">
        <v>313</v>
      </c>
      <c r="E294" s="23">
        <v>57176.678</v>
      </c>
      <c r="F294" s="23"/>
      <c r="G294" s="23">
        <v>7</v>
      </c>
      <c r="H294" s="14">
        <v>616</v>
      </c>
      <c r="I294" s="14">
        <v>26639</v>
      </c>
      <c r="J294" s="14">
        <v>64052</v>
      </c>
      <c r="K294" s="23">
        <v>3931.8490000000002</v>
      </c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</row>
    <row r="295" spans="1:24" s="398" customFormat="1" ht="9" customHeight="1">
      <c r="A295" s="398" t="s">
        <v>17</v>
      </c>
      <c r="B295" s="442">
        <v>566</v>
      </c>
      <c r="C295" s="442">
        <v>588</v>
      </c>
      <c r="D295" s="434">
        <v>115</v>
      </c>
      <c r="E295" s="434">
        <v>22645.547999999999</v>
      </c>
      <c r="F295" s="434"/>
      <c r="G295" s="434">
        <v>0</v>
      </c>
      <c r="H295" s="442">
        <v>614</v>
      </c>
      <c r="I295" s="442">
        <v>6727</v>
      </c>
      <c r="J295" s="434">
        <v>19566</v>
      </c>
      <c r="K295" s="434">
        <v>1338.6849999999999</v>
      </c>
      <c r="L295" s="433"/>
      <c r="M295" s="433"/>
      <c r="N295" s="433"/>
      <c r="O295" s="433"/>
      <c r="P295" s="433"/>
      <c r="Q295" s="433"/>
      <c r="R295" s="433"/>
      <c r="S295" s="433"/>
      <c r="T295" s="433"/>
      <c r="U295" s="433"/>
      <c r="V295" s="433"/>
      <c r="W295" s="433"/>
      <c r="X295" s="433"/>
    </row>
    <row r="296" spans="1:24" s="398" customFormat="1" ht="9" customHeight="1">
      <c r="A296" s="398" t="s">
        <v>18</v>
      </c>
      <c r="B296" s="434">
        <v>624</v>
      </c>
      <c r="C296" s="442">
        <v>577</v>
      </c>
      <c r="D296" s="434">
        <v>96</v>
      </c>
      <c r="E296" s="434">
        <v>39770.07</v>
      </c>
      <c r="F296" s="434"/>
      <c r="G296" s="434">
        <v>0</v>
      </c>
      <c r="H296" s="442">
        <v>128</v>
      </c>
      <c r="I296" s="442">
        <v>5790</v>
      </c>
      <c r="J296" s="442">
        <v>11254</v>
      </c>
      <c r="K296" s="434">
        <v>1508.771</v>
      </c>
      <c r="L296" s="433"/>
      <c r="M296" s="433"/>
      <c r="N296" s="433"/>
      <c r="O296" s="433"/>
      <c r="P296" s="433"/>
      <c r="Q296" s="433"/>
      <c r="R296" s="433"/>
      <c r="S296" s="433"/>
      <c r="T296" s="433"/>
      <c r="U296" s="433"/>
      <c r="V296" s="433"/>
      <c r="W296" s="433"/>
      <c r="X296" s="433"/>
    </row>
    <row r="297" spans="1:24" s="398" customFormat="1" ht="9" customHeight="1">
      <c r="A297" s="398" t="s">
        <v>19</v>
      </c>
      <c r="B297" s="434">
        <v>1095</v>
      </c>
      <c r="C297" s="442">
        <v>1246</v>
      </c>
      <c r="D297" s="434">
        <v>163</v>
      </c>
      <c r="E297" s="434">
        <v>72813.104999999996</v>
      </c>
      <c r="F297" s="434"/>
      <c r="G297" s="434">
        <v>125</v>
      </c>
      <c r="H297" s="442">
        <v>652</v>
      </c>
      <c r="I297" s="442">
        <v>14871</v>
      </c>
      <c r="J297" s="442">
        <v>62044</v>
      </c>
      <c r="K297" s="434">
        <v>4134.2839999999997</v>
      </c>
      <c r="L297" s="433"/>
      <c r="M297" s="433"/>
      <c r="N297" s="433"/>
      <c r="O297" s="433"/>
      <c r="P297" s="433"/>
      <c r="Q297" s="433"/>
      <c r="R297" s="433"/>
      <c r="S297" s="433"/>
      <c r="T297" s="433"/>
      <c r="U297" s="433"/>
      <c r="V297" s="433"/>
      <c r="W297" s="433"/>
      <c r="X297" s="433"/>
    </row>
    <row r="298" spans="1:24" s="398" customFormat="1" ht="9" customHeight="1">
      <c r="A298" s="18" t="s">
        <v>20</v>
      </c>
      <c r="B298" s="23">
        <v>858</v>
      </c>
      <c r="C298" s="14">
        <v>825</v>
      </c>
      <c r="D298" s="23">
        <v>170</v>
      </c>
      <c r="E298" s="23">
        <v>48324.79</v>
      </c>
      <c r="F298" s="23"/>
      <c r="G298" s="23">
        <v>133</v>
      </c>
      <c r="H298" s="14">
        <v>462</v>
      </c>
      <c r="I298" s="14">
        <v>7131</v>
      </c>
      <c r="J298" s="14">
        <v>38999</v>
      </c>
      <c r="K298" s="23">
        <v>2276.5935199999999</v>
      </c>
      <c r="L298" s="433"/>
      <c r="M298" s="433"/>
      <c r="N298" s="433"/>
      <c r="O298" s="433"/>
      <c r="P298" s="433"/>
      <c r="Q298" s="433"/>
      <c r="R298" s="433"/>
      <c r="S298" s="433"/>
      <c r="T298" s="433"/>
      <c r="U298" s="433"/>
      <c r="V298" s="433"/>
      <c r="W298" s="433"/>
      <c r="X298" s="433"/>
    </row>
    <row r="299" spans="1:24" s="398" customFormat="1" ht="9" customHeight="1">
      <c r="A299" s="398" t="s">
        <v>21</v>
      </c>
      <c r="B299" s="434">
        <v>1293</v>
      </c>
      <c r="C299" s="442">
        <v>1676</v>
      </c>
      <c r="D299" s="434">
        <v>248</v>
      </c>
      <c r="E299" s="434">
        <v>69358.55</v>
      </c>
      <c r="F299" s="434"/>
      <c r="G299" s="434">
        <v>0</v>
      </c>
      <c r="H299" s="442">
        <v>887</v>
      </c>
      <c r="I299" s="442">
        <v>20050</v>
      </c>
      <c r="J299" s="442">
        <v>63629</v>
      </c>
      <c r="K299" s="434">
        <v>4806.5439999999999</v>
      </c>
      <c r="L299" s="433"/>
      <c r="M299" s="433"/>
      <c r="N299" s="433"/>
      <c r="O299" s="433"/>
      <c r="P299" s="433"/>
      <c r="Q299" s="433"/>
      <c r="R299" s="433"/>
      <c r="S299" s="433"/>
      <c r="T299" s="433"/>
      <c r="U299" s="433"/>
      <c r="V299" s="433"/>
      <c r="W299" s="433"/>
      <c r="X299" s="433"/>
    </row>
    <row r="300" spans="1:24" s="398" customFormat="1" ht="9" customHeight="1">
      <c r="A300" s="398" t="s">
        <v>22</v>
      </c>
      <c r="B300" s="442">
        <v>629</v>
      </c>
      <c r="C300" s="442">
        <v>511</v>
      </c>
      <c r="D300" s="442">
        <v>89</v>
      </c>
      <c r="E300" s="442">
        <v>30003.35</v>
      </c>
      <c r="F300" s="442"/>
      <c r="G300" s="434">
        <v>0</v>
      </c>
      <c r="H300" s="442">
        <v>551</v>
      </c>
      <c r="I300" s="442">
        <v>12769</v>
      </c>
      <c r="J300" s="442">
        <v>28636</v>
      </c>
      <c r="K300" s="434">
        <v>2551.056</v>
      </c>
      <c r="L300" s="433"/>
      <c r="M300" s="433"/>
      <c r="N300" s="433"/>
      <c r="O300" s="433"/>
      <c r="P300" s="433"/>
      <c r="Q300" s="433"/>
      <c r="R300" s="433"/>
      <c r="S300" s="433"/>
      <c r="T300" s="433"/>
      <c r="U300" s="433"/>
      <c r="V300" s="433"/>
      <c r="W300" s="433"/>
      <c r="X300" s="433"/>
    </row>
    <row r="301" spans="1:24" s="398" customFormat="1" ht="9" customHeight="1">
      <c r="A301" s="398" t="s">
        <v>23</v>
      </c>
      <c r="B301" s="434">
        <v>457</v>
      </c>
      <c r="C301" s="442">
        <v>374</v>
      </c>
      <c r="D301" s="434">
        <v>76</v>
      </c>
      <c r="E301" s="434">
        <v>21805.200000000001</v>
      </c>
      <c r="F301" s="434"/>
      <c r="G301" s="434">
        <v>58</v>
      </c>
      <c r="H301" s="442">
        <v>243</v>
      </c>
      <c r="I301" s="442">
        <v>3463</v>
      </c>
      <c r="J301" s="442">
        <v>31294</v>
      </c>
      <c r="K301" s="434">
        <v>1319.982</v>
      </c>
      <c r="L301" s="433"/>
      <c r="M301" s="433"/>
      <c r="N301" s="433"/>
      <c r="O301" s="433"/>
      <c r="P301" s="433"/>
      <c r="Q301" s="433"/>
      <c r="R301" s="433"/>
      <c r="S301" s="433"/>
      <c r="T301" s="433"/>
      <c r="U301" s="433"/>
      <c r="V301" s="433"/>
      <c r="W301" s="433"/>
      <c r="X301" s="433"/>
    </row>
    <row r="302" spans="1:24" s="398" customFormat="1" ht="9" customHeight="1">
      <c r="A302" s="18" t="s">
        <v>24</v>
      </c>
      <c r="B302" s="23">
        <v>1312</v>
      </c>
      <c r="C302" s="14">
        <v>1129</v>
      </c>
      <c r="D302" s="23">
        <v>140</v>
      </c>
      <c r="E302" s="23">
        <v>75244.785000000003</v>
      </c>
      <c r="F302" s="23"/>
      <c r="G302" s="23">
        <v>184</v>
      </c>
      <c r="H302" s="14">
        <v>535</v>
      </c>
      <c r="I302" s="14">
        <v>13498</v>
      </c>
      <c r="J302" s="14">
        <v>25182</v>
      </c>
      <c r="K302" s="23">
        <v>3704.9059999999999</v>
      </c>
      <c r="L302" s="433"/>
      <c r="M302" s="433"/>
      <c r="N302" s="433"/>
      <c r="O302" s="433"/>
      <c r="P302" s="433"/>
      <c r="Q302" s="433"/>
      <c r="R302" s="433"/>
      <c r="S302" s="433"/>
      <c r="T302" s="433"/>
      <c r="U302" s="433"/>
      <c r="V302" s="433"/>
      <c r="W302" s="433"/>
      <c r="X302" s="433"/>
    </row>
    <row r="303" spans="1:24" s="398" customFormat="1" ht="9" customHeight="1">
      <c r="A303" s="398" t="s">
        <v>25</v>
      </c>
      <c r="B303" s="434">
        <v>789</v>
      </c>
      <c r="C303" s="442">
        <v>790</v>
      </c>
      <c r="D303" s="434">
        <v>148</v>
      </c>
      <c r="E303" s="434">
        <v>49866.561999999998</v>
      </c>
      <c r="F303" s="434"/>
      <c r="G303" s="434">
        <v>95</v>
      </c>
      <c r="H303" s="442">
        <v>538</v>
      </c>
      <c r="I303" s="442">
        <v>16434</v>
      </c>
      <c r="J303" s="442">
        <v>54554</v>
      </c>
      <c r="K303" s="434">
        <v>5223.64084</v>
      </c>
      <c r="L303" s="433"/>
      <c r="M303" s="433"/>
      <c r="N303" s="433"/>
      <c r="O303" s="433"/>
      <c r="P303" s="433"/>
      <c r="Q303" s="433"/>
      <c r="R303" s="433"/>
      <c r="S303" s="433"/>
      <c r="T303" s="433"/>
      <c r="U303" s="433"/>
      <c r="V303" s="433"/>
      <c r="W303" s="433"/>
      <c r="X303" s="433"/>
    </row>
    <row r="304" spans="1:24" s="398" customFormat="1" ht="9" customHeight="1">
      <c r="A304" s="398" t="s">
        <v>26</v>
      </c>
      <c r="B304" s="434">
        <v>1092</v>
      </c>
      <c r="C304" s="442">
        <v>1292</v>
      </c>
      <c r="D304" s="434">
        <v>189</v>
      </c>
      <c r="E304" s="434">
        <v>70747.7</v>
      </c>
      <c r="F304" s="434"/>
      <c r="G304" s="434">
        <v>260</v>
      </c>
      <c r="H304" s="442">
        <v>819</v>
      </c>
      <c r="I304" s="442">
        <v>21243</v>
      </c>
      <c r="J304" s="442">
        <v>57327</v>
      </c>
      <c r="K304" s="434">
        <v>5204.9382999999998</v>
      </c>
      <c r="L304" s="433"/>
      <c r="M304" s="433"/>
      <c r="N304" s="433"/>
      <c r="O304" s="433"/>
      <c r="P304" s="433"/>
      <c r="Q304" s="433"/>
      <c r="R304" s="433"/>
      <c r="S304" s="433"/>
      <c r="T304" s="433"/>
      <c r="U304" s="433"/>
      <c r="V304" s="433"/>
      <c r="W304" s="433"/>
      <c r="X304" s="433"/>
    </row>
    <row r="305" spans="1:24" s="398" customFormat="1" ht="9" customHeight="1">
      <c r="A305" s="398" t="s">
        <v>27</v>
      </c>
      <c r="B305" s="434">
        <v>1168</v>
      </c>
      <c r="C305" s="442">
        <v>668</v>
      </c>
      <c r="D305" s="442">
        <v>154</v>
      </c>
      <c r="E305" s="442">
        <v>46485.35</v>
      </c>
      <c r="F305" s="442"/>
      <c r="G305" s="434">
        <v>374</v>
      </c>
      <c r="H305" s="442">
        <v>903</v>
      </c>
      <c r="I305" s="442">
        <v>7650</v>
      </c>
      <c r="J305" s="442">
        <v>27104</v>
      </c>
      <c r="K305" s="434">
        <v>1906.279</v>
      </c>
      <c r="L305" s="433"/>
      <c r="M305" s="433"/>
      <c r="N305" s="433"/>
      <c r="O305" s="433"/>
      <c r="P305" s="433"/>
      <c r="Q305" s="433"/>
      <c r="R305" s="433"/>
      <c r="S305" s="433"/>
      <c r="T305" s="433"/>
      <c r="U305" s="433"/>
      <c r="V305" s="433"/>
      <c r="W305" s="433"/>
      <c r="X305" s="433"/>
    </row>
    <row r="306" spans="1:24" s="398" customFormat="1" ht="9" customHeight="1">
      <c r="A306" s="18" t="s">
        <v>28</v>
      </c>
      <c r="B306" s="23">
        <v>984</v>
      </c>
      <c r="C306" s="23">
        <v>1178</v>
      </c>
      <c r="D306" s="23">
        <v>220</v>
      </c>
      <c r="E306" s="23">
        <v>63414.964999999997</v>
      </c>
      <c r="F306" s="23"/>
      <c r="G306" s="23">
        <v>50</v>
      </c>
      <c r="H306" s="14">
        <v>998</v>
      </c>
      <c r="I306" s="14">
        <v>15230</v>
      </c>
      <c r="J306" s="14">
        <v>45107</v>
      </c>
      <c r="K306" s="23">
        <v>4773.5527709999997</v>
      </c>
      <c r="L306" s="433"/>
      <c r="M306" s="433"/>
      <c r="N306" s="433"/>
      <c r="O306" s="433"/>
      <c r="P306" s="433"/>
      <c r="Q306" s="433"/>
      <c r="R306" s="433"/>
      <c r="S306" s="433"/>
      <c r="T306" s="433"/>
      <c r="U306" s="433"/>
      <c r="V306" s="433"/>
      <c r="W306" s="433"/>
      <c r="X306" s="433"/>
    </row>
    <row r="307" spans="1:24" s="398" customFormat="1" ht="9" customHeight="1">
      <c r="A307" s="398" t="s">
        <v>29</v>
      </c>
      <c r="B307" s="434">
        <v>535</v>
      </c>
      <c r="C307" s="442">
        <v>590</v>
      </c>
      <c r="D307" s="442">
        <v>93</v>
      </c>
      <c r="E307" s="442">
        <v>21380.075000000001</v>
      </c>
      <c r="F307" s="442"/>
      <c r="G307" s="434">
        <v>0</v>
      </c>
      <c r="H307" s="442">
        <v>2558</v>
      </c>
      <c r="I307" s="442">
        <v>13819</v>
      </c>
      <c r="J307" s="442">
        <v>19277</v>
      </c>
      <c r="K307" s="434">
        <v>1794.2059999999999</v>
      </c>
      <c r="L307" s="433"/>
      <c r="M307" s="433"/>
      <c r="N307" s="433"/>
      <c r="O307" s="433"/>
      <c r="P307" s="433"/>
      <c r="Q307" s="433"/>
      <c r="R307" s="433"/>
      <c r="S307" s="433"/>
      <c r="T307" s="433"/>
      <c r="U307" s="433"/>
      <c r="V307" s="433"/>
      <c r="W307" s="433"/>
      <c r="X307" s="433"/>
    </row>
    <row r="308" spans="1:24" s="398" customFormat="1" ht="9" customHeight="1">
      <c r="A308" s="398" t="s">
        <v>30</v>
      </c>
      <c r="B308" s="434">
        <v>2782</v>
      </c>
      <c r="C308" s="442">
        <v>2793</v>
      </c>
      <c r="D308" s="434">
        <v>445</v>
      </c>
      <c r="E308" s="434">
        <v>149829.90299999999</v>
      </c>
      <c r="F308" s="434"/>
      <c r="G308" s="434">
        <v>629</v>
      </c>
      <c r="H308" s="442">
        <v>1114</v>
      </c>
      <c r="I308" s="442">
        <v>26894</v>
      </c>
      <c r="J308" s="442">
        <v>74066</v>
      </c>
      <c r="K308" s="434">
        <v>7979.9859999999999</v>
      </c>
      <c r="L308" s="433"/>
      <c r="M308" s="433"/>
      <c r="N308" s="433"/>
      <c r="O308" s="433"/>
      <c r="P308" s="433"/>
      <c r="Q308" s="433"/>
      <c r="R308" s="433"/>
      <c r="S308" s="433"/>
      <c r="T308" s="433"/>
      <c r="U308" s="433"/>
      <c r="V308" s="433"/>
      <c r="W308" s="433"/>
      <c r="X308" s="433"/>
    </row>
    <row r="309" spans="1:24" s="398" customFormat="1" ht="9" customHeight="1">
      <c r="A309" s="398" t="s">
        <v>31</v>
      </c>
      <c r="B309" s="434">
        <v>534</v>
      </c>
      <c r="C309" s="442">
        <v>488</v>
      </c>
      <c r="D309" s="434">
        <v>70</v>
      </c>
      <c r="E309" s="434">
        <v>21813</v>
      </c>
      <c r="F309" s="434"/>
      <c r="G309" s="434">
        <v>127</v>
      </c>
      <c r="H309" s="442">
        <v>516</v>
      </c>
      <c r="I309" s="442">
        <v>5447</v>
      </c>
      <c r="J309" s="442">
        <v>33926</v>
      </c>
      <c r="K309" s="434">
        <v>1291.0650000000001</v>
      </c>
      <c r="L309" s="433"/>
      <c r="M309" s="433"/>
      <c r="N309" s="433"/>
      <c r="O309" s="433"/>
      <c r="P309" s="433"/>
      <c r="Q309" s="433"/>
      <c r="R309" s="433"/>
      <c r="S309" s="433"/>
      <c r="T309" s="433"/>
      <c r="U309" s="433"/>
      <c r="V309" s="433"/>
      <c r="W309" s="433"/>
      <c r="X309" s="433"/>
    </row>
    <row r="310" spans="1:24" s="398" customFormat="1" ht="9" customHeight="1">
      <c r="A310" s="18" t="s">
        <v>32</v>
      </c>
      <c r="B310" s="23">
        <v>756</v>
      </c>
      <c r="C310" s="14">
        <v>854</v>
      </c>
      <c r="D310" s="23">
        <v>161</v>
      </c>
      <c r="E310" s="23">
        <v>46386.3</v>
      </c>
      <c r="F310" s="23"/>
      <c r="G310" s="23">
        <v>0</v>
      </c>
      <c r="H310" s="14">
        <v>168</v>
      </c>
      <c r="I310" s="14">
        <v>8507</v>
      </c>
      <c r="J310" s="14">
        <v>11231</v>
      </c>
      <c r="K310" s="23">
        <v>1667.991</v>
      </c>
      <c r="L310" s="433"/>
      <c r="M310" s="433"/>
      <c r="N310" s="433"/>
      <c r="O310" s="433"/>
      <c r="P310" s="433"/>
      <c r="Q310" s="433"/>
      <c r="R310" s="433"/>
      <c r="S310" s="433"/>
      <c r="T310" s="433"/>
      <c r="U310" s="433"/>
      <c r="V310" s="433"/>
      <c r="W310" s="433"/>
      <c r="X310" s="433"/>
    </row>
    <row r="311" spans="1:24" s="398" customFormat="1" ht="3" customHeight="1">
      <c r="B311" s="434"/>
      <c r="C311" s="442"/>
      <c r="D311" s="434"/>
      <c r="E311" s="434"/>
      <c r="F311" s="434"/>
      <c r="G311" s="434"/>
      <c r="H311" s="442"/>
      <c r="I311" s="442"/>
      <c r="J311" s="442"/>
      <c r="K311" s="434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</row>
    <row r="312" spans="1:24" s="398" customFormat="1" ht="9" customHeight="1">
      <c r="A312" s="451" t="s">
        <v>106</v>
      </c>
      <c r="B312" s="434"/>
      <c r="C312" s="442"/>
      <c r="D312" s="434"/>
      <c r="E312" s="434"/>
      <c r="F312" s="434"/>
      <c r="G312" s="434"/>
      <c r="H312" s="442"/>
      <c r="I312" s="442"/>
      <c r="J312" s="442"/>
      <c r="K312" s="434"/>
      <c r="L312" s="433"/>
      <c r="M312" s="433"/>
      <c r="N312" s="433"/>
      <c r="O312" s="433"/>
      <c r="P312" s="433"/>
      <c r="Q312" s="433"/>
      <c r="R312" s="433"/>
      <c r="S312" s="433"/>
      <c r="T312" s="433"/>
      <c r="U312" s="433"/>
      <c r="V312" s="433"/>
      <c r="W312" s="433"/>
      <c r="X312" s="433"/>
    </row>
    <row r="313" spans="1:24" ht="9" customHeight="1">
      <c r="A313" s="234">
        <v>2009</v>
      </c>
      <c r="B313" s="431"/>
      <c r="C313" s="431"/>
      <c r="D313" s="431"/>
      <c r="E313" s="431"/>
      <c r="F313" s="431"/>
      <c r="G313" s="431"/>
      <c r="H313" s="431"/>
      <c r="I313" s="431"/>
      <c r="J313" s="431"/>
      <c r="K313" s="439"/>
      <c r="L313" s="431"/>
      <c r="M313" s="431"/>
      <c r="N313" s="431"/>
      <c r="O313" s="431"/>
      <c r="P313" s="431"/>
      <c r="Q313" s="431"/>
      <c r="R313" s="431"/>
    </row>
    <row r="314" spans="1:24" s="398" customFormat="1" ht="9" customHeight="1">
      <c r="A314" s="440" t="s">
        <v>36</v>
      </c>
      <c r="B314" s="441">
        <v>29596</v>
      </c>
      <c r="C314" s="441">
        <v>31659</v>
      </c>
      <c r="D314" s="441">
        <v>4870</v>
      </c>
      <c r="E314" s="441">
        <v>1519428.2520000001</v>
      </c>
      <c r="F314" s="441"/>
      <c r="G314" s="441">
        <v>1727</v>
      </c>
      <c r="H314" s="441">
        <v>25084</v>
      </c>
      <c r="I314" s="441">
        <v>345570</v>
      </c>
      <c r="J314" s="441">
        <v>2502471</v>
      </c>
      <c r="K314" s="441">
        <v>109190.967586</v>
      </c>
      <c r="L314" s="433"/>
      <c r="M314" s="431"/>
      <c r="N314" s="433"/>
      <c r="O314" s="433"/>
      <c r="P314" s="433"/>
      <c r="Q314" s="433"/>
      <c r="R314" s="433"/>
      <c r="S314" s="433"/>
      <c r="T314" s="433"/>
      <c r="U314" s="433"/>
      <c r="V314" s="433"/>
      <c r="W314" s="433"/>
      <c r="X314" s="433"/>
    </row>
    <row r="315" spans="1:24" s="398" customFormat="1" ht="3.95" customHeight="1">
      <c r="A315" s="440"/>
      <c r="B315" s="441"/>
      <c r="C315" s="441"/>
      <c r="D315" s="441"/>
      <c r="E315" s="441"/>
      <c r="F315" s="441"/>
      <c r="G315" s="441"/>
      <c r="H315" s="441"/>
      <c r="I315" s="441"/>
      <c r="J315" s="441"/>
      <c r="K315" s="441"/>
      <c r="L315" s="433"/>
      <c r="M315" s="433"/>
      <c r="N315" s="433"/>
      <c r="O315" s="433"/>
      <c r="P315" s="433"/>
      <c r="Q315" s="433"/>
      <c r="R315" s="433"/>
      <c r="S315" s="433"/>
      <c r="T315" s="433"/>
      <c r="U315" s="433"/>
      <c r="V315" s="433"/>
      <c r="W315" s="433"/>
      <c r="X315" s="433"/>
    </row>
    <row r="316" spans="1:24" s="398" customFormat="1" ht="9" customHeight="1">
      <c r="A316" s="398" t="s">
        <v>2</v>
      </c>
      <c r="B316" s="434">
        <v>257</v>
      </c>
      <c r="C316" s="442">
        <v>403</v>
      </c>
      <c r="D316" s="434">
        <v>40</v>
      </c>
      <c r="E316" s="434">
        <v>6527.4</v>
      </c>
      <c r="F316" s="434"/>
      <c r="G316" s="434">
        <v>0</v>
      </c>
      <c r="H316" s="442">
        <v>233</v>
      </c>
      <c r="I316" s="442">
        <v>1319</v>
      </c>
      <c r="J316" s="442">
        <v>11417</v>
      </c>
      <c r="K316" s="434">
        <v>788.52099999999996</v>
      </c>
      <c r="L316" s="433"/>
      <c r="M316" s="433"/>
      <c r="N316" s="433"/>
      <c r="O316" s="433"/>
      <c r="P316" s="433"/>
      <c r="Q316" s="433"/>
      <c r="R316" s="433"/>
      <c r="S316" s="433"/>
      <c r="T316" s="433"/>
      <c r="U316" s="433"/>
      <c r="V316" s="433"/>
      <c r="W316" s="433"/>
      <c r="X316" s="433"/>
    </row>
    <row r="317" spans="1:24" s="398" customFormat="1" ht="9" customHeight="1">
      <c r="A317" s="398" t="s">
        <v>3</v>
      </c>
      <c r="B317" s="434">
        <v>982</v>
      </c>
      <c r="C317" s="442">
        <v>881</v>
      </c>
      <c r="D317" s="434">
        <v>120</v>
      </c>
      <c r="E317" s="434">
        <v>40756.19</v>
      </c>
      <c r="F317" s="434"/>
      <c r="G317" s="434">
        <v>137</v>
      </c>
      <c r="H317" s="442">
        <v>943</v>
      </c>
      <c r="I317" s="442">
        <v>10237</v>
      </c>
      <c r="J317" s="442">
        <v>102170</v>
      </c>
      <c r="K317" s="434">
        <v>3720.2613429999997</v>
      </c>
      <c r="L317" s="433"/>
      <c r="M317" s="433"/>
      <c r="N317" s="433"/>
      <c r="O317" s="433"/>
      <c r="P317" s="433"/>
      <c r="Q317" s="433"/>
      <c r="R317" s="433"/>
      <c r="S317" s="433"/>
      <c r="T317" s="433"/>
      <c r="U317" s="433"/>
      <c r="V317" s="433"/>
      <c r="W317" s="433"/>
      <c r="X317" s="433"/>
    </row>
    <row r="318" spans="1:24" s="398" customFormat="1" ht="9" customHeight="1">
      <c r="A318" s="398" t="s">
        <v>4</v>
      </c>
      <c r="B318" s="434">
        <v>484</v>
      </c>
      <c r="C318" s="442">
        <v>431</v>
      </c>
      <c r="D318" s="434">
        <v>50</v>
      </c>
      <c r="E318" s="434">
        <v>19632.8</v>
      </c>
      <c r="F318" s="434"/>
      <c r="G318" s="434">
        <v>1</v>
      </c>
      <c r="H318" s="442">
        <v>211</v>
      </c>
      <c r="I318" s="442">
        <v>3540</v>
      </c>
      <c r="J318" s="442">
        <v>51394</v>
      </c>
      <c r="K318" s="434">
        <v>1855.3330000000001</v>
      </c>
      <c r="L318" s="433"/>
      <c r="M318" s="433"/>
      <c r="N318" s="433"/>
      <c r="O318" s="433"/>
      <c r="P318" s="433"/>
      <c r="Q318" s="433"/>
      <c r="R318" s="433"/>
      <c r="S318" s="433"/>
      <c r="T318" s="433"/>
      <c r="U318" s="433"/>
      <c r="V318" s="433"/>
      <c r="W318" s="433"/>
      <c r="X318" s="433"/>
    </row>
    <row r="319" spans="1:24" s="398" customFormat="1" ht="9" customHeight="1">
      <c r="A319" s="18" t="s">
        <v>5</v>
      </c>
      <c r="B319" s="23">
        <v>801</v>
      </c>
      <c r="C319" s="14">
        <v>951</v>
      </c>
      <c r="D319" s="23">
        <v>184</v>
      </c>
      <c r="E319" s="23">
        <v>40278.9</v>
      </c>
      <c r="F319" s="23"/>
      <c r="G319" s="23">
        <v>17</v>
      </c>
      <c r="H319" s="14">
        <v>3285</v>
      </c>
      <c r="I319" s="14">
        <v>9918</v>
      </c>
      <c r="J319" s="14">
        <v>78297</v>
      </c>
      <c r="K319" s="23">
        <v>3764.8429999999998</v>
      </c>
      <c r="L319" s="433"/>
      <c r="M319" s="433"/>
      <c r="N319" s="433"/>
      <c r="O319" s="433"/>
      <c r="P319" s="433"/>
      <c r="Q319" s="433"/>
      <c r="R319" s="433"/>
      <c r="S319" s="433"/>
      <c r="T319" s="433"/>
      <c r="U319" s="433"/>
      <c r="V319" s="433"/>
      <c r="W319" s="433"/>
      <c r="X319" s="433"/>
    </row>
    <row r="320" spans="1:24" s="398" customFormat="1" ht="9" customHeight="1">
      <c r="A320" s="398" t="s">
        <v>6</v>
      </c>
      <c r="B320" s="434">
        <v>455</v>
      </c>
      <c r="C320" s="442">
        <v>353</v>
      </c>
      <c r="D320" s="434">
        <v>71</v>
      </c>
      <c r="E320" s="434">
        <v>23829.599999999999</v>
      </c>
      <c r="F320" s="434"/>
      <c r="G320" s="434">
        <v>3</v>
      </c>
      <c r="H320" s="442">
        <v>340</v>
      </c>
      <c r="I320" s="442">
        <v>4482</v>
      </c>
      <c r="J320" s="442">
        <v>8261</v>
      </c>
      <c r="K320" s="434">
        <v>1619.019</v>
      </c>
      <c r="L320" s="433"/>
      <c r="M320" s="433"/>
      <c r="N320" s="433"/>
      <c r="O320" s="433"/>
      <c r="P320" s="433"/>
      <c r="Q320" s="433"/>
      <c r="R320" s="433"/>
      <c r="S320" s="433"/>
      <c r="T320" s="433"/>
      <c r="U320" s="433"/>
      <c r="V320" s="433"/>
      <c r="W320" s="433"/>
      <c r="X320" s="433"/>
    </row>
    <row r="321" spans="1:24" s="398" customFormat="1" ht="9" customHeight="1">
      <c r="A321" s="398" t="s">
        <v>7</v>
      </c>
      <c r="B321" s="434">
        <v>682</v>
      </c>
      <c r="C321" s="434">
        <v>744</v>
      </c>
      <c r="D321" s="434">
        <v>159</v>
      </c>
      <c r="E321" s="434">
        <v>40415</v>
      </c>
      <c r="F321" s="434"/>
      <c r="G321" s="434">
        <v>0</v>
      </c>
      <c r="H321" s="442">
        <v>754</v>
      </c>
      <c r="I321" s="442">
        <v>9362</v>
      </c>
      <c r="J321" s="442">
        <v>29271</v>
      </c>
      <c r="K321" s="434">
        <v>4650.6880000000001</v>
      </c>
      <c r="L321" s="433"/>
      <c r="M321" s="433"/>
      <c r="N321" s="433"/>
      <c r="O321" s="433"/>
      <c r="P321" s="433"/>
      <c r="Q321" s="433"/>
      <c r="R321" s="433"/>
      <c r="S321" s="433"/>
      <c r="T321" s="433"/>
      <c r="U321" s="433"/>
      <c r="V321" s="433"/>
      <c r="W321" s="433"/>
      <c r="X321" s="433"/>
    </row>
    <row r="322" spans="1:24" s="398" customFormat="1" ht="9" customHeight="1">
      <c r="A322" s="398" t="s">
        <v>8</v>
      </c>
      <c r="B322" s="434">
        <v>739</v>
      </c>
      <c r="C322" s="442">
        <v>827</v>
      </c>
      <c r="D322" s="434">
        <v>129</v>
      </c>
      <c r="E322" s="434">
        <v>57535.8</v>
      </c>
      <c r="F322" s="434"/>
      <c r="G322" s="434">
        <v>0</v>
      </c>
      <c r="H322" s="442">
        <v>388</v>
      </c>
      <c r="I322" s="442">
        <v>9679</v>
      </c>
      <c r="J322" s="442">
        <v>15572</v>
      </c>
      <c r="K322" s="434">
        <v>3143.99</v>
      </c>
      <c r="L322" s="433"/>
      <c r="M322" s="433"/>
      <c r="N322" s="433"/>
      <c r="O322" s="433"/>
      <c r="P322" s="433"/>
      <c r="Q322" s="433"/>
      <c r="R322" s="433"/>
      <c r="S322" s="433"/>
      <c r="T322" s="433"/>
      <c r="U322" s="433"/>
      <c r="V322" s="433"/>
      <c r="W322" s="433"/>
      <c r="X322" s="433"/>
    </row>
    <row r="323" spans="1:24" s="398" customFormat="1" ht="9" customHeight="1">
      <c r="A323" s="18" t="s">
        <v>9</v>
      </c>
      <c r="B323" s="23">
        <v>359</v>
      </c>
      <c r="C323" s="23">
        <v>321</v>
      </c>
      <c r="D323" s="23">
        <v>39</v>
      </c>
      <c r="E323" s="23">
        <v>14624.15</v>
      </c>
      <c r="F323" s="23"/>
      <c r="G323" s="23">
        <v>0</v>
      </c>
      <c r="H323" s="14">
        <v>128</v>
      </c>
      <c r="I323" s="14">
        <v>4843</v>
      </c>
      <c r="J323" s="14">
        <v>15031</v>
      </c>
      <c r="K323" s="23">
        <v>1381.425</v>
      </c>
      <c r="L323" s="433"/>
      <c r="M323" s="433"/>
      <c r="N323" s="433"/>
      <c r="O323" s="433"/>
      <c r="P323" s="433"/>
      <c r="Q323" s="433"/>
      <c r="R323" s="433"/>
      <c r="S323" s="433"/>
      <c r="T323" s="433"/>
      <c r="U323" s="433"/>
      <c r="V323" s="433"/>
      <c r="W323" s="433"/>
      <c r="X323" s="433"/>
    </row>
    <row r="324" spans="1:24" s="398" customFormat="1" ht="8.25" customHeight="1">
      <c r="A324" s="450" t="s">
        <v>396</v>
      </c>
      <c r="B324" s="434">
        <v>217</v>
      </c>
      <c r="C324" s="442">
        <v>403</v>
      </c>
      <c r="D324" s="442">
        <v>58</v>
      </c>
      <c r="E324" s="442">
        <v>11140</v>
      </c>
      <c r="F324" s="442"/>
      <c r="G324" s="434">
        <v>0</v>
      </c>
      <c r="H324" s="442">
        <v>1034</v>
      </c>
      <c r="I324" s="442">
        <v>8322</v>
      </c>
      <c r="J324" s="442">
        <v>1019523</v>
      </c>
      <c r="K324" s="434">
        <v>2877.4580000000001</v>
      </c>
      <c r="L324" s="433"/>
      <c r="M324" s="433"/>
      <c r="N324" s="433"/>
      <c r="O324" s="433"/>
      <c r="P324" s="433"/>
      <c r="Q324" s="433"/>
      <c r="R324" s="433"/>
      <c r="S324" s="433"/>
      <c r="T324" s="433"/>
      <c r="U324" s="433"/>
      <c r="V324" s="433"/>
      <c r="W324" s="433"/>
      <c r="X324" s="433"/>
    </row>
    <row r="325" spans="1:24" s="398" customFormat="1" ht="9" customHeight="1">
      <c r="A325" s="398" t="s">
        <v>10</v>
      </c>
      <c r="B325" s="434">
        <v>487</v>
      </c>
      <c r="C325" s="442">
        <v>582</v>
      </c>
      <c r="D325" s="434">
        <v>119</v>
      </c>
      <c r="E325" s="434">
        <v>28403.8</v>
      </c>
      <c r="F325" s="434"/>
      <c r="G325" s="434">
        <v>0</v>
      </c>
      <c r="H325" s="442">
        <v>258</v>
      </c>
      <c r="I325" s="442">
        <v>5443</v>
      </c>
      <c r="J325" s="442">
        <v>8242</v>
      </c>
      <c r="K325" s="434">
        <v>1469.404</v>
      </c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</row>
    <row r="326" spans="1:24" s="398" customFormat="1" ht="9" customHeight="1">
      <c r="A326" s="398" t="s">
        <v>11</v>
      </c>
      <c r="B326" s="434">
        <v>2206</v>
      </c>
      <c r="C326" s="442">
        <v>3027</v>
      </c>
      <c r="D326" s="442">
        <v>381</v>
      </c>
      <c r="E326" s="442">
        <v>100549.656</v>
      </c>
      <c r="F326" s="442"/>
      <c r="G326" s="434">
        <v>0</v>
      </c>
      <c r="H326" s="442">
        <v>1977</v>
      </c>
      <c r="I326" s="442">
        <v>37887</v>
      </c>
      <c r="J326" s="442">
        <v>175290</v>
      </c>
      <c r="K326" s="434">
        <v>9643.2963550000004</v>
      </c>
      <c r="L326" s="433"/>
      <c r="M326" s="433"/>
      <c r="N326" s="433"/>
      <c r="O326" s="433"/>
      <c r="P326" s="433"/>
      <c r="Q326" s="433"/>
      <c r="R326" s="433"/>
      <c r="S326" s="433"/>
      <c r="T326" s="433"/>
      <c r="U326" s="433"/>
      <c r="V326" s="433"/>
      <c r="W326" s="433"/>
      <c r="X326" s="433"/>
    </row>
    <row r="327" spans="1:24" s="398" customFormat="1" ht="9" customHeight="1">
      <c r="A327" s="18" t="s">
        <v>12</v>
      </c>
      <c r="B327" s="23">
        <v>1677</v>
      </c>
      <c r="C327" s="14">
        <v>1504</v>
      </c>
      <c r="D327" s="23">
        <v>248</v>
      </c>
      <c r="E327" s="23">
        <v>73073.014999999999</v>
      </c>
      <c r="F327" s="23"/>
      <c r="G327" s="23">
        <v>1</v>
      </c>
      <c r="H327" s="14">
        <v>650</v>
      </c>
      <c r="I327" s="14">
        <v>12716</v>
      </c>
      <c r="J327" s="14">
        <v>39483</v>
      </c>
      <c r="K327" s="23">
        <v>4173.4164000000001</v>
      </c>
      <c r="L327" s="433"/>
      <c r="M327" s="433"/>
      <c r="N327" s="433"/>
      <c r="O327" s="433"/>
      <c r="P327" s="433"/>
      <c r="Q327" s="433"/>
      <c r="R327" s="433"/>
      <c r="S327" s="433"/>
      <c r="T327" s="433"/>
      <c r="U327" s="433"/>
      <c r="V327" s="433"/>
      <c r="W327" s="433"/>
      <c r="X327" s="433"/>
    </row>
    <row r="328" spans="1:24" s="398" customFormat="1" ht="9" customHeight="1">
      <c r="A328" s="398" t="s">
        <v>13</v>
      </c>
      <c r="B328" s="442">
        <v>1263</v>
      </c>
      <c r="C328" s="442">
        <v>1444</v>
      </c>
      <c r="D328" s="434">
        <v>212</v>
      </c>
      <c r="E328" s="434">
        <v>61651.485000000001</v>
      </c>
      <c r="F328" s="434"/>
      <c r="G328" s="434">
        <v>1</v>
      </c>
      <c r="H328" s="442">
        <v>542</v>
      </c>
      <c r="I328" s="442">
        <v>14236</v>
      </c>
      <c r="J328" s="442">
        <v>56782</v>
      </c>
      <c r="K328" s="434">
        <v>4101.4653909999997</v>
      </c>
      <c r="L328" s="433"/>
      <c r="M328" s="433"/>
      <c r="N328" s="433"/>
      <c r="O328" s="433"/>
      <c r="P328" s="433"/>
      <c r="Q328" s="433"/>
      <c r="R328" s="433"/>
      <c r="S328" s="433"/>
      <c r="T328" s="433"/>
      <c r="U328" s="433"/>
      <c r="V328" s="433"/>
      <c r="W328" s="433"/>
      <c r="X328" s="433"/>
    </row>
    <row r="329" spans="1:24" s="398" customFormat="1" ht="9" customHeight="1">
      <c r="A329" s="398" t="s">
        <v>14</v>
      </c>
      <c r="B329" s="434">
        <v>636</v>
      </c>
      <c r="C329" s="434">
        <v>635</v>
      </c>
      <c r="D329" s="434">
        <v>118</v>
      </c>
      <c r="E329" s="434">
        <v>21606.081999999999</v>
      </c>
      <c r="F329" s="434"/>
      <c r="G329" s="434">
        <v>0</v>
      </c>
      <c r="H329" s="442">
        <v>633</v>
      </c>
      <c r="I329" s="442">
        <v>12505</v>
      </c>
      <c r="J329" s="442">
        <v>31428</v>
      </c>
      <c r="K329" s="434">
        <v>2806.0345699999998</v>
      </c>
      <c r="L329" s="433"/>
      <c r="M329" s="433"/>
      <c r="N329" s="433"/>
      <c r="O329" s="433"/>
      <c r="P329" s="433"/>
      <c r="Q329" s="433"/>
      <c r="R329" s="433"/>
      <c r="S329" s="433"/>
      <c r="T329" s="433"/>
      <c r="U329" s="433"/>
      <c r="V329" s="433"/>
      <c r="W329" s="433"/>
      <c r="X329" s="433"/>
    </row>
    <row r="330" spans="1:24" s="398" customFormat="1" ht="9" customHeight="1">
      <c r="A330" s="398" t="s">
        <v>15</v>
      </c>
      <c r="B330" s="434">
        <v>2017</v>
      </c>
      <c r="C330" s="442">
        <v>2540</v>
      </c>
      <c r="D330" s="442">
        <v>371</v>
      </c>
      <c r="E330" s="442">
        <v>116150.745</v>
      </c>
      <c r="F330" s="442"/>
      <c r="G330" s="434">
        <v>202</v>
      </c>
      <c r="H330" s="442">
        <v>1133</v>
      </c>
      <c r="I330" s="442">
        <v>19280</v>
      </c>
      <c r="J330" s="442">
        <v>101875</v>
      </c>
      <c r="K330" s="434">
        <v>5884.8635100000001</v>
      </c>
      <c r="L330" s="433"/>
      <c r="M330" s="433"/>
      <c r="N330" s="433"/>
      <c r="O330" s="433"/>
      <c r="P330" s="433"/>
      <c r="Q330" s="433"/>
      <c r="R330" s="433"/>
      <c r="S330" s="433"/>
      <c r="T330" s="433"/>
      <c r="U330" s="433"/>
      <c r="V330" s="433"/>
      <c r="W330" s="433"/>
      <c r="X330" s="433"/>
    </row>
    <row r="331" spans="1:24" s="398" customFormat="1" ht="9" customHeight="1">
      <c r="A331" s="18" t="s">
        <v>16</v>
      </c>
      <c r="B331" s="23">
        <v>1285</v>
      </c>
      <c r="C331" s="14">
        <v>1579</v>
      </c>
      <c r="D331" s="23">
        <v>280</v>
      </c>
      <c r="E331" s="23">
        <v>60239.7</v>
      </c>
      <c r="F331" s="23"/>
      <c r="G331" s="23">
        <v>2</v>
      </c>
      <c r="H331" s="14">
        <v>591</v>
      </c>
      <c r="I331" s="14">
        <v>8783</v>
      </c>
      <c r="J331" s="14">
        <v>42902</v>
      </c>
      <c r="K331" s="23">
        <v>3802.9949999999999</v>
      </c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</row>
    <row r="332" spans="1:24" s="398" customFormat="1" ht="9" customHeight="1">
      <c r="A332" s="398" t="s">
        <v>17</v>
      </c>
      <c r="B332" s="442">
        <v>496</v>
      </c>
      <c r="C332" s="442">
        <v>403</v>
      </c>
      <c r="D332" s="434">
        <v>90</v>
      </c>
      <c r="E332" s="434">
        <v>17501.599999999999</v>
      </c>
      <c r="F332" s="434"/>
      <c r="G332" s="434">
        <v>0</v>
      </c>
      <c r="H332" s="442">
        <v>432</v>
      </c>
      <c r="I332" s="442">
        <v>5367</v>
      </c>
      <c r="J332" s="434">
        <v>17880</v>
      </c>
      <c r="K332" s="434">
        <v>1450.8389999999999</v>
      </c>
      <c r="L332" s="433"/>
      <c r="M332" s="433"/>
      <c r="N332" s="433"/>
      <c r="O332" s="433"/>
      <c r="P332" s="433"/>
      <c r="Q332" s="433"/>
      <c r="R332" s="433"/>
      <c r="S332" s="433"/>
      <c r="T332" s="433"/>
      <c r="U332" s="433"/>
      <c r="V332" s="433"/>
      <c r="W332" s="433"/>
      <c r="X332" s="433"/>
    </row>
    <row r="333" spans="1:24" s="398" customFormat="1" ht="9" customHeight="1">
      <c r="A333" s="398" t="s">
        <v>18</v>
      </c>
      <c r="B333" s="434">
        <v>571</v>
      </c>
      <c r="C333" s="442">
        <v>617</v>
      </c>
      <c r="D333" s="434">
        <v>98</v>
      </c>
      <c r="E333" s="434">
        <v>37975.19</v>
      </c>
      <c r="F333" s="434"/>
      <c r="G333" s="434">
        <v>0</v>
      </c>
      <c r="H333" s="442">
        <v>193</v>
      </c>
      <c r="I333" s="442">
        <v>7505</v>
      </c>
      <c r="J333" s="442">
        <v>10879</v>
      </c>
      <c r="K333" s="434">
        <v>1907.64</v>
      </c>
      <c r="L333" s="433"/>
      <c r="M333" s="433"/>
      <c r="N333" s="433"/>
      <c r="O333" s="433"/>
      <c r="P333" s="433"/>
      <c r="Q333" s="433"/>
      <c r="R333" s="433"/>
      <c r="S333" s="433"/>
      <c r="T333" s="433"/>
      <c r="U333" s="433"/>
      <c r="V333" s="433"/>
      <c r="W333" s="433"/>
      <c r="X333" s="433"/>
    </row>
    <row r="334" spans="1:24" s="398" customFormat="1" ht="9" customHeight="1">
      <c r="A334" s="398" t="s">
        <v>19</v>
      </c>
      <c r="B334" s="434">
        <v>1042</v>
      </c>
      <c r="C334" s="442">
        <v>1241</v>
      </c>
      <c r="D334" s="434">
        <v>174</v>
      </c>
      <c r="E334" s="434">
        <v>62487.534</v>
      </c>
      <c r="F334" s="434"/>
      <c r="G334" s="434">
        <v>0</v>
      </c>
      <c r="H334" s="442">
        <v>572</v>
      </c>
      <c r="I334" s="442">
        <v>14783</v>
      </c>
      <c r="J334" s="442">
        <v>78311</v>
      </c>
      <c r="K334" s="434">
        <v>4215.8572199999999</v>
      </c>
      <c r="L334" s="433"/>
      <c r="M334" s="433"/>
      <c r="N334" s="433"/>
      <c r="O334" s="433"/>
      <c r="P334" s="433"/>
      <c r="Q334" s="433"/>
      <c r="R334" s="433"/>
      <c r="S334" s="433"/>
      <c r="T334" s="433"/>
      <c r="U334" s="433"/>
      <c r="V334" s="433"/>
      <c r="W334" s="433"/>
      <c r="X334" s="433"/>
    </row>
    <row r="335" spans="1:24" s="398" customFormat="1" ht="9" customHeight="1">
      <c r="A335" s="18" t="s">
        <v>20</v>
      </c>
      <c r="B335" s="23">
        <v>880</v>
      </c>
      <c r="C335" s="14">
        <v>918</v>
      </c>
      <c r="D335" s="23">
        <v>152</v>
      </c>
      <c r="E335" s="23">
        <v>48132.3</v>
      </c>
      <c r="F335" s="23"/>
      <c r="G335" s="23">
        <v>128</v>
      </c>
      <c r="H335" s="14">
        <v>806</v>
      </c>
      <c r="I335" s="14">
        <v>5862</v>
      </c>
      <c r="J335" s="14">
        <v>38085</v>
      </c>
      <c r="K335" s="23">
        <v>2264.14077</v>
      </c>
      <c r="L335" s="433"/>
      <c r="M335" s="433"/>
      <c r="N335" s="433"/>
      <c r="O335" s="433"/>
      <c r="P335" s="433"/>
      <c r="Q335" s="433"/>
      <c r="R335" s="433"/>
      <c r="S335" s="433"/>
      <c r="T335" s="433"/>
      <c r="U335" s="433"/>
      <c r="V335" s="433"/>
      <c r="W335" s="433"/>
      <c r="X335" s="433"/>
    </row>
    <row r="336" spans="1:24" s="398" customFormat="1" ht="9" customHeight="1">
      <c r="A336" s="398" t="s">
        <v>21</v>
      </c>
      <c r="B336" s="434">
        <v>1379</v>
      </c>
      <c r="C336" s="442">
        <v>1609</v>
      </c>
      <c r="D336" s="434">
        <v>233</v>
      </c>
      <c r="E336" s="434">
        <v>79200.5</v>
      </c>
      <c r="F336" s="434"/>
      <c r="G336" s="434">
        <v>1</v>
      </c>
      <c r="H336" s="442">
        <v>751</v>
      </c>
      <c r="I336" s="442">
        <v>16675</v>
      </c>
      <c r="J336" s="442">
        <v>57970</v>
      </c>
      <c r="K336" s="434">
        <v>4718.5108499999997</v>
      </c>
      <c r="L336" s="433"/>
      <c r="M336" s="433"/>
      <c r="N336" s="433"/>
      <c r="O336" s="433"/>
      <c r="P336" s="433"/>
      <c r="Q336" s="433"/>
      <c r="R336" s="433"/>
      <c r="S336" s="433"/>
      <c r="T336" s="433"/>
      <c r="U336" s="433"/>
      <c r="V336" s="433"/>
      <c r="W336" s="433"/>
      <c r="X336" s="433"/>
    </row>
    <row r="337" spans="1:24" s="398" customFormat="1" ht="9" customHeight="1">
      <c r="A337" s="398" t="s">
        <v>22</v>
      </c>
      <c r="B337" s="442">
        <v>592</v>
      </c>
      <c r="C337" s="442">
        <v>496</v>
      </c>
      <c r="D337" s="442">
        <v>79</v>
      </c>
      <c r="E337" s="442">
        <v>29174.68</v>
      </c>
      <c r="F337" s="442"/>
      <c r="G337" s="434">
        <v>0</v>
      </c>
      <c r="H337" s="442">
        <v>547</v>
      </c>
      <c r="I337" s="442">
        <v>7074</v>
      </c>
      <c r="J337" s="442">
        <v>26514</v>
      </c>
      <c r="K337" s="434">
        <v>2816.1060000000002</v>
      </c>
      <c r="L337" s="433"/>
      <c r="M337" s="433"/>
      <c r="N337" s="433"/>
      <c r="O337" s="433"/>
      <c r="P337" s="433"/>
      <c r="Q337" s="433"/>
      <c r="R337" s="433"/>
      <c r="S337" s="433"/>
      <c r="T337" s="433"/>
      <c r="U337" s="433"/>
      <c r="V337" s="433"/>
      <c r="W337" s="433"/>
      <c r="X337" s="433"/>
    </row>
    <row r="338" spans="1:24" s="398" customFormat="1" ht="9" customHeight="1">
      <c r="A338" s="398" t="s">
        <v>23</v>
      </c>
      <c r="B338" s="434">
        <v>437</v>
      </c>
      <c r="C338" s="442">
        <v>311</v>
      </c>
      <c r="D338" s="434">
        <v>49</v>
      </c>
      <c r="E338" s="434">
        <v>22020.9</v>
      </c>
      <c r="F338" s="434"/>
      <c r="G338" s="434">
        <v>47</v>
      </c>
      <c r="H338" s="442">
        <v>445</v>
      </c>
      <c r="I338" s="442">
        <v>3745</v>
      </c>
      <c r="J338" s="442">
        <v>44353</v>
      </c>
      <c r="K338" s="434">
        <v>1264.44</v>
      </c>
      <c r="L338" s="433"/>
      <c r="M338" s="433"/>
      <c r="N338" s="433"/>
      <c r="O338" s="433"/>
      <c r="P338" s="433"/>
      <c r="Q338" s="433"/>
      <c r="R338" s="433"/>
      <c r="S338" s="433"/>
      <c r="T338" s="433"/>
      <c r="U338" s="433"/>
      <c r="V338" s="433"/>
      <c r="W338" s="433"/>
      <c r="X338" s="433"/>
    </row>
    <row r="339" spans="1:24" s="398" customFormat="1" ht="9" customHeight="1">
      <c r="A339" s="18" t="s">
        <v>24</v>
      </c>
      <c r="B339" s="23">
        <v>1168</v>
      </c>
      <c r="C339" s="14">
        <v>1122</v>
      </c>
      <c r="D339" s="23">
        <v>170</v>
      </c>
      <c r="E339" s="23">
        <v>75981.404999999999</v>
      </c>
      <c r="F339" s="23"/>
      <c r="G339" s="23">
        <v>15</v>
      </c>
      <c r="H339" s="14">
        <v>624</v>
      </c>
      <c r="I339" s="14">
        <v>10599</v>
      </c>
      <c r="J339" s="14">
        <v>27473</v>
      </c>
      <c r="K339" s="23">
        <v>3591.0061479999999</v>
      </c>
      <c r="L339" s="433"/>
      <c r="M339" s="433"/>
      <c r="N339" s="433"/>
      <c r="O339" s="433"/>
      <c r="P339" s="433"/>
      <c r="Q339" s="433"/>
      <c r="R339" s="433"/>
      <c r="S339" s="433"/>
      <c r="T339" s="433"/>
      <c r="U339" s="433"/>
      <c r="V339" s="433"/>
      <c r="W339" s="433"/>
      <c r="X339" s="433"/>
    </row>
    <row r="340" spans="1:24" s="398" customFormat="1" ht="9" customHeight="1">
      <c r="A340" s="398" t="s">
        <v>25</v>
      </c>
      <c r="B340" s="434">
        <v>803</v>
      </c>
      <c r="C340" s="442">
        <v>867</v>
      </c>
      <c r="D340" s="434">
        <v>150</v>
      </c>
      <c r="E340" s="434">
        <v>46465.65</v>
      </c>
      <c r="F340" s="434"/>
      <c r="G340" s="434">
        <v>44</v>
      </c>
      <c r="H340" s="442">
        <v>649</v>
      </c>
      <c r="I340" s="442">
        <v>14044</v>
      </c>
      <c r="J340" s="442">
        <v>121867</v>
      </c>
      <c r="K340" s="434">
        <v>4868.1764590000002</v>
      </c>
      <c r="L340" s="433"/>
      <c r="M340" s="433"/>
      <c r="N340" s="433"/>
      <c r="O340" s="433"/>
      <c r="P340" s="433"/>
      <c r="Q340" s="433"/>
      <c r="R340" s="433"/>
      <c r="S340" s="433"/>
      <c r="T340" s="433"/>
      <c r="U340" s="433"/>
      <c r="V340" s="433"/>
      <c r="W340" s="433"/>
      <c r="X340" s="433"/>
    </row>
    <row r="341" spans="1:24" s="398" customFormat="1" ht="9" customHeight="1">
      <c r="A341" s="398" t="s">
        <v>26</v>
      </c>
      <c r="B341" s="434">
        <v>1071</v>
      </c>
      <c r="C341" s="442">
        <v>1254</v>
      </c>
      <c r="D341" s="434">
        <v>179</v>
      </c>
      <c r="E341" s="434">
        <v>62805.56</v>
      </c>
      <c r="F341" s="434"/>
      <c r="G341" s="434">
        <v>290</v>
      </c>
      <c r="H341" s="442">
        <v>527</v>
      </c>
      <c r="I341" s="442">
        <v>18610</v>
      </c>
      <c r="J341" s="442">
        <v>69074</v>
      </c>
      <c r="K341" s="434">
        <v>5811.0504759999994</v>
      </c>
      <c r="L341" s="433"/>
      <c r="M341" s="433"/>
      <c r="N341" s="433"/>
      <c r="O341" s="433"/>
      <c r="P341" s="433"/>
      <c r="Q341" s="433"/>
      <c r="R341" s="433"/>
      <c r="S341" s="433"/>
      <c r="T341" s="433"/>
      <c r="U341" s="433"/>
      <c r="V341" s="433"/>
      <c r="W341" s="433"/>
      <c r="X341" s="433"/>
    </row>
    <row r="342" spans="1:24" s="398" customFormat="1" ht="9" customHeight="1">
      <c r="A342" s="398" t="s">
        <v>27</v>
      </c>
      <c r="B342" s="434">
        <v>1321</v>
      </c>
      <c r="C342" s="442">
        <v>594</v>
      </c>
      <c r="D342" s="442">
        <v>107</v>
      </c>
      <c r="E342" s="442">
        <v>51125</v>
      </c>
      <c r="F342" s="442"/>
      <c r="G342" s="434">
        <v>171</v>
      </c>
      <c r="H342" s="442">
        <v>601</v>
      </c>
      <c r="I342" s="442">
        <v>4804</v>
      </c>
      <c r="J342" s="442">
        <v>29193</v>
      </c>
      <c r="K342" s="434">
        <v>1430.9622849999998</v>
      </c>
      <c r="L342" s="433"/>
      <c r="M342" s="433"/>
      <c r="N342" s="433"/>
      <c r="O342" s="433"/>
      <c r="P342" s="433"/>
      <c r="Q342" s="433"/>
      <c r="R342" s="433"/>
      <c r="S342" s="433"/>
      <c r="T342" s="433"/>
      <c r="U342" s="433"/>
      <c r="V342" s="433"/>
      <c r="W342" s="433"/>
      <c r="X342" s="433"/>
    </row>
    <row r="343" spans="1:24" s="398" customFormat="1" ht="9" customHeight="1">
      <c r="A343" s="18" t="s">
        <v>28</v>
      </c>
      <c r="B343" s="23">
        <v>846</v>
      </c>
      <c r="C343" s="23">
        <v>949</v>
      </c>
      <c r="D343" s="23">
        <v>164</v>
      </c>
      <c r="E343" s="23">
        <v>45825.11</v>
      </c>
      <c r="F343" s="23"/>
      <c r="G343" s="23">
        <v>18</v>
      </c>
      <c r="H343" s="14">
        <v>1690</v>
      </c>
      <c r="I343" s="14">
        <v>12197</v>
      </c>
      <c r="J343" s="14">
        <v>52197</v>
      </c>
      <c r="K343" s="23">
        <v>4959.2328090000001</v>
      </c>
      <c r="L343" s="433"/>
      <c r="M343" s="433"/>
      <c r="N343" s="433"/>
      <c r="O343" s="433"/>
      <c r="P343" s="433"/>
      <c r="Q343" s="433"/>
      <c r="R343" s="433"/>
      <c r="S343" s="433"/>
      <c r="T343" s="433"/>
      <c r="U343" s="433"/>
      <c r="V343" s="433"/>
      <c r="W343" s="433"/>
      <c r="X343" s="433"/>
    </row>
    <row r="344" spans="1:24" s="398" customFormat="1" ht="9" customHeight="1">
      <c r="A344" s="398" t="s">
        <v>29</v>
      </c>
      <c r="B344" s="434">
        <v>568</v>
      </c>
      <c r="C344" s="442">
        <v>489</v>
      </c>
      <c r="D344" s="442">
        <v>72</v>
      </c>
      <c r="E344" s="442">
        <v>21580.1</v>
      </c>
      <c r="F344" s="442"/>
      <c r="G344" s="434">
        <v>0</v>
      </c>
      <c r="H344" s="442">
        <v>2416</v>
      </c>
      <c r="I344" s="442">
        <v>14072</v>
      </c>
      <c r="J344" s="442">
        <v>19652</v>
      </c>
      <c r="K344" s="434">
        <v>2241.7750000000001</v>
      </c>
      <c r="L344" s="433"/>
      <c r="M344" s="433"/>
      <c r="N344" s="433"/>
      <c r="O344" s="433"/>
      <c r="P344" s="433"/>
      <c r="Q344" s="433"/>
      <c r="R344" s="433"/>
      <c r="S344" s="433"/>
      <c r="T344" s="433"/>
      <c r="U344" s="433"/>
      <c r="V344" s="433"/>
      <c r="W344" s="433"/>
      <c r="X344" s="433"/>
    </row>
    <row r="345" spans="1:24" s="398" customFormat="1" ht="9" customHeight="1">
      <c r="A345" s="398" t="s">
        <v>30</v>
      </c>
      <c r="B345" s="434">
        <v>2572</v>
      </c>
      <c r="C345" s="442">
        <v>2835</v>
      </c>
      <c r="D345" s="434">
        <v>387</v>
      </c>
      <c r="E345" s="434">
        <v>139397.45000000001</v>
      </c>
      <c r="F345" s="434"/>
      <c r="G345" s="434">
        <v>520</v>
      </c>
      <c r="H345" s="442">
        <v>1216</v>
      </c>
      <c r="I345" s="442">
        <v>25486</v>
      </c>
      <c r="J345" s="442">
        <v>85407</v>
      </c>
      <c r="K345" s="434">
        <v>8625.1980000000003</v>
      </c>
      <c r="L345" s="433"/>
      <c r="M345" s="433"/>
      <c r="N345" s="433"/>
      <c r="O345" s="433"/>
      <c r="P345" s="433"/>
      <c r="Q345" s="433"/>
      <c r="R345" s="433"/>
      <c r="S345" s="433"/>
      <c r="T345" s="433"/>
      <c r="U345" s="433"/>
      <c r="V345" s="433"/>
      <c r="W345" s="433"/>
      <c r="X345" s="433"/>
    </row>
    <row r="346" spans="1:24" s="398" customFormat="1" ht="9" customHeight="1">
      <c r="A346" s="398" t="s">
        <v>31</v>
      </c>
      <c r="B346" s="434">
        <v>509</v>
      </c>
      <c r="C346" s="442">
        <v>439</v>
      </c>
      <c r="D346" s="434">
        <v>64</v>
      </c>
      <c r="E346" s="434">
        <v>21498.25</v>
      </c>
      <c r="F346" s="434"/>
      <c r="G346" s="434">
        <v>129</v>
      </c>
      <c r="H346" s="442">
        <v>334</v>
      </c>
      <c r="I346" s="442">
        <v>4722</v>
      </c>
      <c r="J346" s="442">
        <v>26100</v>
      </c>
      <c r="K346" s="434">
        <v>1288.7850000000001</v>
      </c>
      <c r="L346" s="433"/>
      <c r="M346" s="433"/>
      <c r="N346" s="433"/>
      <c r="O346" s="433"/>
      <c r="P346" s="433"/>
      <c r="Q346" s="433"/>
      <c r="R346" s="433"/>
      <c r="S346" s="433"/>
      <c r="T346" s="433"/>
      <c r="U346" s="433"/>
      <c r="V346" s="433"/>
      <c r="W346" s="433"/>
      <c r="X346" s="433"/>
    </row>
    <row r="347" spans="1:24" s="398" customFormat="1" ht="9" customHeight="1">
      <c r="A347" s="18" t="s">
        <v>32</v>
      </c>
      <c r="B347" s="23">
        <v>794</v>
      </c>
      <c r="C347" s="14">
        <v>890</v>
      </c>
      <c r="D347" s="23">
        <v>123</v>
      </c>
      <c r="E347" s="23">
        <v>41842.699999999997</v>
      </c>
      <c r="F347" s="23"/>
      <c r="G347" s="23">
        <v>0</v>
      </c>
      <c r="H347" s="14">
        <v>181</v>
      </c>
      <c r="I347" s="14">
        <v>7473</v>
      </c>
      <c r="J347" s="14">
        <v>10578</v>
      </c>
      <c r="K347" s="23">
        <v>2054.2339999999999</v>
      </c>
      <c r="L347" s="433"/>
      <c r="M347" s="433"/>
      <c r="N347" s="433"/>
      <c r="O347" s="433"/>
      <c r="P347" s="433"/>
      <c r="Q347" s="433"/>
      <c r="R347" s="433"/>
      <c r="S347" s="433"/>
      <c r="T347" s="433"/>
      <c r="U347" s="433"/>
      <c r="V347" s="433"/>
      <c r="W347" s="433"/>
      <c r="X347" s="433"/>
    </row>
    <row r="348" spans="1:24" s="398" customFormat="1" ht="3.75" customHeight="1">
      <c r="B348" s="434"/>
      <c r="C348" s="442"/>
      <c r="D348" s="434"/>
      <c r="E348" s="434"/>
      <c r="F348" s="434"/>
      <c r="G348" s="434"/>
      <c r="H348" s="442"/>
      <c r="I348" s="442"/>
      <c r="J348" s="442"/>
      <c r="K348" s="434"/>
      <c r="L348" s="433"/>
      <c r="M348" s="433"/>
      <c r="N348" s="433"/>
      <c r="O348" s="433"/>
      <c r="P348" s="433"/>
      <c r="Q348" s="433"/>
      <c r="R348" s="433"/>
      <c r="S348" s="433"/>
      <c r="T348" s="433"/>
      <c r="U348" s="433"/>
      <c r="V348" s="433"/>
      <c r="W348" s="433"/>
      <c r="X348" s="433"/>
    </row>
    <row r="349" spans="1:24" s="398" customFormat="1" ht="9" customHeight="1">
      <c r="A349" s="451" t="s">
        <v>106</v>
      </c>
      <c r="B349" s="434"/>
      <c r="C349" s="442"/>
      <c r="D349" s="434"/>
      <c r="E349" s="434"/>
      <c r="F349" s="434"/>
      <c r="G349" s="434"/>
      <c r="H349" s="442"/>
      <c r="I349" s="442"/>
      <c r="J349" s="442"/>
      <c r="K349" s="434"/>
      <c r="L349" s="433"/>
      <c r="M349" s="433"/>
      <c r="N349" s="433"/>
      <c r="O349" s="433"/>
      <c r="P349" s="433"/>
      <c r="Q349" s="433"/>
      <c r="R349" s="433"/>
      <c r="S349" s="433"/>
      <c r="T349" s="433"/>
      <c r="U349" s="433"/>
      <c r="V349" s="433"/>
      <c r="W349" s="433"/>
      <c r="X349" s="433"/>
    </row>
    <row r="350" spans="1:24" ht="9" customHeight="1">
      <c r="A350" s="234">
        <v>2010</v>
      </c>
      <c r="B350" s="431"/>
      <c r="C350" s="431"/>
      <c r="D350" s="431"/>
      <c r="E350" s="431"/>
      <c r="F350" s="431"/>
      <c r="G350" s="431"/>
      <c r="H350" s="431"/>
      <c r="I350" s="431"/>
      <c r="J350" s="431"/>
      <c r="K350" s="439"/>
      <c r="L350" s="431"/>
      <c r="M350" s="431"/>
      <c r="N350" s="431"/>
      <c r="O350" s="431"/>
      <c r="P350" s="431"/>
      <c r="Q350" s="431"/>
      <c r="R350" s="431"/>
    </row>
    <row r="351" spans="1:24" s="398" customFormat="1" ht="9" customHeight="1">
      <c r="A351" s="440" t="s">
        <v>36</v>
      </c>
      <c r="B351" s="441">
        <v>28361</v>
      </c>
      <c r="C351" s="441">
        <v>28617</v>
      </c>
      <c r="D351" s="441">
        <v>5032</v>
      </c>
      <c r="E351" s="441">
        <v>1507167.8489999999</v>
      </c>
      <c r="F351" s="441"/>
      <c r="G351" s="441">
        <v>1187</v>
      </c>
      <c r="H351" s="441">
        <v>791</v>
      </c>
      <c r="I351" s="441">
        <v>218325</v>
      </c>
      <c r="J351" s="441">
        <v>1439317.5</v>
      </c>
      <c r="K351" s="441">
        <v>111842.27421600002</v>
      </c>
      <c r="L351" s="433"/>
      <c r="M351" s="431"/>
      <c r="N351" s="433"/>
      <c r="O351" s="433"/>
      <c r="P351" s="433"/>
      <c r="Q351" s="433"/>
      <c r="R351" s="433"/>
      <c r="S351" s="433"/>
      <c r="T351" s="433"/>
      <c r="U351" s="433"/>
      <c r="V351" s="433"/>
      <c r="W351" s="433"/>
      <c r="X351" s="433"/>
    </row>
    <row r="352" spans="1:24" s="398" customFormat="1" ht="3.95" customHeight="1">
      <c r="A352" s="440"/>
      <c r="B352" s="441"/>
      <c r="C352" s="441"/>
      <c r="D352" s="441"/>
      <c r="E352" s="441"/>
      <c r="F352" s="441"/>
      <c r="G352" s="441"/>
      <c r="H352" s="441"/>
      <c r="I352" s="441"/>
      <c r="J352" s="441"/>
      <c r="K352" s="441"/>
      <c r="L352" s="433"/>
      <c r="M352" s="433"/>
      <c r="N352" s="433"/>
      <c r="O352" s="433"/>
      <c r="P352" s="433"/>
      <c r="Q352" s="433"/>
      <c r="R352" s="433"/>
      <c r="S352" s="433"/>
      <c r="T352" s="433"/>
      <c r="U352" s="433"/>
      <c r="V352" s="433"/>
      <c r="W352" s="433"/>
      <c r="X352" s="433"/>
    </row>
    <row r="353" spans="1:24" s="398" customFormat="1" ht="9" customHeight="1">
      <c r="A353" s="398" t="s">
        <v>2</v>
      </c>
      <c r="B353" s="434">
        <v>303</v>
      </c>
      <c r="C353" s="442">
        <v>311</v>
      </c>
      <c r="D353" s="434">
        <v>42</v>
      </c>
      <c r="E353" s="434">
        <v>7082.2</v>
      </c>
      <c r="F353" s="434"/>
      <c r="G353" s="434">
        <v>0</v>
      </c>
      <c r="H353" s="442">
        <v>11</v>
      </c>
      <c r="I353" s="442">
        <v>1313</v>
      </c>
      <c r="J353" s="442">
        <v>7844</v>
      </c>
      <c r="K353" s="434">
        <v>854.02</v>
      </c>
      <c r="L353" s="433"/>
      <c r="M353" s="433"/>
      <c r="N353" s="433"/>
      <c r="O353" s="433"/>
      <c r="P353" s="433"/>
      <c r="Q353" s="433"/>
      <c r="R353" s="433"/>
      <c r="S353" s="433"/>
      <c r="T353" s="433"/>
      <c r="U353" s="433"/>
      <c r="V353" s="433"/>
      <c r="W353" s="433"/>
      <c r="X353" s="433"/>
    </row>
    <row r="354" spans="1:24" s="398" customFormat="1" ht="9" customHeight="1">
      <c r="A354" s="398" t="s">
        <v>3</v>
      </c>
      <c r="B354" s="434">
        <v>920</v>
      </c>
      <c r="C354" s="442">
        <v>899</v>
      </c>
      <c r="D354" s="434">
        <v>148</v>
      </c>
      <c r="E354" s="434">
        <v>38801.699999999997</v>
      </c>
      <c r="F354" s="434"/>
      <c r="G354" s="434">
        <v>89</v>
      </c>
      <c r="H354" s="442">
        <v>27</v>
      </c>
      <c r="I354" s="442">
        <v>9319</v>
      </c>
      <c r="J354" s="442">
        <v>46115</v>
      </c>
      <c r="K354" s="434">
        <v>3477.57089</v>
      </c>
      <c r="L354" s="433"/>
      <c r="M354" s="433"/>
      <c r="N354" s="433"/>
      <c r="O354" s="433"/>
      <c r="P354" s="433"/>
      <c r="Q354" s="433"/>
      <c r="R354" s="433"/>
      <c r="S354" s="433"/>
      <c r="T354" s="433"/>
      <c r="U354" s="433"/>
      <c r="V354" s="433"/>
      <c r="W354" s="433"/>
      <c r="X354" s="433"/>
    </row>
    <row r="355" spans="1:24" s="398" customFormat="1" ht="9" customHeight="1">
      <c r="A355" s="398" t="s">
        <v>4</v>
      </c>
      <c r="B355" s="434">
        <v>499</v>
      </c>
      <c r="C355" s="442">
        <v>370</v>
      </c>
      <c r="D355" s="434">
        <v>61</v>
      </c>
      <c r="E355" s="434">
        <v>25348.85</v>
      </c>
      <c r="F355" s="434"/>
      <c r="G355" s="434">
        <v>0</v>
      </c>
      <c r="H355" s="442">
        <v>2</v>
      </c>
      <c r="I355" s="442">
        <v>2782</v>
      </c>
      <c r="J355" s="442">
        <v>24723</v>
      </c>
      <c r="K355" s="434">
        <v>1721.2249999999999</v>
      </c>
      <c r="L355" s="433"/>
      <c r="M355" s="433"/>
      <c r="N355" s="433"/>
      <c r="O355" s="433"/>
      <c r="P355" s="433"/>
      <c r="Q355" s="433"/>
      <c r="R355" s="433"/>
      <c r="S355" s="433"/>
      <c r="T355" s="433"/>
      <c r="U355" s="433"/>
      <c r="V355" s="433"/>
      <c r="W355" s="433"/>
      <c r="X355" s="433"/>
    </row>
    <row r="356" spans="1:24" s="398" customFormat="1" ht="9" customHeight="1">
      <c r="A356" s="18" t="s">
        <v>5</v>
      </c>
      <c r="B356" s="23">
        <v>456</v>
      </c>
      <c r="C356" s="14">
        <v>365</v>
      </c>
      <c r="D356" s="23">
        <v>73</v>
      </c>
      <c r="E356" s="23">
        <v>28709.7</v>
      </c>
      <c r="F356" s="23"/>
      <c r="G356" s="23">
        <v>0</v>
      </c>
      <c r="H356" s="14">
        <v>5</v>
      </c>
      <c r="I356" s="14">
        <v>3847</v>
      </c>
      <c r="J356" s="14">
        <v>14527</v>
      </c>
      <c r="K356" s="23">
        <v>1652.328</v>
      </c>
      <c r="L356" s="433"/>
      <c r="M356" s="433"/>
      <c r="N356" s="433"/>
      <c r="O356" s="433"/>
      <c r="P356" s="433"/>
      <c r="Q356" s="433"/>
      <c r="R356" s="433"/>
      <c r="S356" s="433"/>
      <c r="T356" s="433"/>
      <c r="U356" s="433"/>
      <c r="V356" s="433"/>
      <c r="W356" s="433"/>
      <c r="X356" s="433"/>
    </row>
    <row r="357" spans="1:24" s="398" customFormat="1" ht="9" customHeight="1">
      <c r="A357" s="398" t="s">
        <v>6</v>
      </c>
      <c r="B357" s="434">
        <v>631</v>
      </c>
      <c r="C357" s="442">
        <v>607</v>
      </c>
      <c r="D357" s="434">
        <v>126</v>
      </c>
      <c r="E357" s="434">
        <v>36066.800000000003</v>
      </c>
      <c r="F357" s="434"/>
      <c r="G357" s="434">
        <v>9</v>
      </c>
      <c r="H357" s="442">
        <v>4</v>
      </c>
      <c r="I357" s="442">
        <v>3343</v>
      </c>
      <c r="J357" s="442">
        <v>52712</v>
      </c>
      <c r="K357" s="434">
        <v>3605.6289999999999</v>
      </c>
      <c r="L357" s="433"/>
      <c r="M357" s="433"/>
      <c r="N357" s="433"/>
      <c r="O357" s="433"/>
      <c r="P357" s="433"/>
      <c r="Q357" s="433"/>
      <c r="R357" s="433"/>
      <c r="S357" s="433"/>
      <c r="T357" s="433"/>
      <c r="U357" s="433"/>
      <c r="V357" s="433"/>
      <c r="W357" s="433"/>
      <c r="X357" s="433"/>
    </row>
    <row r="358" spans="1:24" s="398" customFormat="1" ht="9" customHeight="1">
      <c r="A358" s="398" t="s">
        <v>7</v>
      </c>
      <c r="B358" s="434">
        <v>370</v>
      </c>
      <c r="C358" s="434">
        <v>386</v>
      </c>
      <c r="D358" s="434">
        <v>27</v>
      </c>
      <c r="E358" s="434">
        <v>39193.800000000003</v>
      </c>
      <c r="F358" s="434"/>
      <c r="G358" s="434">
        <v>5</v>
      </c>
      <c r="H358" s="442">
        <v>13</v>
      </c>
      <c r="I358" s="442">
        <v>3275</v>
      </c>
      <c r="J358" s="442">
        <v>23807</v>
      </c>
      <c r="K358" s="434">
        <v>4656.808</v>
      </c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</row>
    <row r="359" spans="1:24" s="398" customFormat="1" ht="9" customHeight="1">
      <c r="A359" s="398" t="s">
        <v>8</v>
      </c>
      <c r="B359" s="434">
        <v>765</v>
      </c>
      <c r="C359" s="442">
        <v>822</v>
      </c>
      <c r="D359" s="434">
        <v>141</v>
      </c>
      <c r="E359" s="434">
        <v>53775.75</v>
      </c>
      <c r="F359" s="434"/>
      <c r="G359" s="434">
        <v>2</v>
      </c>
      <c r="H359" s="442">
        <v>121</v>
      </c>
      <c r="I359" s="442">
        <v>5724</v>
      </c>
      <c r="J359" s="442">
        <v>7354</v>
      </c>
      <c r="K359" s="434">
        <v>2834.067</v>
      </c>
      <c r="L359" s="433"/>
      <c r="M359" s="433"/>
      <c r="N359" s="433"/>
      <c r="O359" s="433"/>
      <c r="P359" s="433"/>
      <c r="Q359" s="433"/>
      <c r="R359" s="433"/>
      <c r="S359" s="433"/>
      <c r="T359" s="433"/>
      <c r="U359" s="433"/>
      <c r="V359" s="433"/>
      <c r="W359" s="433"/>
      <c r="X359" s="433"/>
    </row>
    <row r="360" spans="1:24" s="398" customFormat="1" ht="9" customHeight="1">
      <c r="A360" s="18" t="s">
        <v>9</v>
      </c>
      <c r="B360" s="23">
        <v>702</v>
      </c>
      <c r="C360" s="23">
        <v>735</v>
      </c>
      <c r="D360" s="23">
        <v>128</v>
      </c>
      <c r="E360" s="23">
        <v>16751.900000000001</v>
      </c>
      <c r="F360" s="23"/>
      <c r="G360" s="23">
        <v>0</v>
      </c>
      <c r="H360" s="14">
        <v>10</v>
      </c>
      <c r="I360" s="14">
        <v>6614</v>
      </c>
      <c r="J360" s="14">
        <v>8997</v>
      </c>
      <c r="K360" s="23">
        <v>1347.8240000000001</v>
      </c>
      <c r="L360" s="433"/>
      <c r="M360" s="433"/>
      <c r="N360" s="433"/>
      <c r="O360" s="433"/>
      <c r="P360" s="433"/>
      <c r="Q360" s="433"/>
      <c r="R360" s="433"/>
      <c r="S360" s="433"/>
      <c r="T360" s="433"/>
      <c r="U360" s="433"/>
      <c r="V360" s="433"/>
      <c r="W360" s="433"/>
      <c r="X360" s="433"/>
    </row>
    <row r="361" spans="1:24" s="398" customFormat="1" ht="8.25" customHeight="1">
      <c r="A361" s="450" t="s">
        <v>396</v>
      </c>
      <c r="B361" s="434">
        <v>1390</v>
      </c>
      <c r="C361" s="442">
        <v>2137</v>
      </c>
      <c r="D361" s="442">
        <v>269</v>
      </c>
      <c r="E361" s="442">
        <v>79611.199999999997</v>
      </c>
      <c r="F361" s="442"/>
      <c r="G361" s="434">
        <v>0</v>
      </c>
      <c r="H361" s="442">
        <v>74</v>
      </c>
      <c r="I361" s="442">
        <v>25679</v>
      </c>
      <c r="J361" s="442">
        <v>523213</v>
      </c>
      <c r="K361" s="434">
        <v>8896.8701299999993</v>
      </c>
      <c r="L361" s="433"/>
      <c r="M361" s="433"/>
      <c r="N361" s="433"/>
      <c r="O361" s="433"/>
      <c r="P361" s="433"/>
      <c r="Q361" s="433"/>
      <c r="R361" s="433"/>
      <c r="S361" s="433"/>
      <c r="T361" s="433"/>
      <c r="U361" s="433"/>
      <c r="V361" s="433"/>
      <c r="W361" s="433"/>
      <c r="X361" s="433"/>
    </row>
    <row r="362" spans="1:24" s="398" customFormat="1" ht="9" customHeight="1">
      <c r="A362" s="398" t="s">
        <v>10</v>
      </c>
      <c r="B362" s="434">
        <v>392</v>
      </c>
      <c r="C362" s="442">
        <v>467</v>
      </c>
      <c r="D362" s="434">
        <v>106</v>
      </c>
      <c r="E362" s="434">
        <v>22425.5</v>
      </c>
      <c r="F362" s="434"/>
      <c r="G362" s="434">
        <v>0</v>
      </c>
      <c r="H362" s="442">
        <v>2</v>
      </c>
      <c r="I362" s="442">
        <v>2611</v>
      </c>
      <c r="J362" s="442">
        <v>6182</v>
      </c>
      <c r="K362" s="434">
        <v>1639.5360000000001</v>
      </c>
      <c r="L362" s="433"/>
      <c r="M362" s="433"/>
      <c r="N362" s="433"/>
      <c r="O362" s="433"/>
      <c r="P362" s="433"/>
      <c r="Q362" s="433"/>
      <c r="R362" s="433"/>
      <c r="S362" s="433"/>
      <c r="T362" s="433"/>
      <c r="U362" s="433"/>
      <c r="V362" s="433"/>
      <c r="W362" s="433"/>
      <c r="X362" s="433"/>
    </row>
    <row r="363" spans="1:24" s="398" customFormat="1" ht="9" customHeight="1">
      <c r="A363" s="398" t="s">
        <v>11</v>
      </c>
      <c r="B363" s="434">
        <v>1727</v>
      </c>
      <c r="C363" s="442">
        <v>1429</v>
      </c>
      <c r="D363" s="442">
        <v>258</v>
      </c>
      <c r="E363" s="442">
        <v>76800.850000000006</v>
      </c>
      <c r="F363" s="442"/>
      <c r="G363" s="434">
        <v>0</v>
      </c>
      <c r="H363" s="442">
        <v>25</v>
      </c>
      <c r="I363" s="442">
        <v>8680</v>
      </c>
      <c r="J363" s="442">
        <v>24910</v>
      </c>
      <c r="K363" s="434">
        <v>4074.116</v>
      </c>
      <c r="L363" s="433"/>
      <c r="M363" s="433"/>
      <c r="N363" s="433"/>
      <c r="O363" s="433"/>
      <c r="P363" s="433"/>
      <c r="Q363" s="433"/>
      <c r="R363" s="433"/>
      <c r="S363" s="433"/>
      <c r="T363" s="433"/>
      <c r="U363" s="433"/>
      <c r="V363" s="433"/>
      <c r="W363" s="433"/>
      <c r="X363" s="433"/>
    </row>
    <row r="364" spans="1:24" s="398" customFormat="1" ht="9" customHeight="1">
      <c r="A364" s="18" t="s">
        <v>12</v>
      </c>
      <c r="B364" s="23">
        <v>1511</v>
      </c>
      <c r="C364" s="14">
        <v>1659</v>
      </c>
      <c r="D364" s="23">
        <v>292</v>
      </c>
      <c r="E364" s="23">
        <v>68373.94</v>
      </c>
      <c r="F364" s="23"/>
      <c r="G364" s="23">
        <v>67</v>
      </c>
      <c r="H364" s="14">
        <v>10</v>
      </c>
      <c r="I364" s="14">
        <v>15649</v>
      </c>
      <c r="J364" s="14">
        <v>36042</v>
      </c>
      <c r="K364" s="23">
        <v>5657.6217900000011</v>
      </c>
      <c r="L364" s="433"/>
      <c r="M364" s="433"/>
      <c r="N364" s="433"/>
      <c r="O364" s="433"/>
      <c r="P364" s="433"/>
      <c r="Q364" s="433"/>
      <c r="R364" s="433"/>
      <c r="S364" s="433"/>
      <c r="T364" s="433"/>
      <c r="U364" s="433"/>
      <c r="V364" s="433"/>
      <c r="W364" s="433"/>
      <c r="X364" s="433"/>
    </row>
    <row r="365" spans="1:24" s="398" customFormat="1" ht="9" customHeight="1">
      <c r="A365" s="398" t="s">
        <v>13</v>
      </c>
      <c r="B365" s="442">
        <v>734</v>
      </c>
      <c r="C365" s="442">
        <v>764</v>
      </c>
      <c r="D365" s="434">
        <v>151</v>
      </c>
      <c r="E365" s="434">
        <v>27630.9</v>
      </c>
      <c r="F365" s="434"/>
      <c r="G365" s="434">
        <v>0</v>
      </c>
      <c r="H365" s="442">
        <v>7</v>
      </c>
      <c r="I365" s="442">
        <v>8825</v>
      </c>
      <c r="J365" s="442">
        <v>17425</v>
      </c>
      <c r="K365" s="434">
        <v>2412.0742599999999</v>
      </c>
      <c r="L365" s="433"/>
      <c r="M365" s="433"/>
      <c r="N365" s="433"/>
      <c r="O365" s="433"/>
      <c r="P365" s="433"/>
      <c r="Q365" s="433"/>
      <c r="R365" s="433"/>
      <c r="S365" s="433"/>
      <c r="T365" s="433"/>
      <c r="U365" s="433"/>
      <c r="V365" s="433"/>
      <c r="W365" s="433"/>
      <c r="X365" s="433"/>
    </row>
    <row r="366" spans="1:24" s="398" customFormat="1" ht="9" customHeight="1">
      <c r="A366" s="398" t="s">
        <v>14</v>
      </c>
      <c r="B366" s="434">
        <v>1806</v>
      </c>
      <c r="C366" s="434">
        <v>2133</v>
      </c>
      <c r="D366" s="434">
        <v>316</v>
      </c>
      <c r="E366" s="434">
        <v>108925.05899999999</v>
      </c>
      <c r="F366" s="434"/>
      <c r="G366" s="434">
        <v>106</v>
      </c>
      <c r="H366" s="442">
        <v>25</v>
      </c>
      <c r="I366" s="442">
        <v>15583</v>
      </c>
      <c r="J366" s="442">
        <v>68007</v>
      </c>
      <c r="K366" s="434">
        <v>5754.8380099999995</v>
      </c>
      <c r="L366" s="433"/>
      <c r="M366" s="433"/>
      <c r="N366" s="433"/>
      <c r="O366" s="433"/>
      <c r="P366" s="433"/>
      <c r="Q366" s="433"/>
      <c r="R366" s="433"/>
      <c r="S366" s="433"/>
      <c r="T366" s="433"/>
      <c r="U366" s="433"/>
      <c r="V366" s="433"/>
      <c r="W366" s="433"/>
      <c r="X366" s="433"/>
    </row>
    <row r="367" spans="1:24" s="398" customFormat="1" ht="9" customHeight="1">
      <c r="A367" s="398" t="s">
        <v>15</v>
      </c>
      <c r="B367" s="434">
        <v>888</v>
      </c>
      <c r="C367" s="442">
        <v>837</v>
      </c>
      <c r="D367" s="442">
        <v>163</v>
      </c>
      <c r="E367" s="442">
        <v>32661.1</v>
      </c>
      <c r="F367" s="442"/>
      <c r="G367" s="434">
        <v>0</v>
      </c>
      <c r="H367" s="442">
        <v>18</v>
      </c>
      <c r="I367" s="442">
        <v>4743</v>
      </c>
      <c r="J367" s="442">
        <v>77037</v>
      </c>
      <c r="K367" s="434">
        <v>2926.4753999999998</v>
      </c>
      <c r="L367" s="433"/>
      <c r="M367" s="433"/>
      <c r="N367" s="433"/>
      <c r="O367" s="433"/>
      <c r="P367" s="433"/>
      <c r="Q367" s="433"/>
      <c r="R367" s="433"/>
      <c r="S367" s="433"/>
      <c r="T367" s="433"/>
      <c r="U367" s="433"/>
      <c r="V367" s="433"/>
      <c r="W367" s="433"/>
      <c r="X367" s="433"/>
    </row>
    <row r="368" spans="1:24" s="398" customFormat="1" ht="9" customHeight="1">
      <c r="A368" s="18" t="s">
        <v>16</v>
      </c>
      <c r="B368" s="23">
        <v>1162</v>
      </c>
      <c r="C368" s="14">
        <v>1271</v>
      </c>
      <c r="D368" s="23">
        <v>280</v>
      </c>
      <c r="E368" s="23">
        <v>52783.199999999997</v>
      </c>
      <c r="F368" s="23"/>
      <c r="G368" s="23">
        <v>3</v>
      </c>
      <c r="H368" s="14">
        <v>23</v>
      </c>
      <c r="I368" s="14">
        <v>5799</v>
      </c>
      <c r="J368" s="14">
        <v>24259</v>
      </c>
      <c r="K368" s="23">
        <v>3892.2046700000001</v>
      </c>
      <c r="L368" s="433"/>
      <c r="M368" s="433"/>
      <c r="N368" s="433"/>
      <c r="O368" s="433"/>
      <c r="P368" s="433"/>
      <c r="Q368" s="433"/>
      <c r="R368" s="433"/>
      <c r="S368" s="433"/>
      <c r="T368" s="433"/>
      <c r="U368" s="433"/>
      <c r="V368" s="433"/>
      <c r="W368" s="433"/>
      <c r="X368" s="433"/>
    </row>
    <row r="369" spans="1:24" s="398" customFormat="1" ht="9" customHeight="1">
      <c r="A369" s="398" t="s">
        <v>17</v>
      </c>
      <c r="B369" s="442">
        <v>422</v>
      </c>
      <c r="C369" s="442">
        <v>365</v>
      </c>
      <c r="D369" s="434">
        <v>72</v>
      </c>
      <c r="E369" s="434">
        <v>17264.099999999999</v>
      </c>
      <c r="F369" s="434"/>
      <c r="G369" s="434">
        <v>0</v>
      </c>
      <c r="H369" s="442">
        <v>4</v>
      </c>
      <c r="I369" s="442">
        <v>2891</v>
      </c>
      <c r="J369" s="434">
        <v>9931</v>
      </c>
      <c r="K369" s="434">
        <v>1604.5278599999999</v>
      </c>
      <c r="L369" s="433"/>
      <c r="M369" s="433"/>
      <c r="N369" s="433"/>
      <c r="O369" s="433"/>
      <c r="P369" s="433"/>
      <c r="Q369" s="433"/>
      <c r="R369" s="433"/>
      <c r="S369" s="433"/>
      <c r="T369" s="433"/>
      <c r="U369" s="433"/>
      <c r="V369" s="433"/>
      <c r="W369" s="433"/>
      <c r="X369" s="433"/>
    </row>
    <row r="370" spans="1:24" s="398" customFormat="1" ht="9" customHeight="1">
      <c r="A370" s="398" t="s">
        <v>18</v>
      </c>
      <c r="B370" s="434">
        <v>516</v>
      </c>
      <c r="C370" s="442">
        <v>669</v>
      </c>
      <c r="D370" s="434">
        <v>110</v>
      </c>
      <c r="E370" s="434">
        <v>37452.800000000003</v>
      </c>
      <c r="F370" s="434"/>
      <c r="G370" s="434">
        <v>0</v>
      </c>
      <c r="H370" s="442">
        <v>7</v>
      </c>
      <c r="I370" s="442">
        <v>3392</v>
      </c>
      <c r="J370" s="442">
        <v>6301</v>
      </c>
      <c r="K370" s="434">
        <v>1853.211</v>
      </c>
      <c r="L370" s="433"/>
      <c r="M370" s="433"/>
      <c r="N370" s="433"/>
      <c r="O370" s="433"/>
      <c r="P370" s="433"/>
      <c r="Q370" s="433"/>
      <c r="R370" s="433"/>
      <c r="S370" s="433"/>
      <c r="T370" s="433"/>
      <c r="U370" s="433"/>
      <c r="V370" s="433"/>
      <c r="W370" s="433"/>
      <c r="X370" s="433"/>
    </row>
    <row r="371" spans="1:24" s="398" customFormat="1" ht="9" customHeight="1">
      <c r="A371" s="398" t="s">
        <v>19</v>
      </c>
      <c r="B371" s="434">
        <v>893</v>
      </c>
      <c r="C371" s="442">
        <v>987</v>
      </c>
      <c r="D371" s="434">
        <v>131</v>
      </c>
      <c r="E371" s="434">
        <v>62457.3</v>
      </c>
      <c r="F371" s="434"/>
      <c r="G371" s="434">
        <v>0</v>
      </c>
      <c r="H371" s="442">
        <v>78</v>
      </c>
      <c r="I371" s="442">
        <v>6862</v>
      </c>
      <c r="J371" s="442">
        <v>48977</v>
      </c>
      <c r="K371" s="434">
        <v>5687.6080000000002</v>
      </c>
      <c r="L371" s="433"/>
      <c r="M371" s="433"/>
      <c r="N371" s="433"/>
      <c r="O371" s="433"/>
      <c r="P371" s="433"/>
      <c r="Q371" s="433"/>
      <c r="R371" s="433"/>
      <c r="S371" s="433"/>
      <c r="T371" s="433"/>
      <c r="U371" s="433"/>
      <c r="V371" s="433"/>
      <c r="W371" s="433"/>
      <c r="X371" s="433"/>
    </row>
    <row r="372" spans="1:24" s="398" customFormat="1" ht="9" customHeight="1">
      <c r="A372" s="18" t="s">
        <v>20</v>
      </c>
      <c r="B372" s="23">
        <v>915</v>
      </c>
      <c r="C372" s="14">
        <v>1003</v>
      </c>
      <c r="D372" s="23">
        <v>207</v>
      </c>
      <c r="E372" s="23">
        <v>53094</v>
      </c>
      <c r="F372" s="23"/>
      <c r="G372" s="23">
        <v>57</v>
      </c>
      <c r="H372" s="14">
        <v>24</v>
      </c>
      <c r="I372" s="14">
        <v>6095</v>
      </c>
      <c r="J372" s="14">
        <v>30682</v>
      </c>
      <c r="K372" s="23">
        <v>2530.58806</v>
      </c>
      <c r="L372" s="433"/>
      <c r="M372" s="433"/>
      <c r="N372" s="433"/>
      <c r="O372" s="433"/>
      <c r="P372" s="433"/>
      <c r="Q372" s="433"/>
      <c r="R372" s="433"/>
      <c r="S372" s="433"/>
      <c r="T372" s="433"/>
      <c r="U372" s="433"/>
      <c r="V372" s="433"/>
      <c r="W372" s="433"/>
      <c r="X372" s="433"/>
    </row>
    <row r="373" spans="1:24" s="398" customFormat="1" ht="9" customHeight="1">
      <c r="A373" s="398" t="s">
        <v>21</v>
      </c>
      <c r="B373" s="434">
        <v>1278</v>
      </c>
      <c r="C373" s="442">
        <v>1376</v>
      </c>
      <c r="D373" s="434">
        <v>240</v>
      </c>
      <c r="E373" s="434">
        <v>70913.429999999993</v>
      </c>
      <c r="F373" s="434"/>
      <c r="G373" s="434">
        <v>0</v>
      </c>
      <c r="H373" s="442">
        <v>52</v>
      </c>
      <c r="I373" s="442">
        <v>11989</v>
      </c>
      <c r="J373" s="442">
        <v>41997</v>
      </c>
      <c r="K373" s="434">
        <v>4435.4370779999999</v>
      </c>
      <c r="L373" s="433"/>
      <c r="M373" s="433"/>
      <c r="N373" s="433"/>
      <c r="O373" s="433"/>
      <c r="P373" s="433"/>
      <c r="Q373" s="433"/>
      <c r="R373" s="433"/>
      <c r="S373" s="433"/>
      <c r="T373" s="433"/>
      <c r="U373" s="433"/>
      <c r="V373" s="433"/>
      <c r="W373" s="433"/>
      <c r="X373" s="433"/>
    </row>
    <row r="374" spans="1:24" s="398" customFormat="1" ht="9" customHeight="1">
      <c r="A374" s="398" t="s">
        <v>22</v>
      </c>
      <c r="B374" s="442">
        <v>661</v>
      </c>
      <c r="C374" s="442">
        <v>456</v>
      </c>
      <c r="D374" s="442">
        <v>100</v>
      </c>
      <c r="E374" s="442">
        <v>31075.9</v>
      </c>
      <c r="F374" s="442"/>
      <c r="G374" s="434">
        <v>0</v>
      </c>
      <c r="H374" s="442">
        <v>10</v>
      </c>
      <c r="I374" s="442">
        <v>3428</v>
      </c>
      <c r="J374" s="442">
        <v>16030</v>
      </c>
      <c r="K374" s="434">
        <v>2807.7539999999999</v>
      </c>
      <c r="L374" s="433"/>
      <c r="M374" s="433"/>
      <c r="N374" s="433"/>
      <c r="O374" s="433"/>
      <c r="P374" s="433"/>
      <c r="Q374" s="433"/>
      <c r="R374" s="433"/>
      <c r="S374" s="433"/>
      <c r="T374" s="433"/>
      <c r="U374" s="433"/>
      <c r="V374" s="433"/>
      <c r="W374" s="433"/>
      <c r="X374" s="433"/>
    </row>
    <row r="375" spans="1:24" s="398" customFormat="1" ht="9" customHeight="1">
      <c r="A375" s="398" t="s">
        <v>23</v>
      </c>
      <c r="B375" s="434">
        <v>422</v>
      </c>
      <c r="C375" s="442">
        <v>296</v>
      </c>
      <c r="D375" s="434">
        <v>66</v>
      </c>
      <c r="E375" s="434">
        <v>20200.2</v>
      </c>
      <c r="F375" s="434"/>
      <c r="G375" s="434">
        <v>0</v>
      </c>
      <c r="H375" s="442">
        <v>2</v>
      </c>
      <c r="I375" s="442">
        <v>3418</v>
      </c>
      <c r="J375" s="442">
        <v>87098</v>
      </c>
      <c r="K375" s="434">
        <v>1604.9259159999999</v>
      </c>
      <c r="L375" s="433"/>
      <c r="M375" s="433"/>
      <c r="N375" s="433"/>
      <c r="O375" s="433"/>
      <c r="P375" s="433"/>
      <c r="Q375" s="433"/>
      <c r="R375" s="433"/>
      <c r="S375" s="433"/>
      <c r="T375" s="433"/>
      <c r="U375" s="433"/>
      <c r="V375" s="433"/>
      <c r="W375" s="433"/>
      <c r="X375" s="433"/>
    </row>
    <row r="376" spans="1:24" s="398" customFormat="1" ht="9" customHeight="1">
      <c r="A376" s="18" t="s">
        <v>24</v>
      </c>
      <c r="B376" s="23">
        <v>1147</v>
      </c>
      <c r="C376" s="14">
        <v>949</v>
      </c>
      <c r="D376" s="23">
        <v>138</v>
      </c>
      <c r="E376" s="23">
        <v>67654.899999999994</v>
      </c>
      <c r="F376" s="23"/>
      <c r="G376" s="23">
        <v>11</v>
      </c>
      <c r="H376" s="14">
        <v>31</v>
      </c>
      <c r="I376" s="14">
        <v>4522</v>
      </c>
      <c r="J376" s="14">
        <v>17259</v>
      </c>
      <c r="K376" s="23">
        <v>3372.6129999999998</v>
      </c>
      <c r="L376" s="433"/>
      <c r="M376" s="433"/>
      <c r="N376" s="433"/>
      <c r="O376" s="433"/>
      <c r="P376" s="433"/>
      <c r="Q376" s="433"/>
      <c r="R376" s="433"/>
      <c r="S376" s="433"/>
      <c r="T376" s="433"/>
      <c r="U376" s="433"/>
      <c r="V376" s="433"/>
      <c r="W376" s="433"/>
      <c r="X376" s="433"/>
    </row>
    <row r="377" spans="1:24" s="398" customFormat="1" ht="9" customHeight="1">
      <c r="A377" s="398" t="s">
        <v>25</v>
      </c>
      <c r="B377" s="434">
        <v>700</v>
      </c>
      <c r="C377" s="442">
        <v>676</v>
      </c>
      <c r="D377" s="434">
        <v>160</v>
      </c>
      <c r="E377" s="434">
        <v>43956</v>
      </c>
      <c r="F377" s="434"/>
      <c r="G377" s="434">
        <v>21</v>
      </c>
      <c r="H377" s="442">
        <v>17</v>
      </c>
      <c r="I377" s="442">
        <v>7958</v>
      </c>
      <c r="J377" s="442">
        <v>38675.5</v>
      </c>
      <c r="K377" s="434">
        <v>4942.0576500000006</v>
      </c>
      <c r="L377" s="433"/>
      <c r="M377" s="433"/>
      <c r="N377" s="433"/>
      <c r="O377" s="433"/>
      <c r="P377" s="433"/>
      <c r="Q377" s="433"/>
      <c r="R377" s="433"/>
      <c r="S377" s="433"/>
      <c r="T377" s="433"/>
      <c r="U377" s="433"/>
      <c r="V377" s="433"/>
      <c r="W377" s="433"/>
      <c r="X377" s="433"/>
    </row>
    <row r="378" spans="1:24" s="398" customFormat="1" ht="9" customHeight="1">
      <c r="A378" s="398" t="s">
        <v>26</v>
      </c>
      <c r="B378" s="434">
        <v>970</v>
      </c>
      <c r="C378" s="442">
        <v>1218</v>
      </c>
      <c r="D378" s="434">
        <v>209</v>
      </c>
      <c r="E378" s="434">
        <v>59035</v>
      </c>
      <c r="F378" s="434"/>
      <c r="G378" s="434">
        <v>159</v>
      </c>
      <c r="H378" s="442">
        <v>17</v>
      </c>
      <c r="I378" s="442">
        <v>9146</v>
      </c>
      <c r="J378" s="442">
        <v>40704</v>
      </c>
      <c r="K378" s="434">
        <v>6250.8622000000005</v>
      </c>
      <c r="L378" s="433"/>
      <c r="M378" s="433"/>
      <c r="N378" s="433"/>
      <c r="O378" s="433"/>
      <c r="P378" s="433"/>
      <c r="Q378" s="433"/>
      <c r="R378" s="433"/>
      <c r="S378" s="433"/>
      <c r="T378" s="433"/>
      <c r="U378" s="433"/>
      <c r="V378" s="433"/>
      <c r="W378" s="433"/>
      <c r="X378" s="433"/>
    </row>
    <row r="379" spans="1:24" s="398" customFormat="1" ht="9" customHeight="1">
      <c r="A379" s="398" t="s">
        <v>27</v>
      </c>
      <c r="B379" s="434">
        <v>1194</v>
      </c>
      <c r="C379" s="442">
        <v>556</v>
      </c>
      <c r="D379" s="442">
        <v>134</v>
      </c>
      <c r="E379" s="442">
        <v>47441.4</v>
      </c>
      <c r="F379" s="442"/>
      <c r="G379" s="434">
        <v>96</v>
      </c>
      <c r="H379" s="442">
        <v>32</v>
      </c>
      <c r="I379" s="442">
        <v>1784</v>
      </c>
      <c r="J379" s="442">
        <v>16797</v>
      </c>
      <c r="K379" s="434">
        <v>1359.8576869999999</v>
      </c>
      <c r="L379" s="433"/>
      <c r="M379" s="433"/>
      <c r="N379" s="433"/>
      <c r="O379" s="433"/>
      <c r="P379" s="433"/>
      <c r="Q379" s="433"/>
      <c r="R379" s="433"/>
      <c r="S379" s="433"/>
      <c r="T379" s="433"/>
      <c r="U379" s="433"/>
      <c r="V379" s="433"/>
      <c r="W379" s="433"/>
      <c r="X379" s="433"/>
    </row>
    <row r="380" spans="1:24" s="398" customFormat="1" ht="9" customHeight="1">
      <c r="A380" s="18" t="s">
        <v>28</v>
      </c>
      <c r="B380" s="23">
        <v>658</v>
      </c>
      <c r="C380" s="23">
        <v>631</v>
      </c>
      <c r="D380" s="23">
        <v>162</v>
      </c>
      <c r="E380" s="23">
        <v>40352.5</v>
      </c>
      <c r="F380" s="23"/>
      <c r="G380" s="23">
        <v>14</v>
      </c>
      <c r="H380" s="14">
        <v>47</v>
      </c>
      <c r="I380" s="14">
        <v>4089</v>
      </c>
      <c r="J380" s="14">
        <v>33543</v>
      </c>
      <c r="K380" s="23">
        <v>5180.0249999999996</v>
      </c>
      <c r="L380" s="433"/>
      <c r="M380" s="433"/>
      <c r="N380" s="433"/>
      <c r="O380" s="433"/>
      <c r="P380" s="433"/>
      <c r="Q380" s="433"/>
      <c r="R380" s="433"/>
      <c r="S380" s="433"/>
      <c r="T380" s="433"/>
      <c r="U380" s="433"/>
      <c r="V380" s="433"/>
      <c r="W380" s="433"/>
      <c r="X380" s="433"/>
    </row>
    <row r="381" spans="1:24" s="398" customFormat="1" ht="9" customHeight="1">
      <c r="A381" s="398" t="s">
        <v>29</v>
      </c>
      <c r="B381" s="434">
        <v>664</v>
      </c>
      <c r="C381" s="442">
        <v>504</v>
      </c>
      <c r="D381" s="442">
        <v>84</v>
      </c>
      <c r="E381" s="442">
        <v>32385.200000000001</v>
      </c>
      <c r="F381" s="442"/>
      <c r="G381" s="434">
        <v>0</v>
      </c>
      <c r="H381" s="442">
        <v>3</v>
      </c>
      <c r="I381" s="442">
        <v>6920</v>
      </c>
      <c r="J381" s="442">
        <v>9052</v>
      </c>
      <c r="K381" s="434">
        <v>2150.4063999999998</v>
      </c>
      <c r="L381" s="433"/>
      <c r="M381" s="433"/>
      <c r="N381" s="433"/>
      <c r="O381" s="433"/>
      <c r="P381" s="433"/>
      <c r="Q381" s="433"/>
      <c r="R381" s="433"/>
      <c r="S381" s="433"/>
      <c r="T381" s="433"/>
      <c r="U381" s="433"/>
      <c r="V381" s="433"/>
      <c r="W381" s="433"/>
      <c r="X381" s="433"/>
    </row>
    <row r="382" spans="1:24" s="398" customFormat="1" ht="9" customHeight="1">
      <c r="A382" s="398" t="s">
        <v>30</v>
      </c>
      <c r="B382" s="434">
        <v>2270</v>
      </c>
      <c r="C382" s="442">
        <v>2347</v>
      </c>
      <c r="D382" s="434">
        <v>401</v>
      </c>
      <c r="E382" s="434">
        <v>138047.26999999999</v>
      </c>
      <c r="F382" s="434"/>
      <c r="G382" s="434">
        <v>373</v>
      </c>
      <c r="H382" s="442">
        <v>64</v>
      </c>
      <c r="I382" s="442">
        <v>13402</v>
      </c>
      <c r="J382" s="442">
        <v>65567</v>
      </c>
      <c r="K382" s="434">
        <v>8808.74</v>
      </c>
      <c r="L382" s="433"/>
      <c r="M382" s="433"/>
      <c r="N382" s="433"/>
      <c r="O382" s="433"/>
      <c r="P382" s="433"/>
      <c r="Q382" s="433"/>
      <c r="R382" s="433"/>
      <c r="S382" s="433"/>
      <c r="T382" s="433"/>
      <c r="U382" s="433"/>
      <c r="V382" s="433"/>
      <c r="W382" s="433"/>
      <c r="X382" s="433"/>
    </row>
    <row r="383" spans="1:24" s="398" customFormat="1" ht="9" customHeight="1">
      <c r="A383" s="398" t="s">
        <v>31</v>
      </c>
      <c r="B383" s="434">
        <v>524</v>
      </c>
      <c r="C383" s="442">
        <v>398</v>
      </c>
      <c r="D383" s="434">
        <v>73</v>
      </c>
      <c r="E383" s="434">
        <v>21294.1</v>
      </c>
      <c r="F383" s="434"/>
      <c r="G383" s="434">
        <v>175</v>
      </c>
      <c r="H383" s="442">
        <v>19</v>
      </c>
      <c r="I383" s="442">
        <v>3740</v>
      </c>
      <c r="J383" s="442">
        <v>6278</v>
      </c>
      <c r="K383" s="434">
        <v>1716.879555</v>
      </c>
      <c r="L383" s="433"/>
      <c r="M383" s="433"/>
      <c r="N383" s="433"/>
      <c r="O383" s="433"/>
      <c r="P383" s="433"/>
      <c r="Q383" s="433"/>
      <c r="R383" s="433"/>
      <c r="S383" s="433"/>
      <c r="T383" s="433"/>
      <c r="U383" s="433"/>
      <c r="V383" s="433"/>
      <c r="W383" s="433"/>
      <c r="X383" s="433"/>
    </row>
    <row r="384" spans="1:24" s="398" customFormat="1" ht="9" customHeight="1">
      <c r="A384" s="18" t="s">
        <v>32</v>
      </c>
      <c r="B384" s="23">
        <v>871</v>
      </c>
      <c r="C384" s="14">
        <v>994</v>
      </c>
      <c r="D384" s="23">
        <v>164</v>
      </c>
      <c r="E384" s="23">
        <v>49601.3</v>
      </c>
      <c r="F384" s="23"/>
      <c r="G384" s="23">
        <v>0</v>
      </c>
      <c r="H384" s="14">
        <v>7</v>
      </c>
      <c r="I384" s="14">
        <v>4903</v>
      </c>
      <c r="J384" s="14">
        <v>7272</v>
      </c>
      <c r="K384" s="23">
        <v>2133.5726600000003</v>
      </c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</row>
    <row r="385" spans="1:24" s="398" customFormat="1" ht="3" customHeight="1">
      <c r="B385" s="434"/>
      <c r="C385" s="442"/>
      <c r="D385" s="434"/>
      <c r="E385" s="434"/>
      <c r="F385" s="434"/>
      <c r="G385" s="434"/>
      <c r="H385" s="442"/>
      <c r="I385" s="442"/>
      <c r="J385" s="442"/>
      <c r="K385" s="434"/>
      <c r="L385" s="433"/>
      <c r="M385" s="433"/>
      <c r="N385" s="433"/>
      <c r="O385" s="433"/>
      <c r="P385" s="433"/>
      <c r="Q385" s="433"/>
      <c r="R385" s="433"/>
      <c r="S385" s="433"/>
      <c r="T385" s="433"/>
      <c r="U385" s="433"/>
      <c r="V385" s="433"/>
      <c r="W385" s="433"/>
      <c r="X385" s="433"/>
    </row>
    <row r="386" spans="1:24" s="231" customFormat="1" ht="9" customHeight="1">
      <c r="A386" s="425" t="s">
        <v>106</v>
      </c>
      <c r="B386" s="452"/>
      <c r="C386" s="453"/>
      <c r="D386" s="452"/>
      <c r="E386" s="452"/>
      <c r="F386" s="452"/>
      <c r="G386" s="452"/>
      <c r="H386" s="453"/>
      <c r="I386" s="453"/>
      <c r="J386" s="453"/>
      <c r="K386" s="452"/>
      <c r="L386" s="634"/>
      <c r="M386" s="634"/>
      <c r="N386" s="634"/>
      <c r="O386" s="634"/>
      <c r="P386" s="634"/>
      <c r="Q386" s="634"/>
      <c r="R386" s="634"/>
      <c r="S386" s="634"/>
      <c r="T386" s="634"/>
      <c r="U386" s="634"/>
      <c r="V386" s="634"/>
      <c r="W386" s="634"/>
      <c r="X386" s="634"/>
    </row>
    <row r="387" spans="1:24" s="636" customFormat="1" ht="9" customHeight="1">
      <c r="A387" s="426">
        <v>2011</v>
      </c>
      <c r="B387" s="427"/>
      <c r="C387" s="427"/>
      <c r="D387" s="427"/>
      <c r="E387" s="427"/>
      <c r="F387" s="427"/>
      <c r="G387" s="427"/>
      <c r="H387" s="427"/>
      <c r="I387" s="427"/>
      <c r="J387" s="427"/>
      <c r="K387" s="427"/>
      <c r="L387" s="635"/>
      <c r="M387" s="635"/>
      <c r="N387" s="635"/>
      <c r="O387" s="635"/>
      <c r="P387" s="635"/>
      <c r="Q387" s="635"/>
      <c r="R387" s="635"/>
    </row>
    <row r="388" spans="1:24" s="231" customFormat="1" ht="9" customHeight="1">
      <c r="A388" s="428" t="s">
        <v>36</v>
      </c>
      <c r="B388" s="427">
        <v>24902</v>
      </c>
      <c r="C388" s="427">
        <v>26045</v>
      </c>
      <c r="D388" s="427">
        <v>4406</v>
      </c>
      <c r="E388" s="427">
        <v>1360807.9255000004</v>
      </c>
      <c r="F388" s="427"/>
      <c r="G388" s="427">
        <v>659</v>
      </c>
      <c r="H388" s="427">
        <v>1464</v>
      </c>
      <c r="I388" s="427">
        <v>212695</v>
      </c>
      <c r="J388" s="427">
        <v>2332983</v>
      </c>
      <c r="K388" s="427">
        <v>119861.80284300001</v>
      </c>
      <c r="L388" s="634"/>
      <c r="M388" s="635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</row>
    <row r="389" spans="1:24" s="231" customFormat="1" ht="3.95" customHeight="1">
      <c r="A389" s="428"/>
      <c r="B389" s="427"/>
      <c r="C389" s="427"/>
      <c r="D389" s="427"/>
      <c r="E389" s="427"/>
      <c r="F389" s="427"/>
      <c r="G389" s="427"/>
      <c r="H389" s="427"/>
      <c r="I389" s="427"/>
      <c r="J389" s="427"/>
      <c r="K389" s="427"/>
      <c r="L389" s="634"/>
      <c r="M389" s="635"/>
      <c r="N389" s="634"/>
      <c r="O389" s="634"/>
      <c r="P389" s="634"/>
      <c r="Q389" s="634"/>
      <c r="R389" s="634"/>
      <c r="S389" s="634"/>
      <c r="T389" s="634"/>
      <c r="U389" s="634"/>
      <c r="V389" s="634"/>
      <c r="W389" s="634"/>
      <c r="X389" s="634"/>
    </row>
    <row r="390" spans="1:24" s="231" customFormat="1" ht="9" customHeight="1">
      <c r="A390" s="231" t="s">
        <v>2</v>
      </c>
      <c r="B390" s="452">
        <v>182</v>
      </c>
      <c r="C390" s="453">
        <v>240</v>
      </c>
      <c r="D390" s="452">
        <v>23</v>
      </c>
      <c r="E390" s="452">
        <v>6543.9</v>
      </c>
      <c r="F390" s="452"/>
      <c r="G390" s="452">
        <v>0</v>
      </c>
      <c r="H390" s="453">
        <v>12</v>
      </c>
      <c r="I390" s="453">
        <v>1230</v>
      </c>
      <c r="J390" s="453">
        <v>14123</v>
      </c>
      <c r="K390" s="452">
        <v>782.08</v>
      </c>
      <c r="L390" s="634"/>
      <c r="M390" s="634"/>
      <c r="N390" s="634"/>
      <c r="O390" s="634"/>
      <c r="P390" s="634"/>
      <c r="Q390" s="634"/>
      <c r="R390" s="634"/>
      <c r="S390" s="634"/>
      <c r="T390" s="634"/>
      <c r="U390" s="634"/>
      <c r="V390" s="634"/>
      <c r="W390" s="634"/>
      <c r="X390" s="634"/>
    </row>
    <row r="391" spans="1:24" s="231" customFormat="1" ht="9" customHeight="1">
      <c r="A391" s="231" t="s">
        <v>3</v>
      </c>
      <c r="B391" s="452">
        <v>804</v>
      </c>
      <c r="C391" s="453">
        <v>667</v>
      </c>
      <c r="D391" s="452">
        <v>135</v>
      </c>
      <c r="E391" s="452">
        <v>33254.949999999997</v>
      </c>
      <c r="F391" s="452"/>
      <c r="G391" s="452">
        <v>44</v>
      </c>
      <c r="H391" s="453">
        <v>67</v>
      </c>
      <c r="I391" s="453">
        <v>7813</v>
      </c>
      <c r="J391" s="453">
        <v>68693</v>
      </c>
      <c r="K391" s="452">
        <v>3541.5825599999994</v>
      </c>
      <c r="L391" s="634"/>
      <c r="M391" s="634"/>
      <c r="N391" s="634"/>
      <c r="O391" s="634"/>
      <c r="P391" s="634"/>
      <c r="Q391" s="634"/>
      <c r="R391" s="634"/>
      <c r="S391" s="634"/>
      <c r="T391" s="634"/>
      <c r="U391" s="634"/>
      <c r="V391" s="634"/>
      <c r="W391" s="634"/>
      <c r="X391" s="634"/>
    </row>
    <row r="392" spans="1:24" s="231" customFormat="1" ht="9" customHeight="1">
      <c r="A392" s="231" t="s">
        <v>4</v>
      </c>
      <c r="B392" s="452">
        <v>624</v>
      </c>
      <c r="C392" s="453">
        <v>448</v>
      </c>
      <c r="D392" s="452">
        <v>58</v>
      </c>
      <c r="E392" s="452">
        <v>31169.5</v>
      </c>
      <c r="F392" s="452"/>
      <c r="G392" s="452">
        <v>0</v>
      </c>
      <c r="H392" s="453">
        <v>5</v>
      </c>
      <c r="I392" s="453">
        <v>2837</v>
      </c>
      <c r="J392" s="453">
        <v>53331</v>
      </c>
      <c r="K392" s="452">
        <v>1790.5786799999998</v>
      </c>
      <c r="L392" s="634"/>
      <c r="M392" s="634"/>
      <c r="N392" s="634"/>
      <c r="O392" s="634"/>
      <c r="P392" s="634"/>
      <c r="Q392" s="634"/>
      <c r="R392" s="634"/>
      <c r="S392" s="634"/>
      <c r="T392" s="634"/>
      <c r="U392" s="634"/>
      <c r="V392" s="634"/>
      <c r="W392" s="634"/>
      <c r="X392" s="634"/>
    </row>
    <row r="393" spans="1:24" s="231" customFormat="1" ht="9" customHeight="1">
      <c r="A393" s="191" t="s">
        <v>5</v>
      </c>
      <c r="B393" s="192">
        <v>322</v>
      </c>
      <c r="C393" s="193">
        <v>257</v>
      </c>
      <c r="D393" s="192">
        <v>51</v>
      </c>
      <c r="E393" s="192">
        <v>20237.63</v>
      </c>
      <c r="F393" s="192"/>
      <c r="G393" s="192">
        <v>0</v>
      </c>
      <c r="H393" s="193">
        <v>8</v>
      </c>
      <c r="I393" s="193">
        <v>1847</v>
      </c>
      <c r="J393" s="193">
        <v>17736</v>
      </c>
      <c r="K393" s="192">
        <v>1962.48533</v>
      </c>
      <c r="L393" s="634"/>
      <c r="M393" s="634"/>
      <c r="N393" s="634"/>
      <c r="O393" s="634"/>
      <c r="P393" s="634"/>
      <c r="Q393" s="634"/>
      <c r="R393" s="634"/>
      <c r="S393" s="634"/>
      <c r="T393" s="634"/>
      <c r="U393" s="634"/>
      <c r="V393" s="634"/>
      <c r="W393" s="634"/>
      <c r="X393" s="634"/>
    </row>
    <row r="394" spans="1:24" s="231" customFormat="1" ht="9" customHeight="1">
      <c r="A394" s="231" t="s">
        <v>6</v>
      </c>
      <c r="B394" s="452">
        <v>779</v>
      </c>
      <c r="C394" s="453">
        <v>995</v>
      </c>
      <c r="D394" s="452">
        <v>150</v>
      </c>
      <c r="E394" s="452">
        <v>38735</v>
      </c>
      <c r="F394" s="452"/>
      <c r="G394" s="452">
        <v>6</v>
      </c>
      <c r="H394" s="453">
        <v>3</v>
      </c>
      <c r="I394" s="453">
        <v>5770</v>
      </c>
      <c r="J394" s="453">
        <v>76914</v>
      </c>
      <c r="K394" s="452">
        <v>4014.1151799999998</v>
      </c>
      <c r="L394" s="634"/>
      <c r="M394" s="634"/>
      <c r="N394" s="634"/>
      <c r="O394" s="634"/>
      <c r="P394" s="634"/>
      <c r="Q394" s="634"/>
      <c r="R394" s="634"/>
      <c r="S394" s="634"/>
      <c r="T394" s="634"/>
      <c r="U394" s="634"/>
      <c r="V394" s="634"/>
      <c r="W394" s="634"/>
      <c r="X394" s="634"/>
    </row>
    <row r="395" spans="1:24" s="231" customFormat="1" ht="9" customHeight="1">
      <c r="A395" s="231" t="s">
        <v>7</v>
      </c>
      <c r="B395" s="452">
        <v>625</v>
      </c>
      <c r="C395" s="452">
        <v>657</v>
      </c>
      <c r="D395" s="452">
        <v>140</v>
      </c>
      <c r="E395" s="452">
        <v>37445.4</v>
      </c>
      <c r="F395" s="452"/>
      <c r="G395" s="452">
        <v>4</v>
      </c>
      <c r="H395" s="453">
        <v>47</v>
      </c>
      <c r="I395" s="453">
        <v>5837</v>
      </c>
      <c r="J395" s="453">
        <v>42619</v>
      </c>
      <c r="K395" s="452">
        <v>4433.9854599999999</v>
      </c>
      <c r="L395" s="634"/>
      <c r="M395" s="634"/>
      <c r="N395" s="634"/>
      <c r="O395" s="634"/>
      <c r="P395" s="634"/>
      <c r="Q395" s="634"/>
      <c r="R395" s="634"/>
      <c r="S395" s="634"/>
      <c r="T395" s="634"/>
      <c r="U395" s="634"/>
      <c r="V395" s="634"/>
      <c r="W395" s="634"/>
      <c r="X395" s="634"/>
    </row>
    <row r="396" spans="1:24" s="231" customFormat="1" ht="9" customHeight="1">
      <c r="A396" s="231" t="s">
        <v>8</v>
      </c>
      <c r="B396" s="452">
        <v>545</v>
      </c>
      <c r="C396" s="453">
        <v>584</v>
      </c>
      <c r="D396" s="452">
        <v>102</v>
      </c>
      <c r="E396" s="452">
        <v>44453.85</v>
      </c>
      <c r="F396" s="452"/>
      <c r="G396" s="452">
        <v>3</v>
      </c>
      <c r="H396" s="453">
        <v>304</v>
      </c>
      <c r="I396" s="453">
        <v>4222</v>
      </c>
      <c r="J396" s="453">
        <v>26464</v>
      </c>
      <c r="K396" s="452">
        <v>2730.8555000000001</v>
      </c>
      <c r="L396" s="634"/>
      <c r="M396" s="634"/>
      <c r="N396" s="634"/>
      <c r="O396" s="634"/>
      <c r="P396" s="634"/>
      <c r="Q396" s="634"/>
      <c r="R396" s="634"/>
      <c r="S396" s="634"/>
      <c r="T396" s="634"/>
      <c r="U396" s="634"/>
      <c r="V396" s="634"/>
      <c r="W396" s="634"/>
      <c r="X396" s="634"/>
    </row>
    <row r="397" spans="1:24" s="231" customFormat="1" ht="9" customHeight="1">
      <c r="A397" s="191" t="s">
        <v>9</v>
      </c>
      <c r="B397" s="192">
        <v>398</v>
      </c>
      <c r="C397" s="192">
        <v>389</v>
      </c>
      <c r="D397" s="192">
        <v>49</v>
      </c>
      <c r="E397" s="192">
        <v>18193.900000000001</v>
      </c>
      <c r="F397" s="192"/>
      <c r="G397" s="192">
        <v>0</v>
      </c>
      <c r="H397" s="193">
        <v>15</v>
      </c>
      <c r="I397" s="193">
        <v>3885</v>
      </c>
      <c r="J397" s="193">
        <v>17290</v>
      </c>
      <c r="K397" s="192">
        <v>1446.521</v>
      </c>
      <c r="L397" s="634"/>
      <c r="M397" s="634"/>
      <c r="N397" s="634"/>
      <c r="O397" s="634"/>
      <c r="P397" s="634"/>
      <c r="Q397" s="634"/>
      <c r="R397" s="634"/>
      <c r="S397" s="634"/>
      <c r="T397" s="634"/>
      <c r="U397" s="634"/>
      <c r="V397" s="634"/>
      <c r="W397" s="634"/>
      <c r="X397" s="634"/>
    </row>
    <row r="398" spans="1:24" s="231" customFormat="1" ht="9" customHeight="1">
      <c r="A398" s="454" t="s">
        <v>396</v>
      </c>
      <c r="B398" s="452">
        <v>1236</v>
      </c>
      <c r="C398" s="453">
        <v>1733</v>
      </c>
      <c r="D398" s="453">
        <v>257</v>
      </c>
      <c r="E398" s="453">
        <v>63615.25</v>
      </c>
      <c r="F398" s="453"/>
      <c r="G398" s="452">
        <v>0</v>
      </c>
      <c r="H398" s="453">
        <v>164</v>
      </c>
      <c r="I398" s="453">
        <v>37804</v>
      </c>
      <c r="J398" s="453">
        <v>824228</v>
      </c>
      <c r="K398" s="452">
        <v>9151.8660199999995</v>
      </c>
      <c r="L398" s="634"/>
      <c r="M398" s="634"/>
      <c r="N398" s="634"/>
      <c r="O398" s="634"/>
      <c r="P398" s="634"/>
      <c r="Q398" s="634"/>
      <c r="R398" s="634"/>
      <c r="S398" s="634"/>
      <c r="T398" s="634"/>
      <c r="U398" s="634"/>
      <c r="V398" s="634"/>
      <c r="W398" s="634"/>
      <c r="X398" s="634"/>
    </row>
    <row r="399" spans="1:24" s="231" customFormat="1" ht="9" customHeight="1">
      <c r="A399" s="231" t="s">
        <v>10</v>
      </c>
      <c r="B399" s="452">
        <v>409</v>
      </c>
      <c r="C399" s="453">
        <v>555</v>
      </c>
      <c r="D399" s="452">
        <v>101</v>
      </c>
      <c r="E399" s="452">
        <v>29748.2</v>
      </c>
      <c r="F399" s="452"/>
      <c r="G399" s="452">
        <v>0</v>
      </c>
      <c r="H399" s="453">
        <v>15</v>
      </c>
      <c r="I399" s="453">
        <v>1015</v>
      </c>
      <c r="J399" s="453">
        <v>7355</v>
      </c>
      <c r="K399" s="452">
        <v>1656.3720000000001</v>
      </c>
      <c r="L399" s="634"/>
      <c r="M399" s="634"/>
      <c r="N399" s="634"/>
      <c r="O399" s="634"/>
      <c r="P399" s="634"/>
      <c r="Q399" s="634"/>
      <c r="R399" s="634"/>
      <c r="S399" s="634"/>
      <c r="T399" s="634"/>
      <c r="U399" s="634"/>
      <c r="V399" s="634"/>
      <c r="W399" s="634"/>
      <c r="X399" s="634"/>
    </row>
    <row r="400" spans="1:24" s="231" customFormat="1" ht="9" customHeight="1">
      <c r="A400" s="231" t="s">
        <v>11</v>
      </c>
      <c r="B400" s="452">
        <v>1549</v>
      </c>
      <c r="C400" s="453">
        <v>1369</v>
      </c>
      <c r="D400" s="453">
        <v>237</v>
      </c>
      <c r="E400" s="453">
        <v>70421.7</v>
      </c>
      <c r="F400" s="453"/>
      <c r="G400" s="452">
        <v>0</v>
      </c>
      <c r="H400" s="453">
        <v>35</v>
      </c>
      <c r="I400" s="453">
        <v>6448</v>
      </c>
      <c r="J400" s="453">
        <v>28008</v>
      </c>
      <c r="K400" s="452">
        <v>4169.4940500000002</v>
      </c>
      <c r="L400" s="634"/>
      <c r="M400" s="634"/>
      <c r="N400" s="634"/>
      <c r="O400" s="634"/>
      <c r="P400" s="634"/>
      <c r="Q400" s="634"/>
      <c r="R400" s="634"/>
      <c r="S400" s="634"/>
      <c r="T400" s="634"/>
      <c r="U400" s="634"/>
      <c r="V400" s="634"/>
      <c r="W400" s="634"/>
      <c r="X400" s="634"/>
    </row>
    <row r="401" spans="1:24" s="231" customFormat="1" ht="9" customHeight="1">
      <c r="A401" s="191" t="s">
        <v>12</v>
      </c>
      <c r="B401" s="192">
        <v>904</v>
      </c>
      <c r="C401" s="193">
        <v>1106</v>
      </c>
      <c r="D401" s="192">
        <v>215</v>
      </c>
      <c r="E401" s="192">
        <v>42698.6</v>
      </c>
      <c r="F401" s="192"/>
      <c r="G401" s="192">
        <v>5</v>
      </c>
      <c r="H401" s="193">
        <v>49</v>
      </c>
      <c r="I401" s="193">
        <v>7133</v>
      </c>
      <c r="J401" s="193">
        <v>44032</v>
      </c>
      <c r="K401" s="192">
        <v>5279.4067100000002</v>
      </c>
      <c r="L401" s="634"/>
      <c r="M401" s="634"/>
      <c r="N401" s="634"/>
      <c r="O401" s="634"/>
      <c r="P401" s="634"/>
      <c r="Q401" s="634"/>
      <c r="R401" s="634"/>
      <c r="S401" s="634"/>
      <c r="T401" s="634"/>
      <c r="U401" s="634"/>
      <c r="V401" s="634"/>
      <c r="W401" s="634"/>
      <c r="X401" s="634"/>
    </row>
    <row r="402" spans="1:24" s="231" customFormat="1" ht="9" customHeight="1">
      <c r="A402" s="231" t="s">
        <v>13</v>
      </c>
      <c r="B402" s="453">
        <v>554</v>
      </c>
      <c r="C402" s="453">
        <v>575</v>
      </c>
      <c r="D402" s="452">
        <v>128</v>
      </c>
      <c r="E402" s="452">
        <v>24215.4</v>
      </c>
      <c r="F402" s="452"/>
      <c r="G402" s="452">
        <v>0</v>
      </c>
      <c r="H402" s="453">
        <v>15</v>
      </c>
      <c r="I402" s="453">
        <v>6790</v>
      </c>
      <c r="J402" s="453">
        <v>31094</v>
      </c>
      <c r="K402" s="452">
        <v>2495.98</v>
      </c>
      <c r="L402" s="634"/>
      <c r="M402" s="634"/>
      <c r="N402" s="634"/>
      <c r="O402" s="634"/>
      <c r="P402" s="634"/>
      <c r="Q402" s="634"/>
      <c r="R402" s="634"/>
      <c r="S402" s="634"/>
      <c r="T402" s="634"/>
      <c r="U402" s="634"/>
      <c r="V402" s="634"/>
      <c r="W402" s="634"/>
      <c r="X402" s="634"/>
    </row>
    <row r="403" spans="1:24" s="231" customFormat="1" ht="9" customHeight="1">
      <c r="A403" s="231" t="s">
        <v>14</v>
      </c>
      <c r="B403" s="452">
        <v>1682</v>
      </c>
      <c r="C403" s="452">
        <v>2226</v>
      </c>
      <c r="D403" s="452">
        <v>340</v>
      </c>
      <c r="E403" s="452">
        <v>100654.17</v>
      </c>
      <c r="F403" s="452"/>
      <c r="G403" s="452">
        <v>77</v>
      </c>
      <c r="H403" s="453">
        <v>35</v>
      </c>
      <c r="I403" s="453">
        <v>10033</v>
      </c>
      <c r="J403" s="453">
        <v>106265</v>
      </c>
      <c r="K403" s="452">
        <v>5297.2744330000005</v>
      </c>
      <c r="L403" s="634"/>
      <c r="M403" s="634"/>
      <c r="N403" s="634"/>
      <c r="O403" s="634"/>
      <c r="P403" s="634"/>
      <c r="Q403" s="634"/>
      <c r="R403" s="634"/>
      <c r="S403" s="634"/>
      <c r="T403" s="634"/>
      <c r="U403" s="634"/>
      <c r="V403" s="634"/>
      <c r="W403" s="634"/>
      <c r="X403" s="634"/>
    </row>
    <row r="404" spans="1:24" s="231" customFormat="1" ht="9" customHeight="1">
      <c r="A404" s="231" t="s">
        <v>15</v>
      </c>
      <c r="B404" s="452">
        <v>761</v>
      </c>
      <c r="C404" s="453">
        <v>793</v>
      </c>
      <c r="D404" s="453">
        <v>125</v>
      </c>
      <c r="E404" s="453">
        <v>26001</v>
      </c>
      <c r="F404" s="453"/>
      <c r="G404" s="452">
        <v>1</v>
      </c>
      <c r="H404" s="453">
        <v>24</v>
      </c>
      <c r="I404" s="453">
        <v>8133</v>
      </c>
      <c r="J404" s="453">
        <v>216498</v>
      </c>
      <c r="K404" s="452">
        <v>2855.7930000000001</v>
      </c>
      <c r="L404" s="634"/>
      <c r="M404" s="634"/>
      <c r="N404" s="634"/>
      <c r="O404" s="634"/>
      <c r="P404" s="634"/>
      <c r="Q404" s="634"/>
      <c r="R404" s="634"/>
      <c r="S404" s="634"/>
      <c r="T404" s="634"/>
      <c r="U404" s="634"/>
      <c r="V404" s="634"/>
      <c r="W404" s="634"/>
      <c r="X404" s="634"/>
    </row>
    <row r="405" spans="1:24" s="231" customFormat="1" ht="9" customHeight="1">
      <c r="A405" s="191" t="s">
        <v>16</v>
      </c>
      <c r="B405" s="192">
        <v>1032</v>
      </c>
      <c r="C405" s="193">
        <v>1306</v>
      </c>
      <c r="D405" s="192">
        <v>230</v>
      </c>
      <c r="E405" s="192">
        <v>47007.5</v>
      </c>
      <c r="F405" s="192"/>
      <c r="G405" s="192">
        <v>1</v>
      </c>
      <c r="H405" s="193">
        <v>20</v>
      </c>
      <c r="I405" s="193">
        <v>5546</v>
      </c>
      <c r="J405" s="193">
        <v>38773</v>
      </c>
      <c r="K405" s="192">
        <v>4476.1222960000005</v>
      </c>
      <c r="L405" s="634"/>
      <c r="M405" s="634"/>
      <c r="N405" s="634"/>
      <c r="O405" s="634"/>
      <c r="P405" s="634"/>
      <c r="Q405" s="634"/>
      <c r="R405" s="634"/>
      <c r="S405" s="634"/>
      <c r="T405" s="634"/>
      <c r="U405" s="634"/>
      <c r="V405" s="634"/>
      <c r="W405" s="634"/>
      <c r="X405" s="634"/>
    </row>
    <row r="406" spans="1:24" s="231" customFormat="1" ht="9" customHeight="1">
      <c r="A406" s="231" t="s">
        <v>17</v>
      </c>
      <c r="B406" s="453">
        <v>484</v>
      </c>
      <c r="C406" s="453">
        <v>402</v>
      </c>
      <c r="D406" s="452">
        <v>80</v>
      </c>
      <c r="E406" s="452">
        <v>21207.318500000001</v>
      </c>
      <c r="F406" s="452"/>
      <c r="G406" s="452">
        <v>0</v>
      </c>
      <c r="H406" s="453">
        <v>16</v>
      </c>
      <c r="I406" s="453">
        <v>3918</v>
      </c>
      <c r="J406" s="452">
        <v>16455</v>
      </c>
      <c r="K406" s="452">
        <v>2122.46</v>
      </c>
      <c r="L406" s="634"/>
      <c r="M406" s="634"/>
      <c r="N406" s="634"/>
      <c r="O406" s="634"/>
      <c r="P406" s="634"/>
      <c r="Q406" s="634"/>
      <c r="R406" s="634"/>
      <c r="S406" s="634"/>
      <c r="T406" s="634"/>
      <c r="U406" s="634"/>
      <c r="V406" s="634"/>
      <c r="W406" s="634"/>
      <c r="X406" s="634"/>
    </row>
    <row r="407" spans="1:24" s="231" customFormat="1" ht="9" customHeight="1">
      <c r="A407" s="231" t="s">
        <v>18</v>
      </c>
      <c r="B407" s="452">
        <v>434</v>
      </c>
      <c r="C407" s="453">
        <v>413</v>
      </c>
      <c r="D407" s="452">
        <v>76</v>
      </c>
      <c r="E407" s="452">
        <v>30568.067999999999</v>
      </c>
      <c r="F407" s="452"/>
      <c r="G407" s="452">
        <v>7</v>
      </c>
      <c r="H407" s="453">
        <v>14</v>
      </c>
      <c r="I407" s="453">
        <v>2071</v>
      </c>
      <c r="J407" s="453">
        <v>7926</v>
      </c>
      <c r="K407" s="452">
        <v>1604.837902</v>
      </c>
      <c r="L407" s="634"/>
      <c r="M407" s="634"/>
      <c r="N407" s="634"/>
      <c r="O407" s="634"/>
      <c r="P407" s="634"/>
      <c r="Q407" s="634"/>
      <c r="R407" s="634"/>
      <c r="S407" s="634"/>
      <c r="T407" s="634"/>
      <c r="U407" s="634"/>
      <c r="V407" s="634"/>
      <c r="W407" s="634"/>
      <c r="X407" s="634"/>
    </row>
    <row r="408" spans="1:24" s="231" customFormat="1" ht="9" customHeight="1">
      <c r="A408" s="231" t="s">
        <v>19</v>
      </c>
      <c r="B408" s="452">
        <v>889</v>
      </c>
      <c r="C408" s="453">
        <v>797</v>
      </c>
      <c r="D408" s="452">
        <v>152</v>
      </c>
      <c r="E408" s="452">
        <v>69760.414000000004</v>
      </c>
      <c r="F408" s="452"/>
      <c r="G408" s="452">
        <v>0</v>
      </c>
      <c r="H408" s="453">
        <v>23</v>
      </c>
      <c r="I408" s="453">
        <v>10669</v>
      </c>
      <c r="J408" s="453">
        <v>113479</v>
      </c>
      <c r="K408" s="452">
        <v>7267.8847400000004</v>
      </c>
      <c r="L408" s="634"/>
      <c r="M408" s="634"/>
      <c r="N408" s="634"/>
      <c r="O408" s="634"/>
      <c r="P408" s="634"/>
      <c r="Q408" s="634"/>
      <c r="R408" s="634"/>
      <c r="S408" s="634"/>
      <c r="T408" s="634"/>
      <c r="U408" s="634"/>
      <c r="V408" s="634"/>
      <c r="W408" s="634"/>
      <c r="X408" s="634"/>
    </row>
    <row r="409" spans="1:24" s="231" customFormat="1" ht="9" customHeight="1">
      <c r="A409" s="191" t="s">
        <v>20</v>
      </c>
      <c r="B409" s="192">
        <v>757</v>
      </c>
      <c r="C409" s="193">
        <v>893</v>
      </c>
      <c r="D409" s="192">
        <v>133</v>
      </c>
      <c r="E409" s="192">
        <v>40991.599999999999</v>
      </c>
      <c r="F409" s="192"/>
      <c r="G409" s="192">
        <v>36</v>
      </c>
      <c r="H409" s="193">
        <v>36</v>
      </c>
      <c r="I409" s="193">
        <v>7099</v>
      </c>
      <c r="J409" s="193">
        <v>31722</v>
      </c>
      <c r="K409" s="192">
        <v>2998.7078739999997</v>
      </c>
      <c r="L409" s="634"/>
      <c r="M409" s="634"/>
      <c r="N409" s="634"/>
      <c r="O409" s="634"/>
      <c r="P409" s="634"/>
      <c r="Q409" s="634"/>
      <c r="R409" s="634"/>
      <c r="S409" s="634"/>
      <c r="T409" s="634"/>
      <c r="U409" s="634"/>
      <c r="V409" s="634"/>
      <c r="W409" s="634"/>
      <c r="X409" s="634"/>
    </row>
    <row r="410" spans="1:24" s="231" customFormat="1" ht="9" customHeight="1">
      <c r="A410" s="231" t="s">
        <v>21</v>
      </c>
      <c r="B410" s="452">
        <v>1270</v>
      </c>
      <c r="C410" s="453">
        <v>1339</v>
      </c>
      <c r="D410" s="452">
        <v>197</v>
      </c>
      <c r="E410" s="452">
        <v>65931.3</v>
      </c>
      <c r="F410" s="452"/>
      <c r="G410" s="452">
        <v>0</v>
      </c>
      <c r="H410" s="453">
        <v>96</v>
      </c>
      <c r="I410" s="453">
        <v>14497</v>
      </c>
      <c r="J410" s="453">
        <v>74132</v>
      </c>
      <c r="K410" s="452">
        <v>5768.8240400000004</v>
      </c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</row>
    <row r="411" spans="1:24" s="231" customFormat="1" ht="9" customHeight="1">
      <c r="A411" s="231" t="s">
        <v>22</v>
      </c>
      <c r="B411" s="453">
        <v>702</v>
      </c>
      <c r="C411" s="453">
        <v>469</v>
      </c>
      <c r="D411" s="453">
        <v>87</v>
      </c>
      <c r="E411" s="453">
        <v>32638.42</v>
      </c>
      <c r="F411" s="453"/>
      <c r="G411" s="452">
        <v>0</v>
      </c>
      <c r="H411" s="453">
        <v>16</v>
      </c>
      <c r="I411" s="453">
        <v>6219</v>
      </c>
      <c r="J411" s="453">
        <v>25256</v>
      </c>
      <c r="K411" s="452">
        <v>3217.1534689999999</v>
      </c>
      <c r="L411" s="634"/>
      <c r="M411" s="634"/>
      <c r="N411" s="634"/>
      <c r="O411" s="634"/>
      <c r="P411" s="634"/>
      <c r="Q411" s="634"/>
      <c r="R411" s="634"/>
      <c r="S411" s="634"/>
      <c r="T411" s="634"/>
      <c r="U411" s="634"/>
      <c r="V411" s="634"/>
      <c r="W411" s="634"/>
      <c r="X411" s="634"/>
    </row>
    <row r="412" spans="1:24" s="231" customFormat="1" ht="9" customHeight="1">
      <c r="A412" s="231" t="s">
        <v>23</v>
      </c>
      <c r="B412" s="452">
        <v>367</v>
      </c>
      <c r="C412" s="453">
        <v>279</v>
      </c>
      <c r="D412" s="452">
        <v>58</v>
      </c>
      <c r="E412" s="452">
        <v>15578.3</v>
      </c>
      <c r="F412" s="452"/>
      <c r="G412" s="452">
        <v>0</v>
      </c>
      <c r="H412" s="453">
        <v>6</v>
      </c>
      <c r="I412" s="453">
        <v>5458</v>
      </c>
      <c r="J412" s="453">
        <v>106474</v>
      </c>
      <c r="K412" s="452">
        <v>1708.5244240000002</v>
      </c>
      <c r="L412" s="634"/>
      <c r="M412" s="634"/>
      <c r="N412" s="634"/>
      <c r="O412" s="634"/>
      <c r="P412" s="634"/>
      <c r="Q412" s="634"/>
      <c r="R412" s="634"/>
      <c r="S412" s="634"/>
      <c r="T412" s="634"/>
      <c r="U412" s="634"/>
      <c r="V412" s="634"/>
      <c r="W412" s="634"/>
      <c r="X412" s="634"/>
    </row>
    <row r="413" spans="1:24" s="231" customFormat="1" ht="9" customHeight="1">
      <c r="A413" s="191" t="s">
        <v>24</v>
      </c>
      <c r="B413" s="192">
        <v>951</v>
      </c>
      <c r="C413" s="193">
        <v>807</v>
      </c>
      <c r="D413" s="192">
        <v>124</v>
      </c>
      <c r="E413" s="192">
        <v>58505.55</v>
      </c>
      <c r="F413" s="192"/>
      <c r="G413" s="192">
        <v>12</v>
      </c>
      <c r="H413" s="193">
        <v>54</v>
      </c>
      <c r="I413" s="193">
        <v>3600</v>
      </c>
      <c r="J413" s="193">
        <v>23172</v>
      </c>
      <c r="K413" s="192">
        <v>4041.0790000000002</v>
      </c>
      <c r="L413" s="634"/>
      <c r="M413" s="634"/>
      <c r="N413" s="634"/>
      <c r="O413" s="634"/>
      <c r="P413" s="634"/>
      <c r="Q413" s="634"/>
      <c r="R413" s="634"/>
      <c r="S413" s="634"/>
      <c r="T413" s="634"/>
      <c r="U413" s="634"/>
      <c r="V413" s="634"/>
      <c r="W413" s="634"/>
      <c r="X413" s="634"/>
    </row>
    <row r="414" spans="1:24" s="231" customFormat="1" ht="9" customHeight="1">
      <c r="A414" s="231" t="s">
        <v>25</v>
      </c>
      <c r="B414" s="452">
        <v>602</v>
      </c>
      <c r="C414" s="453">
        <v>673</v>
      </c>
      <c r="D414" s="452">
        <v>131</v>
      </c>
      <c r="E414" s="452">
        <v>37136.875</v>
      </c>
      <c r="F414" s="452"/>
      <c r="G414" s="452">
        <v>11</v>
      </c>
      <c r="H414" s="453">
        <v>30</v>
      </c>
      <c r="I414" s="453">
        <v>10198</v>
      </c>
      <c r="J414" s="453">
        <v>60049</v>
      </c>
      <c r="K414" s="452">
        <v>5357.0749100000003</v>
      </c>
      <c r="L414" s="634"/>
      <c r="M414" s="634"/>
      <c r="N414" s="634"/>
      <c r="O414" s="634"/>
      <c r="P414" s="634"/>
      <c r="Q414" s="634"/>
      <c r="R414" s="634"/>
      <c r="S414" s="634"/>
      <c r="T414" s="634"/>
      <c r="U414" s="634"/>
      <c r="V414" s="634"/>
      <c r="W414" s="634"/>
      <c r="X414" s="634"/>
    </row>
    <row r="415" spans="1:24" s="231" customFormat="1" ht="9" customHeight="1">
      <c r="A415" s="231" t="s">
        <v>26</v>
      </c>
      <c r="B415" s="452">
        <v>924</v>
      </c>
      <c r="C415" s="453">
        <v>1146</v>
      </c>
      <c r="D415" s="452">
        <v>173</v>
      </c>
      <c r="E415" s="452">
        <v>59671.4</v>
      </c>
      <c r="F415" s="452"/>
      <c r="G415" s="452">
        <v>89</v>
      </c>
      <c r="H415" s="453">
        <v>24</v>
      </c>
      <c r="I415" s="453">
        <v>7131</v>
      </c>
      <c r="J415" s="453">
        <v>41346</v>
      </c>
      <c r="K415" s="452">
        <v>6841.2449999999999</v>
      </c>
      <c r="L415" s="634"/>
      <c r="M415" s="634"/>
      <c r="N415" s="634"/>
      <c r="O415" s="634"/>
      <c r="P415" s="634"/>
      <c r="Q415" s="634"/>
      <c r="R415" s="634"/>
      <c r="S415" s="634"/>
      <c r="T415" s="634"/>
      <c r="U415" s="634"/>
      <c r="V415" s="634"/>
      <c r="W415" s="634"/>
      <c r="X415" s="634"/>
    </row>
    <row r="416" spans="1:24" s="231" customFormat="1" ht="9" customHeight="1">
      <c r="A416" s="231" t="s">
        <v>27</v>
      </c>
      <c r="B416" s="452">
        <v>955</v>
      </c>
      <c r="C416" s="453">
        <v>734</v>
      </c>
      <c r="D416" s="453">
        <v>117</v>
      </c>
      <c r="E416" s="453">
        <v>47640.85</v>
      </c>
      <c r="F416" s="453"/>
      <c r="G416" s="452">
        <v>10</v>
      </c>
      <c r="H416" s="453">
        <v>39</v>
      </c>
      <c r="I416" s="453">
        <v>2274</v>
      </c>
      <c r="J416" s="453">
        <v>14750</v>
      </c>
      <c r="K416" s="452">
        <v>1724.9739999999999</v>
      </c>
      <c r="L416" s="634"/>
      <c r="M416" s="634"/>
      <c r="N416" s="634"/>
      <c r="O416" s="634"/>
      <c r="P416" s="634"/>
      <c r="Q416" s="634"/>
      <c r="R416" s="634"/>
      <c r="S416" s="634"/>
      <c r="T416" s="634"/>
      <c r="U416" s="634"/>
      <c r="V416" s="634"/>
      <c r="W416" s="634"/>
      <c r="X416" s="634"/>
    </row>
    <row r="417" spans="1:24" s="231" customFormat="1" ht="9" customHeight="1">
      <c r="A417" s="191" t="s">
        <v>28</v>
      </c>
      <c r="B417" s="192">
        <v>602</v>
      </c>
      <c r="C417" s="192">
        <v>591</v>
      </c>
      <c r="D417" s="192">
        <v>120</v>
      </c>
      <c r="E417" s="192">
        <v>38380</v>
      </c>
      <c r="F417" s="192"/>
      <c r="G417" s="192">
        <v>6</v>
      </c>
      <c r="H417" s="193">
        <v>113</v>
      </c>
      <c r="I417" s="193">
        <v>3660</v>
      </c>
      <c r="J417" s="193">
        <v>48482</v>
      </c>
      <c r="K417" s="192">
        <v>6176.357</v>
      </c>
      <c r="L417" s="634"/>
      <c r="M417" s="634"/>
      <c r="N417" s="634"/>
      <c r="O417" s="634"/>
      <c r="P417" s="634"/>
      <c r="Q417" s="634"/>
      <c r="R417" s="634"/>
      <c r="S417" s="634"/>
      <c r="T417" s="634"/>
      <c r="U417" s="634"/>
      <c r="V417" s="634"/>
      <c r="W417" s="634"/>
      <c r="X417" s="634"/>
    </row>
    <row r="418" spans="1:24" s="231" customFormat="1" ht="9" customHeight="1">
      <c r="A418" s="231" t="s">
        <v>29</v>
      </c>
      <c r="B418" s="452">
        <v>572</v>
      </c>
      <c r="C418" s="453">
        <v>414</v>
      </c>
      <c r="D418" s="453">
        <v>68</v>
      </c>
      <c r="E418" s="453">
        <v>26211.599999999999</v>
      </c>
      <c r="F418" s="453"/>
      <c r="G418" s="452">
        <v>0</v>
      </c>
      <c r="H418" s="453">
        <v>20</v>
      </c>
      <c r="I418" s="453">
        <v>4186</v>
      </c>
      <c r="J418" s="453">
        <v>22904</v>
      </c>
      <c r="K418" s="452">
        <v>2294.4119999999998</v>
      </c>
      <c r="L418" s="634"/>
      <c r="M418" s="634"/>
      <c r="N418" s="634"/>
      <c r="O418" s="634"/>
      <c r="P418" s="634"/>
      <c r="Q418" s="634"/>
      <c r="R418" s="634"/>
      <c r="S418" s="634"/>
      <c r="T418" s="634"/>
      <c r="U418" s="634"/>
      <c r="V418" s="634"/>
      <c r="W418" s="634"/>
      <c r="X418" s="634"/>
    </row>
    <row r="419" spans="1:24" s="231" customFormat="1" ht="9" customHeight="1">
      <c r="A419" s="231" t="s">
        <v>30</v>
      </c>
      <c r="B419" s="452">
        <v>1980</v>
      </c>
      <c r="C419" s="453">
        <v>2213</v>
      </c>
      <c r="D419" s="452">
        <v>353</v>
      </c>
      <c r="E419" s="452">
        <v>121775.67999999999</v>
      </c>
      <c r="F419" s="452"/>
      <c r="G419" s="452">
        <v>215</v>
      </c>
      <c r="H419" s="453">
        <v>130</v>
      </c>
      <c r="I419" s="453">
        <v>5873</v>
      </c>
      <c r="J419" s="453">
        <v>91056</v>
      </c>
      <c r="K419" s="452">
        <v>8003.8050000000003</v>
      </c>
      <c r="L419" s="634"/>
      <c r="M419" s="634"/>
      <c r="N419" s="634"/>
      <c r="O419" s="634"/>
      <c r="P419" s="634"/>
      <c r="Q419" s="634"/>
      <c r="R419" s="634"/>
      <c r="S419" s="634"/>
      <c r="T419" s="634"/>
      <c r="U419" s="634"/>
      <c r="V419" s="634"/>
      <c r="W419" s="634"/>
      <c r="X419" s="634"/>
    </row>
    <row r="420" spans="1:24" s="231" customFormat="1" ht="9" customHeight="1">
      <c r="A420" s="231" t="s">
        <v>31</v>
      </c>
      <c r="B420" s="452">
        <v>426</v>
      </c>
      <c r="C420" s="453">
        <v>331</v>
      </c>
      <c r="D420" s="452">
        <v>73</v>
      </c>
      <c r="E420" s="452">
        <v>20827.099999999999</v>
      </c>
      <c r="F420" s="452"/>
      <c r="G420" s="452">
        <v>132</v>
      </c>
      <c r="H420" s="453">
        <v>15</v>
      </c>
      <c r="I420" s="453">
        <v>3353</v>
      </c>
      <c r="J420" s="453">
        <v>12336</v>
      </c>
      <c r="K420" s="452">
        <v>1682.465995</v>
      </c>
      <c r="L420" s="634"/>
      <c r="M420" s="634"/>
      <c r="N420" s="634"/>
      <c r="O420" s="634"/>
      <c r="P420" s="634"/>
      <c r="Q420" s="634"/>
      <c r="R420" s="634"/>
      <c r="S420" s="634"/>
      <c r="T420" s="634"/>
      <c r="U420" s="634"/>
      <c r="V420" s="634"/>
      <c r="W420" s="634"/>
      <c r="X420" s="634"/>
    </row>
    <row r="421" spans="1:24" s="231" customFormat="1" ht="9" customHeight="1">
      <c r="A421" s="191" t="s">
        <v>32</v>
      </c>
      <c r="B421" s="192">
        <v>581</v>
      </c>
      <c r="C421" s="193">
        <v>644</v>
      </c>
      <c r="D421" s="192">
        <v>123</v>
      </c>
      <c r="E421" s="192">
        <v>39587.5</v>
      </c>
      <c r="F421" s="192"/>
      <c r="G421" s="192">
        <v>0</v>
      </c>
      <c r="H421" s="193">
        <v>14</v>
      </c>
      <c r="I421" s="193">
        <v>6146</v>
      </c>
      <c r="J421" s="193">
        <v>30021</v>
      </c>
      <c r="K421" s="192">
        <v>2967.4852700000001</v>
      </c>
      <c r="L421" s="634"/>
      <c r="M421" s="634"/>
      <c r="N421" s="634"/>
      <c r="O421" s="634"/>
      <c r="P421" s="634"/>
      <c r="Q421" s="634"/>
      <c r="R421" s="634"/>
      <c r="S421" s="634"/>
      <c r="T421" s="634"/>
      <c r="U421" s="634"/>
      <c r="V421" s="634"/>
      <c r="W421" s="634"/>
      <c r="X421" s="634"/>
    </row>
    <row r="422" spans="1:24" s="231" customFormat="1" ht="3" customHeight="1">
      <c r="B422" s="452"/>
      <c r="C422" s="453"/>
      <c r="D422" s="452"/>
      <c r="E422" s="452"/>
      <c r="F422" s="452"/>
      <c r="G422" s="452"/>
      <c r="H422" s="453"/>
      <c r="I422" s="453"/>
      <c r="J422" s="453"/>
      <c r="K422" s="452"/>
      <c r="L422" s="634"/>
      <c r="M422" s="634"/>
      <c r="N422" s="634"/>
      <c r="O422" s="634"/>
      <c r="P422" s="634"/>
      <c r="Q422" s="634"/>
      <c r="R422" s="634"/>
      <c r="S422" s="634"/>
      <c r="T422" s="634"/>
      <c r="U422" s="634"/>
      <c r="V422" s="634"/>
      <c r="W422" s="634"/>
      <c r="X422" s="634"/>
    </row>
    <row r="423" spans="1:24" s="231" customFormat="1" ht="9" customHeight="1">
      <c r="A423" s="425" t="s">
        <v>106</v>
      </c>
      <c r="B423" s="452"/>
      <c r="C423" s="453"/>
      <c r="D423" s="452"/>
      <c r="E423" s="452"/>
      <c r="F423" s="452"/>
      <c r="G423" s="452"/>
      <c r="H423" s="453"/>
      <c r="I423" s="453"/>
      <c r="J423" s="453"/>
      <c r="K423" s="452"/>
      <c r="L423" s="634"/>
      <c r="M423" s="634"/>
      <c r="N423" s="634"/>
      <c r="O423" s="634"/>
      <c r="P423" s="634"/>
      <c r="Q423" s="634"/>
      <c r="R423" s="634"/>
      <c r="S423" s="634"/>
      <c r="T423" s="634"/>
      <c r="U423" s="634"/>
      <c r="V423" s="634"/>
      <c r="W423" s="634"/>
      <c r="X423" s="634"/>
    </row>
    <row r="424" spans="1:24" s="636" customFormat="1" ht="9" customHeight="1">
      <c r="A424" s="426">
        <v>2012</v>
      </c>
      <c r="B424" s="427"/>
      <c r="C424" s="427"/>
      <c r="D424" s="427"/>
      <c r="E424" s="427"/>
      <c r="F424" s="427"/>
      <c r="G424" s="427"/>
      <c r="H424" s="427"/>
      <c r="I424" s="427"/>
      <c r="J424" s="427"/>
      <c r="K424" s="427"/>
      <c r="L424" s="635"/>
      <c r="M424" s="635"/>
      <c r="N424" s="635"/>
      <c r="O424" s="635"/>
      <c r="P424" s="635"/>
      <c r="Q424" s="635"/>
      <c r="R424" s="635"/>
    </row>
    <row r="425" spans="1:24" s="231" customFormat="1" ht="9" customHeight="1">
      <c r="A425" s="428" t="s">
        <v>36</v>
      </c>
      <c r="B425" s="427">
        <v>24216</v>
      </c>
      <c r="C425" s="427">
        <v>24736</v>
      </c>
      <c r="D425" s="427">
        <v>4539</v>
      </c>
      <c r="E425" s="427">
        <v>1374294.6209999998</v>
      </c>
      <c r="F425" s="427"/>
      <c r="G425" s="427">
        <v>465</v>
      </c>
      <c r="H425" s="427">
        <v>1306</v>
      </c>
      <c r="I425" s="427">
        <v>284595</v>
      </c>
      <c r="J425" s="427">
        <v>2420860</v>
      </c>
      <c r="K425" s="427">
        <v>114429.02900000001</v>
      </c>
      <c r="L425" s="634"/>
      <c r="M425" s="635"/>
      <c r="N425" s="634"/>
      <c r="O425" s="634"/>
      <c r="P425" s="634"/>
      <c r="Q425" s="634"/>
      <c r="R425" s="634"/>
      <c r="S425" s="634"/>
      <c r="T425" s="634"/>
      <c r="U425" s="634"/>
      <c r="V425" s="634"/>
      <c r="W425" s="634"/>
      <c r="X425" s="634"/>
    </row>
    <row r="426" spans="1:24" s="231" customFormat="1" ht="3.95" customHeight="1">
      <c r="A426" s="428"/>
      <c r="B426" s="427"/>
      <c r="C426" s="427"/>
      <c r="D426" s="427"/>
      <c r="E426" s="427"/>
      <c r="F426" s="427"/>
      <c r="G426" s="427"/>
      <c r="H426" s="427"/>
      <c r="I426" s="427"/>
      <c r="J426" s="427"/>
      <c r="K426" s="427"/>
      <c r="L426" s="634"/>
      <c r="M426" s="635"/>
      <c r="N426" s="634"/>
      <c r="O426" s="634"/>
      <c r="P426" s="634"/>
      <c r="Q426" s="634"/>
      <c r="R426" s="634"/>
      <c r="S426" s="634"/>
      <c r="T426" s="634"/>
      <c r="U426" s="634"/>
      <c r="V426" s="634"/>
      <c r="W426" s="634"/>
      <c r="X426" s="634"/>
    </row>
    <row r="427" spans="1:24" s="231" customFormat="1" ht="9" customHeight="1">
      <c r="A427" s="231" t="s">
        <v>2</v>
      </c>
      <c r="B427" s="452">
        <v>259</v>
      </c>
      <c r="C427" s="453">
        <v>276</v>
      </c>
      <c r="D427" s="452">
        <v>48</v>
      </c>
      <c r="E427" s="452">
        <v>8819.07</v>
      </c>
      <c r="F427" s="452"/>
      <c r="G427" s="452">
        <v>0</v>
      </c>
      <c r="H427" s="453">
        <v>8</v>
      </c>
      <c r="I427" s="453">
        <v>3015</v>
      </c>
      <c r="J427" s="453">
        <v>17165</v>
      </c>
      <c r="K427" s="452">
        <v>944.47</v>
      </c>
      <c r="L427" s="634"/>
      <c r="M427" s="634"/>
      <c r="N427" s="634"/>
      <c r="O427" s="634"/>
      <c r="P427" s="634"/>
      <c r="Q427" s="634"/>
      <c r="R427" s="634"/>
      <c r="S427" s="634"/>
      <c r="T427" s="634"/>
      <c r="U427" s="634"/>
      <c r="V427" s="634"/>
      <c r="W427" s="634"/>
      <c r="X427" s="634"/>
    </row>
    <row r="428" spans="1:24" s="231" customFormat="1" ht="9" customHeight="1">
      <c r="A428" s="231" t="s">
        <v>3</v>
      </c>
      <c r="B428" s="452">
        <v>747</v>
      </c>
      <c r="C428" s="453">
        <v>642</v>
      </c>
      <c r="D428" s="452">
        <v>105</v>
      </c>
      <c r="E428" s="452">
        <v>30394.800999999999</v>
      </c>
      <c r="F428" s="452"/>
      <c r="G428" s="452">
        <v>17</v>
      </c>
      <c r="H428" s="453">
        <v>28</v>
      </c>
      <c r="I428" s="453">
        <v>4684</v>
      </c>
      <c r="J428" s="453">
        <v>57777</v>
      </c>
      <c r="K428" s="452">
        <v>3348.0720000000001</v>
      </c>
      <c r="L428" s="634"/>
      <c r="M428" s="634"/>
      <c r="N428" s="634"/>
      <c r="O428" s="634"/>
      <c r="P428" s="634"/>
      <c r="Q428" s="634"/>
      <c r="R428" s="634"/>
      <c r="S428" s="634"/>
      <c r="T428" s="634"/>
      <c r="U428" s="634"/>
      <c r="V428" s="634"/>
      <c r="W428" s="634"/>
      <c r="X428" s="634"/>
    </row>
    <row r="429" spans="1:24" s="231" customFormat="1" ht="9" customHeight="1">
      <c r="A429" s="231" t="s">
        <v>4</v>
      </c>
      <c r="B429" s="452">
        <v>547</v>
      </c>
      <c r="C429" s="453">
        <v>405</v>
      </c>
      <c r="D429" s="452">
        <v>61</v>
      </c>
      <c r="E429" s="452">
        <v>26736.2</v>
      </c>
      <c r="F429" s="452"/>
      <c r="G429" s="452">
        <v>0</v>
      </c>
      <c r="H429" s="453">
        <v>5</v>
      </c>
      <c r="I429" s="453">
        <v>3386</v>
      </c>
      <c r="J429" s="453">
        <v>29166</v>
      </c>
      <c r="K429" s="452">
        <v>1969.3869999999999</v>
      </c>
      <c r="L429" s="634"/>
      <c r="M429" s="634"/>
      <c r="N429" s="634"/>
      <c r="O429" s="634"/>
      <c r="P429" s="634"/>
      <c r="Q429" s="634"/>
      <c r="R429" s="634"/>
      <c r="S429" s="634"/>
      <c r="T429" s="634"/>
      <c r="U429" s="634"/>
      <c r="V429" s="634"/>
      <c r="W429" s="634"/>
      <c r="X429" s="634"/>
    </row>
    <row r="430" spans="1:24" s="231" customFormat="1" ht="9" customHeight="1">
      <c r="A430" s="191" t="s">
        <v>5</v>
      </c>
      <c r="B430" s="192">
        <v>363</v>
      </c>
      <c r="C430" s="193">
        <v>294</v>
      </c>
      <c r="D430" s="192">
        <v>55</v>
      </c>
      <c r="E430" s="192">
        <v>25121.3</v>
      </c>
      <c r="F430" s="192"/>
      <c r="G430" s="192">
        <v>0</v>
      </c>
      <c r="H430" s="193">
        <v>9</v>
      </c>
      <c r="I430" s="193">
        <v>2651</v>
      </c>
      <c r="J430" s="193">
        <v>15256</v>
      </c>
      <c r="K430" s="192">
        <v>1818.63</v>
      </c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</row>
    <row r="431" spans="1:24" s="231" customFormat="1" ht="9" customHeight="1">
      <c r="A431" s="231" t="s">
        <v>6</v>
      </c>
      <c r="B431" s="452">
        <v>510</v>
      </c>
      <c r="C431" s="453">
        <v>514</v>
      </c>
      <c r="D431" s="452">
        <v>131</v>
      </c>
      <c r="E431" s="452">
        <v>43432.6</v>
      </c>
      <c r="F431" s="452"/>
      <c r="G431" s="452">
        <v>6</v>
      </c>
      <c r="H431" s="453">
        <v>15</v>
      </c>
      <c r="I431" s="453">
        <v>9053</v>
      </c>
      <c r="J431" s="453">
        <v>29812</v>
      </c>
      <c r="K431" s="452">
        <v>2749.2220000000002</v>
      </c>
      <c r="L431" s="634"/>
      <c r="M431" s="634"/>
      <c r="N431" s="634"/>
      <c r="O431" s="634"/>
      <c r="P431" s="634"/>
      <c r="Q431" s="634"/>
      <c r="R431" s="634"/>
      <c r="S431" s="634"/>
      <c r="T431" s="634"/>
      <c r="U431" s="634"/>
      <c r="V431" s="634"/>
      <c r="W431" s="634"/>
      <c r="X431" s="634"/>
    </row>
    <row r="432" spans="1:24" s="231" customFormat="1" ht="9" customHeight="1">
      <c r="A432" s="231" t="s">
        <v>7</v>
      </c>
      <c r="B432" s="452">
        <v>406</v>
      </c>
      <c r="C432" s="452">
        <v>358</v>
      </c>
      <c r="D432" s="452">
        <v>35</v>
      </c>
      <c r="E432" s="452">
        <v>14549.6</v>
      </c>
      <c r="F432" s="452"/>
      <c r="G432" s="452">
        <v>0</v>
      </c>
      <c r="H432" s="453">
        <v>24</v>
      </c>
      <c r="I432" s="453">
        <v>6234</v>
      </c>
      <c r="J432" s="453">
        <v>18583</v>
      </c>
      <c r="K432" s="452">
        <v>1619.4849999999999</v>
      </c>
      <c r="L432" s="634"/>
      <c r="M432" s="634"/>
      <c r="N432" s="634"/>
      <c r="O432" s="634"/>
      <c r="P432" s="634"/>
      <c r="Q432" s="634"/>
      <c r="R432" s="634"/>
      <c r="S432" s="634"/>
      <c r="T432" s="634"/>
      <c r="U432" s="634"/>
      <c r="V432" s="634"/>
      <c r="W432" s="634"/>
      <c r="X432" s="634"/>
    </row>
    <row r="433" spans="1:24" s="231" customFormat="1" ht="9" customHeight="1">
      <c r="A433" s="231" t="s">
        <v>8</v>
      </c>
      <c r="B433" s="452">
        <v>789</v>
      </c>
      <c r="C433" s="453">
        <v>941</v>
      </c>
      <c r="D433" s="452">
        <v>173</v>
      </c>
      <c r="E433" s="452">
        <v>40235.050000000003</v>
      </c>
      <c r="F433" s="452"/>
      <c r="G433" s="452">
        <v>12</v>
      </c>
      <c r="H433" s="453">
        <v>145</v>
      </c>
      <c r="I433" s="453">
        <v>7116</v>
      </c>
      <c r="J433" s="453">
        <v>75547</v>
      </c>
      <c r="K433" s="452">
        <v>3649.5120000000002</v>
      </c>
      <c r="L433" s="634"/>
      <c r="M433" s="634"/>
      <c r="N433" s="634"/>
      <c r="O433" s="634"/>
      <c r="P433" s="634"/>
      <c r="Q433" s="634"/>
      <c r="R433" s="634"/>
      <c r="S433" s="634"/>
      <c r="T433" s="634"/>
      <c r="U433" s="634"/>
      <c r="V433" s="634"/>
      <c r="W433" s="634"/>
      <c r="X433" s="634"/>
    </row>
    <row r="434" spans="1:24" s="231" customFormat="1" ht="9" customHeight="1">
      <c r="A434" s="191" t="s">
        <v>9</v>
      </c>
      <c r="B434" s="192">
        <v>640</v>
      </c>
      <c r="C434" s="192">
        <v>657</v>
      </c>
      <c r="D434" s="192">
        <v>155</v>
      </c>
      <c r="E434" s="192">
        <v>42147.7</v>
      </c>
      <c r="F434" s="192"/>
      <c r="G434" s="192">
        <v>1</v>
      </c>
      <c r="H434" s="193">
        <v>6</v>
      </c>
      <c r="I434" s="193">
        <v>8556</v>
      </c>
      <c r="J434" s="193">
        <v>57925</v>
      </c>
      <c r="K434" s="192">
        <v>4189.7439999999997</v>
      </c>
      <c r="L434" s="634"/>
      <c r="M434" s="634"/>
      <c r="N434" s="634"/>
      <c r="O434" s="634"/>
      <c r="P434" s="634"/>
      <c r="Q434" s="634"/>
      <c r="R434" s="634"/>
      <c r="S434" s="634"/>
      <c r="T434" s="634"/>
      <c r="U434" s="634"/>
      <c r="V434" s="634"/>
      <c r="W434" s="634"/>
      <c r="X434" s="634"/>
    </row>
    <row r="435" spans="1:24" s="231" customFormat="1" ht="9" customHeight="1">
      <c r="A435" s="454" t="s">
        <v>396</v>
      </c>
      <c r="B435" s="452">
        <v>1073</v>
      </c>
      <c r="C435" s="453">
        <v>1265</v>
      </c>
      <c r="D435" s="453">
        <v>192</v>
      </c>
      <c r="E435" s="453">
        <v>64732.800000000003</v>
      </c>
      <c r="F435" s="453"/>
      <c r="G435" s="452">
        <v>2</v>
      </c>
      <c r="H435" s="453">
        <v>204</v>
      </c>
      <c r="I435" s="453">
        <v>33146</v>
      </c>
      <c r="J435" s="453">
        <v>854545</v>
      </c>
      <c r="K435" s="452">
        <v>8737.0210000000006</v>
      </c>
      <c r="L435" s="634"/>
      <c r="M435" s="634"/>
      <c r="N435" s="634"/>
      <c r="O435" s="634"/>
      <c r="P435" s="634"/>
      <c r="Q435" s="634"/>
      <c r="R435" s="634"/>
      <c r="S435" s="634"/>
      <c r="T435" s="634"/>
      <c r="U435" s="634"/>
      <c r="V435" s="634"/>
      <c r="W435" s="634"/>
      <c r="X435" s="634"/>
    </row>
    <row r="436" spans="1:24" s="231" customFormat="1" ht="9" customHeight="1">
      <c r="A436" s="231" t="s">
        <v>10</v>
      </c>
      <c r="B436" s="452">
        <v>344</v>
      </c>
      <c r="C436" s="453">
        <v>469</v>
      </c>
      <c r="D436" s="452">
        <v>134</v>
      </c>
      <c r="E436" s="452">
        <v>24343.7</v>
      </c>
      <c r="F436" s="452"/>
      <c r="G436" s="452">
        <v>0</v>
      </c>
      <c r="H436" s="453">
        <v>5</v>
      </c>
      <c r="I436" s="453">
        <v>3317</v>
      </c>
      <c r="J436" s="453">
        <v>10421</v>
      </c>
      <c r="K436" s="452">
        <v>1801.329</v>
      </c>
      <c r="L436" s="634"/>
      <c r="M436" s="634"/>
      <c r="N436" s="634"/>
      <c r="O436" s="634"/>
      <c r="P436" s="634"/>
      <c r="Q436" s="634"/>
      <c r="R436" s="634"/>
      <c r="S436" s="634"/>
      <c r="T436" s="634"/>
      <c r="U436" s="634"/>
      <c r="V436" s="634"/>
      <c r="W436" s="634"/>
      <c r="X436" s="634"/>
    </row>
    <row r="437" spans="1:24" s="231" customFormat="1" ht="9" customHeight="1">
      <c r="A437" s="231" t="s">
        <v>11</v>
      </c>
      <c r="B437" s="452">
        <v>1451</v>
      </c>
      <c r="C437" s="453">
        <v>1325</v>
      </c>
      <c r="D437" s="453">
        <v>251</v>
      </c>
      <c r="E437" s="453">
        <v>80720.149999999994</v>
      </c>
      <c r="F437" s="453"/>
      <c r="G437" s="452">
        <v>0</v>
      </c>
      <c r="H437" s="453">
        <v>35</v>
      </c>
      <c r="I437" s="453">
        <v>14876</v>
      </c>
      <c r="J437" s="453">
        <v>33488</v>
      </c>
      <c r="K437" s="452">
        <v>4146.3429999999998</v>
      </c>
      <c r="L437" s="634"/>
      <c r="M437" s="634"/>
      <c r="N437" s="634"/>
      <c r="O437" s="634"/>
      <c r="P437" s="634"/>
      <c r="Q437" s="634"/>
      <c r="R437" s="634"/>
      <c r="S437" s="634"/>
      <c r="T437" s="634"/>
      <c r="U437" s="634"/>
      <c r="V437" s="634"/>
      <c r="W437" s="634"/>
      <c r="X437" s="634"/>
    </row>
    <row r="438" spans="1:24" s="231" customFormat="1" ht="9" customHeight="1">
      <c r="A438" s="191" t="s">
        <v>12</v>
      </c>
      <c r="B438" s="192">
        <v>739</v>
      </c>
      <c r="C438" s="193">
        <v>907</v>
      </c>
      <c r="D438" s="192">
        <v>155</v>
      </c>
      <c r="E438" s="192">
        <v>38647.300000000003</v>
      </c>
      <c r="F438" s="192"/>
      <c r="G438" s="192">
        <v>4</v>
      </c>
      <c r="H438" s="193">
        <v>215</v>
      </c>
      <c r="I438" s="193">
        <v>6535</v>
      </c>
      <c r="J438" s="193">
        <v>48604</v>
      </c>
      <c r="K438" s="192">
        <v>5039.1450000000004</v>
      </c>
      <c r="L438" s="634"/>
      <c r="M438" s="634"/>
      <c r="N438" s="634"/>
      <c r="O438" s="634"/>
      <c r="P438" s="634"/>
      <c r="Q438" s="634"/>
      <c r="R438" s="634"/>
      <c r="S438" s="634"/>
      <c r="T438" s="634"/>
      <c r="U438" s="634"/>
      <c r="V438" s="634"/>
      <c r="W438" s="634"/>
      <c r="X438" s="634"/>
    </row>
    <row r="439" spans="1:24" s="231" customFormat="1" ht="9" customHeight="1">
      <c r="A439" s="231" t="s">
        <v>13</v>
      </c>
      <c r="B439" s="453">
        <v>566</v>
      </c>
      <c r="C439" s="453">
        <v>501</v>
      </c>
      <c r="D439" s="452">
        <v>107</v>
      </c>
      <c r="E439" s="452">
        <v>24729.85</v>
      </c>
      <c r="F439" s="452"/>
      <c r="G439" s="452">
        <v>0</v>
      </c>
      <c r="H439" s="453">
        <v>16</v>
      </c>
      <c r="I439" s="453">
        <v>7538</v>
      </c>
      <c r="J439" s="453">
        <v>36488</v>
      </c>
      <c r="K439" s="452">
        <v>2509.5100000000002</v>
      </c>
      <c r="L439" s="634"/>
      <c r="M439" s="634"/>
      <c r="N439" s="634"/>
      <c r="O439" s="634"/>
      <c r="P439" s="634"/>
      <c r="Q439" s="634"/>
      <c r="R439" s="634"/>
      <c r="S439" s="634"/>
      <c r="T439" s="634"/>
      <c r="U439" s="634"/>
      <c r="V439" s="634"/>
      <c r="W439" s="634"/>
      <c r="X439" s="634"/>
    </row>
    <row r="440" spans="1:24" s="231" customFormat="1" ht="9" customHeight="1">
      <c r="A440" s="231" t="s">
        <v>14</v>
      </c>
      <c r="B440" s="452">
        <v>1626</v>
      </c>
      <c r="C440" s="452">
        <v>1871</v>
      </c>
      <c r="D440" s="452">
        <v>323</v>
      </c>
      <c r="E440" s="452">
        <v>94817.5</v>
      </c>
      <c r="F440" s="452"/>
      <c r="G440" s="452">
        <v>55</v>
      </c>
      <c r="H440" s="453">
        <v>25</v>
      </c>
      <c r="I440" s="453">
        <v>12394</v>
      </c>
      <c r="J440" s="453">
        <v>133800</v>
      </c>
      <c r="K440" s="452">
        <v>5278.9809999999998</v>
      </c>
      <c r="L440" s="634"/>
      <c r="M440" s="634"/>
      <c r="N440" s="634"/>
      <c r="O440" s="634"/>
      <c r="P440" s="634"/>
      <c r="Q440" s="634"/>
      <c r="R440" s="634"/>
      <c r="S440" s="634"/>
      <c r="T440" s="634"/>
      <c r="U440" s="634"/>
      <c r="V440" s="634"/>
      <c r="W440" s="634"/>
      <c r="X440" s="634"/>
    </row>
    <row r="441" spans="1:24" s="231" customFormat="1" ht="9" customHeight="1">
      <c r="A441" s="231" t="s">
        <v>15</v>
      </c>
      <c r="B441" s="452">
        <v>713</v>
      </c>
      <c r="C441" s="453">
        <v>599</v>
      </c>
      <c r="D441" s="453">
        <v>141</v>
      </c>
      <c r="E441" s="453">
        <v>28401.5</v>
      </c>
      <c r="F441" s="453"/>
      <c r="G441" s="452">
        <v>1</v>
      </c>
      <c r="H441" s="453">
        <v>10</v>
      </c>
      <c r="I441" s="453">
        <v>15678</v>
      </c>
      <c r="J441" s="453">
        <v>145625</v>
      </c>
      <c r="K441" s="452">
        <v>2893.5140000000001</v>
      </c>
      <c r="L441" s="634"/>
      <c r="M441" s="634"/>
      <c r="N441" s="634"/>
      <c r="O441" s="634"/>
      <c r="P441" s="634"/>
      <c r="Q441" s="634"/>
      <c r="R441" s="634"/>
      <c r="S441" s="634"/>
      <c r="T441" s="634"/>
      <c r="U441" s="634"/>
      <c r="V441" s="634"/>
      <c r="W441" s="634"/>
      <c r="X441" s="634"/>
    </row>
    <row r="442" spans="1:24" s="231" customFormat="1" ht="9" customHeight="1">
      <c r="A442" s="191" t="s">
        <v>16</v>
      </c>
      <c r="B442" s="192">
        <v>1033</v>
      </c>
      <c r="C442" s="193">
        <v>1326</v>
      </c>
      <c r="D442" s="192">
        <v>232</v>
      </c>
      <c r="E442" s="192">
        <v>55098.3</v>
      </c>
      <c r="F442" s="192"/>
      <c r="G442" s="192">
        <v>0</v>
      </c>
      <c r="H442" s="193">
        <v>13</v>
      </c>
      <c r="I442" s="193">
        <v>6230</v>
      </c>
      <c r="J442" s="193">
        <v>46005</v>
      </c>
      <c r="K442" s="192">
        <v>4375.8549999999996</v>
      </c>
      <c r="L442" s="634"/>
      <c r="M442" s="634"/>
      <c r="N442" s="634"/>
      <c r="O442" s="634"/>
      <c r="P442" s="634"/>
      <c r="Q442" s="634"/>
      <c r="R442" s="634"/>
      <c r="S442" s="634"/>
      <c r="T442" s="634"/>
      <c r="U442" s="634"/>
      <c r="V442" s="634"/>
      <c r="W442" s="634"/>
      <c r="X442" s="634"/>
    </row>
    <row r="443" spans="1:24" s="231" customFormat="1" ht="9" customHeight="1">
      <c r="A443" s="231" t="s">
        <v>17</v>
      </c>
      <c r="B443" s="453">
        <v>557</v>
      </c>
      <c r="C443" s="453">
        <v>411</v>
      </c>
      <c r="D443" s="452">
        <v>82</v>
      </c>
      <c r="E443" s="452">
        <v>18237.400000000001</v>
      </c>
      <c r="F443" s="452"/>
      <c r="G443" s="452">
        <v>0</v>
      </c>
      <c r="H443" s="453">
        <v>68</v>
      </c>
      <c r="I443" s="453">
        <v>6822</v>
      </c>
      <c r="J443" s="452">
        <v>21563</v>
      </c>
      <c r="K443" s="452">
        <v>2307.15</v>
      </c>
      <c r="L443" s="634"/>
      <c r="M443" s="634"/>
      <c r="N443" s="634"/>
      <c r="O443" s="634"/>
      <c r="P443" s="634"/>
      <c r="Q443" s="634"/>
      <c r="R443" s="634"/>
      <c r="S443" s="634"/>
      <c r="T443" s="634"/>
      <c r="U443" s="634"/>
      <c r="V443" s="634"/>
      <c r="W443" s="634"/>
      <c r="X443" s="634"/>
    </row>
    <row r="444" spans="1:24" s="231" customFormat="1" ht="9" customHeight="1">
      <c r="A444" s="231" t="s">
        <v>18</v>
      </c>
      <c r="B444" s="452">
        <v>486</v>
      </c>
      <c r="C444" s="453">
        <v>603</v>
      </c>
      <c r="D444" s="452">
        <v>117</v>
      </c>
      <c r="E444" s="452">
        <v>34541.4</v>
      </c>
      <c r="F444" s="452"/>
      <c r="G444" s="452">
        <v>0</v>
      </c>
      <c r="H444" s="453">
        <v>4</v>
      </c>
      <c r="I444" s="453">
        <v>3925</v>
      </c>
      <c r="J444" s="453">
        <v>14955</v>
      </c>
      <c r="K444" s="452">
        <v>1456.1310000000001</v>
      </c>
      <c r="L444" s="634"/>
      <c r="M444" s="634"/>
      <c r="N444" s="634"/>
      <c r="O444" s="634"/>
      <c r="P444" s="634"/>
      <c r="Q444" s="634"/>
      <c r="R444" s="634"/>
      <c r="S444" s="634"/>
      <c r="T444" s="634"/>
      <c r="U444" s="634"/>
      <c r="V444" s="634"/>
      <c r="W444" s="634"/>
      <c r="X444" s="634"/>
    </row>
    <row r="445" spans="1:24" s="231" customFormat="1" ht="9" customHeight="1">
      <c r="A445" s="231" t="s">
        <v>19</v>
      </c>
      <c r="B445" s="452">
        <v>813</v>
      </c>
      <c r="C445" s="453">
        <v>723</v>
      </c>
      <c r="D445" s="452">
        <v>142</v>
      </c>
      <c r="E445" s="452">
        <v>59039.7</v>
      </c>
      <c r="F445" s="452"/>
      <c r="G445" s="452">
        <v>0</v>
      </c>
      <c r="H445" s="453">
        <v>14</v>
      </c>
      <c r="I445" s="453">
        <v>11894</v>
      </c>
      <c r="J445" s="453">
        <v>112093</v>
      </c>
      <c r="K445" s="452">
        <v>6323.34</v>
      </c>
      <c r="L445" s="634"/>
      <c r="M445" s="634"/>
      <c r="N445" s="634"/>
      <c r="O445" s="634"/>
      <c r="P445" s="634"/>
      <c r="Q445" s="634"/>
      <c r="R445" s="634"/>
      <c r="S445" s="634"/>
      <c r="T445" s="634"/>
      <c r="U445" s="634"/>
      <c r="V445" s="634"/>
      <c r="W445" s="634"/>
      <c r="X445" s="634"/>
    </row>
    <row r="446" spans="1:24" s="231" customFormat="1" ht="9" customHeight="1">
      <c r="A446" s="191" t="s">
        <v>20</v>
      </c>
      <c r="B446" s="192">
        <v>811</v>
      </c>
      <c r="C446" s="193">
        <v>972</v>
      </c>
      <c r="D446" s="192">
        <v>127</v>
      </c>
      <c r="E446" s="192">
        <v>39782.9</v>
      </c>
      <c r="F446" s="192"/>
      <c r="G446" s="192">
        <v>8</v>
      </c>
      <c r="H446" s="193">
        <v>29</v>
      </c>
      <c r="I446" s="193">
        <v>17218</v>
      </c>
      <c r="J446" s="193">
        <v>44155</v>
      </c>
      <c r="K446" s="192">
        <v>3001.6</v>
      </c>
      <c r="L446" s="634"/>
      <c r="M446" s="634"/>
      <c r="N446" s="634"/>
      <c r="O446" s="634"/>
      <c r="P446" s="634"/>
      <c r="Q446" s="634"/>
      <c r="R446" s="634"/>
      <c r="S446" s="634"/>
      <c r="T446" s="634"/>
      <c r="U446" s="634"/>
      <c r="V446" s="634"/>
      <c r="W446" s="634"/>
      <c r="X446" s="634"/>
    </row>
    <row r="447" spans="1:24" s="231" customFormat="1" ht="9" customHeight="1">
      <c r="A447" s="231" t="s">
        <v>21</v>
      </c>
      <c r="B447" s="452">
        <v>1121</v>
      </c>
      <c r="C447" s="453">
        <v>1169</v>
      </c>
      <c r="D447" s="452">
        <v>205</v>
      </c>
      <c r="E447" s="452">
        <v>68645.5</v>
      </c>
      <c r="F447" s="452"/>
      <c r="G447" s="452">
        <v>0</v>
      </c>
      <c r="H447" s="453">
        <v>106</v>
      </c>
      <c r="I447" s="453">
        <v>9226</v>
      </c>
      <c r="J447" s="453">
        <v>79630</v>
      </c>
      <c r="K447" s="452">
        <v>5101.3</v>
      </c>
      <c r="L447" s="634"/>
      <c r="M447" s="634"/>
      <c r="N447" s="634"/>
      <c r="O447" s="634"/>
      <c r="P447" s="634"/>
      <c r="Q447" s="634"/>
      <c r="R447" s="634"/>
      <c r="S447" s="634"/>
      <c r="T447" s="634"/>
      <c r="U447" s="634"/>
      <c r="V447" s="634"/>
      <c r="W447" s="634"/>
      <c r="X447" s="634"/>
    </row>
    <row r="448" spans="1:24" s="231" customFormat="1" ht="9" customHeight="1">
      <c r="A448" s="231" t="s">
        <v>22</v>
      </c>
      <c r="B448" s="453">
        <v>564</v>
      </c>
      <c r="C448" s="453">
        <v>465</v>
      </c>
      <c r="D448" s="453">
        <v>74</v>
      </c>
      <c r="E448" s="453">
        <v>37129.599999999999</v>
      </c>
      <c r="F448" s="453"/>
      <c r="G448" s="452">
        <v>0</v>
      </c>
      <c r="H448" s="453">
        <v>35</v>
      </c>
      <c r="I448" s="453">
        <v>22605</v>
      </c>
      <c r="J448" s="453">
        <v>107931</v>
      </c>
      <c r="K448" s="452">
        <v>3396.4960000000001</v>
      </c>
      <c r="L448" s="634"/>
      <c r="M448" s="634"/>
      <c r="N448" s="634"/>
      <c r="O448" s="634"/>
      <c r="P448" s="634"/>
      <c r="Q448" s="634"/>
      <c r="R448" s="634"/>
      <c r="S448" s="634"/>
      <c r="T448" s="634"/>
      <c r="U448" s="634"/>
      <c r="V448" s="634"/>
      <c r="W448" s="634"/>
      <c r="X448" s="634"/>
    </row>
    <row r="449" spans="1:24" s="231" customFormat="1" ht="9" customHeight="1">
      <c r="A449" s="231" t="s">
        <v>23</v>
      </c>
      <c r="B449" s="452">
        <v>539</v>
      </c>
      <c r="C449" s="453">
        <v>385</v>
      </c>
      <c r="D449" s="452">
        <v>62</v>
      </c>
      <c r="E449" s="452">
        <v>23929.200000000001</v>
      </c>
      <c r="F449" s="452"/>
      <c r="G449" s="452">
        <v>0</v>
      </c>
      <c r="H449" s="453">
        <v>5</v>
      </c>
      <c r="I449" s="453">
        <v>6401</v>
      </c>
      <c r="J449" s="453">
        <v>33890</v>
      </c>
      <c r="K449" s="452">
        <v>1768.875</v>
      </c>
      <c r="L449" s="634"/>
      <c r="M449" s="634"/>
      <c r="N449" s="634"/>
      <c r="O449" s="634"/>
      <c r="P449" s="634"/>
      <c r="Q449" s="634"/>
      <c r="R449" s="634"/>
      <c r="S449" s="634"/>
      <c r="T449" s="634"/>
      <c r="U449" s="634"/>
      <c r="V449" s="634"/>
      <c r="W449" s="634"/>
      <c r="X449" s="634"/>
    </row>
    <row r="450" spans="1:24" s="231" customFormat="1" ht="9" customHeight="1">
      <c r="A450" s="191" t="s">
        <v>24</v>
      </c>
      <c r="B450" s="192">
        <v>924</v>
      </c>
      <c r="C450" s="193">
        <v>849</v>
      </c>
      <c r="D450" s="192">
        <v>126</v>
      </c>
      <c r="E450" s="192">
        <v>57209.2</v>
      </c>
      <c r="F450" s="192"/>
      <c r="G450" s="192">
        <v>1</v>
      </c>
      <c r="H450" s="193">
        <v>13</v>
      </c>
      <c r="I450" s="193">
        <v>5624</v>
      </c>
      <c r="J450" s="193">
        <v>28579</v>
      </c>
      <c r="K450" s="192">
        <v>3654.5749999999998</v>
      </c>
      <c r="L450" s="634"/>
      <c r="M450" s="634"/>
      <c r="N450" s="634"/>
      <c r="O450" s="634"/>
      <c r="P450" s="634"/>
      <c r="Q450" s="634"/>
      <c r="R450" s="634"/>
      <c r="S450" s="634"/>
      <c r="T450" s="634"/>
      <c r="U450" s="634"/>
      <c r="V450" s="634"/>
      <c r="W450" s="634"/>
      <c r="X450" s="634"/>
    </row>
    <row r="451" spans="1:24" s="231" customFormat="1" ht="9" customHeight="1">
      <c r="A451" s="231" t="s">
        <v>25</v>
      </c>
      <c r="B451" s="452">
        <v>577</v>
      </c>
      <c r="C451" s="453">
        <v>635</v>
      </c>
      <c r="D451" s="452">
        <v>127</v>
      </c>
      <c r="E451" s="452">
        <v>34257.050000000003</v>
      </c>
      <c r="F451" s="452"/>
      <c r="G451" s="452">
        <v>5</v>
      </c>
      <c r="H451" s="453">
        <v>18</v>
      </c>
      <c r="I451" s="453">
        <v>12352</v>
      </c>
      <c r="J451" s="453">
        <v>68940</v>
      </c>
      <c r="K451" s="452">
        <v>5407.7950000000001</v>
      </c>
      <c r="L451" s="634"/>
      <c r="M451" s="634"/>
      <c r="N451" s="634"/>
      <c r="O451" s="634"/>
      <c r="P451" s="634"/>
      <c r="Q451" s="634"/>
      <c r="R451" s="634"/>
      <c r="S451" s="634"/>
      <c r="T451" s="634"/>
      <c r="U451" s="634"/>
      <c r="V451" s="634"/>
      <c r="W451" s="634"/>
      <c r="X451" s="634"/>
    </row>
    <row r="452" spans="1:24" s="231" customFormat="1" ht="9" customHeight="1">
      <c r="A452" s="231" t="s">
        <v>26</v>
      </c>
      <c r="B452" s="452">
        <v>964</v>
      </c>
      <c r="C452" s="453">
        <v>1239</v>
      </c>
      <c r="D452" s="452">
        <v>196</v>
      </c>
      <c r="E452" s="452">
        <v>64013.2</v>
      </c>
      <c r="F452" s="452"/>
      <c r="G452" s="452">
        <v>109</v>
      </c>
      <c r="H452" s="453">
        <v>14</v>
      </c>
      <c r="I452" s="453">
        <v>11172</v>
      </c>
      <c r="J452" s="453">
        <v>53271</v>
      </c>
      <c r="K452" s="452">
        <v>6668.982</v>
      </c>
      <c r="L452" s="634"/>
      <c r="M452" s="634"/>
      <c r="N452" s="634"/>
      <c r="O452" s="634"/>
      <c r="P452" s="634"/>
      <c r="Q452" s="634"/>
      <c r="R452" s="634"/>
      <c r="S452" s="634"/>
      <c r="T452" s="634"/>
      <c r="U452" s="634"/>
      <c r="V452" s="634"/>
      <c r="W452" s="634"/>
      <c r="X452" s="634"/>
    </row>
    <row r="453" spans="1:24" s="231" customFormat="1" ht="9" customHeight="1">
      <c r="A453" s="231" t="s">
        <v>27</v>
      </c>
      <c r="B453" s="452">
        <v>816</v>
      </c>
      <c r="C453" s="453">
        <v>645</v>
      </c>
      <c r="D453" s="453">
        <v>133</v>
      </c>
      <c r="E453" s="453">
        <v>38350.400000000001</v>
      </c>
      <c r="F453" s="453"/>
      <c r="G453" s="452">
        <v>0</v>
      </c>
      <c r="H453" s="453">
        <v>38</v>
      </c>
      <c r="I453" s="453">
        <v>2573</v>
      </c>
      <c r="J453" s="453">
        <v>20912</v>
      </c>
      <c r="K453" s="452">
        <v>1605.4870000000001</v>
      </c>
      <c r="L453" s="634"/>
      <c r="M453" s="634"/>
      <c r="N453" s="634"/>
      <c r="O453" s="634"/>
      <c r="P453" s="634"/>
      <c r="Q453" s="634"/>
      <c r="R453" s="634"/>
      <c r="S453" s="634"/>
      <c r="T453" s="634"/>
      <c r="U453" s="634"/>
      <c r="V453" s="634"/>
      <c r="W453" s="634"/>
      <c r="X453" s="634"/>
    </row>
    <row r="454" spans="1:24" s="231" customFormat="1" ht="9" customHeight="1">
      <c r="A454" s="191" t="s">
        <v>28</v>
      </c>
      <c r="B454" s="192">
        <v>577</v>
      </c>
      <c r="C454" s="192">
        <v>573</v>
      </c>
      <c r="D454" s="192">
        <v>132</v>
      </c>
      <c r="E454" s="192">
        <v>38966.949999999997</v>
      </c>
      <c r="F454" s="192"/>
      <c r="G454" s="192">
        <v>0</v>
      </c>
      <c r="H454" s="193">
        <v>64</v>
      </c>
      <c r="I454" s="193">
        <v>2223</v>
      </c>
      <c r="J454" s="193">
        <v>46006</v>
      </c>
      <c r="K454" s="192">
        <v>4557.0050000000001</v>
      </c>
      <c r="L454" s="634"/>
      <c r="M454" s="634"/>
      <c r="N454" s="634"/>
      <c r="O454" s="634"/>
      <c r="P454" s="634"/>
      <c r="Q454" s="634"/>
      <c r="R454" s="634"/>
      <c r="S454" s="634"/>
      <c r="T454" s="634"/>
      <c r="U454" s="634"/>
      <c r="V454" s="634"/>
      <c r="W454" s="634"/>
      <c r="X454" s="634"/>
    </row>
    <row r="455" spans="1:24" s="231" customFormat="1" ht="9" customHeight="1">
      <c r="A455" s="231" t="s">
        <v>29</v>
      </c>
      <c r="B455" s="452">
        <v>614</v>
      </c>
      <c r="C455" s="453">
        <v>609</v>
      </c>
      <c r="D455" s="453">
        <v>80</v>
      </c>
      <c r="E455" s="453">
        <v>28479.1</v>
      </c>
      <c r="F455" s="453"/>
      <c r="G455" s="452">
        <v>0</v>
      </c>
      <c r="H455" s="453">
        <v>17</v>
      </c>
      <c r="I455" s="453">
        <v>4846</v>
      </c>
      <c r="J455" s="453">
        <v>21259</v>
      </c>
      <c r="K455" s="452">
        <v>2108.4639999999999</v>
      </c>
      <c r="L455" s="634"/>
      <c r="M455" s="634"/>
      <c r="N455" s="634"/>
      <c r="O455" s="634"/>
      <c r="P455" s="634"/>
      <c r="Q455" s="634"/>
      <c r="R455" s="634"/>
      <c r="S455" s="634"/>
      <c r="T455" s="634"/>
      <c r="U455" s="634"/>
      <c r="V455" s="634"/>
      <c r="W455" s="634"/>
      <c r="X455" s="634"/>
    </row>
    <row r="456" spans="1:24" s="231" customFormat="1" ht="9" customHeight="1">
      <c r="A456" s="231" t="s">
        <v>30</v>
      </c>
      <c r="B456" s="452">
        <v>1986</v>
      </c>
      <c r="C456" s="453">
        <v>2041</v>
      </c>
      <c r="D456" s="452">
        <v>416</v>
      </c>
      <c r="E456" s="452">
        <v>126161.2</v>
      </c>
      <c r="F456" s="452"/>
      <c r="G456" s="452">
        <v>139</v>
      </c>
      <c r="H456" s="453">
        <v>91</v>
      </c>
      <c r="I456" s="453">
        <v>10393</v>
      </c>
      <c r="J456" s="453">
        <v>94963</v>
      </c>
      <c r="K456" s="452">
        <v>7482.4309999999996</v>
      </c>
      <c r="L456" s="634"/>
      <c r="M456" s="634"/>
      <c r="N456" s="634"/>
      <c r="O456" s="634"/>
      <c r="P456" s="634"/>
      <c r="Q456" s="634"/>
      <c r="R456" s="634"/>
      <c r="S456" s="634"/>
      <c r="T456" s="634"/>
      <c r="U456" s="634"/>
      <c r="V456" s="634"/>
      <c r="W456" s="634"/>
      <c r="X456" s="634"/>
    </row>
    <row r="457" spans="1:24" s="231" customFormat="1" ht="9" customHeight="1">
      <c r="A457" s="231" t="s">
        <v>31</v>
      </c>
      <c r="B457" s="452">
        <v>453</v>
      </c>
      <c r="C457" s="453">
        <v>381</v>
      </c>
      <c r="D457" s="452">
        <v>65</v>
      </c>
      <c r="E457" s="452">
        <v>20327</v>
      </c>
      <c r="F457" s="452"/>
      <c r="G457" s="452">
        <v>103</v>
      </c>
      <c r="H457" s="453">
        <v>4</v>
      </c>
      <c r="I457" s="453">
        <v>3164</v>
      </c>
      <c r="J457" s="453">
        <v>28836</v>
      </c>
      <c r="K457" s="452">
        <v>1624.5150000000001</v>
      </c>
      <c r="L457" s="634"/>
      <c r="M457" s="634"/>
      <c r="N457" s="634"/>
      <c r="O457" s="634"/>
      <c r="P457" s="634"/>
      <c r="Q457" s="634"/>
      <c r="R457" s="634"/>
      <c r="S457" s="634"/>
      <c r="T457" s="634"/>
      <c r="U457" s="634"/>
      <c r="V457" s="634"/>
      <c r="W457" s="634"/>
      <c r="X457" s="634"/>
    </row>
    <row r="458" spans="1:24" s="231" customFormat="1" ht="9" customHeight="1">
      <c r="A458" s="191" t="s">
        <v>32</v>
      </c>
      <c r="B458" s="192">
        <v>608</v>
      </c>
      <c r="C458" s="193">
        <v>686</v>
      </c>
      <c r="D458" s="192">
        <v>157</v>
      </c>
      <c r="E458" s="192">
        <v>42297.4</v>
      </c>
      <c r="F458" s="192"/>
      <c r="G458" s="192">
        <v>2</v>
      </c>
      <c r="H458" s="193">
        <v>23</v>
      </c>
      <c r="I458" s="193">
        <v>9748</v>
      </c>
      <c r="J458" s="193">
        <v>33670</v>
      </c>
      <c r="K458" s="192">
        <v>2894.663</v>
      </c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</row>
    <row r="459" spans="1:24" s="231" customFormat="1" ht="3.75" customHeight="1">
      <c r="B459" s="452"/>
      <c r="C459" s="453"/>
      <c r="D459" s="452"/>
      <c r="E459" s="452"/>
      <c r="F459" s="452"/>
      <c r="G459" s="452"/>
      <c r="H459" s="453"/>
      <c r="I459" s="453"/>
      <c r="J459" s="453"/>
      <c r="K459" s="452"/>
      <c r="L459" s="634"/>
      <c r="M459" s="634"/>
      <c r="N459" s="634"/>
      <c r="O459" s="634"/>
      <c r="P459" s="634"/>
      <c r="Q459" s="634"/>
      <c r="R459" s="634"/>
      <c r="S459" s="634"/>
      <c r="T459" s="634"/>
      <c r="U459" s="634"/>
      <c r="V459" s="634"/>
      <c r="W459" s="634"/>
      <c r="X459" s="634"/>
    </row>
    <row r="460" spans="1:24" ht="9" customHeight="1">
      <c r="A460" s="425" t="s">
        <v>106</v>
      </c>
      <c r="B460" s="424"/>
      <c r="C460" s="424"/>
      <c r="D460" s="446"/>
      <c r="E460" s="424"/>
      <c r="F460" s="424"/>
      <c r="G460" s="424"/>
      <c r="H460" s="424"/>
      <c r="I460" s="424"/>
      <c r="J460" s="446"/>
      <c r="K460" s="447"/>
    </row>
    <row r="461" spans="1:24" ht="9" customHeight="1">
      <c r="A461" s="426">
        <v>2013</v>
      </c>
      <c r="B461" s="427"/>
      <c r="C461" s="427"/>
      <c r="D461" s="427"/>
      <c r="E461" s="427"/>
      <c r="F461" s="427"/>
      <c r="G461" s="427"/>
      <c r="H461" s="427"/>
      <c r="I461" s="427"/>
      <c r="J461" s="427"/>
      <c r="K461" s="427"/>
    </row>
    <row r="462" spans="1:24" ht="8.85" customHeight="1">
      <c r="A462" s="428" t="s">
        <v>36</v>
      </c>
      <c r="B462" s="427">
        <v>22036</v>
      </c>
      <c r="C462" s="427">
        <v>20979</v>
      </c>
      <c r="D462" s="427">
        <v>3899</v>
      </c>
      <c r="E462" s="427">
        <v>1332963.05</v>
      </c>
      <c r="F462" s="427"/>
      <c r="G462" s="427">
        <v>798</v>
      </c>
      <c r="H462" s="427">
        <v>1921</v>
      </c>
      <c r="I462" s="427">
        <v>292128</v>
      </c>
      <c r="J462" s="427">
        <v>2151494</v>
      </c>
      <c r="K462" s="427">
        <v>132786.709</v>
      </c>
    </row>
    <row r="463" spans="1:24" s="400" customFormat="1" ht="3.75" customHeight="1">
      <c r="A463" s="428"/>
      <c r="B463" s="427"/>
      <c r="C463" s="427"/>
      <c r="D463" s="427"/>
      <c r="E463" s="427"/>
      <c r="F463" s="427"/>
      <c r="G463" s="427"/>
      <c r="H463" s="427"/>
      <c r="I463" s="427"/>
      <c r="J463" s="427"/>
      <c r="K463" s="427"/>
      <c r="L463" s="393"/>
    </row>
    <row r="464" spans="1:24" ht="9" customHeight="1">
      <c r="A464" s="231" t="s">
        <v>2</v>
      </c>
      <c r="B464" s="232">
        <v>235</v>
      </c>
      <c r="C464" s="233">
        <v>248</v>
      </c>
      <c r="D464" s="232">
        <v>42</v>
      </c>
      <c r="E464" s="232">
        <v>7636.5</v>
      </c>
      <c r="F464" s="232"/>
      <c r="G464" s="232">
        <v>0</v>
      </c>
      <c r="H464" s="233">
        <v>19</v>
      </c>
      <c r="I464" s="233">
        <v>4422</v>
      </c>
      <c r="J464" s="233">
        <v>8968</v>
      </c>
      <c r="K464" s="232">
        <v>1375.8150000000001</v>
      </c>
    </row>
    <row r="465" spans="1:11" ht="9" customHeight="1">
      <c r="A465" s="231" t="s">
        <v>3</v>
      </c>
      <c r="B465" s="232">
        <v>681</v>
      </c>
      <c r="C465" s="233">
        <v>563</v>
      </c>
      <c r="D465" s="232">
        <v>99</v>
      </c>
      <c r="E465" s="232">
        <v>26392.400000000001</v>
      </c>
      <c r="F465" s="232"/>
      <c r="G465" s="232">
        <v>4</v>
      </c>
      <c r="H465" s="233">
        <v>50</v>
      </c>
      <c r="I465" s="233">
        <v>7220</v>
      </c>
      <c r="J465" s="233">
        <v>32783</v>
      </c>
      <c r="K465" s="232">
        <v>3780.1660000000002</v>
      </c>
    </row>
    <row r="466" spans="1:11" ht="9" customHeight="1">
      <c r="A466" s="231" t="s">
        <v>4</v>
      </c>
      <c r="B466" s="232">
        <v>415</v>
      </c>
      <c r="C466" s="233">
        <v>315</v>
      </c>
      <c r="D466" s="232">
        <v>47</v>
      </c>
      <c r="E466" s="232">
        <v>21383.4</v>
      </c>
      <c r="F466" s="232"/>
      <c r="G466" s="232">
        <v>18</v>
      </c>
      <c r="H466" s="233">
        <v>9</v>
      </c>
      <c r="I466" s="233">
        <v>2670</v>
      </c>
      <c r="J466" s="233">
        <v>16478</v>
      </c>
      <c r="K466" s="232">
        <v>2039.778</v>
      </c>
    </row>
    <row r="467" spans="1:11" ht="9" customHeight="1">
      <c r="A467" s="191" t="s">
        <v>5</v>
      </c>
      <c r="B467" s="207">
        <v>357</v>
      </c>
      <c r="C467" s="208">
        <v>275</v>
      </c>
      <c r="D467" s="207">
        <v>65</v>
      </c>
      <c r="E467" s="207">
        <v>24185.7</v>
      </c>
      <c r="F467" s="207"/>
      <c r="G467" s="207">
        <v>17</v>
      </c>
      <c r="H467" s="208">
        <v>7</v>
      </c>
      <c r="I467" s="208">
        <v>3460</v>
      </c>
      <c r="J467" s="208">
        <v>9305</v>
      </c>
      <c r="K467" s="207">
        <v>1735.3520000000001</v>
      </c>
    </row>
    <row r="468" spans="1:11" ht="9" customHeight="1">
      <c r="A468" s="231" t="s">
        <v>6</v>
      </c>
      <c r="B468" s="232">
        <v>443</v>
      </c>
      <c r="C468" s="233">
        <v>518</v>
      </c>
      <c r="D468" s="232">
        <v>103</v>
      </c>
      <c r="E468" s="232">
        <v>42262.6</v>
      </c>
      <c r="F468" s="232"/>
      <c r="G468" s="232">
        <v>5</v>
      </c>
      <c r="H468" s="233">
        <v>24</v>
      </c>
      <c r="I468" s="233">
        <v>4441</v>
      </c>
      <c r="J468" s="233">
        <v>10548</v>
      </c>
      <c r="K468" s="232">
        <v>2841.2930000000001</v>
      </c>
    </row>
    <row r="469" spans="1:11" ht="9" customHeight="1">
      <c r="A469" s="231" t="s">
        <v>7</v>
      </c>
      <c r="B469" s="232">
        <v>300</v>
      </c>
      <c r="C469" s="232">
        <v>272</v>
      </c>
      <c r="D469" s="232">
        <v>27</v>
      </c>
      <c r="E469" s="232">
        <v>11761.2</v>
      </c>
      <c r="F469" s="232"/>
      <c r="G469" s="232">
        <v>4</v>
      </c>
      <c r="H469" s="233">
        <v>60</v>
      </c>
      <c r="I469" s="233">
        <v>9555</v>
      </c>
      <c r="J469" s="233">
        <v>15510</v>
      </c>
      <c r="K469" s="232">
        <v>1670.797</v>
      </c>
    </row>
    <row r="470" spans="1:11" ht="9" customHeight="1">
      <c r="A470" s="231" t="s">
        <v>8</v>
      </c>
      <c r="B470" s="232">
        <v>748</v>
      </c>
      <c r="C470" s="233">
        <v>780</v>
      </c>
      <c r="D470" s="232">
        <v>117</v>
      </c>
      <c r="E470" s="232">
        <v>50894.3</v>
      </c>
      <c r="F470" s="232"/>
      <c r="G470" s="232">
        <v>64</v>
      </c>
      <c r="H470" s="233">
        <v>64</v>
      </c>
      <c r="I470" s="233">
        <v>6651</v>
      </c>
      <c r="J470" s="233">
        <v>42456</v>
      </c>
      <c r="K470" s="232">
        <v>3674.7130000000002</v>
      </c>
    </row>
    <row r="471" spans="1:11" ht="9" customHeight="1">
      <c r="A471" s="191" t="s">
        <v>9</v>
      </c>
      <c r="B471" s="207">
        <v>628</v>
      </c>
      <c r="C471" s="207">
        <v>634</v>
      </c>
      <c r="D471" s="207">
        <v>128</v>
      </c>
      <c r="E471" s="207">
        <v>39294.1</v>
      </c>
      <c r="F471" s="207"/>
      <c r="G471" s="207">
        <v>21</v>
      </c>
      <c r="H471" s="208">
        <v>31</v>
      </c>
      <c r="I471" s="208">
        <v>5705</v>
      </c>
      <c r="J471" s="208">
        <v>49669</v>
      </c>
      <c r="K471" s="207">
        <v>4618.1059999999998</v>
      </c>
    </row>
    <row r="472" spans="1:11" ht="9" customHeight="1">
      <c r="A472" s="454" t="s">
        <v>396</v>
      </c>
      <c r="B472" s="232">
        <v>1095</v>
      </c>
      <c r="C472" s="233">
        <v>858</v>
      </c>
      <c r="D472" s="233">
        <v>149</v>
      </c>
      <c r="E472" s="359">
        <v>60761.9</v>
      </c>
      <c r="F472" s="233"/>
      <c r="G472" s="232">
        <v>54</v>
      </c>
      <c r="H472" s="233">
        <v>412</v>
      </c>
      <c r="I472" s="233">
        <v>15177</v>
      </c>
      <c r="J472" s="233">
        <v>749164</v>
      </c>
      <c r="K472" s="232">
        <v>11897.075999999999</v>
      </c>
    </row>
    <row r="473" spans="1:11" ht="9" customHeight="1">
      <c r="A473" s="231" t="s">
        <v>10</v>
      </c>
      <c r="B473" s="232">
        <v>301</v>
      </c>
      <c r="C473" s="233">
        <v>339</v>
      </c>
      <c r="D473" s="232">
        <v>99</v>
      </c>
      <c r="E473" s="233">
        <v>22832.799999999999</v>
      </c>
      <c r="F473" s="232"/>
      <c r="G473" s="232">
        <v>4</v>
      </c>
      <c r="H473" s="233">
        <v>25</v>
      </c>
      <c r="I473" s="233">
        <v>2894</v>
      </c>
      <c r="J473" s="233">
        <v>8910</v>
      </c>
      <c r="K473" s="232">
        <v>1756.9010000000001</v>
      </c>
    </row>
    <row r="474" spans="1:11" ht="9" customHeight="1">
      <c r="A474" s="231" t="s">
        <v>11</v>
      </c>
      <c r="B474" s="232">
        <v>1065</v>
      </c>
      <c r="C474" s="233">
        <v>963</v>
      </c>
      <c r="D474" s="233">
        <v>222</v>
      </c>
      <c r="E474" s="232">
        <v>66573</v>
      </c>
      <c r="F474" s="233"/>
      <c r="G474" s="232">
        <v>6</v>
      </c>
      <c r="H474" s="233">
        <v>76</v>
      </c>
      <c r="I474" s="233">
        <v>44751</v>
      </c>
      <c r="J474" s="233">
        <v>31470</v>
      </c>
      <c r="K474" s="232">
        <v>5064.665</v>
      </c>
    </row>
    <row r="475" spans="1:11" ht="9" customHeight="1">
      <c r="A475" s="191" t="s">
        <v>12</v>
      </c>
      <c r="B475" s="207">
        <v>751</v>
      </c>
      <c r="C475" s="208">
        <v>834</v>
      </c>
      <c r="D475" s="207">
        <v>172</v>
      </c>
      <c r="E475" s="208">
        <v>36763.5</v>
      </c>
      <c r="F475" s="207"/>
      <c r="G475" s="207">
        <v>36</v>
      </c>
      <c r="H475" s="208">
        <v>227</v>
      </c>
      <c r="I475" s="208">
        <v>15032</v>
      </c>
      <c r="J475" s="208">
        <v>64649</v>
      </c>
      <c r="K475" s="207">
        <v>5179.8159999999998</v>
      </c>
    </row>
    <row r="476" spans="1:11" ht="9" customHeight="1">
      <c r="A476" s="231" t="s">
        <v>13</v>
      </c>
      <c r="B476" s="233">
        <v>431</v>
      </c>
      <c r="C476" s="233">
        <v>304</v>
      </c>
      <c r="D476" s="232">
        <v>87</v>
      </c>
      <c r="E476" s="232">
        <v>19386</v>
      </c>
      <c r="F476" s="232"/>
      <c r="G476" s="232">
        <v>0</v>
      </c>
      <c r="H476" s="233">
        <v>68</v>
      </c>
      <c r="I476" s="233">
        <v>6451</v>
      </c>
      <c r="J476" s="233">
        <v>41956</v>
      </c>
      <c r="K476" s="232">
        <v>2693.3009999999999</v>
      </c>
    </row>
    <row r="477" spans="1:11" ht="9" customHeight="1">
      <c r="A477" s="231" t="s">
        <v>14</v>
      </c>
      <c r="B477" s="232">
        <v>1586</v>
      </c>
      <c r="C477" s="232">
        <v>1682</v>
      </c>
      <c r="D477" s="232">
        <v>251</v>
      </c>
      <c r="E477" s="232">
        <v>87484</v>
      </c>
      <c r="F477" s="232"/>
      <c r="G477" s="232">
        <v>46</v>
      </c>
      <c r="H477" s="233">
        <v>25</v>
      </c>
      <c r="I477" s="233">
        <v>6633</v>
      </c>
      <c r="J477" s="233">
        <v>123914</v>
      </c>
      <c r="K477" s="232">
        <v>6202.0950000000003</v>
      </c>
    </row>
    <row r="478" spans="1:11" ht="9" customHeight="1">
      <c r="A478" s="231" t="s">
        <v>15</v>
      </c>
      <c r="B478" s="232">
        <v>635</v>
      </c>
      <c r="C478" s="233">
        <v>715</v>
      </c>
      <c r="D478" s="233">
        <v>104</v>
      </c>
      <c r="E478" s="232">
        <v>26289.4</v>
      </c>
      <c r="F478" s="233"/>
      <c r="G478" s="232">
        <v>1</v>
      </c>
      <c r="H478" s="233">
        <v>24</v>
      </c>
      <c r="I478" s="233">
        <v>14237</v>
      </c>
      <c r="J478" s="233">
        <v>63285</v>
      </c>
      <c r="K478" s="232">
        <v>3876.886</v>
      </c>
    </row>
    <row r="479" spans="1:11" ht="9" customHeight="1">
      <c r="A479" s="191" t="s">
        <v>16</v>
      </c>
      <c r="B479" s="207">
        <v>1034</v>
      </c>
      <c r="C479" s="208">
        <v>1136</v>
      </c>
      <c r="D479" s="207">
        <v>256</v>
      </c>
      <c r="E479" s="208">
        <v>51470.3</v>
      </c>
      <c r="F479" s="207"/>
      <c r="G479" s="207">
        <v>12</v>
      </c>
      <c r="H479" s="208">
        <v>26</v>
      </c>
      <c r="I479" s="208">
        <v>8036</v>
      </c>
      <c r="J479" s="208">
        <v>85155</v>
      </c>
      <c r="K479" s="207">
        <v>5518.3149999999996</v>
      </c>
    </row>
    <row r="480" spans="1:11" ht="9" customHeight="1">
      <c r="A480" s="231" t="s">
        <v>17</v>
      </c>
      <c r="B480" s="233">
        <v>590</v>
      </c>
      <c r="C480" s="233">
        <v>389</v>
      </c>
      <c r="D480" s="232">
        <v>82</v>
      </c>
      <c r="E480" s="232">
        <v>23251.5</v>
      </c>
      <c r="F480" s="232"/>
      <c r="G480" s="232">
        <v>51</v>
      </c>
      <c r="H480" s="233">
        <v>103</v>
      </c>
      <c r="I480" s="233">
        <v>5309</v>
      </c>
      <c r="J480" s="232">
        <v>20943</v>
      </c>
      <c r="K480" s="232">
        <v>2537.752</v>
      </c>
    </row>
    <row r="481" spans="1:11" ht="9" customHeight="1">
      <c r="A481" s="231" t="s">
        <v>18</v>
      </c>
      <c r="B481" s="232">
        <v>390</v>
      </c>
      <c r="C481" s="233">
        <v>452</v>
      </c>
      <c r="D481" s="232">
        <v>69</v>
      </c>
      <c r="E481" s="232">
        <v>32157.9</v>
      </c>
      <c r="F481" s="232"/>
      <c r="G481" s="232">
        <v>19</v>
      </c>
      <c r="H481" s="233">
        <v>22</v>
      </c>
      <c r="I481" s="233">
        <v>5636</v>
      </c>
      <c r="J481" s="233">
        <v>18314</v>
      </c>
      <c r="K481" s="232">
        <v>1583.83</v>
      </c>
    </row>
    <row r="482" spans="1:11" ht="9" customHeight="1">
      <c r="A482" s="231" t="s">
        <v>19</v>
      </c>
      <c r="B482" s="232">
        <v>893</v>
      </c>
      <c r="C482" s="233">
        <v>763</v>
      </c>
      <c r="D482" s="232">
        <v>150</v>
      </c>
      <c r="E482" s="232">
        <v>78901.350000000006</v>
      </c>
      <c r="F482" s="232"/>
      <c r="G482" s="232">
        <v>42</v>
      </c>
      <c r="H482" s="233">
        <v>11</v>
      </c>
      <c r="I482" s="233">
        <v>10048</v>
      </c>
      <c r="J482" s="233">
        <v>87374</v>
      </c>
      <c r="K482" s="232">
        <v>6930.4030000000002</v>
      </c>
    </row>
    <row r="483" spans="1:11" ht="9" customHeight="1">
      <c r="A483" s="191" t="s">
        <v>20</v>
      </c>
      <c r="B483" s="207">
        <v>696</v>
      </c>
      <c r="C483" s="208">
        <v>881</v>
      </c>
      <c r="D483" s="207">
        <v>132</v>
      </c>
      <c r="E483" s="207">
        <v>35198</v>
      </c>
      <c r="F483" s="207"/>
      <c r="G483" s="207">
        <v>7</v>
      </c>
      <c r="H483" s="208">
        <v>40</v>
      </c>
      <c r="I483" s="208">
        <v>13705</v>
      </c>
      <c r="J483" s="208">
        <v>26356</v>
      </c>
      <c r="K483" s="207">
        <v>3203.1930000000002</v>
      </c>
    </row>
    <row r="484" spans="1:11" ht="9" customHeight="1">
      <c r="A484" s="231" t="s">
        <v>21</v>
      </c>
      <c r="B484" s="232">
        <v>893</v>
      </c>
      <c r="C484" s="233">
        <v>773</v>
      </c>
      <c r="D484" s="232">
        <v>167</v>
      </c>
      <c r="E484" s="232">
        <v>48522.55</v>
      </c>
      <c r="F484" s="232"/>
      <c r="G484" s="232">
        <v>10</v>
      </c>
      <c r="H484" s="233">
        <v>121</v>
      </c>
      <c r="I484" s="233">
        <v>15341</v>
      </c>
      <c r="J484" s="233">
        <v>99153</v>
      </c>
      <c r="K484" s="232">
        <v>6253.6350000000002</v>
      </c>
    </row>
    <row r="485" spans="1:11" ht="9" customHeight="1">
      <c r="A485" s="231" t="s">
        <v>22</v>
      </c>
      <c r="B485" s="233">
        <v>458</v>
      </c>
      <c r="C485" s="233">
        <v>345</v>
      </c>
      <c r="D485" s="233">
        <v>56</v>
      </c>
      <c r="E485" s="232">
        <v>30869</v>
      </c>
      <c r="F485" s="233"/>
      <c r="G485" s="232">
        <v>9</v>
      </c>
      <c r="H485" s="233">
        <v>64</v>
      </c>
      <c r="I485" s="233">
        <v>28727</v>
      </c>
      <c r="J485" s="233">
        <v>149934</v>
      </c>
      <c r="K485" s="232">
        <v>3875.201</v>
      </c>
    </row>
    <row r="486" spans="1:11" ht="9" customHeight="1">
      <c r="A486" s="231" t="s">
        <v>23</v>
      </c>
      <c r="B486" s="232">
        <v>404</v>
      </c>
      <c r="C486" s="233">
        <v>370</v>
      </c>
      <c r="D486" s="232">
        <v>65</v>
      </c>
      <c r="E486" s="233">
        <v>22563</v>
      </c>
      <c r="F486" s="232"/>
      <c r="G486" s="232">
        <v>9</v>
      </c>
      <c r="H486" s="233">
        <v>6</v>
      </c>
      <c r="I486" s="233">
        <v>4226</v>
      </c>
      <c r="J486" s="233">
        <v>74617</v>
      </c>
      <c r="K486" s="232">
        <v>1845.5419999999999</v>
      </c>
    </row>
    <row r="487" spans="1:11" ht="9" customHeight="1">
      <c r="A487" s="191" t="s">
        <v>24</v>
      </c>
      <c r="B487" s="207">
        <v>881</v>
      </c>
      <c r="C487" s="208">
        <v>850</v>
      </c>
      <c r="D487" s="207">
        <v>146</v>
      </c>
      <c r="E487" s="207">
        <v>62674.5</v>
      </c>
      <c r="F487" s="207"/>
      <c r="G487" s="207">
        <v>34</v>
      </c>
      <c r="H487" s="208">
        <v>22</v>
      </c>
      <c r="I487" s="208">
        <v>5752</v>
      </c>
      <c r="J487" s="208">
        <v>35829</v>
      </c>
      <c r="K487" s="207">
        <v>5201.2539999999999</v>
      </c>
    </row>
    <row r="488" spans="1:11" ht="9" customHeight="1">
      <c r="A488" s="231" t="s">
        <v>25</v>
      </c>
      <c r="B488" s="232">
        <v>606</v>
      </c>
      <c r="C488" s="233">
        <v>543</v>
      </c>
      <c r="D488" s="232">
        <v>130</v>
      </c>
      <c r="E488" s="232">
        <v>38800</v>
      </c>
      <c r="F488" s="232"/>
      <c r="G488" s="232">
        <v>23</v>
      </c>
      <c r="H488" s="233">
        <v>31</v>
      </c>
      <c r="I488" s="233">
        <v>7788</v>
      </c>
      <c r="J488" s="233">
        <v>69368</v>
      </c>
      <c r="K488" s="232">
        <v>6226.0280000000002</v>
      </c>
    </row>
    <row r="489" spans="1:11" ht="9" customHeight="1">
      <c r="A489" s="231" t="s">
        <v>26</v>
      </c>
      <c r="B489" s="232">
        <v>778</v>
      </c>
      <c r="C489" s="233">
        <v>841</v>
      </c>
      <c r="D489" s="232">
        <v>131</v>
      </c>
      <c r="E489" s="232">
        <v>65833.100000000006</v>
      </c>
      <c r="F489" s="232"/>
      <c r="G489" s="232">
        <v>85</v>
      </c>
      <c r="H489" s="233">
        <v>25</v>
      </c>
      <c r="I489" s="233">
        <v>9007</v>
      </c>
      <c r="J489" s="233">
        <v>54051</v>
      </c>
      <c r="K489" s="232">
        <v>7431.5680000000002</v>
      </c>
    </row>
    <row r="490" spans="1:11" ht="9" customHeight="1">
      <c r="A490" s="231" t="s">
        <v>27</v>
      </c>
      <c r="B490" s="232">
        <v>816</v>
      </c>
      <c r="C490" s="233">
        <v>532</v>
      </c>
      <c r="D490" s="233">
        <v>120</v>
      </c>
      <c r="E490" s="232">
        <v>38112.1</v>
      </c>
      <c r="F490" s="233"/>
      <c r="G490" s="232">
        <v>24</v>
      </c>
      <c r="H490" s="233">
        <v>67</v>
      </c>
      <c r="I490" s="233">
        <v>1642</v>
      </c>
      <c r="J490" s="233">
        <v>16756</v>
      </c>
      <c r="K490" s="232">
        <v>1539.4690000000001</v>
      </c>
    </row>
    <row r="491" spans="1:11" ht="9" customHeight="1">
      <c r="A491" s="191" t="s">
        <v>28</v>
      </c>
      <c r="B491" s="207">
        <v>633</v>
      </c>
      <c r="C491" s="207">
        <v>606</v>
      </c>
      <c r="D491" s="207">
        <v>136</v>
      </c>
      <c r="E491" s="208">
        <v>57255.7</v>
      </c>
      <c r="F491" s="207"/>
      <c r="G491" s="207">
        <v>42</v>
      </c>
      <c r="H491" s="208">
        <v>43</v>
      </c>
      <c r="I491" s="208">
        <v>3401</v>
      </c>
      <c r="J491" s="208">
        <v>37414</v>
      </c>
      <c r="K491" s="207">
        <v>6014.6040000000003</v>
      </c>
    </row>
    <row r="492" spans="1:11" ht="9" customHeight="1">
      <c r="A492" s="231" t="s">
        <v>29</v>
      </c>
      <c r="B492" s="232">
        <v>463</v>
      </c>
      <c r="C492" s="233">
        <v>414</v>
      </c>
      <c r="D492" s="233">
        <v>76</v>
      </c>
      <c r="E492" s="232">
        <v>19957.849999999999</v>
      </c>
      <c r="F492" s="233"/>
      <c r="G492" s="232">
        <v>0</v>
      </c>
      <c r="H492" s="233">
        <v>74</v>
      </c>
      <c r="I492" s="233">
        <v>4909</v>
      </c>
      <c r="J492" s="233">
        <v>27445</v>
      </c>
      <c r="K492" s="232">
        <v>2500.2669999999998</v>
      </c>
    </row>
    <row r="493" spans="1:11" ht="9" customHeight="1">
      <c r="A493" s="231" t="s">
        <v>30</v>
      </c>
      <c r="B493" s="232">
        <v>1832</v>
      </c>
      <c r="C493" s="233">
        <v>1851</v>
      </c>
      <c r="D493" s="232">
        <v>319</v>
      </c>
      <c r="E493" s="233">
        <v>120377.3</v>
      </c>
      <c r="F493" s="232"/>
      <c r="G493" s="232">
        <v>72</v>
      </c>
      <c r="H493" s="233">
        <v>128</v>
      </c>
      <c r="I493" s="233">
        <v>8941</v>
      </c>
      <c r="J493" s="233">
        <v>46186</v>
      </c>
      <c r="K493" s="232">
        <v>8790.0509999999995</v>
      </c>
    </row>
    <row r="494" spans="1:11" ht="9" customHeight="1">
      <c r="A494" s="231" t="s">
        <v>31</v>
      </c>
      <c r="B494" s="232">
        <v>347</v>
      </c>
      <c r="C494" s="233">
        <v>217</v>
      </c>
      <c r="D494" s="232">
        <v>39</v>
      </c>
      <c r="E494" s="232">
        <v>17201.900000000001</v>
      </c>
      <c r="F494" s="232"/>
      <c r="G494" s="232">
        <v>66</v>
      </c>
      <c r="H494" s="233">
        <v>4</v>
      </c>
      <c r="I494" s="233">
        <v>2289</v>
      </c>
      <c r="J494" s="233">
        <v>13379</v>
      </c>
      <c r="K494" s="232">
        <v>1723.3240000000001</v>
      </c>
    </row>
    <row r="495" spans="1:11" ht="9" customHeight="1">
      <c r="A495" s="191" t="s">
        <v>32</v>
      </c>
      <c r="B495" s="207">
        <v>651</v>
      </c>
      <c r="C495" s="208">
        <v>716</v>
      </c>
      <c r="D495" s="207">
        <v>113</v>
      </c>
      <c r="E495" s="207">
        <v>45916.2</v>
      </c>
      <c r="F495" s="207"/>
      <c r="G495" s="207">
        <v>13</v>
      </c>
      <c r="H495" s="208">
        <v>13</v>
      </c>
      <c r="I495" s="208">
        <v>8072</v>
      </c>
      <c r="J495" s="208">
        <v>20155</v>
      </c>
      <c r="K495" s="207">
        <v>3205.5129999999999</v>
      </c>
    </row>
    <row r="496" spans="1:11" ht="3" customHeight="1">
      <c r="A496" s="231"/>
      <c r="B496" s="232"/>
      <c r="C496" s="233"/>
      <c r="D496" s="232"/>
      <c r="E496" s="232"/>
      <c r="F496" s="232"/>
      <c r="G496" s="232"/>
      <c r="H496" s="233"/>
      <c r="I496" s="233"/>
      <c r="J496" s="233"/>
      <c r="K496" s="232"/>
    </row>
    <row r="497" spans="1:11" ht="9" customHeight="1">
      <c r="A497" s="425" t="s">
        <v>106</v>
      </c>
      <c r="B497" s="424"/>
      <c r="C497" s="424"/>
      <c r="D497" s="446"/>
      <c r="E497" s="424"/>
      <c r="F497" s="424"/>
      <c r="G497" s="424"/>
      <c r="H497" s="424"/>
      <c r="I497" s="424"/>
      <c r="J497" s="446"/>
      <c r="K497" s="447"/>
    </row>
    <row r="498" spans="1:11" ht="9" customHeight="1">
      <c r="A498" s="426">
        <v>2014</v>
      </c>
      <c r="B498" s="427"/>
      <c r="C498" s="427"/>
      <c r="D498" s="427"/>
      <c r="E498" s="427"/>
      <c r="F498" s="427"/>
      <c r="G498" s="427"/>
      <c r="H498" s="427"/>
      <c r="I498" s="427"/>
      <c r="J498" s="427"/>
      <c r="K498" s="427"/>
    </row>
    <row r="499" spans="1:11" ht="9" customHeight="1">
      <c r="A499" s="428" t="s">
        <v>36</v>
      </c>
      <c r="B499" s="427">
        <f>SUM(B501:B532)</f>
        <v>18014</v>
      </c>
      <c r="C499" s="427">
        <f>SUM(C501:C532)</f>
        <v>17503</v>
      </c>
      <c r="D499" s="427">
        <f>SUM(D501:D532)</f>
        <v>3785</v>
      </c>
      <c r="E499" s="455" t="s">
        <v>1</v>
      </c>
      <c r="F499" s="427"/>
      <c r="G499" s="427">
        <f>SUM(G501:G532)</f>
        <v>480</v>
      </c>
      <c r="H499" s="427">
        <f>SUM(H501:H532)</f>
        <v>704</v>
      </c>
      <c r="I499" s="427">
        <f>SUM(I501:I532)</f>
        <v>444124</v>
      </c>
      <c r="J499" s="427">
        <f>SUM(J501:J532)</f>
        <v>2105969</v>
      </c>
      <c r="K499" s="427">
        <f>SUM(K501:K532)</f>
        <v>136373.44499999998</v>
      </c>
    </row>
    <row r="500" spans="1:11" ht="3" customHeight="1">
      <c r="A500" s="428"/>
      <c r="B500" s="427"/>
      <c r="C500" s="427"/>
      <c r="D500" s="427"/>
      <c r="E500" s="427"/>
      <c r="F500" s="427"/>
      <c r="G500" s="427"/>
      <c r="H500" s="427"/>
      <c r="I500" s="427"/>
      <c r="J500" s="427"/>
      <c r="K500" s="427"/>
    </row>
    <row r="501" spans="1:11" ht="9" customHeight="1">
      <c r="A501" s="231" t="s">
        <v>2</v>
      </c>
      <c r="B501" s="232">
        <v>218</v>
      </c>
      <c r="C501" s="233">
        <v>215</v>
      </c>
      <c r="D501" s="232">
        <v>35</v>
      </c>
      <c r="E501" s="233" t="s">
        <v>1</v>
      </c>
      <c r="F501" s="232"/>
      <c r="G501" s="232">
        <v>5</v>
      </c>
      <c r="H501" s="233">
        <v>9</v>
      </c>
      <c r="I501" s="233">
        <v>5130</v>
      </c>
      <c r="J501" s="233">
        <v>8437</v>
      </c>
      <c r="K501" s="232">
        <v>1625.52</v>
      </c>
    </row>
    <row r="502" spans="1:11" ht="9" customHeight="1">
      <c r="A502" s="231" t="s">
        <v>3</v>
      </c>
      <c r="B502" s="232">
        <v>442</v>
      </c>
      <c r="C502" s="233">
        <v>419</v>
      </c>
      <c r="D502" s="232">
        <v>104</v>
      </c>
      <c r="E502" s="233" t="s">
        <v>1</v>
      </c>
      <c r="F502" s="232"/>
      <c r="G502" s="232">
        <v>0</v>
      </c>
      <c r="H502" s="233">
        <v>18</v>
      </c>
      <c r="I502" s="233">
        <v>12252</v>
      </c>
      <c r="J502" s="233">
        <v>55584</v>
      </c>
      <c r="K502" s="232">
        <v>3941.91</v>
      </c>
    </row>
    <row r="503" spans="1:11" ht="9" customHeight="1">
      <c r="A503" s="231" t="s">
        <v>4</v>
      </c>
      <c r="B503" s="232">
        <v>341</v>
      </c>
      <c r="C503" s="233">
        <v>313</v>
      </c>
      <c r="D503" s="232">
        <v>57</v>
      </c>
      <c r="E503" s="233" t="s">
        <v>1</v>
      </c>
      <c r="F503" s="232"/>
      <c r="G503" s="232">
        <v>7</v>
      </c>
      <c r="H503" s="233">
        <v>7</v>
      </c>
      <c r="I503" s="233">
        <v>2546</v>
      </c>
      <c r="J503" s="233">
        <v>23915</v>
      </c>
      <c r="K503" s="232">
        <v>1710.8240000000001</v>
      </c>
    </row>
    <row r="504" spans="1:11" ht="9" customHeight="1">
      <c r="A504" s="191" t="s">
        <v>5</v>
      </c>
      <c r="B504" s="207">
        <v>317</v>
      </c>
      <c r="C504" s="208">
        <v>225</v>
      </c>
      <c r="D504" s="207">
        <v>84</v>
      </c>
      <c r="E504" s="208" t="s">
        <v>1</v>
      </c>
      <c r="F504" s="207"/>
      <c r="G504" s="207">
        <v>7</v>
      </c>
      <c r="H504" s="208">
        <v>12</v>
      </c>
      <c r="I504" s="208">
        <v>3740</v>
      </c>
      <c r="J504" s="208">
        <v>8465</v>
      </c>
      <c r="K504" s="207">
        <v>1903.5909999999999</v>
      </c>
    </row>
    <row r="505" spans="1:11" ht="9" customHeight="1">
      <c r="A505" s="231" t="s">
        <v>6</v>
      </c>
      <c r="B505" s="232">
        <v>363</v>
      </c>
      <c r="C505" s="233">
        <v>332</v>
      </c>
      <c r="D505" s="232">
        <v>87</v>
      </c>
      <c r="E505" s="233" t="s">
        <v>1</v>
      </c>
      <c r="F505" s="232"/>
      <c r="G505" s="232">
        <v>12</v>
      </c>
      <c r="H505" s="233">
        <v>12</v>
      </c>
      <c r="I505" s="233">
        <v>12087</v>
      </c>
      <c r="J505" s="233">
        <v>10066</v>
      </c>
      <c r="K505" s="232">
        <v>3285.828</v>
      </c>
    </row>
    <row r="506" spans="1:11" ht="9" customHeight="1">
      <c r="A506" s="231" t="s">
        <v>7</v>
      </c>
      <c r="B506" s="232">
        <v>269</v>
      </c>
      <c r="C506" s="232">
        <v>236</v>
      </c>
      <c r="D506" s="232">
        <v>21</v>
      </c>
      <c r="E506" s="233" t="s">
        <v>1</v>
      </c>
      <c r="F506" s="232"/>
      <c r="G506" s="232">
        <v>3</v>
      </c>
      <c r="H506" s="233">
        <v>15</v>
      </c>
      <c r="I506" s="233">
        <v>6780</v>
      </c>
      <c r="J506" s="233">
        <v>17768</v>
      </c>
      <c r="K506" s="232">
        <v>1715.62</v>
      </c>
    </row>
    <row r="507" spans="1:11" ht="9" customHeight="1">
      <c r="A507" s="231" t="s">
        <v>8</v>
      </c>
      <c r="B507" s="232">
        <v>642</v>
      </c>
      <c r="C507" s="233">
        <v>655</v>
      </c>
      <c r="D507" s="232">
        <v>101</v>
      </c>
      <c r="E507" s="233" t="s">
        <v>1</v>
      </c>
      <c r="F507" s="232"/>
      <c r="G507" s="232">
        <v>40</v>
      </c>
      <c r="H507" s="233">
        <v>88</v>
      </c>
      <c r="I507" s="233">
        <v>8569</v>
      </c>
      <c r="J507" s="233">
        <v>43258</v>
      </c>
      <c r="K507" s="232">
        <v>4104.3500000000004</v>
      </c>
    </row>
    <row r="508" spans="1:11" ht="9" customHeight="1">
      <c r="A508" s="191" t="s">
        <v>9</v>
      </c>
      <c r="B508" s="207">
        <v>427</v>
      </c>
      <c r="C508" s="207">
        <v>455</v>
      </c>
      <c r="D508" s="207">
        <v>121</v>
      </c>
      <c r="E508" s="208" t="s">
        <v>1</v>
      </c>
      <c r="F508" s="207"/>
      <c r="G508" s="207">
        <v>7</v>
      </c>
      <c r="H508" s="208">
        <v>12</v>
      </c>
      <c r="I508" s="208">
        <v>11244</v>
      </c>
      <c r="J508" s="208">
        <v>32404</v>
      </c>
      <c r="K508" s="207">
        <v>4391.3969999999999</v>
      </c>
    </row>
    <row r="509" spans="1:11" ht="9" customHeight="1">
      <c r="A509" s="454" t="s">
        <v>349</v>
      </c>
      <c r="B509" s="232">
        <v>1043</v>
      </c>
      <c r="C509" s="233">
        <v>1180</v>
      </c>
      <c r="D509" s="233">
        <v>202</v>
      </c>
      <c r="E509" s="456" t="s">
        <v>1</v>
      </c>
      <c r="F509" s="233"/>
      <c r="G509" s="232">
        <v>35</v>
      </c>
      <c r="H509" s="233">
        <v>90</v>
      </c>
      <c r="I509" s="233">
        <v>52737</v>
      </c>
      <c r="J509" s="233">
        <v>693927</v>
      </c>
      <c r="K509" s="232">
        <v>12347.616</v>
      </c>
    </row>
    <row r="510" spans="1:11" ht="9" customHeight="1">
      <c r="A510" s="231" t="s">
        <v>10</v>
      </c>
      <c r="B510" s="232">
        <v>326</v>
      </c>
      <c r="C510" s="233">
        <v>366</v>
      </c>
      <c r="D510" s="232">
        <v>103</v>
      </c>
      <c r="E510" s="233" t="s">
        <v>1</v>
      </c>
      <c r="F510" s="232"/>
      <c r="G510" s="232">
        <v>3</v>
      </c>
      <c r="H510" s="233">
        <v>5</v>
      </c>
      <c r="I510" s="233">
        <v>4355</v>
      </c>
      <c r="J510" s="233">
        <v>10824</v>
      </c>
      <c r="K510" s="232">
        <v>1727.3409999999999</v>
      </c>
    </row>
    <row r="511" spans="1:11" ht="9" customHeight="1">
      <c r="A511" s="231" t="s">
        <v>11</v>
      </c>
      <c r="B511" s="232">
        <v>1023</v>
      </c>
      <c r="C511" s="233">
        <v>923</v>
      </c>
      <c r="D511" s="233">
        <v>190</v>
      </c>
      <c r="E511" s="233" t="s">
        <v>1</v>
      </c>
      <c r="F511" s="233"/>
      <c r="G511" s="232">
        <v>8</v>
      </c>
      <c r="H511" s="233">
        <v>50</v>
      </c>
      <c r="I511" s="233">
        <v>18225</v>
      </c>
      <c r="J511" s="233">
        <v>43086</v>
      </c>
      <c r="K511" s="232">
        <v>5060.0360000000001</v>
      </c>
    </row>
    <row r="512" spans="1:11" ht="9" customHeight="1">
      <c r="A512" s="191" t="s">
        <v>12</v>
      </c>
      <c r="B512" s="207">
        <v>704</v>
      </c>
      <c r="C512" s="208">
        <v>808</v>
      </c>
      <c r="D512" s="207">
        <v>166</v>
      </c>
      <c r="E512" s="208" t="s">
        <v>1</v>
      </c>
      <c r="F512" s="207"/>
      <c r="G512" s="207">
        <v>45</v>
      </c>
      <c r="H512" s="208">
        <v>10</v>
      </c>
      <c r="I512" s="208">
        <v>12763</v>
      </c>
      <c r="J512" s="208">
        <v>77331</v>
      </c>
      <c r="K512" s="207">
        <v>5407.7709999999997</v>
      </c>
    </row>
    <row r="513" spans="1:11" ht="9" customHeight="1">
      <c r="A513" s="231" t="s">
        <v>13</v>
      </c>
      <c r="B513" s="233">
        <v>371</v>
      </c>
      <c r="C513" s="233">
        <v>336</v>
      </c>
      <c r="D513" s="232">
        <v>102</v>
      </c>
      <c r="E513" s="233" t="s">
        <v>1</v>
      </c>
      <c r="F513" s="232"/>
      <c r="G513" s="232">
        <v>5</v>
      </c>
      <c r="H513" s="233">
        <v>13</v>
      </c>
      <c r="I513" s="233">
        <v>10269</v>
      </c>
      <c r="J513" s="233">
        <v>33688</v>
      </c>
      <c r="K513" s="232">
        <v>3058.75</v>
      </c>
    </row>
    <row r="514" spans="1:11" ht="9" customHeight="1">
      <c r="A514" s="231" t="s">
        <v>14</v>
      </c>
      <c r="B514" s="232">
        <v>1158</v>
      </c>
      <c r="C514" s="232">
        <v>1165</v>
      </c>
      <c r="D514" s="232">
        <v>239</v>
      </c>
      <c r="E514" s="233" t="s">
        <v>1</v>
      </c>
      <c r="F514" s="232"/>
      <c r="G514" s="232">
        <v>24</v>
      </c>
      <c r="H514" s="233">
        <v>15</v>
      </c>
      <c r="I514" s="233">
        <v>33169</v>
      </c>
      <c r="J514" s="233">
        <v>86953</v>
      </c>
      <c r="K514" s="232">
        <v>6972.3739999999998</v>
      </c>
    </row>
    <row r="515" spans="1:11" ht="9" customHeight="1">
      <c r="A515" s="231" t="s">
        <v>15</v>
      </c>
      <c r="B515" s="232">
        <v>463</v>
      </c>
      <c r="C515" s="233">
        <v>517</v>
      </c>
      <c r="D515" s="233">
        <v>100</v>
      </c>
      <c r="E515" s="233" t="s">
        <v>1</v>
      </c>
      <c r="F515" s="233"/>
      <c r="G515" s="232">
        <v>4</v>
      </c>
      <c r="H515" s="233">
        <v>15</v>
      </c>
      <c r="I515" s="233">
        <v>23035</v>
      </c>
      <c r="J515" s="233">
        <v>58860</v>
      </c>
      <c r="K515" s="232">
        <v>4664.8739999999998</v>
      </c>
    </row>
    <row r="516" spans="1:11" ht="9" customHeight="1">
      <c r="A516" s="191" t="s">
        <v>16</v>
      </c>
      <c r="B516" s="207">
        <v>924</v>
      </c>
      <c r="C516" s="208">
        <v>1052</v>
      </c>
      <c r="D516" s="207">
        <v>205</v>
      </c>
      <c r="E516" s="208" t="s">
        <v>1</v>
      </c>
      <c r="F516" s="207"/>
      <c r="G516" s="207">
        <v>35</v>
      </c>
      <c r="H516" s="208">
        <v>26</v>
      </c>
      <c r="I516" s="208">
        <v>14556</v>
      </c>
      <c r="J516" s="208">
        <v>76180</v>
      </c>
      <c r="K516" s="207">
        <v>5493.7960000000003</v>
      </c>
    </row>
    <row r="517" spans="1:11" ht="9" customHeight="1">
      <c r="A517" s="231" t="s">
        <v>17</v>
      </c>
      <c r="B517" s="233">
        <v>453</v>
      </c>
      <c r="C517" s="233">
        <v>391</v>
      </c>
      <c r="D517" s="232">
        <v>61</v>
      </c>
      <c r="E517" s="233" t="s">
        <v>1</v>
      </c>
      <c r="F517" s="232"/>
      <c r="G517" s="232">
        <v>30</v>
      </c>
      <c r="H517" s="233">
        <v>9</v>
      </c>
      <c r="I517" s="233">
        <v>7823</v>
      </c>
      <c r="J517" s="232">
        <v>30362</v>
      </c>
      <c r="K517" s="232">
        <v>2240.143</v>
      </c>
    </row>
    <row r="518" spans="1:11" ht="9" customHeight="1">
      <c r="A518" s="231" t="s">
        <v>18</v>
      </c>
      <c r="B518" s="232">
        <v>397</v>
      </c>
      <c r="C518" s="233">
        <v>556</v>
      </c>
      <c r="D518" s="232">
        <v>67</v>
      </c>
      <c r="E518" s="233" t="s">
        <v>1</v>
      </c>
      <c r="F518" s="232"/>
      <c r="G518" s="232">
        <v>14</v>
      </c>
      <c r="H518" s="233">
        <v>7</v>
      </c>
      <c r="I518" s="233">
        <v>7118</v>
      </c>
      <c r="J518" s="233">
        <v>18790</v>
      </c>
      <c r="K518" s="232">
        <v>1999.6890000000001</v>
      </c>
    </row>
    <row r="519" spans="1:11" ht="9" customHeight="1">
      <c r="A519" s="231" t="s">
        <v>19</v>
      </c>
      <c r="B519" s="232">
        <v>734</v>
      </c>
      <c r="C519" s="233">
        <v>506</v>
      </c>
      <c r="D519" s="232">
        <v>141</v>
      </c>
      <c r="E519" s="233" t="s">
        <v>1</v>
      </c>
      <c r="F519" s="232"/>
      <c r="G519" s="232">
        <v>18</v>
      </c>
      <c r="H519" s="233">
        <v>16</v>
      </c>
      <c r="I519" s="233">
        <v>22219</v>
      </c>
      <c r="J519" s="233">
        <v>85279</v>
      </c>
      <c r="K519" s="232">
        <v>6072.6090000000004</v>
      </c>
    </row>
    <row r="520" spans="1:11" ht="9" customHeight="1">
      <c r="A520" s="191" t="s">
        <v>20</v>
      </c>
      <c r="B520" s="207">
        <v>551</v>
      </c>
      <c r="C520" s="208">
        <v>714</v>
      </c>
      <c r="D520" s="207">
        <v>136</v>
      </c>
      <c r="E520" s="208" t="s">
        <v>1</v>
      </c>
      <c r="F520" s="207"/>
      <c r="G520" s="207">
        <v>8</v>
      </c>
      <c r="H520" s="208">
        <v>19</v>
      </c>
      <c r="I520" s="208">
        <v>11660</v>
      </c>
      <c r="J520" s="208">
        <v>26803</v>
      </c>
      <c r="K520" s="207">
        <v>3330.636</v>
      </c>
    </row>
    <row r="521" spans="1:11" ht="9" customHeight="1">
      <c r="A521" s="231" t="s">
        <v>21</v>
      </c>
      <c r="B521" s="232">
        <v>666</v>
      </c>
      <c r="C521" s="233">
        <v>633</v>
      </c>
      <c r="D521" s="232">
        <v>172</v>
      </c>
      <c r="E521" s="233" t="s">
        <v>1</v>
      </c>
      <c r="F521" s="232"/>
      <c r="G521" s="232">
        <v>23</v>
      </c>
      <c r="H521" s="233">
        <v>26</v>
      </c>
      <c r="I521" s="233">
        <v>26711</v>
      </c>
      <c r="J521" s="233">
        <v>87835</v>
      </c>
      <c r="K521" s="232">
        <v>5983.02</v>
      </c>
    </row>
    <row r="522" spans="1:11" ht="9" customHeight="1">
      <c r="A522" s="231" t="s">
        <v>22</v>
      </c>
      <c r="B522" s="233">
        <v>465</v>
      </c>
      <c r="C522" s="233">
        <v>308</v>
      </c>
      <c r="D522" s="233">
        <v>54</v>
      </c>
      <c r="E522" s="233" t="s">
        <v>1</v>
      </c>
      <c r="F522" s="233"/>
      <c r="G522" s="232">
        <v>5</v>
      </c>
      <c r="H522" s="233">
        <v>25</v>
      </c>
      <c r="I522" s="233">
        <v>22200</v>
      </c>
      <c r="J522" s="233">
        <v>131044</v>
      </c>
      <c r="K522" s="232">
        <v>3802.1660000000002</v>
      </c>
    </row>
    <row r="523" spans="1:11" ht="9" customHeight="1">
      <c r="A523" s="231" t="s">
        <v>23</v>
      </c>
      <c r="B523" s="232">
        <v>344</v>
      </c>
      <c r="C523" s="233">
        <v>288</v>
      </c>
      <c r="D523" s="232">
        <v>49</v>
      </c>
      <c r="E523" s="233" t="s">
        <v>1</v>
      </c>
      <c r="F523" s="232"/>
      <c r="G523" s="232">
        <v>11</v>
      </c>
      <c r="H523" s="233">
        <v>9</v>
      </c>
      <c r="I523" s="233">
        <v>3673</v>
      </c>
      <c r="J523" s="233">
        <v>44794</v>
      </c>
      <c r="K523" s="232">
        <v>1852.9659999999999</v>
      </c>
    </row>
    <row r="524" spans="1:11" ht="9" customHeight="1">
      <c r="A524" s="191" t="s">
        <v>24</v>
      </c>
      <c r="B524" s="207">
        <v>786</v>
      </c>
      <c r="C524" s="208">
        <v>724</v>
      </c>
      <c r="D524" s="207">
        <v>144</v>
      </c>
      <c r="E524" s="208" t="s">
        <v>1</v>
      </c>
      <c r="F524" s="207"/>
      <c r="G524" s="207">
        <v>12</v>
      </c>
      <c r="H524" s="208">
        <v>26</v>
      </c>
      <c r="I524" s="208">
        <v>9353</v>
      </c>
      <c r="J524" s="208">
        <v>33124</v>
      </c>
      <c r="K524" s="207">
        <v>5451.8829999999998</v>
      </c>
    </row>
    <row r="525" spans="1:11" ht="9" customHeight="1">
      <c r="A525" s="231" t="s">
        <v>25</v>
      </c>
      <c r="B525" s="232">
        <v>453</v>
      </c>
      <c r="C525" s="233">
        <v>390</v>
      </c>
      <c r="D525" s="232">
        <v>119</v>
      </c>
      <c r="E525" s="233" t="s">
        <v>1</v>
      </c>
      <c r="F525" s="232"/>
      <c r="G525" s="232">
        <v>11</v>
      </c>
      <c r="H525" s="233">
        <v>33</v>
      </c>
      <c r="I525" s="233">
        <v>16599</v>
      </c>
      <c r="J525" s="233">
        <v>72084</v>
      </c>
      <c r="K525" s="232">
        <v>6559.0590000000002</v>
      </c>
    </row>
    <row r="526" spans="1:11" ht="9" customHeight="1">
      <c r="A526" s="231" t="s">
        <v>26</v>
      </c>
      <c r="B526" s="232">
        <v>505</v>
      </c>
      <c r="C526" s="233">
        <v>541</v>
      </c>
      <c r="D526" s="232">
        <v>116</v>
      </c>
      <c r="E526" s="233" t="s">
        <v>1</v>
      </c>
      <c r="F526" s="232"/>
      <c r="G526" s="232">
        <v>14</v>
      </c>
      <c r="H526" s="233">
        <v>17</v>
      </c>
      <c r="I526" s="233">
        <v>17087</v>
      </c>
      <c r="J526" s="233">
        <v>40683</v>
      </c>
      <c r="K526" s="232">
        <v>7202.9489999999996</v>
      </c>
    </row>
    <row r="527" spans="1:11" ht="9" customHeight="1">
      <c r="A527" s="231" t="s">
        <v>27</v>
      </c>
      <c r="B527" s="232">
        <v>665</v>
      </c>
      <c r="C527" s="233">
        <v>394</v>
      </c>
      <c r="D527" s="233">
        <v>96</v>
      </c>
      <c r="E527" s="233" t="s">
        <v>1</v>
      </c>
      <c r="F527" s="233"/>
      <c r="G527" s="232">
        <v>11</v>
      </c>
      <c r="H527" s="233">
        <v>16</v>
      </c>
      <c r="I527" s="233">
        <v>2508</v>
      </c>
      <c r="J527" s="233">
        <v>16846</v>
      </c>
      <c r="K527" s="232">
        <v>1939.9169999999999</v>
      </c>
    </row>
    <row r="528" spans="1:11" ht="9" customHeight="1">
      <c r="A528" s="191" t="s">
        <v>28</v>
      </c>
      <c r="B528" s="207">
        <v>462</v>
      </c>
      <c r="C528" s="207">
        <v>440</v>
      </c>
      <c r="D528" s="207">
        <v>128</v>
      </c>
      <c r="E528" s="208" t="s">
        <v>1</v>
      </c>
      <c r="F528" s="207"/>
      <c r="G528" s="207">
        <v>26</v>
      </c>
      <c r="H528" s="208">
        <v>24</v>
      </c>
      <c r="I528" s="208">
        <v>4341</v>
      </c>
      <c r="J528" s="208">
        <v>104751</v>
      </c>
      <c r="K528" s="207">
        <v>6787.2030000000004</v>
      </c>
    </row>
    <row r="529" spans="1:11" ht="9" customHeight="1">
      <c r="A529" s="231" t="s">
        <v>29</v>
      </c>
      <c r="B529" s="232">
        <v>346</v>
      </c>
      <c r="C529" s="233">
        <v>274</v>
      </c>
      <c r="D529" s="233">
        <v>65</v>
      </c>
      <c r="E529" s="233" t="s">
        <v>1</v>
      </c>
      <c r="F529" s="233"/>
      <c r="G529" s="232">
        <v>6</v>
      </c>
      <c r="H529" s="233">
        <v>6</v>
      </c>
      <c r="I529" s="233">
        <v>8601</v>
      </c>
      <c r="J529" s="233">
        <v>23983</v>
      </c>
      <c r="K529" s="232">
        <v>2300.4380000000001</v>
      </c>
    </row>
    <row r="530" spans="1:11" ht="9" customHeight="1">
      <c r="A530" s="231" t="s">
        <v>30</v>
      </c>
      <c r="B530" s="232">
        <v>1359</v>
      </c>
      <c r="C530" s="233">
        <v>1407</v>
      </c>
      <c r="D530" s="232">
        <v>348</v>
      </c>
      <c r="E530" s="233" t="s">
        <v>1</v>
      </c>
      <c r="F530" s="232"/>
      <c r="G530" s="232">
        <v>36</v>
      </c>
      <c r="H530" s="233">
        <v>58</v>
      </c>
      <c r="I530" s="233">
        <v>36508</v>
      </c>
      <c r="J530" s="233">
        <v>76505</v>
      </c>
      <c r="K530" s="232">
        <v>9293.991</v>
      </c>
    </row>
    <row r="531" spans="1:11" ht="9" customHeight="1">
      <c r="A531" s="231" t="s">
        <v>31</v>
      </c>
      <c r="B531" s="232">
        <v>305</v>
      </c>
      <c r="C531" s="233">
        <v>202</v>
      </c>
      <c r="D531" s="232">
        <v>50</v>
      </c>
      <c r="E531" s="233" t="s">
        <v>1</v>
      </c>
      <c r="F531" s="232"/>
      <c r="G531" s="232">
        <v>10</v>
      </c>
      <c r="H531" s="233">
        <v>7</v>
      </c>
      <c r="I531" s="233">
        <v>2416</v>
      </c>
      <c r="J531" s="233">
        <v>14320</v>
      </c>
      <c r="K531" s="232">
        <v>1287.758</v>
      </c>
    </row>
    <row r="532" spans="1:11" ht="9" customHeight="1">
      <c r="A532" s="191" t="s">
        <v>32</v>
      </c>
      <c r="B532" s="207">
        <v>492</v>
      </c>
      <c r="C532" s="208">
        <v>538</v>
      </c>
      <c r="D532" s="207">
        <v>122</v>
      </c>
      <c r="E532" s="208" t="s">
        <v>1</v>
      </c>
      <c r="F532" s="207"/>
      <c r="G532" s="207">
        <v>5</v>
      </c>
      <c r="H532" s="208">
        <v>9</v>
      </c>
      <c r="I532" s="208">
        <v>13850</v>
      </c>
      <c r="J532" s="208">
        <v>18020</v>
      </c>
      <c r="K532" s="207">
        <v>2857.42</v>
      </c>
    </row>
    <row r="533" spans="1:11" s="485" customFormat="1" ht="9" customHeight="1">
      <c r="A533" s="482"/>
      <c r="B533" s="483"/>
      <c r="C533" s="484"/>
      <c r="D533" s="483"/>
      <c r="E533" s="484"/>
      <c r="F533" s="483"/>
      <c r="G533" s="483"/>
      <c r="H533" s="484"/>
      <c r="I533" s="484"/>
      <c r="J533" s="484"/>
      <c r="K533" s="483"/>
    </row>
    <row r="534" spans="1:11" ht="9" customHeight="1">
      <c r="A534" s="425" t="s">
        <v>106</v>
      </c>
      <c r="B534" s="232"/>
      <c r="C534" s="233"/>
      <c r="D534" s="232"/>
      <c r="E534" s="233"/>
      <c r="F534" s="232"/>
      <c r="G534" s="232"/>
      <c r="H534" s="233"/>
      <c r="I534" s="233"/>
      <c r="J534" s="233"/>
      <c r="K534" s="232"/>
    </row>
    <row r="535" spans="1:11" ht="9" customHeight="1">
      <c r="A535" s="426">
        <v>2015</v>
      </c>
      <c r="B535" s="427"/>
      <c r="C535" s="427"/>
      <c r="D535" s="427"/>
      <c r="E535" s="427"/>
      <c r="F535" s="427"/>
      <c r="G535" s="427"/>
      <c r="H535" s="427"/>
      <c r="I535" s="427"/>
      <c r="J535" s="427"/>
      <c r="K535" s="427"/>
    </row>
    <row r="536" spans="1:11" ht="9" customHeight="1">
      <c r="A536" s="428" t="s">
        <v>36</v>
      </c>
      <c r="B536" s="427">
        <f>SUM(B538:B569)</f>
        <v>17264</v>
      </c>
      <c r="C536" s="427">
        <f t="shared" ref="C536:J536" si="0">SUM(C538:C569)</f>
        <v>15738</v>
      </c>
      <c r="D536" s="427">
        <f t="shared" si="0"/>
        <v>3547</v>
      </c>
      <c r="E536" s="427">
        <v>1212048.331</v>
      </c>
      <c r="F536" s="427"/>
      <c r="G536" s="427">
        <f>SUM(G538:G569)</f>
        <v>721</v>
      </c>
      <c r="H536" s="427">
        <f t="shared" si="0"/>
        <v>23729</v>
      </c>
      <c r="I536" s="427">
        <f t="shared" si="0"/>
        <v>523008</v>
      </c>
      <c r="J536" s="427">
        <f t="shared" si="0"/>
        <v>2606956</v>
      </c>
      <c r="K536" s="427">
        <f>SUM(K538:K569)</f>
        <v>142378.20600000001</v>
      </c>
    </row>
    <row r="537" spans="1:11" ht="3" customHeight="1">
      <c r="A537" s="428"/>
      <c r="B537" s="427"/>
      <c r="C537" s="427"/>
      <c r="D537" s="427"/>
      <c r="E537" s="427"/>
      <c r="F537" s="427"/>
      <c r="G537" s="427"/>
      <c r="H537" s="427"/>
      <c r="I537" s="427"/>
      <c r="J537" s="427"/>
      <c r="K537" s="427"/>
    </row>
    <row r="538" spans="1:11" ht="9" customHeight="1">
      <c r="A538" s="231" t="s">
        <v>2</v>
      </c>
      <c r="B538" s="232">
        <v>182</v>
      </c>
      <c r="C538" s="233">
        <v>158</v>
      </c>
      <c r="D538" s="232">
        <v>22</v>
      </c>
      <c r="E538" s="233">
        <v>9740.7000000000007</v>
      </c>
      <c r="F538" s="232"/>
      <c r="G538" s="232">
        <v>15</v>
      </c>
      <c r="H538" s="233">
        <v>526</v>
      </c>
      <c r="I538" s="233">
        <v>4219</v>
      </c>
      <c r="J538" s="233">
        <v>11957</v>
      </c>
      <c r="K538" s="232">
        <v>1481.0709999999999</v>
      </c>
    </row>
    <row r="539" spans="1:11" ht="9" customHeight="1">
      <c r="A539" s="231" t="s">
        <v>3</v>
      </c>
      <c r="B539" s="232">
        <v>460</v>
      </c>
      <c r="C539" s="233">
        <v>367</v>
      </c>
      <c r="D539" s="232">
        <v>92</v>
      </c>
      <c r="E539" s="233">
        <v>14516.35</v>
      </c>
      <c r="F539" s="232"/>
      <c r="G539" s="232">
        <v>1</v>
      </c>
      <c r="H539" s="233">
        <v>475</v>
      </c>
      <c r="I539" s="233">
        <v>15538</v>
      </c>
      <c r="J539" s="233">
        <v>59522</v>
      </c>
      <c r="K539" s="232">
        <v>4016.79</v>
      </c>
    </row>
    <row r="540" spans="1:11" ht="9" customHeight="1">
      <c r="A540" s="231" t="s">
        <v>4</v>
      </c>
      <c r="B540" s="232">
        <v>325</v>
      </c>
      <c r="C540" s="233">
        <v>277</v>
      </c>
      <c r="D540" s="232">
        <v>44</v>
      </c>
      <c r="E540" s="233">
        <v>21429.4</v>
      </c>
      <c r="F540" s="232"/>
      <c r="G540" s="232">
        <v>13</v>
      </c>
      <c r="H540" s="233">
        <v>215</v>
      </c>
      <c r="I540" s="233">
        <v>4384</v>
      </c>
      <c r="J540" s="233">
        <v>27532</v>
      </c>
      <c r="K540" s="232">
        <v>1701.1279999999999</v>
      </c>
    </row>
    <row r="541" spans="1:11" ht="9" customHeight="1">
      <c r="A541" s="191" t="s">
        <v>5</v>
      </c>
      <c r="B541" s="207">
        <v>287</v>
      </c>
      <c r="C541" s="208">
        <v>248</v>
      </c>
      <c r="D541" s="207">
        <v>47</v>
      </c>
      <c r="E541" s="208">
        <v>26901</v>
      </c>
      <c r="F541" s="207"/>
      <c r="G541" s="207">
        <v>3</v>
      </c>
      <c r="H541" s="208">
        <v>224</v>
      </c>
      <c r="I541" s="208">
        <v>5680</v>
      </c>
      <c r="J541" s="208">
        <v>10939</v>
      </c>
      <c r="K541" s="207">
        <v>2143.56</v>
      </c>
    </row>
    <row r="542" spans="1:11" ht="9" customHeight="1">
      <c r="A542" s="231" t="s">
        <v>6</v>
      </c>
      <c r="B542" s="232">
        <v>355</v>
      </c>
      <c r="C542" s="233">
        <v>316</v>
      </c>
      <c r="D542" s="232">
        <v>83</v>
      </c>
      <c r="E542" s="233">
        <v>36927.5</v>
      </c>
      <c r="F542" s="232"/>
      <c r="G542" s="232">
        <v>24</v>
      </c>
      <c r="H542" s="233">
        <v>815</v>
      </c>
      <c r="I542" s="233">
        <v>14576</v>
      </c>
      <c r="J542" s="233">
        <v>18323</v>
      </c>
      <c r="K542" s="232">
        <v>3653.1950000000002</v>
      </c>
    </row>
    <row r="543" spans="1:11" ht="9" customHeight="1">
      <c r="A543" s="231" t="s">
        <v>7</v>
      </c>
      <c r="B543" s="232">
        <v>228</v>
      </c>
      <c r="C543" s="232">
        <v>177</v>
      </c>
      <c r="D543" s="232">
        <v>31</v>
      </c>
      <c r="E543" s="233">
        <v>10084.5</v>
      </c>
      <c r="F543" s="232"/>
      <c r="G543" s="232">
        <v>0</v>
      </c>
      <c r="H543" s="233">
        <v>1211</v>
      </c>
      <c r="I543" s="233">
        <v>8624</v>
      </c>
      <c r="J543" s="233">
        <v>28431</v>
      </c>
      <c r="K543" s="232">
        <v>1843.481</v>
      </c>
    </row>
    <row r="544" spans="1:11" ht="9" customHeight="1">
      <c r="A544" s="231" t="s">
        <v>8</v>
      </c>
      <c r="B544" s="232">
        <v>732</v>
      </c>
      <c r="C544" s="233">
        <v>671</v>
      </c>
      <c r="D544" s="232">
        <v>141</v>
      </c>
      <c r="E544" s="233">
        <v>48058.55</v>
      </c>
      <c r="F544" s="232"/>
      <c r="G544" s="232">
        <v>29</v>
      </c>
      <c r="H544" s="233">
        <v>829</v>
      </c>
      <c r="I544" s="233">
        <v>11197</v>
      </c>
      <c r="J544" s="233">
        <v>71119</v>
      </c>
      <c r="K544" s="232">
        <v>4254.5569999999998</v>
      </c>
    </row>
    <row r="545" spans="1:11" ht="9" customHeight="1">
      <c r="A545" s="191" t="s">
        <v>9</v>
      </c>
      <c r="B545" s="207">
        <v>426</v>
      </c>
      <c r="C545" s="207">
        <v>449</v>
      </c>
      <c r="D545" s="207">
        <v>132</v>
      </c>
      <c r="E545" s="208">
        <v>34385</v>
      </c>
      <c r="F545" s="207"/>
      <c r="G545" s="207">
        <v>7</v>
      </c>
      <c r="H545" s="208">
        <v>340</v>
      </c>
      <c r="I545" s="208">
        <v>12182</v>
      </c>
      <c r="J545" s="208">
        <v>45442</v>
      </c>
      <c r="K545" s="207">
        <v>4880.2250000000004</v>
      </c>
    </row>
    <row r="546" spans="1:11" ht="9" customHeight="1">
      <c r="A546" s="454" t="s">
        <v>349</v>
      </c>
      <c r="B546" s="232">
        <v>190</v>
      </c>
      <c r="C546" s="233">
        <v>183</v>
      </c>
      <c r="D546" s="233">
        <v>38</v>
      </c>
      <c r="E546" s="637">
        <v>11516.5</v>
      </c>
      <c r="F546" s="233"/>
      <c r="G546" s="232">
        <v>356</v>
      </c>
      <c r="H546" s="233">
        <v>2306</v>
      </c>
      <c r="I546" s="233">
        <v>65971</v>
      </c>
      <c r="J546" s="233">
        <v>655802</v>
      </c>
      <c r="K546" s="232">
        <v>12359.893</v>
      </c>
    </row>
    <row r="547" spans="1:11" ht="9" customHeight="1">
      <c r="A547" s="231" t="s">
        <v>10</v>
      </c>
      <c r="B547" s="232">
        <v>287</v>
      </c>
      <c r="C547" s="233">
        <v>296</v>
      </c>
      <c r="D547" s="232">
        <v>70</v>
      </c>
      <c r="E547" s="233">
        <v>27995</v>
      </c>
      <c r="F547" s="232"/>
      <c r="G547" s="232">
        <v>3</v>
      </c>
      <c r="H547" s="233">
        <v>241</v>
      </c>
      <c r="I547" s="233">
        <v>5992</v>
      </c>
      <c r="J547" s="233">
        <v>20006</v>
      </c>
      <c r="K547" s="232">
        <v>1816.201</v>
      </c>
    </row>
    <row r="548" spans="1:11" ht="9" customHeight="1">
      <c r="A548" s="231" t="s">
        <v>11</v>
      </c>
      <c r="B548" s="232">
        <v>1070</v>
      </c>
      <c r="C548" s="233">
        <v>900</v>
      </c>
      <c r="D548" s="233">
        <v>179</v>
      </c>
      <c r="E548" s="233">
        <v>92285.3</v>
      </c>
      <c r="F548" s="233"/>
      <c r="G548" s="232">
        <v>7</v>
      </c>
      <c r="H548" s="233">
        <v>768</v>
      </c>
      <c r="I548" s="233">
        <v>28236</v>
      </c>
      <c r="J548" s="233">
        <v>85586</v>
      </c>
      <c r="K548" s="232">
        <v>5544.3419999999996</v>
      </c>
    </row>
    <row r="549" spans="1:11" ht="9" customHeight="1">
      <c r="A549" s="191" t="s">
        <v>12</v>
      </c>
      <c r="B549" s="207">
        <v>677</v>
      </c>
      <c r="C549" s="208">
        <v>628</v>
      </c>
      <c r="D549" s="207">
        <v>125</v>
      </c>
      <c r="E549" s="208">
        <v>35903.4</v>
      </c>
      <c r="F549" s="207"/>
      <c r="G549" s="207">
        <v>40</v>
      </c>
      <c r="H549" s="208">
        <v>426</v>
      </c>
      <c r="I549" s="208">
        <v>17941</v>
      </c>
      <c r="J549" s="208">
        <v>109036</v>
      </c>
      <c r="K549" s="207">
        <v>5878.1459999999997</v>
      </c>
    </row>
    <row r="550" spans="1:11" ht="9" customHeight="1">
      <c r="A550" s="231" t="s">
        <v>13</v>
      </c>
      <c r="B550" s="233">
        <v>413</v>
      </c>
      <c r="C550" s="233">
        <v>351</v>
      </c>
      <c r="D550" s="232">
        <v>76</v>
      </c>
      <c r="E550" s="233">
        <v>23489.9</v>
      </c>
      <c r="F550" s="232"/>
      <c r="G550" s="232">
        <v>1</v>
      </c>
      <c r="H550" s="233">
        <v>761</v>
      </c>
      <c r="I550" s="233">
        <v>20031</v>
      </c>
      <c r="J550" s="233">
        <v>52312</v>
      </c>
      <c r="K550" s="232">
        <v>4159.2489999999998</v>
      </c>
    </row>
    <row r="551" spans="1:11" ht="9" customHeight="1">
      <c r="A551" s="231" t="s">
        <v>14</v>
      </c>
      <c r="B551" s="232">
        <v>1026</v>
      </c>
      <c r="C551" s="232">
        <v>992</v>
      </c>
      <c r="D551" s="232">
        <v>230</v>
      </c>
      <c r="E551" s="233">
        <v>67763.05</v>
      </c>
      <c r="F551" s="232"/>
      <c r="G551" s="232">
        <v>10</v>
      </c>
      <c r="H551" s="233">
        <v>557</v>
      </c>
      <c r="I551" s="233">
        <v>29637</v>
      </c>
      <c r="J551" s="233">
        <v>132997</v>
      </c>
      <c r="K551" s="232">
        <v>6821.7849999999999</v>
      </c>
    </row>
    <row r="552" spans="1:11" ht="9" customHeight="1">
      <c r="A552" s="231" t="s">
        <v>15</v>
      </c>
      <c r="B552" s="232">
        <v>1293</v>
      </c>
      <c r="C552" s="233">
        <v>1440</v>
      </c>
      <c r="D552" s="233">
        <v>255</v>
      </c>
      <c r="E552" s="233">
        <v>86144.4</v>
      </c>
      <c r="F552" s="233"/>
      <c r="G552" s="232">
        <v>7</v>
      </c>
      <c r="H552" s="233">
        <v>617</v>
      </c>
      <c r="I552" s="233">
        <v>20963</v>
      </c>
      <c r="J552" s="233">
        <v>62037</v>
      </c>
      <c r="K552" s="232">
        <v>4524.4049999999997</v>
      </c>
    </row>
    <row r="553" spans="1:11" ht="9" customHeight="1">
      <c r="A553" s="191" t="s">
        <v>16</v>
      </c>
      <c r="B553" s="207">
        <v>860</v>
      </c>
      <c r="C553" s="208">
        <v>865</v>
      </c>
      <c r="D553" s="207">
        <v>219</v>
      </c>
      <c r="E553" s="208">
        <v>54633.3</v>
      </c>
      <c r="F553" s="207"/>
      <c r="G553" s="207">
        <v>23</v>
      </c>
      <c r="H553" s="208">
        <v>712</v>
      </c>
      <c r="I553" s="208">
        <v>15731</v>
      </c>
      <c r="J553" s="208">
        <v>90942</v>
      </c>
      <c r="K553" s="207">
        <v>5758.308</v>
      </c>
    </row>
    <row r="554" spans="1:11" ht="9" customHeight="1">
      <c r="A554" s="231" t="s">
        <v>17</v>
      </c>
      <c r="B554" s="233">
        <v>365</v>
      </c>
      <c r="C554" s="233">
        <v>262</v>
      </c>
      <c r="D554" s="232">
        <v>55</v>
      </c>
      <c r="E554" s="233">
        <v>17620.900000000001</v>
      </c>
      <c r="F554" s="232"/>
      <c r="G554" s="232">
        <v>6</v>
      </c>
      <c r="H554" s="233">
        <v>388</v>
      </c>
      <c r="I554" s="233">
        <v>9672</v>
      </c>
      <c r="J554" s="232">
        <v>39501</v>
      </c>
      <c r="K554" s="232">
        <v>2080.5360000000001</v>
      </c>
    </row>
    <row r="555" spans="1:11" ht="9" customHeight="1">
      <c r="A555" s="231" t="s">
        <v>18</v>
      </c>
      <c r="B555" s="232">
        <v>329</v>
      </c>
      <c r="C555" s="233">
        <v>328</v>
      </c>
      <c r="D555" s="232">
        <v>69</v>
      </c>
      <c r="E555" s="233">
        <v>25377.8</v>
      </c>
      <c r="F555" s="232"/>
      <c r="G555" s="232">
        <v>5</v>
      </c>
      <c r="H555" s="233">
        <v>211</v>
      </c>
      <c r="I555" s="233">
        <v>7672</v>
      </c>
      <c r="J555" s="233">
        <v>24974</v>
      </c>
      <c r="K555" s="232">
        <v>2124.201</v>
      </c>
    </row>
    <row r="556" spans="1:11" ht="9" customHeight="1">
      <c r="A556" s="231" t="s">
        <v>19</v>
      </c>
      <c r="B556" s="232">
        <v>725</v>
      </c>
      <c r="C556" s="233">
        <v>591</v>
      </c>
      <c r="D556" s="232">
        <v>161</v>
      </c>
      <c r="E556" s="233">
        <v>62755.5</v>
      </c>
      <c r="F556" s="232"/>
      <c r="G556" s="232">
        <v>15</v>
      </c>
      <c r="H556" s="233">
        <v>1268</v>
      </c>
      <c r="I556" s="233">
        <v>25960</v>
      </c>
      <c r="J556" s="233">
        <v>110181</v>
      </c>
      <c r="K556" s="232">
        <v>6123.4110000000001</v>
      </c>
    </row>
    <row r="557" spans="1:11" ht="9" customHeight="1">
      <c r="A557" s="191" t="s">
        <v>20</v>
      </c>
      <c r="B557" s="207">
        <v>609</v>
      </c>
      <c r="C557" s="208">
        <v>699</v>
      </c>
      <c r="D557" s="207">
        <v>159</v>
      </c>
      <c r="E557" s="208">
        <v>35751.887999999999</v>
      </c>
      <c r="F557" s="207"/>
      <c r="G557" s="207">
        <v>8</v>
      </c>
      <c r="H557" s="208">
        <v>733</v>
      </c>
      <c r="I557" s="208">
        <v>12800</v>
      </c>
      <c r="J557" s="208">
        <v>41816</v>
      </c>
      <c r="K557" s="207">
        <v>3440.9450000000002</v>
      </c>
    </row>
    <row r="558" spans="1:11" ht="9" customHeight="1">
      <c r="A558" s="231" t="s">
        <v>21</v>
      </c>
      <c r="B558" s="232">
        <v>532</v>
      </c>
      <c r="C558" s="233">
        <v>571</v>
      </c>
      <c r="D558" s="232">
        <v>169</v>
      </c>
      <c r="E558" s="233">
        <v>34759.199999999997</v>
      </c>
      <c r="F558" s="232"/>
      <c r="G558" s="232">
        <v>11</v>
      </c>
      <c r="H558" s="233">
        <v>1263</v>
      </c>
      <c r="I558" s="233">
        <v>28655</v>
      </c>
      <c r="J558" s="233">
        <v>105030</v>
      </c>
      <c r="K558" s="232">
        <v>6312.058</v>
      </c>
    </row>
    <row r="559" spans="1:11" ht="9" customHeight="1">
      <c r="A559" s="231" t="s">
        <v>22</v>
      </c>
      <c r="B559" s="233">
        <v>416</v>
      </c>
      <c r="C559" s="233">
        <v>238</v>
      </c>
      <c r="D559" s="233">
        <v>72</v>
      </c>
      <c r="E559" s="233">
        <v>28184.605</v>
      </c>
      <c r="F559" s="233"/>
      <c r="G559" s="232">
        <v>8</v>
      </c>
      <c r="H559" s="233">
        <v>1084</v>
      </c>
      <c r="I559" s="233">
        <v>21534</v>
      </c>
      <c r="J559" s="233">
        <v>139058</v>
      </c>
      <c r="K559" s="232">
        <v>3747.9169999999999</v>
      </c>
    </row>
    <row r="560" spans="1:11" ht="9" customHeight="1">
      <c r="A560" s="231" t="s">
        <v>23</v>
      </c>
      <c r="B560" s="232">
        <v>341</v>
      </c>
      <c r="C560" s="233">
        <v>303</v>
      </c>
      <c r="D560" s="232">
        <v>63</v>
      </c>
      <c r="E560" s="233">
        <v>23959.5</v>
      </c>
      <c r="F560" s="232"/>
      <c r="G560" s="232">
        <v>6</v>
      </c>
      <c r="H560" s="233">
        <v>332</v>
      </c>
      <c r="I560" s="233">
        <v>5045</v>
      </c>
      <c r="J560" s="233">
        <v>64659</v>
      </c>
      <c r="K560" s="232">
        <v>1876.6769999999999</v>
      </c>
    </row>
    <row r="561" spans="1:11" ht="9" customHeight="1">
      <c r="A561" s="191" t="s">
        <v>24</v>
      </c>
      <c r="B561" s="207">
        <v>727</v>
      </c>
      <c r="C561" s="208">
        <v>601</v>
      </c>
      <c r="D561" s="207">
        <v>118</v>
      </c>
      <c r="E561" s="208">
        <v>55347.4</v>
      </c>
      <c r="F561" s="207"/>
      <c r="G561" s="207">
        <v>4</v>
      </c>
      <c r="H561" s="208">
        <v>2279</v>
      </c>
      <c r="I561" s="208">
        <v>13463</v>
      </c>
      <c r="J561" s="208">
        <v>48372</v>
      </c>
      <c r="K561" s="207">
        <v>5756.7089999999998</v>
      </c>
    </row>
    <row r="562" spans="1:11" ht="9" customHeight="1">
      <c r="A562" s="231" t="s">
        <v>25</v>
      </c>
      <c r="B562" s="232">
        <v>397</v>
      </c>
      <c r="C562" s="233">
        <v>355</v>
      </c>
      <c r="D562" s="232">
        <v>92</v>
      </c>
      <c r="E562" s="233">
        <v>23053.4</v>
      </c>
      <c r="F562" s="232"/>
      <c r="G562" s="232">
        <v>5</v>
      </c>
      <c r="H562" s="233">
        <v>765</v>
      </c>
      <c r="I562" s="233">
        <v>19826</v>
      </c>
      <c r="J562" s="233">
        <v>85967</v>
      </c>
      <c r="K562" s="232">
        <v>6716.7120000000004</v>
      </c>
    </row>
    <row r="563" spans="1:11" ht="9" customHeight="1">
      <c r="A563" s="231" t="s">
        <v>26</v>
      </c>
      <c r="B563" s="232">
        <v>489</v>
      </c>
      <c r="C563" s="233">
        <v>526</v>
      </c>
      <c r="D563" s="232">
        <v>103</v>
      </c>
      <c r="E563" s="233">
        <v>46968.5</v>
      </c>
      <c r="F563" s="232"/>
      <c r="G563" s="232">
        <v>17</v>
      </c>
      <c r="H563" s="233">
        <v>589</v>
      </c>
      <c r="I563" s="233">
        <v>17061</v>
      </c>
      <c r="J563" s="233">
        <v>75739</v>
      </c>
      <c r="K563" s="232">
        <v>7435.1890000000003</v>
      </c>
    </row>
    <row r="564" spans="1:11" ht="9" customHeight="1">
      <c r="A564" s="231" t="s">
        <v>27</v>
      </c>
      <c r="B564" s="232">
        <v>632</v>
      </c>
      <c r="C564" s="233">
        <v>315</v>
      </c>
      <c r="D564" s="233">
        <v>86</v>
      </c>
      <c r="E564" s="233">
        <v>34958.288</v>
      </c>
      <c r="F564" s="233"/>
      <c r="G564" s="232">
        <v>7</v>
      </c>
      <c r="H564" s="233">
        <v>318</v>
      </c>
      <c r="I564" s="233">
        <v>4607</v>
      </c>
      <c r="J564" s="233">
        <v>27420</v>
      </c>
      <c r="K564" s="232">
        <v>1964.48</v>
      </c>
    </row>
    <row r="565" spans="1:11" ht="9" customHeight="1">
      <c r="A565" s="191" t="s">
        <v>28</v>
      </c>
      <c r="B565" s="207">
        <v>476</v>
      </c>
      <c r="C565" s="207">
        <v>468</v>
      </c>
      <c r="D565" s="207">
        <v>144</v>
      </c>
      <c r="E565" s="208">
        <v>36537</v>
      </c>
      <c r="F565" s="207"/>
      <c r="G565" s="207">
        <v>2</v>
      </c>
      <c r="H565" s="208">
        <v>355</v>
      </c>
      <c r="I565" s="208">
        <v>8079</v>
      </c>
      <c r="J565" s="208">
        <v>153300</v>
      </c>
      <c r="K565" s="207">
        <v>7912.71</v>
      </c>
    </row>
    <row r="566" spans="1:11" ht="9" customHeight="1">
      <c r="A566" s="231" t="s">
        <v>29</v>
      </c>
      <c r="B566" s="232">
        <v>317</v>
      </c>
      <c r="C566" s="233">
        <v>290</v>
      </c>
      <c r="D566" s="233">
        <v>60</v>
      </c>
      <c r="E566" s="233">
        <v>19558.599999999999</v>
      </c>
      <c r="F566" s="233"/>
      <c r="G566" s="232">
        <v>38</v>
      </c>
      <c r="H566" s="233">
        <v>751</v>
      </c>
      <c r="I566" s="233">
        <v>11553</v>
      </c>
      <c r="J566" s="233">
        <v>31518</v>
      </c>
      <c r="K566" s="232">
        <v>2169.9540000000002</v>
      </c>
    </row>
    <row r="567" spans="1:11" ht="9" customHeight="1">
      <c r="A567" s="231" t="s">
        <v>30</v>
      </c>
      <c r="B567" s="232">
        <v>1302</v>
      </c>
      <c r="C567" s="233">
        <v>1082</v>
      </c>
      <c r="D567" s="232">
        <v>285</v>
      </c>
      <c r="E567" s="233">
        <v>105478.35</v>
      </c>
      <c r="F567" s="232"/>
      <c r="G567" s="232">
        <v>20</v>
      </c>
      <c r="H567" s="233">
        <v>1791</v>
      </c>
      <c r="I567" s="233">
        <v>41133</v>
      </c>
      <c r="J567" s="233">
        <v>124522</v>
      </c>
      <c r="K567" s="232">
        <v>9643.2980000000007</v>
      </c>
    </row>
    <row r="568" spans="1:11" ht="9" customHeight="1">
      <c r="A568" s="231" t="s">
        <v>31</v>
      </c>
      <c r="B568" s="232">
        <v>298</v>
      </c>
      <c r="C568" s="233">
        <v>237</v>
      </c>
      <c r="D568" s="232">
        <v>38</v>
      </c>
      <c r="E568" s="233">
        <v>15382.25</v>
      </c>
      <c r="F568" s="232"/>
      <c r="G568" s="232">
        <v>26</v>
      </c>
      <c r="H568" s="233">
        <v>265</v>
      </c>
      <c r="I568" s="233">
        <v>5544</v>
      </c>
      <c r="J568" s="233">
        <v>23787</v>
      </c>
      <c r="K568" s="232">
        <v>1318.7090000000001</v>
      </c>
    </row>
    <row r="569" spans="1:11" ht="9" customHeight="1">
      <c r="A569" s="191" t="s">
        <v>32</v>
      </c>
      <c r="B569" s="207">
        <v>498</v>
      </c>
      <c r="C569" s="208">
        <v>554</v>
      </c>
      <c r="D569" s="207">
        <v>89</v>
      </c>
      <c r="E569" s="208">
        <v>44581.3</v>
      </c>
      <c r="F569" s="207"/>
      <c r="G569" s="207">
        <v>4</v>
      </c>
      <c r="H569" s="208">
        <v>314</v>
      </c>
      <c r="I569" s="208">
        <v>9502</v>
      </c>
      <c r="J569" s="208">
        <v>29129</v>
      </c>
      <c r="K569" s="207">
        <v>2918.364</v>
      </c>
    </row>
    <row r="570" spans="1:11" ht="9" customHeight="1">
      <c r="A570" s="231"/>
      <c r="B570" s="232"/>
      <c r="C570" s="233"/>
      <c r="D570" s="232"/>
      <c r="E570" s="233"/>
      <c r="F570" s="232"/>
      <c r="G570" s="232"/>
      <c r="H570" s="233"/>
      <c r="I570" s="233"/>
      <c r="J570" s="233"/>
      <c r="K570" s="232"/>
    </row>
    <row r="571" spans="1:11" ht="9" customHeight="1">
      <c r="A571" s="425" t="s">
        <v>106</v>
      </c>
      <c r="B571" s="232"/>
      <c r="C571" s="233"/>
      <c r="D571" s="232"/>
      <c r="E571" s="233"/>
      <c r="F571" s="232"/>
      <c r="G571" s="232"/>
      <c r="H571" s="233"/>
      <c r="I571" s="233"/>
      <c r="J571" s="233"/>
      <c r="K571" s="232"/>
    </row>
    <row r="572" spans="1:11" ht="9" customHeight="1">
      <c r="A572" s="426">
        <v>2016</v>
      </c>
      <c r="B572" s="427"/>
      <c r="C572" s="427"/>
      <c r="D572" s="427"/>
      <c r="E572" s="427"/>
      <c r="F572" s="427"/>
      <c r="G572" s="427"/>
      <c r="H572" s="427"/>
      <c r="I572" s="427"/>
      <c r="J572" s="427"/>
      <c r="K572" s="427"/>
    </row>
    <row r="573" spans="1:11" ht="9" customHeight="1">
      <c r="A573" s="428" t="s">
        <v>36</v>
      </c>
      <c r="B573" s="427">
        <f>SUM(B575:B606)</f>
        <v>12567</v>
      </c>
      <c r="C573" s="427">
        <f t="shared" ref="C573:D573" si="1">SUM(C575:C606)</f>
        <v>11174</v>
      </c>
      <c r="D573" s="427">
        <f t="shared" si="1"/>
        <v>3375</v>
      </c>
      <c r="E573" s="427">
        <v>1015737.18</v>
      </c>
      <c r="F573" s="427"/>
      <c r="G573" s="427">
        <f>SUM(G575:G606)</f>
        <v>356</v>
      </c>
      <c r="H573" s="427">
        <f t="shared" ref="H573:J573" si="2">SUM(H575:H606)</f>
        <v>24100</v>
      </c>
      <c r="I573" s="427">
        <f t="shared" si="2"/>
        <v>558529</v>
      </c>
      <c r="J573" s="427">
        <f t="shared" si="2"/>
        <v>2813215</v>
      </c>
      <c r="K573" s="427">
        <f>SUM(K575:K606)</f>
        <v>141294.42599999998</v>
      </c>
    </row>
    <row r="574" spans="1:11" ht="3" customHeight="1">
      <c r="A574" s="428"/>
      <c r="B574" s="427"/>
      <c r="C574" s="427"/>
      <c r="D574" s="427"/>
      <c r="E574" s="427"/>
      <c r="F574" s="427"/>
      <c r="G574" s="427"/>
      <c r="H574" s="427"/>
      <c r="I574" s="427"/>
      <c r="J574" s="427"/>
      <c r="K574" s="427"/>
    </row>
    <row r="575" spans="1:11" ht="9" customHeight="1">
      <c r="A575" s="231" t="s">
        <v>2</v>
      </c>
      <c r="B575" s="232">
        <v>172</v>
      </c>
      <c r="C575" s="233">
        <v>225</v>
      </c>
      <c r="D575" s="232">
        <v>29</v>
      </c>
      <c r="E575" s="233">
        <v>7818.4</v>
      </c>
      <c r="F575" s="232"/>
      <c r="G575" s="232">
        <v>6</v>
      </c>
      <c r="H575" s="233">
        <v>304</v>
      </c>
      <c r="I575" s="233">
        <v>3848</v>
      </c>
      <c r="J575" s="233">
        <v>10861</v>
      </c>
      <c r="K575" s="232">
        <v>1210.694</v>
      </c>
    </row>
    <row r="576" spans="1:11" ht="9" customHeight="1">
      <c r="A576" s="231" t="s">
        <v>3</v>
      </c>
      <c r="B576" s="232">
        <v>420</v>
      </c>
      <c r="C576" s="233">
        <v>311</v>
      </c>
      <c r="D576" s="232">
        <v>88</v>
      </c>
      <c r="E576" s="233">
        <v>21333.7</v>
      </c>
      <c r="F576" s="232"/>
      <c r="G576" s="232">
        <v>0</v>
      </c>
      <c r="H576" s="233">
        <v>666</v>
      </c>
      <c r="I576" s="233">
        <v>14986</v>
      </c>
      <c r="J576" s="233">
        <v>78248</v>
      </c>
      <c r="K576" s="232">
        <v>3938.9580000000001</v>
      </c>
    </row>
    <row r="577" spans="1:11" ht="9" customHeight="1">
      <c r="A577" s="231" t="s">
        <v>4</v>
      </c>
      <c r="B577" s="232">
        <v>204</v>
      </c>
      <c r="C577" s="233">
        <v>166</v>
      </c>
      <c r="D577" s="232">
        <v>41</v>
      </c>
      <c r="E577" s="233">
        <v>11537</v>
      </c>
      <c r="F577" s="232"/>
      <c r="G577" s="232">
        <v>3</v>
      </c>
      <c r="H577" s="233">
        <v>209</v>
      </c>
      <c r="I577" s="233">
        <v>8495</v>
      </c>
      <c r="J577" s="233">
        <v>32348</v>
      </c>
      <c r="K577" s="232">
        <v>1805.838</v>
      </c>
    </row>
    <row r="578" spans="1:11" ht="9" customHeight="1">
      <c r="A578" s="191" t="s">
        <v>5</v>
      </c>
      <c r="B578" s="207">
        <v>193</v>
      </c>
      <c r="C578" s="208">
        <v>134</v>
      </c>
      <c r="D578" s="207">
        <v>38</v>
      </c>
      <c r="E578" s="208">
        <v>17712</v>
      </c>
      <c r="F578" s="207"/>
      <c r="G578" s="207">
        <v>0</v>
      </c>
      <c r="H578" s="208">
        <v>271</v>
      </c>
      <c r="I578" s="208">
        <v>6975</v>
      </c>
      <c r="J578" s="208">
        <v>17560</v>
      </c>
      <c r="K578" s="207">
        <v>2294.6930000000002</v>
      </c>
    </row>
    <row r="579" spans="1:11" ht="9" customHeight="1">
      <c r="A579" s="231" t="s">
        <v>6</v>
      </c>
      <c r="B579" s="232">
        <v>209</v>
      </c>
      <c r="C579" s="233">
        <v>202</v>
      </c>
      <c r="D579" s="232">
        <v>76</v>
      </c>
      <c r="E579" s="233">
        <v>16564.099999999999</v>
      </c>
      <c r="F579" s="232"/>
      <c r="G579" s="232">
        <v>8</v>
      </c>
      <c r="H579" s="233">
        <v>844</v>
      </c>
      <c r="I579" s="233">
        <v>16328</v>
      </c>
      <c r="J579" s="233">
        <v>25082</v>
      </c>
      <c r="K579" s="232">
        <v>3638.6930000000002</v>
      </c>
    </row>
    <row r="580" spans="1:11" ht="9" customHeight="1">
      <c r="A580" s="231" t="s">
        <v>7</v>
      </c>
      <c r="B580" s="232">
        <v>178</v>
      </c>
      <c r="C580" s="232">
        <v>154</v>
      </c>
      <c r="D580" s="232">
        <v>32</v>
      </c>
      <c r="E580" s="233">
        <v>11094</v>
      </c>
      <c r="F580" s="232"/>
      <c r="G580" s="232">
        <v>1</v>
      </c>
      <c r="H580" s="233">
        <v>602</v>
      </c>
      <c r="I580" s="233">
        <v>9478</v>
      </c>
      <c r="J580" s="233">
        <v>36147</v>
      </c>
      <c r="K580" s="232">
        <v>1718.4690000000001</v>
      </c>
    </row>
    <row r="581" spans="1:11" ht="9" customHeight="1">
      <c r="A581" s="231" t="s">
        <v>8</v>
      </c>
      <c r="B581" s="232">
        <v>713</v>
      </c>
      <c r="C581" s="233">
        <v>456</v>
      </c>
      <c r="D581" s="232">
        <v>102</v>
      </c>
      <c r="E581" s="233">
        <v>40734.199999999997</v>
      </c>
      <c r="F581" s="232"/>
      <c r="G581" s="232">
        <v>23</v>
      </c>
      <c r="H581" s="233">
        <v>874</v>
      </c>
      <c r="I581" s="233">
        <v>11900</v>
      </c>
      <c r="J581" s="233">
        <v>62813</v>
      </c>
      <c r="K581" s="232">
        <v>3474.779</v>
      </c>
    </row>
    <row r="582" spans="1:11" ht="9" customHeight="1">
      <c r="A582" s="191" t="s">
        <v>9</v>
      </c>
      <c r="B582" s="207">
        <v>408</v>
      </c>
      <c r="C582" s="207">
        <v>490</v>
      </c>
      <c r="D582" s="207">
        <v>162</v>
      </c>
      <c r="E582" s="208">
        <v>39139.5</v>
      </c>
      <c r="F582" s="207"/>
      <c r="G582" s="207">
        <v>5</v>
      </c>
      <c r="H582" s="208">
        <v>511</v>
      </c>
      <c r="I582" s="208">
        <v>21152</v>
      </c>
      <c r="J582" s="208">
        <v>105855</v>
      </c>
      <c r="K582" s="207">
        <v>4960.1970000000001</v>
      </c>
    </row>
    <row r="583" spans="1:11" ht="9" customHeight="1">
      <c r="A583" s="454" t="s">
        <v>349</v>
      </c>
      <c r="B583" s="232">
        <v>105</v>
      </c>
      <c r="C583" s="233">
        <v>171</v>
      </c>
      <c r="D583" s="233">
        <v>39</v>
      </c>
      <c r="E583" s="637">
        <v>10085.1</v>
      </c>
      <c r="F583" s="233"/>
      <c r="G583" s="232">
        <v>168</v>
      </c>
      <c r="H583" s="233">
        <v>3209</v>
      </c>
      <c r="I583" s="233">
        <v>58018</v>
      </c>
      <c r="J583" s="233">
        <v>585129</v>
      </c>
      <c r="K583" s="232">
        <v>11393.645</v>
      </c>
    </row>
    <row r="584" spans="1:11" ht="9" customHeight="1">
      <c r="A584" s="231" t="s">
        <v>10</v>
      </c>
      <c r="B584" s="232">
        <v>222</v>
      </c>
      <c r="C584" s="233">
        <v>239</v>
      </c>
      <c r="D584" s="232">
        <v>70</v>
      </c>
      <c r="E584" s="233">
        <v>31040.5</v>
      </c>
      <c r="F584" s="232"/>
      <c r="G584" s="232">
        <v>4</v>
      </c>
      <c r="H584" s="233">
        <v>294</v>
      </c>
      <c r="I584" s="233">
        <v>7431</v>
      </c>
      <c r="J584" s="233">
        <v>26252</v>
      </c>
      <c r="K584" s="232">
        <v>1870.3440000000001</v>
      </c>
    </row>
    <row r="585" spans="1:11" ht="9" customHeight="1">
      <c r="A585" s="231" t="s">
        <v>11</v>
      </c>
      <c r="B585" s="232">
        <v>533</v>
      </c>
      <c r="C585" s="233">
        <v>586</v>
      </c>
      <c r="D585" s="233">
        <v>167</v>
      </c>
      <c r="E585" s="233">
        <v>39828.35</v>
      </c>
      <c r="F585" s="233"/>
      <c r="G585" s="232">
        <v>8</v>
      </c>
      <c r="H585" s="233">
        <v>1085</v>
      </c>
      <c r="I585" s="233">
        <v>58671</v>
      </c>
      <c r="J585" s="233">
        <v>131538</v>
      </c>
      <c r="K585" s="232">
        <v>5800.7640000000001</v>
      </c>
    </row>
    <row r="586" spans="1:11" ht="9" customHeight="1">
      <c r="A586" s="191" t="s">
        <v>12</v>
      </c>
      <c r="B586" s="207">
        <v>407</v>
      </c>
      <c r="C586" s="208">
        <v>363</v>
      </c>
      <c r="D586" s="207">
        <v>75</v>
      </c>
      <c r="E586" s="208">
        <v>29218.5</v>
      </c>
      <c r="F586" s="207"/>
      <c r="G586" s="207">
        <v>9</v>
      </c>
      <c r="H586" s="208">
        <v>663</v>
      </c>
      <c r="I586" s="208">
        <v>18067</v>
      </c>
      <c r="J586" s="208">
        <v>137678</v>
      </c>
      <c r="K586" s="207">
        <v>7001.7110000000002</v>
      </c>
    </row>
    <row r="587" spans="1:11" ht="9" customHeight="1">
      <c r="A587" s="231" t="s">
        <v>13</v>
      </c>
      <c r="B587" s="233">
        <v>256</v>
      </c>
      <c r="C587" s="233">
        <v>216</v>
      </c>
      <c r="D587" s="232">
        <v>68</v>
      </c>
      <c r="E587" s="233">
        <v>15692</v>
      </c>
      <c r="F587" s="232"/>
      <c r="G587" s="232">
        <v>1</v>
      </c>
      <c r="H587" s="233">
        <v>764</v>
      </c>
      <c r="I587" s="233">
        <v>22490</v>
      </c>
      <c r="J587" s="233">
        <v>60663</v>
      </c>
      <c r="K587" s="232">
        <v>4013.4679999999998</v>
      </c>
    </row>
    <row r="588" spans="1:11" ht="9" customHeight="1">
      <c r="A588" s="231" t="s">
        <v>14</v>
      </c>
      <c r="B588" s="232">
        <v>748</v>
      </c>
      <c r="C588" s="232">
        <v>587</v>
      </c>
      <c r="D588" s="232">
        <v>258</v>
      </c>
      <c r="E588" s="233">
        <v>67233</v>
      </c>
      <c r="F588" s="232"/>
      <c r="G588" s="232">
        <v>5</v>
      </c>
      <c r="H588" s="233">
        <v>602</v>
      </c>
      <c r="I588" s="233">
        <v>34858</v>
      </c>
      <c r="J588" s="233">
        <v>177981</v>
      </c>
      <c r="K588" s="232">
        <v>6795.9790000000003</v>
      </c>
    </row>
    <row r="589" spans="1:11" ht="9" customHeight="1">
      <c r="A589" s="231" t="s">
        <v>15</v>
      </c>
      <c r="B589" s="232">
        <v>724</v>
      </c>
      <c r="C589" s="233">
        <v>751</v>
      </c>
      <c r="D589" s="233">
        <v>194</v>
      </c>
      <c r="E589" s="233">
        <v>58329.5</v>
      </c>
      <c r="F589" s="233"/>
      <c r="G589" s="232">
        <v>3</v>
      </c>
      <c r="H589" s="233">
        <v>827</v>
      </c>
      <c r="I589" s="233">
        <v>20864</v>
      </c>
      <c r="J589" s="233">
        <v>75658</v>
      </c>
      <c r="K589" s="232">
        <v>4714.1729999999998</v>
      </c>
    </row>
    <row r="590" spans="1:11" ht="9" customHeight="1">
      <c r="A590" s="191" t="s">
        <v>16</v>
      </c>
      <c r="B590" s="207">
        <v>597</v>
      </c>
      <c r="C590" s="208">
        <v>369</v>
      </c>
      <c r="D590" s="207">
        <v>186</v>
      </c>
      <c r="E590" s="208">
        <v>49087.9</v>
      </c>
      <c r="F590" s="207"/>
      <c r="G590" s="207">
        <v>12</v>
      </c>
      <c r="H590" s="208">
        <v>403</v>
      </c>
      <c r="I590" s="208">
        <v>11828</v>
      </c>
      <c r="J590" s="208">
        <v>90243</v>
      </c>
      <c r="K590" s="207">
        <v>6050.7659999999996</v>
      </c>
    </row>
    <row r="591" spans="1:11" ht="9" customHeight="1">
      <c r="A591" s="231" t="s">
        <v>17</v>
      </c>
      <c r="B591" s="233">
        <v>251</v>
      </c>
      <c r="C591" s="233">
        <v>253</v>
      </c>
      <c r="D591" s="232">
        <v>53</v>
      </c>
      <c r="E591" s="233">
        <v>18843.2</v>
      </c>
      <c r="F591" s="232"/>
      <c r="G591" s="232">
        <v>8</v>
      </c>
      <c r="H591" s="233">
        <v>284</v>
      </c>
      <c r="I591" s="233">
        <v>9387</v>
      </c>
      <c r="J591" s="232">
        <v>52333</v>
      </c>
      <c r="K591" s="232">
        <v>2311.9189999999999</v>
      </c>
    </row>
    <row r="592" spans="1:11" ht="9" customHeight="1">
      <c r="A592" s="231" t="s">
        <v>18</v>
      </c>
      <c r="B592" s="232">
        <v>291</v>
      </c>
      <c r="C592" s="233">
        <v>277</v>
      </c>
      <c r="D592" s="232">
        <v>73</v>
      </c>
      <c r="E592" s="233">
        <v>30315.5</v>
      </c>
      <c r="F592" s="232"/>
      <c r="G592" s="232">
        <v>4</v>
      </c>
      <c r="H592" s="233">
        <v>420</v>
      </c>
      <c r="I592" s="233">
        <v>10964</v>
      </c>
      <c r="J592" s="233">
        <v>28030</v>
      </c>
      <c r="K592" s="232">
        <v>2110.2240000000002</v>
      </c>
    </row>
    <row r="593" spans="1:11" ht="9" customHeight="1">
      <c r="A593" s="231" t="s">
        <v>19</v>
      </c>
      <c r="B593" s="232">
        <v>525</v>
      </c>
      <c r="C593" s="233">
        <v>542</v>
      </c>
      <c r="D593" s="232">
        <v>133</v>
      </c>
      <c r="E593" s="233">
        <v>51933.5</v>
      </c>
      <c r="F593" s="232"/>
      <c r="G593" s="232">
        <v>3</v>
      </c>
      <c r="H593" s="233">
        <v>807</v>
      </c>
      <c r="I593" s="233">
        <v>18577</v>
      </c>
      <c r="J593" s="233">
        <v>109047</v>
      </c>
      <c r="K593" s="232">
        <v>6309.0929999999998</v>
      </c>
    </row>
    <row r="594" spans="1:11" ht="9" customHeight="1">
      <c r="A594" s="191" t="s">
        <v>20</v>
      </c>
      <c r="B594" s="207">
        <v>379</v>
      </c>
      <c r="C594" s="208">
        <v>471</v>
      </c>
      <c r="D594" s="207">
        <v>98</v>
      </c>
      <c r="E594" s="208">
        <v>24281.05</v>
      </c>
      <c r="F594" s="207"/>
      <c r="G594" s="207">
        <v>6</v>
      </c>
      <c r="H594" s="208">
        <v>848</v>
      </c>
      <c r="I594" s="208">
        <v>5853</v>
      </c>
      <c r="J594" s="208">
        <v>41701</v>
      </c>
      <c r="K594" s="207">
        <v>2837.6179999999999</v>
      </c>
    </row>
    <row r="595" spans="1:11" ht="9" customHeight="1">
      <c r="A595" s="231" t="s">
        <v>21</v>
      </c>
      <c r="B595" s="232">
        <v>380</v>
      </c>
      <c r="C595" s="233">
        <v>301</v>
      </c>
      <c r="D595" s="232">
        <v>183</v>
      </c>
      <c r="E595" s="233">
        <v>27823.7</v>
      </c>
      <c r="F595" s="232"/>
      <c r="G595" s="232">
        <v>7</v>
      </c>
      <c r="H595" s="233">
        <v>1566</v>
      </c>
      <c r="I595" s="233">
        <v>23068</v>
      </c>
      <c r="J595" s="233">
        <v>128883</v>
      </c>
      <c r="K595" s="232">
        <v>6787.9610000000002</v>
      </c>
    </row>
    <row r="596" spans="1:11" ht="9" customHeight="1">
      <c r="A596" s="231" t="s">
        <v>22</v>
      </c>
      <c r="B596" s="233">
        <v>332</v>
      </c>
      <c r="C596" s="233">
        <v>198</v>
      </c>
      <c r="D596" s="233">
        <v>67</v>
      </c>
      <c r="E596" s="233">
        <v>30548.5</v>
      </c>
      <c r="F596" s="233"/>
      <c r="G596" s="232">
        <v>3</v>
      </c>
      <c r="H596" s="233">
        <v>508</v>
      </c>
      <c r="I596" s="233">
        <v>18866</v>
      </c>
      <c r="J596" s="233">
        <v>114932</v>
      </c>
      <c r="K596" s="232">
        <v>3193.2710000000002</v>
      </c>
    </row>
    <row r="597" spans="1:11" ht="9" customHeight="1">
      <c r="A597" s="231" t="s">
        <v>23</v>
      </c>
      <c r="B597" s="232">
        <v>227</v>
      </c>
      <c r="C597" s="233">
        <v>164</v>
      </c>
      <c r="D597" s="232">
        <v>79</v>
      </c>
      <c r="E597" s="233">
        <v>14528</v>
      </c>
      <c r="F597" s="232"/>
      <c r="G597" s="232">
        <v>4</v>
      </c>
      <c r="H597" s="233">
        <v>1051</v>
      </c>
      <c r="I597" s="233">
        <v>7730</v>
      </c>
      <c r="J597" s="233">
        <v>82399</v>
      </c>
      <c r="K597" s="232">
        <v>1896.672</v>
      </c>
    </row>
    <row r="598" spans="1:11" ht="9" customHeight="1">
      <c r="A598" s="191" t="s">
        <v>24</v>
      </c>
      <c r="B598" s="207">
        <v>474</v>
      </c>
      <c r="C598" s="208">
        <v>366</v>
      </c>
      <c r="D598" s="207">
        <v>141</v>
      </c>
      <c r="E598" s="208">
        <v>48428.5</v>
      </c>
      <c r="F598" s="207"/>
      <c r="G598" s="207">
        <v>2</v>
      </c>
      <c r="H598" s="208">
        <v>1504</v>
      </c>
      <c r="I598" s="208">
        <v>13599</v>
      </c>
      <c r="J598" s="208">
        <v>51943</v>
      </c>
      <c r="K598" s="207">
        <v>5618.2669999999998</v>
      </c>
    </row>
    <row r="599" spans="1:11" ht="9" customHeight="1">
      <c r="A599" s="231" t="s">
        <v>25</v>
      </c>
      <c r="B599" s="232">
        <v>347</v>
      </c>
      <c r="C599" s="233">
        <v>286</v>
      </c>
      <c r="D599" s="232">
        <v>116</v>
      </c>
      <c r="E599" s="233">
        <v>25276.55</v>
      </c>
      <c r="F599" s="232"/>
      <c r="G599" s="232">
        <v>2</v>
      </c>
      <c r="H599" s="233">
        <v>478</v>
      </c>
      <c r="I599" s="233">
        <v>20858</v>
      </c>
      <c r="J599" s="233">
        <v>93359</v>
      </c>
      <c r="K599" s="232">
        <v>6315.6229999999996</v>
      </c>
    </row>
    <row r="600" spans="1:11" ht="9" customHeight="1">
      <c r="A600" s="231" t="s">
        <v>26</v>
      </c>
      <c r="B600" s="232">
        <v>358</v>
      </c>
      <c r="C600" s="233">
        <v>354</v>
      </c>
      <c r="D600" s="232">
        <v>121</v>
      </c>
      <c r="E600" s="233">
        <v>44136.75</v>
      </c>
      <c r="F600" s="232"/>
      <c r="G600" s="232">
        <v>7</v>
      </c>
      <c r="H600" s="233">
        <v>527</v>
      </c>
      <c r="I600" s="233">
        <v>42160</v>
      </c>
      <c r="J600" s="233">
        <v>96290</v>
      </c>
      <c r="K600" s="232">
        <v>7847.1710000000003</v>
      </c>
    </row>
    <row r="601" spans="1:11" ht="9" customHeight="1">
      <c r="A601" s="231" t="s">
        <v>27</v>
      </c>
      <c r="B601" s="232">
        <v>471</v>
      </c>
      <c r="C601" s="233">
        <v>158</v>
      </c>
      <c r="D601" s="233">
        <v>80</v>
      </c>
      <c r="E601" s="233">
        <v>27856.38</v>
      </c>
      <c r="F601" s="233"/>
      <c r="G601" s="232">
        <v>14</v>
      </c>
      <c r="H601" s="233">
        <v>352</v>
      </c>
      <c r="I601" s="233">
        <v>5906</v>
      </c>
      <c r="J601" s="233">
        <v>24444</v>
      </c>
      <c r="K601" s="232">
        <v>1928.7070000000001</v>
      </c>
    </row>
    <row r="602" spans="1:11" ht="9" customHeight="1">
      <c r="A602" s="191" t="s">
        <v>28</v>
      </c>
      <c r="B602" s="207">
        <v>454</v>
      </c>
      <c r="C602" s="207">
        <v>474</v>
      </c>
      <c r="D602" s="207">
        <v>127</v>
      </c>
      <c r="E602" s="208">
        <v>39016.5</v>
      </c>
      <c r="F602" s="207"/>
      <c r="G602" s="207">
        <v>8</v>
      </c>
      <c r="H602" s="208">
        <v>622</v>
      </c>
      <c r="I602" s="208">
        <v>8543</v>
      </c>
      <c r="J602" s="208">
        <v>132102</v>
      </c>
      <c r="K602" s="207">
        <v>7603.0829999999996</v>
      </c>
    </row>
    <row r="603" spans="1:11" ht="9" customHeight="1">
      <c r="A603" s="231" t="s">
        <v>29</v>
      </c>
      <c r="B603" s="232">
        <v>263</v>
      </c>
      <c r="C603" s="233">
        <v>204</v>
      </c>
      <c r="D603" s="233">
        <v>28</v>
      </c>
      <c r="E603" s="233">
        <v>18596</v>
      </c>
      <c r="F603" s="233"/>
      <c r="G603" s="232">
        <v>11</v>
      </c>
      <c r="H603" s="233">
        <v>948</v>
      </c>
      <c r="I603" s="233">
        <v>11020</v>
      </c>
      <c r="J603" s="233">
        <v>40551</v>
      </c>
      <c r="K603" s="232">
        <v>2107.7339999999999</v>
      </c>
    </row>
    <row r="604" spans="1:11" ht="9" customHeight="1">
      <c r="A604" s="231" t="s">
        <v>30</v>
      </c>
      <c r="B604" s="232">
        <v>1060</v>
      </c>
      <c r="C604" s="233">
        <v>988</v>
      </c>
      <c r="D604" s="232">
        <v>295</v>
      </c>
      <c r="E604" s="233">
        <v>90622.3</v>
      </c>
      <c r="F604" s="232"/>
      <c r="G604" s="232">
        <v>12</v>
      </c>
      <c r="H604" s="233">
        <v>1443</v>
      </c>
      <c r="I604" s="233">
        <v>25420</v>
      </c>
      <c r="J604" s="233">
        <v>119302</v>
      </c>
      <c r="K604" s="232">
        <v>10046.424000000001</v>
      </c>
    </row>
    <row r="605" spans="1:11" ht="9" customHeight="1">
      <c r="A605" s="231" t="s">
        <v>31</v>
      </c>
      <c r="B605" s="232">
        <v>160</v>
      </c>
      <c r="C605" s="233">
        <v>179</v>
      </c>
      <c r="D605" s="232">
        <v>21</v>
      </c>
      <c r="E605" s="233">
        <v>10352.4</v>
      </c>
      <c r="F605" s="232"/>
      <c r="G605" s="232">
        <v>6</v>
      </c>
      <c r="H605" s="233">
        <v>441</v>
      </c>
      <c r="I605" s="233">
        <v>3667</v>
      </c>
      <c r="J605" s="233">
        <v>18128</v>
      </c>
      <c r="K605" s="232">
        <v>1137.4459999999999</v>
      </c>
    </row>
    <row r="606" spans="1:11" ht="9" customHeight="1">
      <c r="A606" s="191" t="s">
        <v>32</v>
      </c>
      <c r="B606" s="207">
        <v>506</v>
      </c>
      <c r="C606" s="208">
        <v>539</v>
      </c>
      <c r="D606" s="207">
        <v>135</v>
      </c>
      <c r="E606" s="208">
        <v>46730.6</v>
      </c>
      <c r="F606" s="207"/>
      <c r="G606" s="207">
        <v>3</v>
      </c>
      <c r="H606" s="208">
        <v>173</v>
      </c>
      <c r="I606" s="208">
        <v>7522</v>
      </c>
      <c r="J606" s="208">
        <v>25715</v>
      </c>
      <c r="K606" s="207">
        <v>2560.0419999999999</v>
      </c>
    </row>
    <row r="607" spans="1:11" ht="9" customHeight="1">
      <c r="A607" s="425"/>
      <c r="B607" s="232"/>
      <c r="C607" s="233"/>
      <c r="D607" s="232"/>
      <c r="E607" s="233"/>
      <c r="F607" s="232"/>
      <c r="G607" s="232"/>
      <c r="H607" s="233"/>
      <c r="I607" s="233"/>
      <c r="J607" s="233"/>
      <c r="K607" s="232"/>
    </row>
    <row r="608" spans="1:11" ht="9" customHeight="1">
      <c r="A608" s="426">
        <v>2017</v>
      </c>
      <c r="B608" s="427"/>
      <c r="C608" s="427"/>
      <c r="D608" s="427"/>
      <c r="E608" s="427"/>
      <c r="F608" s="427"/>
      <c r="G608" s="427"/>
      <c r="H608" s="427"/>
      <c r="I608" s="427"/>
      <c r="J608" s="427"/>
      <c r="K608" s="427"/>
    </row>
    <row r="609" spans="1:11" ht="9" customHeight="1">
      <c r="A609" s="428" t="s">
        <v>36</v>
      </c>
      <c r="B609" s="646">
        <f>SUM(B611:B642)</f>
        <v>11883</v>
      </c>
      <c r="C609" s="646">
        <f t="shared" ref="C609:J609" si="3">SUM(C611:C642)</f>
        <v>8909</v>
      </c>
      <c r="D609" s="646">
        <f t="shared" si="3"/>
        <v>2922</v>
      </c>
      <c r="E609" s="646">
        <f t="shared" si="3"/>
        <v>1062113.25</v>
      </c>
      <c r="F609" s="427"/>
      <c r="G609" s="646">
        <f>SUM(G611:G642)</f>
        <v>160</v>
      </c>
      <c r="H609" s="647" t="s">
        <v>1</v>
      </c>
      <c r="I609" s="646">
        <f t="shared" si="3"/>
        <v>579256</v>
      </c>
      <c r="J609" s="646">
        <f t="shared" si="3"/>
        <v>2930318</v>
      </c>
      <c r="K609" s="646">
        <f>SUM(K611:K642)</f>
        <v>286992.99600000004</v>
      </c>
    </row>
    <row r="610" spans="1:11" ht="3" customHeight="1">
      <c r="A610" s="428"/>
      <c r="B610" s="427"/>
      <c r="C610" s="427"/>
      <c r="D610" s="427"/>
      <c r="E610" s="427"/>
      <c r="F610" s="427"/>
      <c r="G610" s="427"/>
      <c r="H610" s="427"/>
      <c r="I610" s="427"/>
      <c r="J610" s="427"/>
      <c r="K610" s="427"/>
    </row>
    <row r="611" spans="1:11" ht="9" customHeight="1">
      <c r="A611" s="231" t="s">
        <v>2</v>
      </c>
      <c r="B611" s="232">
        <v>179</v>
      </c>
      <c r="C611" s="233">
        <v>204</v>
      </c>
      <c r="D611" s="232">
        <v>49</v>
      </c>
      <c r="E611" s="233">
        <v>10326</v>
      </c>
      <c r="F611" s="232"/>
      <c r="G611" s="232">
        <v>8</v>
      </c>
      <c r="H611" s="233" t="s">
        <v>1</v>
      </c>
      <c r="I611" s="233">
        <v>3947</v>
      </c>
      <c r="J611" s="233">
        <v>9615</v>
      </c>
      <c r="K611" s="232">
        <v>1143.6659999999999</v>
      </c>
    </row>
    <row r="612" spans="1:11" ht="9" customHeight="1">
      <c r="A612" s="231" t="s">
        <v>3</v>
      </c>
      <c r="B612" s="232">
        <v>377</v>
      </c>
      <c r="C612" s="233">
        <v>239</v>
      </c>
      <c r="D612" s="232">
        <v>83</v>
      </c>
      <c r="E612" s="233">
        <v>22546.2</v>
      </c>
      <c r="F612" s="232"/>
      <c r="G612" s="232">
        <v>0</v>
      </c>
      <c r="H612" s="233" t="s">
        <v>1</v>
      </c>
      <c r="I612" s="233">
        <v>15550</v>
      </c>
      <c r="J612" s="233">
        <v>89142</v>
      </c>
      <c r="K612" s="232">
        <v>3653.105</v>
      </c>
    </row>
    <row r="613" spans="1:11" ht="9" customHeight="1">
      <c r="A613" s="231" t="s">
        <v>4</v>
      </c>
      <c r="B613" s="232">
        <v>201</v>
      </c>
      <c r="C613" s="233">
        <v>140</v>
      </c>
      <c r="D613" s="232">
        <v>47</v>
      </c>
      <c r="E613" s="233">
        <v>9593.2999999999993</v>
      </c>
      <c r="F613" s="232"/>
      <c r="G613" s="232">
        <v>1</v>
      </c>
      <c r="H613" s="233" t="s">
        <v>1</v>
      </c>
      <c r="I613" s="233">
        <v>8839</v>
      </c>
      <c r="J613" s="233">
        <v>41142</v>
      </c>
      <c r="K613" s="232">
        <v>1687.47</v>
      </c>
    </row>
    <row r="614" spans="1:11" ht="9" customHeight="1">
      <c r="A614" s="191" t="s">
        <v>5</v>
      </c>
      <c r="B614" s="207">
        <v>194</v>
      </c>
      <c r="C614" s="208">
        <v>112</v>
      </c>
      <c r="D614" s="207">
        <v>33</v>
      </c>
      <c r="E614" s="208">
        <v>16843.2</v>
      </c>
      <c r="F614" s="207"/>
      <c r="G614" s="207">
        <v>2</v>
      </c>
      <c r="H614" s="208" t="s">
        <v>1</v>
      </c>
      <c r="I614" s="208">
        <v>8318</v>
      </c>
      <c r="J614" s="208">
        <v>23415</v>
      </c>
      <c r="K614" s="207">
        <v>2209.0100000000002</v>
      </c>
    </row>
    <row r="615" spans="1:11" ht="9" customHeight="1">
      <c r="A615" s="231" t="s">
        <v>6</v>
      </c>
      <c r="B615" s="232">
        <v>172</v>
      </c>
      <c r="C615" s="233">
        <v>158</v>
      </c>
      <c r="D615" s="232">
        <v>69</v>
      </c>
      <c r="E615" s="233">
        <v>9955.2000000000007</v>
      </c>
      <c r="F615" s="232"/>
      <c r="G615" s="232">
        <v>2</v>
      </c>
      <c r="H615" s="233" t="s">
        <v>1</v>
      </c>
      <c r="I615" s="233">
        <v>20141</v>
      </c>
      <c r="J615" s="233">
        <v>28893</v>
      </c>
      <c r="K615" s="232">
        <v>3596.0770000000002</v>
      </c>
    </row>
    <row r="616" spans="1:11" ht="9" customHeight="1">
      <c r="A616" s="231" t="s">
        <v>7</v>
      </c>
      <c r="B616" s="232">
        <v>160</v>
      </c>
      <c r="C616" s="232">
        <v>118</v>
      </c>
      <c r="D616" s="232">
        <v>29</v>
      </c>
      <c r="E616" s="233">
        <v>16908</v>
      </c>
      <c r="F616" s="232"/>
      <c r="G616" s="232">
        <v>2</v>
      </c>
      <c r="H616" s="233" t="s">
        <v>1</v>
      </c>
      <c r="I616" s="233">
        <v>10314</v>
      </c>
      <c r="J616" s="233">
        <v>36283</v>
      </c>
      <c r="K616" s="232">
        <v>1645.279</v>
      </c>
    </row>
    <row r="617" spans="1:11" ht="9" customHeight="1">
      <c r="A617" s="231" t="s">
        <v>8</v>
      </c>
      <c r="B617" s="232">
        <v>676</v>
      </c>
      <c r="C617" s="233">
        <v>421</v>
      </c>
      <c r="D617" s="232">
        <v>116</v>
      </c>
      <c r="E617" s="233">
        <v>48868.1</v>
      </c>
      <c r="F617" s="232"/>
      <c r="G617" s="232">
        <v>18</v>
      </c>
      <c r="H617" s="233" t="s">
        <v>1</v>
      </c>
      <c r="I617" s="233">
        <v>11627</v>
      </c>
      <c r="J617" s="233">
        <v>73514</v>
      </c>
      <c r="K617" s="232">
        <v>4040.5070000000001</v>
      </c>
    </row>
    <row r="618" spans="1:11" ht="9" customHeight="1">
      <c r="A618" s="191" t="s">
        <v>9</v>
      </c>
      <c r="B618" s="207">
        <v>456</v>
      </c>
      <c r="C618" s="207">
        <v>301</v>
      </c>
      <c r="D618" s="207">
        <v>124</v>
      </c>
      <c r="E618" s="208">
        <v>46060.2</v>
      </c>
      <c r="F618" s="207"/>
      <c r="G618" s="207">
        <v>7</v>
      </c>
      <c r="H618" s="208" t="s">
        <v>1</v>
      </c>
      <c r="I618" s="208">
        <v>19179</v>
      </c>
      <c r="J618" s="208">
        <v>95481</v>
      </c>
      <c r="K618" s="207">
        <v>4704.8950000000004</v>
      </c>
    </row>
    <row r="619" spans="1:11" ht="9" customHeight="1">
      <c r="A619" s="454" t="s">
        <v>349</v>
      </c>
      <c r="B619" s="232">
        <v>76</v>
      </c>
      <c r="C619" s="233">
        <v>102</v>
      </c>
      <c r="D619" s="233">
        <v>22</v>
      </c>
      <c r="E619" s="637">
        <v>8184</v>
      </c>
      <c r="F619" s="233"/>
      <c r="G619" s="232">
        <v>7</v>
      </c>
      <c r="H619" s="233" t="s">
        <v>1</v>
      </c>
      <c r="I619" s="233">
        <v>60105</v>
      </c>
      <c r="J619" s="233">
        <v>555533</v>
      </c>
      <c r="K619" s="232">
        <v>10998.888999999999</v>
      </c>
    </row>
    <row r="620" spans="1:11" ht="9" customHeight="1">
      <c r="A620" s="231" t="s">
        <v>10</v>
      </c>
      <c r="B620" s="232">
        <v>225</v>
      </c>
      <c r="C620" s="233">
        <v>294</v>
      </c>
      <c r="D620" s="232">
        <v>76</v>
      </c>
      <c r="E620" s="233">
        <v>25937.599999999999</v>
      </c>
      <c r="F620" s="232"/>
      <c r="G620" s="232">
        <v>0</v>
      </c>
      <c r="H620" s="233" t="s">
        <v>1</v>
      </c>
      <c r="I620" s="233">
        <v>9265</v>
      </c>
      <c r="J620" s="233">
        <v>29870</v>
      </c>
      <c r="K620" s="232">
        <v>1924.9549999999999</v>
      </c>
    </row>
    <row r="621" spans="1:11" ht="9" customHeight="1">
      <c r="A621" s="231" t="s">
        <v>11</v>
      </c>
      <c r="B621" s="232">
        <v>661</v>
      </c>
      <c r="C621" s="233">
        <v>673</v>
      </c>
      <c r="D621" s="233">
        <v>186</v>
      </c>
      <c r="E621" s="233">
        <v>61792.9</v>
      </c>
      <c r="F621" s="233"/>
      <c r="G621" s="232">
        <v>1</v>
      </c>
      <c r="H621" s="233" t="s">
        <v>1</v>
      </c>
      <c r="I621" s="233">
        <v>57345</v>
      </c>
      <c r="J621" s="233">
        <v>167221</v>
      </c>
      <c r="K621" s="232">
        <v>6184.1170000000002</v>
      </c>
    </row>
    <row r="622" spans="1:11" ht="9" customHeight="1">
      <c r="A622" s="191" t="s">
        <v>12</v>
      </c>
      <c r="B622" s="207">
        <v>395</v>
      </c>
      <c r="C622" s="208">
        <v>312</v>
      </c>
      <c r="D622" s="207">
        <v>132</v>
      </c>
      <c r="E622" s="208">
        <v>31712.2</v>
      </c>
      <c r="F622" s="207"/>
      <c r="G622" s="207">
        <v>4</v>
      </c>
      <c r="H622" s="208" t="s">
        <v>1</v>
      </c>
      <c r="I622" s="208">
        <v>18123</v>
      </c>
      <c r="J622" s="208">
        <v>149244</v>
      </c>
      <c r="K622" s="207">
        <v>6989.4139999999998</v>
      </c>
    </row>
    <row r="623" spans="1:11" ht="9" customHeight="1">
      <c r="A623" s="231" t="s">
        <v>13</v>
      </c>
      <c r="B623" s="233">
        <v>259</v>
      </c>
      <c r="C623" s="233">
        <v>133</v>
      </c>
      <c r="D623" s="232">
        <v>53</v>
      </c>
      <c r="E623" s="233">
        <v>22055.5</v>
      </c>
      <c r="F623" s="232"/>
      <c r="G623" s="232">
        <v>7</v>
      </c>
      <c r="H623" s="233" t="s">
        <v>1</v>
      </c>
      <c r="I623" s="233">
        <v>21000</v>
      </c>
      <c r="J623" s="233">
        <v>56332</v>
      </c>
      <c r="K623" s="232">
        <v>3671.9430000000002</v>
      </c>
    </row>
    <row r="624" spans="1:11" ht="9" customHeight="1">
      <c r="A624" s="231" t="s">
        <v>14</v>
      </c>
      <c r="B624" s="232">
        <v>493</v>
      </c>
      <c r="C624" s="232">
        <v>334</v>
      </c>
      <c r="D624" s="232">
        <v>192</v>
      </c>
      <c r="E624" s="233">
        <v>47076.5</v>
      </c>
      <c r="F624" s="232"/>
      <c r="G624" s="232">
        <v>11</v>
      </c>
      <c r="H624" s="233" t="s">
        <v>1</v>
      </c>
      <c r="I624" s="233">
        <v>34001</v>
      </c>
      <c r="J624" s="233">
        <v>165246</v>
      </c>
      <c r="K624" s="232">
        <v>9316.0249999999996</v>
      </c>
    </row>
    <row r="625" spans="1:11" ht="9" customHeight="1">
      <c r="A625" s="231" t="s">
        <v>15</v>
      </c>
      <c r="B625" s="232">
        <v>591</v>
      </c>
      <c r="C625" s="233">
        <v>472</v>
      </c>
      <c r="D625" s="233">
        <v>197</v>
      </c>
      <c r="E625" s="233">
        <v>65023.5</v>
      </c>
      <c r="F625" s="233"/>
      <c r="G625" s="232">
        <v>1</v>
      </c>
      <c r="H625" s="233" t="s">
        <v>1</v>
      </c>
      <c r="I625" s="233">
        <v>22843</v>
      </c>
      <c r="J625" s="233">
        <v>76003</v>
      </c>
      <c r="K625" s="232">
        <v>4574.5659999999998</v>
      </c>
    </row>
    <row r="626" spans="1:11" ht="9" customHeight="1">
      <c r="A626" s="191" t="s">
        <v>16</v>
      </c>
      <c r="B626" s="207">
        <v>471</v>
      </c>
      <c r="C626" s="208">
        <v>259</v>
      </c>
      <c r="D626" s="207">
        <v>131</v>
      </c>
      <c r="E626" s="208">
        <v>45810</v>
      </c>
      <c r="F626" s="207"/>
      <c r="G626" s="207">
        <v>14</v>
      </c>
      <c r="H626" s="208" t="s">
        <v>1</v>
      </c>
      <c r="I626" s="208">
        <v>12971</v>
      </c>
      <c r="J626" s="208">
        <v>90781</v>
      </c>
      <c r="K626" s="207">
        <v>5986.5680000000002</v>
      </c>
    </row>
    <row r="627" spans="1:11" ht="9" customHeight="1">
      <c r="A627" s="231" t="s">
        <v>17</v>
      </c>
      <c r="B627" s="233">
        <v>213</v>
      </c>
      <c r="C627" s="233">
        <v>121</v>
      </c>
      <c r="D627" s="232">
        <v>23</v>
      </c>
      <c r="E627" s="233">
        <v>18775.8</v>
      </c>
      <c r="F627" s="232"/>
      <c r="G627" s="232">
        <v>4</v>
      </c>
      <c r="H627" s="233" t="s">
        <v>1</v>
      </c>
      <c r="I627" s="233">
        <v>15342</v>
      </c>
      <c r="J627" s="232">
        <v>97888</v>
      </c>
      <c r="K627" s="232">
        <v>2074.0659999999998</v>
      </c>
    </row>
    <row r="628" spans="1:11" ht="9" customHeight="1">
      <c r="A628" s="231" t="s">
        <v>18</v>
      </c>
      <c r="B628" s="232">
        <v>252</v>
      </c>
      <c r="C628" s="233">
        <v>117</v>
      </c>
      <c r="D628" s="232">
        <v>53</v>
      </c>
      <c r="E628" s="233">
        <v>31419</v>
      </c>
      <c r="F628" s="232"/>
      <c r="G628" s="232">
        <v>1</v>
      </c>
      <c r="H628" s="233" t="s">
        <v>1</v>
      </c>
      <c r="I628" s="233">
        <v>12805</v>
      </c>
      <c r="J628" s="233">
        <v>24243</v>
      </c>
      <c r="K628" s="232">
        <v>1847.1569999999999</v>
      </c>
    </row>
    <row r="629" spans="1:11" ht="9" customHeight="1">
      <c r="A629" s="231" t="s">
        <v>19</v>
      </c>
      <c r="B629" s="232">
        <v>584</v>
      </c>
      <c r="C629" s="233">
        <v>360</v>
      </c>
      <c r="D629" s="232">
        <v>116</v>
      </c>
      <c r="E629" s="233">
        <v>69315.600000000006</v>
      </c>
      <c r="F629" s="232"/>
      <c r="G629" s="232">
        <v>18</v>
      </c>
      <c r="H629" s="233" t="s">
        <v>1</v>
      </c>
      <c r="I629" s="233">
        <v>20616</v>
      </c>
      <c r="J629" s="233">
        <v>112851</v>
      </c>
      <c r="K629" s="232">
        <v>6155.3829999999998</v>
      </c>
    </row>
    <row r="630" spans="1:11" ht="9" customHeight="1">
      <c r="A630" s="191" t="s">
        <v>20</v>
      </c>
      <c r="B630" s="207">
        <v>307</v>
      </c>
      <c r="C630" s="208">
        <v>297</v>
      </c>
      <c r="D630" s="207">
        <v>50</v>
      </c>
      <c r="E630" s="208">
        <v>22172.5</v>
      </c>
      <c r="F630" s="207"/>
      <c r="G630" s="207">
        <v>2</v>
      </c>
      <c r="H630" s="208" t="s">
        <v>1</v>
      </c>
      <c r="I630" s="208">
        <v>6378</v>
      </c>
      <c r="J630" s="208">
        <v>52694</v>
      </c>
      <c r="K630" s="207">
        <v>3362.0830000000001</v>
      </c>
    </row>
    <row r="631" spans="1:11" ht="9" customHeight="1">
      <c r="A631" s="231" t="s">
        <v>21</v>
      </c>
      <c r="B631" s="232">
        <v>372</v>
      </c>
      <c r="C631" s="233">
        <v>286</v>
      </c>
      <c r="D631" s="232">
        <v>121</v>
      </c>
      <c r="E631" s="233">
        <v>29757.599999999999</v>
      </c>
      <c r="F631" s="232"/>
      <c r="G631" s="232">
        <v>2</v>
      </c>
      <c r="H631" s="233" t="s">
        <v>1</v>
      </c>
      <c r="I631" s="233">
        <v>28103</v>
      </c>
      <c r="J631" s="233">
        <v>179867</v>
      </c>
      <c r="K631" s="232">
        <v>9907.027</v>
      </c>
    </row>
    <row r="632" spans="1:11" ht="9" customHeight="1">
      <c r="A632" s="231" t="s">
        <v>22</v>
      </c>
      <c r="B632" s="233">
        <v>354</v>
      </c>
      <c r="C632" s="233">
        <v>166</v>
      </c>
      <c r="D632" s="233">
        <v>56</v>
      </c>
      <c r="E632" s="233">
        <v>25336.7</v>
      </c>
      <c r="F632" s="233"/>
      <c r="G632" s="232">
        <v>0</v>
      </c>
      <c r="H632" s="233" t="s">
        <v>1</v>
      </c>
      <c r="I632" s="233">
        <v>17896</v>
      </c>
      <c r="J632" s="233">
        <v>90792</v>
      </c>
      <c r="K632" s="232">
        <v>2861.3359999999998</v>
      </c>
    </row>
    <row r="633" spans="1:11" ht="9" customHeight="1">
      <c r="A633" s="231" t="s">
        <v>23</v>
      </c>
      <c r="B633" s="232">
        <v>185</v>
      </c>
      <c r="C633" s="233">
        <v>91</v>
      </c>
      <c r="D633" s="232">
        <v>53</v>
      </c>
      <c r="E633" s="233">
        <v>12699.3</v>
      </c>
      <c r="F633" s="232"/>
      <c r="G633" s="232">
        <v>2</v>
      </c>
      <c r="H633" s="233" t="s">
        <v>1</v>
      </c>
      <c r="I633" s="233">
        <v>9619</v>
      </c>
      <c r="J633" s="233">
        <v>62686</v>
      </c>
      <c r="K633" s="232">
        <v>2007.7070000000001</v>
      </c>
    </row>
    <row r="634" spans="1:11" ht="9" customHeight="1">
      <c r="A634" s="191" t="s">
        <v>24</v>
      </c>
      <c r="B634" s="207">
        <v>419</v>
      </c>
      <c r="C634" s="208">
        <v>291</v>
      </c>
      <c r="D634" s="207">
        <v>139</v>
      </c>
      <c r="E634" s="208">
        <v>44170.9</v>
      </c>
      <c r="F634" s="207"/>
      <c r="G634" s="207">
        <v>0</v>
      </c>
      <c r="H634" s="208" t="s">
        <v>1</v>
      </c>
      <c r="I634" s="208">
        <v>16857</v>
      </c>
      <c r="J634" s="208">
        <v>63872</v>
      </c>
      <c r="K634" s="207">
        <v>5404.701</v>
      </c>
    </row>
    <row r="635" spans="1:11" ht="9" customHeight="1">
      <c r="A635" s="231" t="s">
        <v>25</v>
      </c>
      <c r="B635" s="232">
        <v>322</v>
      </c>
      <c r="C635" s="233">
        <v>303</v>
      </c>
      <c r="D635" s="232">
        <v>96</v>
      </c>
      <c r="E635" s="233">
        <v>26310.5</v>
      </c>
      <c r="F635" s="232"/>
      <c r="G635" s="232">
        <v>4</v>
      </c>
      <c r="H635" s="233" t="s">
        <v>1</v>
      </c>
      <c r="I635" s="233">
        <v>25484</v>
      </c>
      <c r="J635" s="233">
        <v>116205</v>
      </c>
      <c r="K635" s="232">
        <v>6361.527</v>
      </c>
    </row>
    <row r="636" spans="1:11" ht="9" customHeight="1">
      <c r="A636" s="231" t="s">
        <v>26</v>
      </c>
      <c r="B636" s="232">
        <v>261</v>
      </c>
      <c r="C636" s="233">
        <v>313</v>
      </c>
      <c r="D636" s="232">
        <v>81</v>
      </c>
      <c r="E636" s="233">
        <v>30343.599999999999</v>
      </c>
      <c r="F636" s="232"/>
      <c r="G636" s="232">
        <v>2</v>
      </c>
      <c r="H636" s="233" t="s">
        <v>1</v>
      </c>
      <c r="I636" s="233">
        <v>28673</v>
      </c>
      <c r="J636" s="233">
        <v>103957</v>
      </c>
      <c r="K636" s="232">
        <v>149232.15900000001</v>
      </c>
    </row>
    <row r="637" spans="1:11" ht="9" customHeight="1">
      <c r="A637" s="231" t="s">
        <v>27</v>
      </c>
      <c r="B637" s="232">
        <v>437</v>
      </c>
      <c r="C637" s="233">
        <v>163</v>
      </c>
      <c r="D637" s="233">
        <v>45</v>
      </c>
      <c r="E637" s="233">
        <v>25291.3</v>
      </c>
      <c r="F637" s="233"/>
      <c r="G637" s="232">
        <v>3</v>
      </c>
      <c r="H637" s="233" t="s">
        <v>1</v>
      </c>
      <c r="I637" s="233">
        <v>6204</v>
      </c>
      <c r="J637" s="233">
        <v>25554</v>
      </c>
      <c r="K637" s="232">
        <v>2051.0070000000001</v>
      </c>
    </row>
    <row r="638" spans="1:11" ht="9" customHeight="1">
      <c r="A638" s="191" t="s">
        <v>28</v>
      </c>
      <c r="B638" s="207">
        <v>427</v>
      </c>
      <c r="C638" s="207">
        <v>441</v>
      </c>
      <c r="D638" s="207">
        <v>135</v>
      </c>
      <c r="E638" s="208">
        <v>51569.5</v>
      </c>
      <c r="F638" s="207"/>
      <c r="G638" s="207">
        <v>7</v>
      </c>
      <c r="H638" s="208" t="s">
        <v>1</v>
      </c>
      <c r="I638" s="208">
        <v>11639</v>
      </c>
      <c r="J638" s="208">
        <v>95139</v>
      </c>
      <c r="K638" s="207">
        <v>7001.8590000000004</v>
      </c>
    </row>
    <row r="639" spans="1:11" ht="9" customHeight="1">
      <c r="A639" s="231" t="s">
        <v>29</v>
      </c>
      <c r="B639" s="232">
        <v>238</v>
      </c>
      <c r="C639" s="233">
        <v>167</v>
      </c>
      <c r="D639" s="233">
        <v>17</v>
      </c>
      <c r="E639" s="233">
        <v>14196.7</v>
      </c>
      <c r="F639" s="233"/>
      <c r="G639" s="232">
        <v>7</v>
      </c>
      <c r="H639" s="233" t="s">
        <v>1</v>
      </c>
      <c r="I639" s="233">
        <v>14296</v>
      </c>
      <c r="J639" s="233">
        <v>44104</v>
      </c>
      <c r="K639" s="232">
        <v>2295.7339999999999</v>
      </c>
    </row>
    <row r="640" spans="1:11" ht="9" customHeight="1">
      <c r="A640" s="231" t="s">
        <v>30</v>
      </c>
      <c r="B640" s="232">
        <v>1292</v>
      </c>
      <c r="C640" s="233">
        <v>891</v>
      </c>
      <c r="D640" s="232">
        <v>270</v>
      </c>
      <c r="E640" s="233">
        <v>116798.35</v>
      </c>
      <c r="F640" s="232"/>
      <c r="G640" s="232">
        <v>14</v>
      </c>
      <c r="H640" s="233" t="s">
        <v>1</v>
      </c>
      <c r="I640" s="233">
        <v>17274</v>
      </c>
      <c r="J640" s="233">
        <v>121851</v>
      </c>
      <c r="K640" s="232">
        <v>9875.6239999999998</v>
      </c>
    </row>
    <row r="641" spans="1:12" ht="9" customHeight="1">
      <c r="A641" s="231" t="s">
        <v>31</v>
      </c>
      <c r="B641" s="232">
        <v>185</v>
      </c>
      <c r="C641" s="233">
        <v>168</v>
      </c>
      <c r="D641" s="232">
        <v>30</v>
      </c>
      <c r="E641" s="233">
        <v>16116.3</v>
      </c>
      <c r="F641" s="232"/>
      <c r="G641" s="232">
        <v>9</v>
      </c>
      <c r="H641" s="233" t="s">
        <v>1</v>
      </c>
      <c r="I641" s="233">
        <v>5073</v>
      </c>
      <c r="J641" s="233">
        <v>19187</v>
      </c>
      <c r="K641" s="232">
        <v>1361.3920000000001</v>
      </c>
    </row>
    <row r="642" spans="1:12" ht="9" customHeight="1">
      <c r="A642" s="191" t="s">
        <v>32</v>
      </c>
      <c r="B642" s="207">
        <v>449</v>
      </c>
      <c r="C642" s="208">
        <v>462</v>
      </c>
      <c r="D642" s="207">
        <v>98</v>
      </c>
      <c r="E642" s="208">
        <v>39147.199999999997</v>
      </c>
      <c r="F642" s="207"/>
      <c r="G642" s="207">
        <v>0</v>
      </c>
      <c r="H642" s="208" t="s">
        <v>1</v>
      </c>
      <c r="I642" s="208">
        <v>9429</v>
      </c>
      <c r="J642" s="208">
        <v>31713</v>
      </c>
      <c r="K642" s="207">
        <v>2867.748</v>
      </c>
    </row>
    <row r="643" spans="1:12" ht="3" customHeight="1">
      <c r="A643" s="402"/>
      <c r="B643" s="443"/>
      <c r="C643" s="443"/>
      <c r="D643" s="444"/>
      <c r="E643" s="443"/>
      <c r="F643" s="443"/>
      <c r="G643" s="443"/>
      <c r="H643" s="443"/>
      <c r="I643" s="443"/>
      <c r="J643" s="444"/>
      <c r="K643" s="445"/>
    </row>
    <row r="644" spans="1:12" ht="3" customHeight="1">
      <c r="A644" s="424"/>
      <c r="B644" s="424"/>
      <c r="C644" s="424"/>
      <c r="D644" s="446"/>
      <c r="E644" s="424"/>
      <c r="F644" s="424"/>
      <c r="G644" s="424"/>
      <c r="H644" s="424"/>
      <c r="I644" s="424"/>
      <c r="J644" s="446"/>
      <c r="K644" s="447"/>
    </row>
    <row r="645" spans="1:12" ht="9" customHeight="1">
      <c r="A645" s="448" t="s">
        <v>101</v>
      </c>
      <c r="J645" s="449"/>
    </row>
    <row r="646" spans="1:12" ht="9" customHeight="1">
      <c r="A646" s="403" t="s">
        <v>350</v>
      </c>
      <c r="J646" s="449"/>
    </row>
    <row r="647" spans="1:12" ht="9" customHeight="1">
      <c r="A647" s="400" t="s">
        <v>200</v>
      </c>
      <c r="B647" s="400"/>
      <c r="C647" s="400"/>
      <c r="D647" s="400"/>
      <c r="E647" s="400"/>
      <c r="F647" s="400"/>
      <c r="G647" s="400"/>
      <c r="H647" s="400"/>
      <c r="I647" s="400"/>
      <c r="J647" s="729"/>
      <c r="K647" s="400"/>
    </row>
    <row r="648" spans="1:12" ht="9" customHeight="1">
      <c r="A648" s="400" t="s">
        <v>443</v>
      </c>
      <c r="B648" s="400"/>
      <c r="C648" s="400"/>
      <c r="D648" s="400"/>
      <c r="E648" s="400"/>
      <c r="F648" s="400"/>
      <c r="G648" s="400"/>
      <c r="H648" s="400"/>
      <c r="I648" s="400"/>
      <c r="J648" s="729"/>
      <c r="K648" s="400"/>
    </row>
    <row r="649" spans="1:12" ht="9" customHeight="1">
      <c r="A649" s="400" t="s">
        <v>436</v>
      </c>
      <c r="B649" s="431"/>
    </row>
    <row r="650" spans="1:12" ht="9" customHeight="1">
      <c r="A650" s="400" t="s">
        <v>442</v>
      </c>
      <c r="L650" s="393" t="s">
        <v>34</v>
      </c>
    </row>
    <row r="651" spans="1:12" ht="13.15" hidden="1" customHeight="1"/>
    <row r="652" spans="1:12" ht="13.15" hidden="1" customHeight="1"/>
    <row r="653" spans="1:12" ht="13.15" hidden="1" customHeight="1"/>
    <row r="654" spans="1:12" ht="13.15" hidden="1" customHeight="1"/>
    <row r="655" spans="1:12" ht="13.15" hidden="1" customHeight="1"/>
    <row r="656" spans="1:12" ht="13.15" hidden="1" customHeight="1"/>
    <row r="657" ht="13.15" hidden="1" customHeight="1"/>
    <row r="658" ht="13.15" hidden="1" customHeight="1"/>
    <row r="659" ht="13.15" hidden="1" customHeight="1"/>
    <row r="660" ht="13.15" hidden="1" customHeight="1"/>
    <row r="661" ht="13.15" hidden="1" customHeight="1"/>
    <row r="662" ht="13.15" hidden="1" customHeight="1"/>
    <row r="663" ht="13.15" hidden="1" customHeight="1"/>
    <row r="664" ht="13.15" hidden="1" customHeight="1"/>
    <row r="665" ht="13.15" hidden="1" customHeight="1"/>
    <row r="666" ht="13.15" hidden="1" customHeight="1"/>
    <row r="667" ht="13.15" hidden="1" customHeight="1"/>
    <row r="668" ht="13.15" hidden="1" customHeight="1"/>
    <row r="669" ht="13.15" hidden="1" customHeight="1"/>
    <row r="670" ht="13.15" hidden="1" customHeight="1"/>
    <row r="671" ht="13.15" hidden="1" customHeight="1"/>
    <row r="672" ht="13.15" hidden="1" customHeight="1"/>
    <row r="673" ht="13.15" hidden="1" customHeight="1"/>
    <row r="674" ht="13.15" hidden="1" customHeight="1"/>
    <row r="675" ht="13.15" hidden="1" customHeight="1"/>
    <row r="676" ht="13.15" hidden="1" customHeight="1"/>
    <row r="677" ht="13.15" hidden="1" customHeight="1"/>
    <row r="678" ht="13.15" hidden="1" customHeight="1"/>
    <row r="679" ht="13.15" hidden="1" customHeight="1"/>
    <row r="680" ht="13.15" hidden="1" customHeight="1"/>
    <row r="681" ht="13.15" hidden="1" customHeight="1"/>
    <row r="682" ht="13.15" hidden="1" customHeight="1"/>
    <row r="683" ht="13.15" hidden="1" customHeight="1"/>
    <row r="684" ht="13.15" hidden="1" customHeight="1"/>
    <row r="685" ht="13.15" hidden="1" customHeight="1"/>
    <row r="686" ht="13.15" hidden="1" customHeight="1"/>
    <row r="687" ht="13.15" hidden="1" customHeight="1"/>
  </sheetData>
  <sheetProtection sheet="1" objects="1" scenarios="1"/>
  <mergeCells count="7">
    <mergeCell ref="K7:K10"/>
    <mergeCell ref="A6:A10"/>
    <mergeCell ref="E7:E10"/>
    <mergeCell ref="G7:G8"/>
    <mergeCell ref="H7:H9"/>
    <mergeCell ref="I7:I8"/>
    <mergeCell ref="J7:J8"/>
  </mergeCells>
  <hyperlinks>
    <hyperlink ref="K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5" manualBreakCount="15">
    <brk id="52" max="10" man="1"/>
    <brk id="90" max="10" man="1"/>
    <brk id="127" max="10" man="1"/>
    <brk id="164" max="10" man="1"/>
    <brk id="201" max="10" man="1"/>
    <brk id="238" max="10" man="1"/>
    <brk id="275" max="10" man="1"/>
    <brk id="312" max="10" man="1"/>
    <brk id="349" max="10" man="1"/>
    <brk id="386" max="10" man="1"/>
    <brk id="423" max="10" man="1"/>
    <brk id="460" max="10" man="1"/>
    <brk id="497" max="10" man="1"/>
    <brk id="534" max="10" man="1"/>
    <brk id="607" max="10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254"/>
  <sheetViews>
    <sheetView showGridLines="0" showRowColHeaders="0" zoomScale="130" zoomScaleNormal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14.25" customHeight="1" zeroHeight="1"/>
  <cols>
    <col min="1" max="1" width="23" style="284" customWidth="1"/>
    <col min="2" max="2" width="6.85546875" style="284" customWidth="1"/>
    <col min="3" max="3" width="11" style="284" customWidth="1"/>
    <col min="4" max="4" width="13.28515625" style="284" customWidth="1"/>
    <col min="5" max="5" width="13.140625" style="284" customWidth="1"/>
    <col min="6" max="6" width="11.85546875" style="284" customWidth="1"/>
    <col min="7" max="7" width="12.5703125" style="284" customWidth="1"/>
    <col min="8" max="8" width="0.85546875" style="251" customWidth="1"/>
    <col min="9" max="9" width="8.5703125" style="251" hidden="1"/>
    <col min="10" max="11" width="11.42578125" style="251" hidden="1"/>
    <col min="12" max="17" width="11.42578125" style="252" hidden="1"/>
    <col min="18" max="253" width="11.42578125" style="276" hidden="1"/>
    <col min="254" max="254" width="25" style="276" hidden="1"/>
    <col min="255" max="255" width="6.85546875" style="276" hidden="1"/>
    <col min="256" max="256" width="6.140625" style="276" hidden="1"/>
    <col min="257" max="257" width="2.5703125" style="276" hidden="1"/>
    <col min="258" max="258" width="8" style="276" hidden="1"/>
    <col min="259" max="259" width="2.7109375" style="276" hidden="1"/>
    <col min="260" max="260" width="7.140625" style="276" hidden="1"/>
    <col min="261" max="261" width="2" style="276" hidden="1"/>
    <col min="262" max="263" width="8.42578125" style="276" hidden="1"/>
    <col min="264" max="264" width="12.7109375" style="276" hidden="1"/>
    <col min="265" max="509" width="11.42578125" style="276" hidden="1"/>
    <col min="510" max="510" width="25" style="276" hidden="1"/>
    <col min="511" max="511" width="6.85546875" style="276" hidden="1"/>
    <col min="512" max="512" width="6.140625" style="276" hidden="1"/>
    <col min="513" max="513" width="2.5703125" style="276" hidden="1"/>
    <col min="514" max="514" width="8" style="276" hidden="1"/>
    <col min="515" max="515" width="2.7109375" style="276" hidden="1"/>
    <col min="516" max="516" width="7.140625" style="276" hidden="1"/>
    <col min="517" max="517" width="2" style="276" hidden="1"/>
    <col min="518" max="519" width="8.42578125" style="276" hidden="1"/>
    <col min="520" max="520" width="12.7109375" style="276" hidden="1"/>
    <col min="521" max="765" width="11.42578125" style="276" hidden="1"/>
    <col min="766" max="766" width="25" style="276" hidden="1"/>
    <col min="767" max="767" width="6.85546875" style="276" hidden="1"/>
    <col min="768" max="768" width="6.140625" style="276" hidden="1"/>
    <col min="769" max="769" width="2.5703125" style="276" hidden="1"/>
    <col min="770" max="770" width="8" style="276" hidden="1"/>
    <col min="771" max="771" width="2.7109375" style="276" hidden="1"/>
    <col min="772" max="772" width="7.140625" style="276" hidden="1"/>
    <col min="773" max="773" width="2" style="276" hidden="1"/>
    <col min="774" max="775" width="8.42578125" style="276" hidden="1"/>
    <col min="776" max="776" width="12.7109375" style="276" hidden="1"/>
    <col min="777" max="1021" width="11.42578125" style="276" hidden="1"/>
    <col min="1022" max="1022" width="25" style="276" hidden="1"/>
    <col min="1023" max="1023" width="6.85546875" style="276" hidden="1"/>
    <col min="1024" max="1024" width="6.140625" style="276" hidden="1"/>
    <col min="1025" max="1025" width="2.5703125" style="276" hidden="1"/>
    <col min="1026" max="1026" width="8" style="276" hidden="1"/>
    <col min="1027" max="1027" width="2.7109375" style="276" hidden="1"/>
    <col min="1028" max="1028" width="7.140625" style="276" hidden="1"/>
    <col min="1029" max="1029" width="2" style="276" hidden="1"/>
    <col min="1030" max="1031" width="8.42578125" style="276" hidden="1"/>
    <col min="1032" max="1032" width="12.7109375" style="276" hidden="1"/>
    <col min="1033" max="1277" width="11.42578125" style="276" hidden="1"/>
    <col min="1278" max="1278" width="25" style="276" hidden="1"/>
    <col min="1279" max="1279" width="6.85546875" style="276" hidden="1"/>
    <col min="1280" max="1280" width="6.140625" style="276" hidden="1"/>
    <col min="1281" max="1281" width="2.5703125" style="276" hidden="1"/>
    <col min="1282" max="1282" width="8" style="276" hidden="1"/>
    <col min="1283" max="1283" width="2.7109375" style="276" hidden="1"/>
    <col min="1284" max="1284" width="7.140625" style="276" hidden="1"/>
    <col min="1285" max="1285" width="2" style="276" hidden="1"/>
    <col min="1286" max="1287" width="8.42578125" style="276" hidden="1"/>
    <col min="1288" max="1288" width="12.7109375" style="276" hidden="1"/>
    <col min="1289" max="1533" width="11.42578125" style="276" hidden="1"/>
    <col min="1534" max="1534" width="25" style="276" hidden="1"/>
    <col min="1535" max="1535" width="6.85546875" style="276" hidden="1"/>
    <col min="1536" max="1536" width="6.140625" style="276" hidden="1"/>
    <col min="1537" max="1537" width="2.5703125" style="276" hidden="1"/>
    <col min="1538" max="1538" width="8" style="276" hidden="1"/>
    <col min="1539" max="1539" width="2.7109375" style="276" hidden="1"/>
    <col min="1540" max="1540" width="7.140625" style="276" hidden="1"/>
    <col min="1541" max="1541" width="2" style="276" hidden="1"/>
    <col min="1542" max="1543" width="8.42578125" style="276" hidden="1"/>
    <col min="1544" max="1544" width="12.7109375" style="276" hidden="1"/>
    <col min="1545" max="1789" width="11.42578125" style="276" hidden="1"/>
    <col min="1790" max="1790" width="25" style="276" hidden="1"/>
    <col min="1791" max="1791" width="6.85546875" style="276" hidden="1"/>
    <col min="1792" max="1792" width="6.140625" style="276" hidden="1"/>
    <col min="1793" max="1793" width="2.5703125" style="276" hidden="1"/>
    <col min="1794" max="1794" width="8" style="276" hidden="1"/>
    <col min="1795" max="1795" width="2.7109375" style="276" hidden="1"/>
    <col min="1796" max="1796" width="7.140625" style="276" hidden="1"/>
    <col min="1797" max="1797" width="2" style="276" hidden="1"/>
    <col min="1798" max="1799" width="8.42578125" style="276" hidden="1"/>
    <col min="1800" max="1800" width="12.7109375" style="276" hidden="1"/>
    <col min="1801" max="2045" width="11.42578125" style="276" hidden="1"/>
    <col min="2046" max="2046" width="25" style="276" hidden="1"/>
    <col min="2047" max="2047" width="6.85546875" style="276" hidden="1"/>
    <col min="2048" max="2048" width="6.140625" style="276" hidden="1"/>
    <col min="2049" max="2049" width="2.5703125" style="276" hidden="1"/>
    <col min="2050" max="2050" width="8" style="276" hidden="1"/>
    <col min="2051" max="2051" width="2.7109375" style="276" hidden="1"/>
    <col min="2052" max="2052" width="7.140625" style="276" hidden="1"/>
    <col min="2053" max="2053" width="2" style="276" hidden="1"/>
    <col min="2054" max="2055" width="8.42578125" style="276" hidden="1"/>
    <col min="2056" max="2056" width="12.7109375" style="276" hidden="1"/>
    <col min="2057" max="2301" width="11.42578125" style="276" hidden="1"/>
    <col min="2302" max="2302" width="25" style="276" hidden="1"/>
    <col min="2303" max="2303" width="6.85546875" style="276" hidden="1"/>
    <col min="2304" max="2304" width="6.140625" style="276" hidden="1"/>
    <col min="2305" max="2305" width="2.5703125" style="276" hidden="1"/>
    <col min="2306" max="2306" width="8" style="276" hidden="1"/>
    <col min="2307" max="2307" width="2.7109375" style="276" hidden="1"/>
    <col min="2308" max="2308" width="7.140625" style="276" hidden="1"/>
    <col min="2309" max="2309" width="2" style="276" hidden="1"/>
    <col min="2310" max="2311" width="8.42578125" style="276" hidden="1"/>
    <col min="2312" max="2312" width="12.7109375" style="276" hidden="1"/>
    <col min="2313" max="2557" width="11.42578125" style="276" hidden="1"/>
    <col min="2558" max="2558" width="25" style="276" hidden="1"/>
    <col min="2559" max="2559" width="6.85546875" style="276" hidden="1"/>
    <col min="2560" max="2560" width="6.140625" style="276" hidden="1"/>
    <col min="2561" max="2561" width="2.5703125" style="276" hidden="1"/>
    <col min="2562" max="2562" width="8" style="276" hidden="1"/>
    <col min="2563" max="2563" width="2.7109375" style="276" hidden="1"/>
    <col min="2564" max="2564" width="7.140625" style="276" hidden="1"/>
    <col min="2565" max="2565" width="2" style="276" hidden="1"/>
    <col min="2566" max="2567" width="8.42578125" style="276" hidden="1"/>
    <col min="2568" max="2568" width="12.7109375" style="276" hidden="1"/>
    <col min="2569" max="2813" width="11.42578125" style="276" hidden="1"/>
    <col min="2814" max="2814" width="25" style="276" hidden="1"/>
    <col min="2815" max="2815" width="6.85546875" style="276" hidden="1"/>
    <col min="2816" max="2816" width="6.140625" style="276" hidden="1"/>
    <col min="2817" max="2817" width="2.5703125" style="276" hidden="1"/>
    <col min="2818" max="2818" width="8" style="276" hidden="1"/>
    <col min="2819" max="2819" width="2.7109375" style="276" hidden="1"/>
    <col min="2820" max="2820" width="7.140625" style="276" hidden="1"/>
    <col min="2821" max="2821" width="2" style="276" hidden="1"/>
    <col min="2822" max="2823" width="8.42578125" style="276" hidden="1"/>
    <col min="2824" max="2824" width="12.7109375" style="276" hidden="1"/>
    <col min="2825" max="3069" width="11.42578125" style="276" hidden="1"/>
    <col min="3070" max="3070" width="25" style="276" hidden="1"/>
    <col min="3071" max="3071" width="6.85546875" style="276" hidden="1"/>
    <col min="3072" max="3072" width="6.140625" style="276" hidden="1"/>
    <col min="3073" max="3073" width="2.5703125" style="276" hidden="1"/>
    <col min="3074" max="3074" width="8" style="276" hidden="1"/>
    <col min="3075" max="3075" width="2.7109375" style="276" hidden="1"/>
    <col min="3076" max="3076" width="7.140625" style="276" hidden="1"/>
    <col min="3077" max="3077" width="2" style="276" hidden="1"/>
    <col min="3078" max="3079" width="8.42578125" style="276" hidden="1"/>
    <col min="3080" max="3080" width="12.7109375" style="276" hidden="1"/>
    <col min="3081" max="3325" width="11.42578125" style="276" hidden="1"/>
    <col min="3326" max="3326" width="25" style="276" hidden="1"/>
    <col min="3327" max="3327" width="6.85546875" style="276" hidden="1"/>
    <col min="3328" max="3328" width="6.140625" style="276" hidden="1"/>
    <col min="3329" max="3329" width="2.5703125" style="276" hidden="1"/>
    <col min="3330" max="3330" width="8" style="276" hidden="1"/>
    <col min="3331" max="3331" width="2.7109375" style="276" hidden="1"/>
    <col min="3332" max="3332" width="7.140625" style="276" hidden="1"/>
    <col min="3333" max="3333" width="2" style="276" hidden="1"/>
    <col min="3334" max="3335" width="8.42578125" style="276" hidden="1"/>
    <col min="3336" max="3336" width="12.7109375" style="276" hidden="1"/>
    <col min="3337" max="3581" width="11.42578125" style="276" hidden="1"/>
    <col min="3582" max="3582" width="25" style="276" hidden="1"/>
    <col min="3583" max="3583" width="6.85546875" style="276" hidden="1"/>
    <col min="3584" max="3584" width="6.140625" style="276" hidden="1"/>
    <col min="3585" max="3585" width="2.5703125" style="276" hidden="1"/>
    <col min="3586" max="3586" width="8" style="276" hidden="1"/>
    <col min="3587" max="3587" width="2.7109375" style="276" hidden="1"/>
    <col min="3588" max="3588" width="7.140625" style="276" hidden="1"/>
    <col min="3589" max="3589" width="2" style="276" hidden="1"/>
    <col min="3590" max="3591" width="8.42578125" style="276" hidden="1"/>
    <col min="3592" max="3592" width="12.7109375" style="276" hidden="1"/>
    <col min="3593" max="3837" width="11.42578125" style="276" hidden="1"/>
    <col min="3838" max="3838" width="25" style="276" hidden="1"/>
    <col min="3839" max="3839" width="6.85546875" style="276" hidden="1"/>
    <col min="3840" max="3840" width="6.140625" style="276" hidden="1"/>
    <col min="3841" max="3841" width="2.5703125" style="276" hidden="1"/>
    <col min="3842" max="3842" width="8" style="276" hidden="1"/>
    <col min="3843" max="3843" width="2.7109375" style="276" hidden="1"/>
    <col min="3844" max="3844" width="7.140625" style="276" hidden="1"/>
    <col min="3845" max="3845" width="2" style="276" hidden="1"/>
    <col min="3846" max="3847" width="8.42578125" style="276" hidden="1"/>
    <col min="3848" max="3848" width="12.7109375" style="276" hidden="1"/>
    <col min="3849" max="4093" width="11.42578125" style="276" hidden="1"/>
    <col min="4094" max="4094" width="25" style="276" hidden="1"/>
    <col min="4095" max="4095" width="6.85546875" style="276" hidden="1"/>
    <col min="4096" max="4096" width="6.140625" style="276" hidden="1"/>
    <col min="4097" max="4097" width="2.5703125" style="276" hidden="1"/>
    <col min="4098" max="4098" width="8" style="276" hidden="1"/>
    <col min="4099" max="4099" width="2.7109375" style="276" hidden="1"/>
    <col min="4100" max="4100" width="7.140625" style="276" hidden="1"/>
    <col min="4101" max="4101" width="2" style="276" hidden="1"/>
    <col min="4102" max="4103" width="8.42578125" style="276" hidden="1"/>
    <col min="4104" max="4104" width="12.7109375" style="276" hidden="1"/>
    <col min="4105" max="4349" width="11.42578125" style="276" hidden="1"/>
    <col min="4350" max="4350" width="25" style="276" hidden="1"/>
    <col min="4351" max="4351" width="6.85546875" style="276" hidden="1"/>
    <col min="4352" max="4352" width="6.140625" style="276" hidden="1"/>
    <col min="4353" max="4353" width="2.5703125" style="276" hidden="1"/>
    <col min="4354" max="4354" width="8" style="276" hidden="1"/>
    <col min="4355" max="4355" width="2.7109375" style="276" hidden="1"/>
    <col min="4356" max="4356" width="7.140625" style="276" hidden="1"/>
    <col min="4357" max="4357" width="2" style="276" hidden="1"/>
    <col min="4358" max="4359" width="8.42578125" style="276" hidden="1"/>
    <col min="4360" max="4360" width="12.7109375" style="276" hidden="1"/>
    <col min="4361" max="4605" width="11.42578125" style="276" hidden="1"/>
    <col min="4606" max="4606" width="25" style="276" hidden="1"/>
    <col min="4607" max="4607" width="6.85546875" style="276" hidden="1"/>
    <col min="4608" max="4608" width="6.140625" style="276" hidden="1"/>
    <col min="4609" max="4609" width="2.5703125" style="276" hidden="1"/>
    <col min="4610" max="4610" width="8" style="276" hidden="1"/>
    <col min="4611" max="4611" width="2.7109375" style="276" hidden="1"/>
    <col min="4612" max="4612" width="7.140625" style="276" hidden="1"/>
    <col min="4613" max="4613" width="2" style="276" hidden="1"/>
    <col min="4614" max="4615" width="8.42578125" style="276" hidden="1"/>
    <col min="4616" max="4616" width="12.7109375" style="276" hidden="1"/>
    <col min="4617" max="4861" width="11.42578125" style="276" hidden="1"/>
    <col min="4862" max="4862" width="25" style="276" hidden="1"/>
    <col min="4863" max="4863" width="6.85546875" style="276" hidden="1"/>
    <col min="4864" max="4864" width="6.140625" style="276" hidden="1"/>
    <col min="4865" max="4865" width="2.5703125" style="276" hidden="1"/>
    <col min="4866" max="4866" width="8" style="276" hidden="1"/>
    <col min="4867" max="4867" width="2.7109375" style="276" hidden="1"/>
    <col min="4868" max="4868" width="7.140625" style="276" hidden="1"/>
    <col min="4869" max="4869" width="2" style="276" hidden="1"/>
    <col min="4870" max="4871" width="8.42578125" style="276" hidden="1"/>
    <col min="4872" max="4872" width="12.7109375" style="276" hidden="1"/>
    <col min="4873" max="5117" width="11.42578125" style="276" hidden="1"/>
    <col min="5118" max="5118" width="25" style="276" hidden="1"/>
    <col min="5119" max="5119" width="6.85546875" style="276" hidden="1"/>
    <col min="5120" max="5120" width="6.140625" style="276" hidden="1"/>
    <col min="5121" max="5121" width="2.5703125" style="276" hidden="1"/>
    <col min="5122" max="5122" width="8" style="276" hidden="1"/>
    <col min="5123" max="5123" width="2.7109375" style="276" hidden="1"/>
    <col min="5124" max="5124" width="7.140625" style="276" hidden="1"/>
    <col min="5125" max="5125" width="2" style="276" hidden="1"/>
    <col min="5126" max="5127" width="8.42578125" style="276" hidden="1"/>
    <col min="5128" max="5128" width="12.7109375" style="276" hidden="1"/>
    <col min="5129" max="5373" width="11.42578125" style="276" hidden="1"/>
    <col min="5374" max="5374" width="25" style="276" hidden="1"/>
    <col min="5375" max="5375" width="6.85546875" style="276" hidden="1"/>
    <col min="5376" max="5376" width="6.140625" style="276" hidden="1"/>
    <col min="5377" max="5377" width="2.5703125" style="276" hidden="1"/>
    <col min="5378" max="5378" width="8" style="276" hidden="1"/>
    <col min="5379" max="5379" width="2.7109375" style="276" hidden="1"/>
    <col min="5380" max="5380" width="7.140625" style="276" hidden="1"/>
    <col min="5381" max="5381" width="2" style="276" hidden="1"/>
    <col min="5382" max="5383" width="8.42578125" style="276" hidden="1"/>
    <col min="5384" max="5384" width="12.7109375" style="276" hidden="1"/>
    <col min="5385" max="5629" width="11.42578125" style="276" hidden="1"/>
    <col min="5630" max="5630" width="25" style="276" hidden="1"/>
    <col min="5631" max="5631" width="6.85546875" style="276" hidden="1"/>
    <col min="5632" max="5632" width="6.140625" style="276" hidden="1"/>
    <col min="5633" max="5633" width="2.5703125" style="276" hidden="1"/>
    <col min="5634" max="5634" width="8" style="276" hidden="1"/>
    <col min="5635" max="5635" width="2.7109375" style="276" hidden="1"/>
    <col min="5636" max="5636" width="7.140625" style="276" hidden="1"/>
    <col min="5637" max="5637" width="2" style="276" hidden="1"/>
    <col min="5638" max="5639" width="8.42578125" style="276" hidden="1"/>
    <col min="5640" max="5640" width="12.7109375" style="276" hidden="1"/>
    <col min="5641" max="5885" width="11.42578125" style="276" hidden="1"/>
    <col min="5886" max="5886" width="25" style="276" hidden="1"/>
    <col min="5887" max="5887" width="6.85546875" style="276" hidden="1"/>
    <col min="5888" max="5888" width="6.140625" style="276" hidden="1"/>
    <col min="5889" max="5889" width="2.5703125" style="276" hidden="1"/>
    <col min="5890" max="5890" width="8" style="276" hidden="1"/>
    <col min="5891" max="5891" width="2.7109375" style="276" hidden="1"/>
    <col min="5892" max="5892" width="7.140625" style="276" hidden="1"/>
    <col min="5893" max="5893" width="2" style="276" hidden="1"/>
    <col min="5894" max="5895" width="8.42578125" style="276" hidden="1"/>
    <col min="5896" max="5896" width="12.7109375" style="276" hidden="1"/>
    <col min="5897" max="6141" width="11.42578125" style="276" hidden="1"/>
    <col min="6142" max="6142" width="25" style="276" hidden="1"/>
    <col min="6143" max="6143" width="6.85546875" style="276" hidden="1"/>
    <col min="6144" max="6144" width="6.140625" style="276" hidden="1"/>
    <col min="6145" max="6145" width="2.5703125" style="276" hidden="1"/>
    <col min="6146" max="6146" width="8" style="276" hidden="1"/>
    <col min="6147" max="6147" width="2.7109375" style="276" hidden="1"/>
    <col min="6148" max="6148" width="7.140625" style="276" hidden="1"/>
    <col min="6149" max="6149" width="2" style="276" hidden="1"/>
    <col min="6150" max="6151" width="8.42578125" style="276" hidden="1"/>
    <col min="6152" max="6152" width="12.7109375" style="276" hidden="1"/>
    <col min="6153" max="6397" width="11.42578125" style="276" hidden="1"/>
    <col min="6398" max="6398" width="25" style="276" hidden="1"/>
    <col min="6399" max="6399" width="6.85546875" style="276" hidden="1"/>
    <col min="6400" max="6400" width="6.140625" style="276" hidden="1"/>
    <col min="6401" max="6401" width="2.5703125" style="276" hidden="1"/>
    <col min="6402" max="6402" width="8" style="276" hidden="1"/>
    <col min="6403" max="6403" width="2.7109375" style="276" hidden="1"/>
    <col min="6404" max="6404" width="7.140625" style="276" hidden="1"/>
    <col min="6405" max="6405" width="2" style="276" hidden="1"/>
    <col min="6406" max="6407" width="8.42578125" style="276" hidden="1"/>
    <col min="6408" max="6408" width="12.7109375" style="276" hidden="1"/>
    <col min="6409" max="6653" width="11.42578125" style="276" hidden="1"/>
    <col min="6654" max="6654" width="25" style="276" hidden="1"/>
    <col min="6655" max="6655" width="6.85546875" style="276" hidden="1"/>
    <col min="6656" max="6656" width="6.140625" style="276" hidden="1"/>
    <col min="6657" max="6657" width="2.5703125" style="276" hidden="1"/>
    <col min="6658" max="6658" width="8" style="276" hidden="1"/>
    <col min="6659" max="6659" width="2.7109375" style="276" hidden="1"/>
    <col min="6660" max="6660" width="7.140625" style="276" hidden="1"/>
    <col min="6661" max="6661" width="2" style="276" hidden="1"/>
    <col min="6662" max="6663" width="8.42578125" style="276" hidden="1"/>
    <col min="6664" max="6664" width="12.7109375" style="276" hidden="1"/>
    <col min="6665" max="6909" width="11.42578125" style="276" hidden="1"/>
    <col min="6910" max="6910" width="25" style="276" hidden="1"/>
    <col min="6911" max="6911" width="6.85546875" style="276" hidden="1"/>
    <col min="6912" max="6912" width="6.140625" style="276" hidden="1"/>
    <col min="6913" max="6913" width="2.5703125" style="276" hidden="1"/>
    <col min="6914" max="6914" width="8" style="276" hidden="1"/>
    <col min="6915" max="6915" width="2.7109375" style="276" hidden="1"/>
    <col min="6916" max="6916" width="7.140625" style="276" hidden="1"/>
    <col min="6917" max="6917" width="2" style="276" hidden="1"/>
    <col min="6918" max="6919" width="8.42578125" style="276" hidden="1"/>
    <col min="6920" max="6920" width="12.7109375" style="276" hidden="1"/>
    <col min="6921" max="7165" width="11.42578125" style="276" hidden="1"/>
    <col min="7166" max="7166" width="25" style="276" hidden="1"/>
    <col min="7167" max="7167" width="6.85546875" style="276" hidden="1"/>
    <col min="7168" max="7168" width="6.140625" style="276" hidden="1"/>
    <col min="7169" max="7169" width="2.5703125" style="276" hidden="1"/>
    <col min="7170" max="7170" width="8" style="276" hidden="1"/>
    <col min="7171" max="7171" width="2.7109375" style="276" hidden="1"/>
    <col min="7172" max="7172" width="7.140625" style="276" hidden="1"/>
    <col min="7173" max="7173" width="2" style="276" hidden="1"/>
    <col min="7174" max="7175" width="8.42578125" style="276" hidden="1"/>
    <col min="7176" max="7176" width="12.7109375" style="276" hidden="1"/>
    <col min="7177" max="7421" width="11.42578125" style="276" hidden="1"/>
    <col min="7422" max="7422" width="25" style="276" hidden="1"/>
    <col min="7423" max="7423" width="6.85546875" style="276" hidden="1"/>
    <col min="7424" max="7424" width="6.140625" style="276" hidden="1"/>
    <col min="7425" max="7425" width="2.5703125" style="276" hidden="1"/>
    <col min="7426" max="7426" width="8" style="276" hidden="1"/>
    <col min="7427" max="7427" width="2.7109375" style="276" hidden="1"/>
    <col min="7428" max="7428" width="7.140625" style="276" hidden="1"/>
    <col min="7429" max="7429" width="2" style="276" hidden="1"/>
    <col min="7430" max="7431" width="8.42578125" style="276" hidden="1"/>
    <col min="7432" max="7432" width="12.7109375" style="276" hidden="1"/>
    <col min="7433" max="7677" width="11.42578125" style="276" hidden="1"/>
    <col min="7678" max="7678" width="25" style="276" hidden="1"/>
    <col min="7679" max="7679" width="6.85546875" style="276" hidden="1"/>
    <col min="7680" max="7680" width="6.140625" style="276" hidden="1"/>
    <col min="7681" max="7681" width="2.5703125" style="276" hidden="1"/>
    <col min="7682" max="7682" width="8" style="276" hidden="1"/>
    <col min="7683" max="7683" width="2.7109375" style="276" hidden="1"/>
    <col min="7684" max="7684" width="7.140625" style="276" hidden="1"/>
    <col min="7685" max="7685" width="2" style="276" hidden="1"/>
    <col min="7686" max="7687" width="8.42578125" style="276" hidden="1"/>
    <col min="7688" max="7688" width="12.7109375" style="276" hidden="1"/>
    <col min="7689" max="7933" width="11.42578125" style="276" hidden="1"/>
    <col min="7934" max="7934" width="25" style="276" hidden="1"/>
    <col min="7935" max="7935" width="6.85546875" style="276" hidden="1"/>
    <col min="7936" max="7936" width="6.140625" style="276" hidden="1"/>
    <col min="7937" max="7937" width="2.5703125" style="276" hidden="1"/>
    <col min="7938" max="7938" width="8" style="276" hidden="1"/>
    <col min="7939" max="7939" width="2.7109375" style="276" hidden="1"/>
    <col min="7940" max="7940" width="7.140625" style="276" hidden="1"/>
    <col min="7941" max="7941" width="2" style="276" hidden="1"/>
    <col min="7942" max="7943" width="8.42578125" style="276" hidden="1"/>
    <col min="7944" max="7944" width="12.7109375" style="276" hidden="1"/>
    <col min="7945" max="8189" width="11.42578125" style="276" hidden="1"/>
    <col min="8190" max="8190" width="25" style="276" hidden="1"/>
    <col min="8191" max="8191" width="6.85546875" style="276" hidden="1"/>
    <col min="8192" max="8192" width="6.140625" style="276" hidden="1"/>
    <col min="8193" max="8193" width="2.5703125" style="276" hidden="1"/>
    <col min="8194" max="8194" width="8" style="276" hidden="1"/>
    <col min="8195" max="8195" width="2.7109375" style="276" hidden="1"/>
    <col min="8196" max="8196" width="7.140625" style="276" hidden="1"/>
    <col min="8197" max="8197" width="2" style="276" hidden="1"/>
    <col min="8198" max="8199" width="8.42578125" style="276" hidden="1"/>
    <col min="8200" max="8200" width="12.7109375" style="276" hidden="1"/>
    <col min="8201" max="8445" width="11.42578125" style="276" hidden="1"/>
    <col min="8446" max="8446" width="25" style="276" hidden="1"/>
    <col min="8447" max="8447" width="6.85546875" style="276" hidden="1"/>
    <col min="8448" max="8448" width="6.140625" style="276" hidden="1"/>
    <col min="8449" max="8449" width="2.5703125" style="276" hidden="1"/>
    <col min="8450" max="8450" width="8" style="276" hidden="1"/>
    <col min="8451" max="8451" width="2.7109375" style="276" hidden="1"/>
    <col min="8452" max="8452" width="7.140625" style="276" hidden="1"/>
    <col min="8453" max="8453" width="2" style="276" hidden="1"/>
    <col min="8454" max="8455" width="8.42578125" style="276" hidden="1"/>
    <col min="8456" max="8456" width="12.7109375" style="276" hidden="1"/>
    <col min="8457" max="8701" width="11.42578125" style="276" hidden="1"/>
    <col min="8702" max="8702" width="25" style="276" hidden="1"/>
    <col min="8703" max="8703" width="6.85546875" style="276" hidden="1"/>
    <col min="8704" max="8704" width="6.140625" style="276" hidden="1"/>
    <col min="8705" max="8705" width="2.5703125" style="276" hidden="1"/>
    <col min="8706" max="8706" width="8" style="276" hidden="1"/>
    <col min="8707" max="8707" width="2.7109375" style="276" hidden="1"/>
    <col min="8708" max="8708" width="7.140625" style="276" hidden="1"/>
    <col min="8709" max="8709" width="2" style="276" hidden="1"/>
    <col min="8710" max="8711" width="8.42578125" style="276" hidden="1"/>
    <col min="8712" max="8712" width="12.7109375" style="276" hidden="1"/>
    <col min="8713" max="8957" width="11.42578125" style="276" hidden="1"/>
    <col min="8958" max="8958" width="25" style="276" hidden="1"/>
    <col min="8959" max="8959" width="6.85546875" style="276" hidden="1"/>
    <col min="8960" max="8960" width="6.140625" style="276" hidden="1"/>
    <col min="8961" max="8961" width="2.5703125" style="276" hidden="1"/>
    <col min="8962" max="8962" width="8" style="276" hidden="1"/>
    <col min="8963" max="8963" width="2.7109375" style="276" hidden="1"/>
    <col min="8964" max="8964" width="7.140625" style="276" hidden="1"/>
    <col min="8965" max="8965" width="2" style="276" hidden="1"/>
    <col min="8966" max="8967" width="8.42578125" style="276" hidden="1"/>
    <col min="8968" max="8968" width="12.7109375" style="276" hidden="1"/>
    <col min="8969" max="9213" width="11.42578125" style="276" hidden="1"/>
    <col min="9214" max="9214" width="25" style="276" hidden="1"/>
    <col min="9215" max="9215" width="6.85546875" style="276" hidden="1"/>
    <col min="9216" max="9216" width="6.140625" style="276" hidden="1"/>
    <col min="9217" max="9217" width="2.5703125" style="276" hidden="1"/>
    <col min="9218" max="9218" width="8" style="276" hidden="1"/>
    <col min="9219" max="9219" width="2.7109375" style="276" hidden="1"/>
    <col min="9220" max="9220" width="7.140625" style="276" hidden="1"/>
    <col min="9221" max="9221" width="2" style="276" hidden="1"/>
    <col min="9222" max="9223" width="8.42578125" style="276" hidden="1"/>
    <col min="9224" max="9224" width="12.7109375" style="276" hidden="1"/>
    <col min="9225" max="9469" width="11.42578125" style="276" hidden="1"/>
    <col min="9470" max="9470" width="25" style="276" hidden="1"/>
    <col min="9471" max="9471" width="6.85546875" style="276" hidden="1"/>
    <col min="9472" max="9472" width="6.140625" style="276" hidden="1"/>
    <col min="9473" max="9473" width="2.5703125" style="276" hidden="1"/>
    <col min="9474" max="9474" width="8" style="276" hidden="1"/>
    <col min="9475" max="9475" width="2.7109375" style="276" hidden="1"/>
    <col min="9476" max="9476" width="7.140625" style="276" hidden="1"/>
    <col min="9477" max="9477" width="2" style="276" hidden="1"/>
    <col min="9478" max="9479" width="8.42578125" style="276" hidden="1"/>
    <col min="9480" max="9480" width="12.7109375" style="276" hidden="1"/>
    <col min="9481" max="9725" width="11.42578125" style="276" hidden="1"/>
    <col min="9726" max="9726" width="25" style="276" hidden="1"/>
    <col min="9727" max="9727" width="6.85546875" style="276" hidden="1"/>
    <col min="9728" max="9728" width="6.140625" style="276" hidden="1"/>
    <col min="9729" max="9729" width="2.5703125" style="276" hidden="1"/>
    <col min="9730" max="9730" width="8" style="276" hidden="1"/>
    <col min="9731" max="9731" width="2.7109375" style="276" hidden="1"/>
    <col min="9732" max="9732" width="7.140625" style="276" hidden="1"/>
    <col min="9733" max="9733" width="2" style="276" hidden="1"/>
    <col min="9734" max="9735" width="8.42578125" style="276" hidden="1"/>
    <col min="9736" max="9736" width="12.7109375" style="276" hidden="1"/>
    <col min="9737" max="9981" width="11.42578125" style="276" hidden="1"/>
    <col min="9982" max="9982" width="25" style="276" hidden="1"/>
    <col min="9983" max="9983" width="6.85546875" style="276" hidden="1"/>
    <col min="9984" max="9984" width="6.140625" style="276" hidden="1"/>
    <col min="9985" max="9985" width="2.5703125" style="276" hidden="1"/>
    <col min="9986" max="9986" width="8" style="276" hidden="1"/>
    <col min="9987" max="9987" width="2.7109375" style="276" hidden="1"/>
    <col min="9988" max="9988" width="7.140625" style="276" hidden="1"/>
    <col min="9989" max="9989" width="2" style="276" hidden="1"/>
    <col min="9990" max="9991" width="8.42578125" style="276" hidden="1"/>
    <col min="9992" max="9992" width="12.7109375" style="276" hidden="1"/>
    <col min="9993" max="10237" width="11.42578125" style="276" hidden="1"/>
    <col min="10238" max="10238" width="25" style="276" hidden="1"/>
    <col min="10239" max="10239" width="6.85546875" style="276" hidden="1"/>
    <col min="10240" max="10240" width="6.140625" style="276" hidden="1"/>
    <col min="10241" max="10241" width="2.5703125" style="276" hidden="1"/>
    <col min="10242" max="10242" width="8" style="276" hidden="1"/>
    <col min="10243" max="10243" width="2.7109375" style="276" hidden="1"/>
    <col min="10244" max="10244" width="7.140625" style="276" hidden="1"/>
    <col min="10245" max="10245" width="2" style="276" hidden="1"/>
    <col min="10246" max="10247" width="8.42578125" style="276" hidden="1"/>
    <col min="10248" max="10248" width="12.7109375" style="276" hidden="1"/>
    <col min="10249" max="10493" width="11.42578125" style="276" hidden="1"/>
    <col min="10494" max="10494" width="25" style="276" hidden="1"/>
    <col min="10495" max="10495" width="6.85546875" style="276" hidden="1"/>
    <col min="10496" max="10496" width="6.140625" style="276" hidden="1"/>
    <col min="10497" max="10497" width="2.5703125" style="276" hidden="1"/>
    <col min="10498" max="10498" width="8" style="276" hidden="1"/>
    <col min="10499" max="10499" width="2.7109375" style="276" hidden="1"/>
    <col min="10500" max="10500" width="7.140625" style="276" hidden="1"/>
    <col min="10501" max="10501" width="2" style="276" hidden="1"/>
    <col min="10502" max="10503" width="8.42578125" style="276" hidden="1"/>
    <col min="10504" max="10504" width="12.7109375" style="276" hidden="1"/>
    <col min="10505" max="10749" width="11.42578125" style="276" hidden="1"/>
    <col min="10750" max="10750" width="25" style="276" hidden="1"/>
    <col min="10751" max="10751" width="6.85546875" style="276" hidden="1"/>
    <col min="10752" max="10752" width="6.140625" style="276" hidden="1"/>
    <col min="10753" max="10753" width="2.5703125" style="276" hidden="1"/>
    <col min="10754" max="10754" width="8" style="276" hidden="1"/>
    <col min="10755" max="10755" width="2.7109375" style="276" hidden="1"/>
    <col min="10756" max="10756" width="7.140625" style="276" hidden="1"/>
    <col min="10757" max="10757" width="2" style="276" hidden="1"/>
    <col min="10758" max="10759" width="8.42578125" style="276" hidden="1"/>
    <col min="10760" max="10760" width="12.7109375" style="276" hidden="1"/>
    <col min="10761" max="11005" width="11.42578125" style="276" hidden="1"/>
    <col min="11006" max="11006" width="25" style="276" hidden="1"/>
    <col min="11007" max="11007" width="6.85546875" style="276" hidden="1"/>
    <col min="11008" max="11008" width="6.140625" style="276" hidden="1"/>
    <col min="11009" max="11009" width="2.5703125" style="276" hidden="1"/>
    <col min="11010" max="11010" width="8" style="276" hidden="1"/>
    <col min="11011" max="11011" width="2.7109375" style="276" hidden="1"/>
    <col min="11012" max="11012" width="7.140625" style="276" hidden="1"/>
    <col min="11013" max="11013" width="2" style="276" hidden="1"/>
    <col min="11014" max="11015" width="8.42578125" style="276" hidden="1"/>
    <col min="11016" max="11016" width="12.7109375" style="276" hidden="1"/>
    <col min="11017" max="11261" width="11.42578125" style="276" hidden="1"/>
    <col min="11262" max="11262" width="25" style="276" hidden="1"/>
    <col min="11263" max="11263" width="6.85546875" style="276" hidden="1"/>
    <col min="11264" max="11264" width="6.140625" style="276" hidden="1"/>
    <col min="11265" max="11265" width="2.5703125" style="276" hidden="1"/>
    <col min="11266" max="11266" width="8" style="276" hidden="1"/>
    <col min="11267" max="11267" width="2.7109375" style="276" hidden="1"/>
    <col min="11268" max="11268" width="7.140625" style="276" hidden="1"/>
    <col min="11269" max="11269" width="2" style="276" hidden="1"/>
    <col min="11270" max="11271" width="8.42578125" style="276" hidden="1"/>
    <col min="11272" max="11272" width="12.7109375" style="276" hidden="1"/>
    <col min="11273" max="11517" width="11.42578125" style="276" hidden="1"/>
    <col min="11518" max="11518" width="25" style="276" hidden="1"/>
    <col min="11519" max="11519" width="6.85546875" style="276" hidden="1"/>
    <col min="11520" max="11520" width="6.140625" style="276" hidden="1"/>
    <col min="11521" max="11521" width="2.5703125" style="276" hidden="1"/>
    <col min="11522" max="11522" width="8" style="276" hidden="1"/>
    <col min="11523" max="11523" width="2.7109375" style="276" hidden="1"/>
    <col min="11524" max="11524" width="7.140625" style="276" hidden="1"/>
    <col min="11525" max="11525" width="2" style="276" hidden="1"/>
    <col min="11526" max="11527" width="8.42578125" style="276" hidden="1"/>
    <col min="11528" max="11528" width="12.7109375" style="276" hidden="1"/>
    <col min="11529" max="11773" width="11.42578125" style="276" hidden="1"/>
    <col min="11774" max="11774" width="25" style="276" hidden="1"/>
    <col min="11775" max="11775" width="6.85546875" style="276" hidden="1"/>
    <col min="11776" max="11776" width="6.140625" style="276" hidden="1"/>
    <col min="11777" max="11777" width="2.5703125" style="276" hidden="1"/>
    <col min="11778" max="11778" width="8" style="276" hidden="1"/>
    <col min="11779" max="11779" width="2.7109375" style="276" hidden="1"/>
    <col min="11780" max="11780" width="7.140625" style="276" hidden="1"/>
    <col min="11781" max="11781" width="2" style="276" hidden="1"/>
    <col min="11782" max="11783" width="8.42578125" style="276" hidden="1"/>
    <col min="11784" max="11784" width="12.7109375" style="276" hidden="1"/>
    <col min="11785" max="12029" width="11.42578125" style="276" hidden="1"/>
    <col min="12030" max="12030" width="25" style="276" hidden="1"/>
    <col min="12031" max="12031" width="6.85546875" style="276" hidden="1"/>
    <col min="12032" max="12032" width="6.140625" style="276" hidden="1"/>
    <col min="12033" max="12033" width="2.5703125" style="276" hidden="1"/>
    <col min="12034" max="12034" width="8" style="276" hidden="1"/>
    <col min="12035" max="12035" width="2.7109375" style="276" hidden="1"/>
    <col min="12036" max="12036" width="7.140625" style="276" hidden="1"/>
    <col min="12037" max="12037" width="2" style="276" hidden="1"/>
    <col min="12038" max="12039" width="8.42578125" style="276" hidden="1"/>
    <col min="12040" max="12040" width="12.7109375" style="276" hidden="1"/>
    <col min="12041" max="12285" width="11.42578125" style="276" hidden="1"/>
    <col min="12286" max="12286" width="25" style="276" hidden="1"/>
    <col min="12287" max="12287" width="6.85546875" style="276" hidden="1"/>
    <col min="12288" max="12288" width="6.140625" style="276" hidden="1"/>
    <col min="12289" max="12289" width="2.5703125" style="276" hidden="1"/>
    <col min="12290" max="12290" width="8" style="276" hidden="1"/>
    <col min="12291" max="12291" width="2.7109375" style="276" hidden="1"/>
    <col min="12292" max="12292" width="7.140625" style="276" hidden="1"/>
    <col min="12293" max="12293" width="2" style="276" hidden="1"/>
    <col min="12294" max="12295" width="8.42578125" style="276" hidden="1"/>
    <col min="12296" max="12296" width="12.7109375" style="276" hidden="1"/>
    <col min="12297" max="12541" width="11.42578125" style="276" hidden="1"/>
    <col min="12542" max="12542" width="25" style="276" hidden="1"/>
    <col min="12543" max="12543" width="6.85546875" style="276" hidden="1"/>
    <col min="12544" max="12544" width="6.140625" style="276" hidden="1"/>
    <col min="12545" max="12545" width="2.5703125" style="276" hidden="1"/>
    <col min="12546" max="12546" width="8" style="276" hidden="1"/>
    <col min="12547" max="12547" width="2.7109375" style="276" hidden="1"/>
    <col min="12548" max="12548" width="7.140625" style="276" hidden="1"/>
    <col min="12549" max="12549" width="2" style="276" hidden="1"/>
    <col min="12550" max="12551" width="8.42578125" style="276" hidden="1"/>
    <col min="12552" max="12552" width="12.7109375" style="276" hidden="1"/>
    <col min="12553" max="12797" width="11.42578125" style="276" hidden="1"/>
    <col min="12798" max="12798" width="25" style="276" hidden="1"/>
    <col min="12799" max="12799" width="6.85546875" style="276" hidden="1"/>
    <col min="12800" max="12800" width="6.140625" style="276" hidden="1"/>
    <col min="12801" max="12801" width="2.5703125" style="276" hidden="1"/>
    <col min="12802" max="12802" width="8" style="276" hidden="1"/>
    <col min="12803" max="12803" width="2.7109375" style="276" hidden="1"/>
    <col min="12804" max="12804" width="7.140625" style="276" hidden="1"/>
    <col min="12805" max="12805" width="2" style="276" hidden="1"/>
    <col min="12806" max="12807" width="8.42578125" style="276" hidden="1"/>
    <col min="12808" max="12808" width="12.7109375" style="276" hidden="1"/>
    <col min="12809" max="13053" width="11.42578125" style="276" hidden="1"/>
    <col min="13054" max="13054" width="25" style="276" hidden="1"/>
    <col min="13055" max="13055" width="6.85546875" style="276" hidden="1"/>
    <col min="13056" max="13056" width="6.140625" style="276" hidden="1"/>
    <col min="13057" max="13057" width="2.5703125" style="276" hidden="1"/>
    <col min="13058" max="13058" width="8" style="276" hidden="1"/>
    <col min="13059" max="13059" width="2.7109375" style="276" hidden="1"/>
    <col min="13060" max="13060" width="7.140625" style="276" hidden="1"/>
    <col min="13061" max="13061" width="2" style="276" hidden="1"/>
    <col min="13062" max="13063" width="8.42578125" style="276" hidden="1"/>
    <col min="13064" max="13064" width="12.7109375" style="276" hidden="1"/>
    <col min="13065" max="13309" width="11.42578125" style="276" hidden="1"/>
    <col min="13310" max="13310" width="25" style="276" hidden="1"/>
    <col min="13311" max="13311" width="6.85546875" style="276" hidden="1"/>
    <col min="13312" max="13312" width="6.140625" style="276" hidden="1"/>
    <col min="13313" max="13313" width="2.5703125" style="276" hidden="1"/>
    <col min="13314" max="13314" width="8" style="276" hidden="1"/>
    <col min="13315" max="13315" width="2.7109375" style="276" hidden="1"/>
    <col min="13316" max="13316" width="7.140625" style="276" hidden="1"/>
    <col min="13317" max="13317" width="2" style="276" hidden="1"/>
    <col min="13318" max="13319" width="8.42578125" style="276" hidden="1"/>
    <col min="13320" max="13320" width="12.7109375" style="276" hidden="1"/>
    <col min="13321" max="13565" width="11.42578125" style="276" hidden="1"/>
    <col min="13566" max="13566" width="25" style="276" hidden="1"/>
    <col min="13567" max="13567" width="6.85546875" style="276" hidden="1"/>
    <col min="13568" max="13568" width="6.140625" style="276" hidden="1"/>
    <col min="13569" max="13569" width="2.5703125" style="276" hidden="1"/>
    <col min="13570" max="13570" width="8" style="276" hidden="1"/>
    <col min="13571" max="13571" width="2.7109375" style="276" hidden="1"/>
    <col min="13572" max="13572" width="7.140625" style="276" hidden="1"/>
    <col min="13573" max="13573" width="2" style="276" hidden="1"/>
    <col min="13574" max="13575" width="8.42578125" style="276" hidden="1"/>
    <col min="13576" max="13576" width="12.7109375" style="276" hidden="1"/>
    <col min="13577" max="13821" width="11.42578125" style="276" hidden="1"/>
    <col min="13822" max="13822" width="25" style="276" hidden="1"/>
    <col min="13823" max="13823" width="6.85546875" style="276" hidden="1"/>
    <col min="13824" max="13824" width="6.140625" style="276" hidden="1"/>
    <col min="13825" max="13825" width="2.5703125" style="276" hidden="1"/>
    <col min="13826" max="13826" width="8" style="276" hidden="1"/>
    <col min="13827" max="13827" width="2.7109375" style="276" hidden="1"/>
    <col min="13828" max="13828" width="7.140625" style="276" hidden="1"/>
    <col min="13829" max="13829" width="2" style="276" hidden="1"/>
    <col min="13830" max="13831" width="8.42578125" style="276" hidden="1"/>
    <col min="13832" max="13832" width="12.7109375" style="276" hidden="1"/>
    <col min="13833" max="14077" width="11.42578125" style="276" hidden="1"/>
    <col min="14078" max="14078" width="25" style="276" hidden="1"/>
    <col min="14079" max="14079" width="6.85546875" style="276" hidden="1"/>
    <col min="14080" max="14080" width="6.140625" style="276" hidden="1"/>
    <col min="14081" max="14081" width="2.5703125" style="276" hidden="1"/>
    <col min="14082" max="14082" width="8" style="276" hidden="1"/>
    <col min="14083" max="14083" width="2.7109375" style="276" hidden="1"/>
    <col min="14084" max="14084" width="7.140625" style="276" hidden="1"/>
    <col min="14085" max="14085" width="2" style="276" hidden="1"/>
    <col min="14086" max="14087" width="8.42578125" style="276" hidden="1"/>
    <col min="14088" max="14088" width="12.7109375" style="276" hidden="1"/>
    <col min="14089" max="14333" width="11.42578125" style="276" hidden="1"/>
    <col min="14334" max="14334" width="25" style="276" hidden="1"/>
    <col min="14335" max="14335" width="6.85546875" style="276" hidden="1"/>
    <col min="14336" max="14336" width="6.140625" style="276" hidden="1"/>
    <col min="14337" max="14337" width="2.5703125" style="276" hidden="1"/>
    <col min="14338" max="14338" width="8" style="276" hidden="1"/>
    <col min="14339" max="14339" width="2.7109375" style="276" hidden="1"/>
    <col min="14340" max="14340" width="7.140625" style="276" hidden="1"/>
    <col min="14341" max="14341" width="2" style="276" hidden="1"/>
    <col min="14342" max="14343" width="8.42578125" style="276" hidden="1"/>
    <col min="14344" max="14344" width="12.7109375" style="276" hidden="1"/>
    <col min="14345" max="14589" width="11.42578125" style="276" hidden="1"/>
    <col min="14590" max="14590" width="25" style="276" hidden="1"/>
    <col min="14591" max="14591" width="6.85546875" style="276" hidden="1"/>
    <col min="14592" max="14592" width="6.140625" style="276" hidden="1"/>
    <col min="14593" max="14593" width="2.5703125" style="276" hidden="1"/>
    <col min="14594" max="14594" width="8" style="276" hidden="1"/>
    <col min="14595" max="14595" width="2.7109375" style="276" hidden="1"/>
    <col min="14596" max="14596" width="7.140625" style="276" hidden="1"/>
    <col min="14597" max="14597" width="2" style="276" hidden="1"/>
    <col min="14598" max="14599" width="8.42578125" style="276" hidden="1"/>
    <col min="14600" max="14600" width="12.7109375" style="276" hidden="1"/>
    <col min="14601" max="14845" width="11.42578125" style="276" hidden="1"/>
    <col min="14846" max="14846" width="25" style="276" hidden="1"/>
    <col min="14847" max="14847" width="6.85546875" style="276" hidden="1"/>
    <col min="14848" max="14848" width="6.140625" style="276" hidden="1"/>
    <col min="14849" max="14849" width="2.5703125" style="276" hidden="1"/>
    <col min="14850" max="14850" width="8" style="276" hidden="1"/>
    <col min="14851" max="14851" width="2.7109375" style="276" hidden="1"/>
    <col min="14852" max="14852" width="7.140625" style="276" hidden="1"/>
    <col min="14853" max="14853" width="2" style="276" hidden="1"/>
    <col min="14854" max="14855" width="8.42578125" style="276" hidden="1"/>
    <col min="14856" max="14856" width="12.7109375" style="276" hidden="1"/>
    <col min="14857" max="15101" width="11.42578125" style="276" hidden="1"/>
    <col min="15102" max="15102" width="25" style="276" hidden="1"/>
    <col min="15103" max="15103" width="6.85546875" style="276" hidden="1"/>
    <col min="15104" max="15104" width="6.140625" style="276" hidden="1"/>
    <col min="15105" max="15105" width="2.5703125" style="276" hidden="1"/>
    <col min="15106" max="15106" width="8" style="276" hidden="1"/>
    <col min="15107" max="15107" width="2.7109375" style="276" hidden="1"/>
    <col min="15108" max="15108" width="7.140625" style="276" hidden="1"/>
    <col min="15109" max="15109" width="2" style="276" hidden="1"/>
    <col min="15110" max="15111" width="8.42578125" style="276" hidden="1"/>
    <col min="15112" max="15112" width="12.7109375" style="276" hidden="1"/>
    <col min="15113" max="15357" width="11.42578125" style="276" hidden="1"/>
    <col min="15358" max="15358" width="25" style="276" hidden="1"/>
    <col min="15359" max="15359" width="6.85546875" style="276" hidden="1"/>
    <col min="15360" max="15360" width="6.140625" style="276" hidden="1"/>
    <col min="15361" max="15361" width="2.5703125" style="276" hidden="1"/>
    <col min="15362" max="15362" width="8" style="276" hidden="1"/>
    <col min="15363" max="15363" width="2.7109375" style="276" hidden="1"/>
    <col min="15364" max="15364" width="7.140625" style="276" hidden="1"/>
    <col min="15365" max="15365" width="2" style="276" hidden="1"/>
    <col min="15366" max="15367" width="8.42578125" style="276" hidden="1"/>
    <col min="15368" max="15368" width="12.7109375" style="276" hidden="1"/>
    <col min="15369" max="15613" width="11.42578125" style="276" hidden="1"/>
    <col min="15614" max="15614" width="25" style="276" hidden="1"/>
    <col min="15615" max="15615" width="6.85546875" style="276" hidden="1"/>
    <col min="15616" max="15616" width="6.140625" style="276" hidden="1"/>
    <col min="15617" max="15617" width="2.5703125" style="276" hidden="1"/>
    <col min="15618" max="15618" width="8" style="276" hidden="1"/>
    <col min="15619" max="15619" width="2.7109375" style="276" hidden="1"/>
    <col min="15620" max="15620" width="7.140625" style="276" hidden="1"/>
    <col min="15621" max="15621" width="2" style="276" hidden="1"/>
    <col min="15622" max="15623" width="8.42578125" style="276" hidden="1"/>
    <col min="15624" max="15624" width="12.7109375" style="276" hidden="1"/>
    <col min="15625" max="15869" width="11.42578125" style="276" hidden="1"/>
    <col min="15870" max="15870" width="25" style="276" hidden="1"/>
    <col min="15871" max="15871" width="6.85546875" style="276" hidden="1"/>
    <col min="15872" max="15872" width="6.140625" style="276" hidden="1"/>
    <col min="15873" max="15873" width="2.5703125" style="276" hidden="1"/>
    <col min="15874" max="15874" width="8" style="276" hidden="1"/>
    <col min="15875" max="15875" width="2.7109375" style="276" hidden="1"/>
    <col min="15876" max="15876" width="7.140625" style="276" hidden="1"/>
    <col min="15877" max="15877" width="2" style="276" hidden="1"/>
    <col min="15878" max="15879" width="8.42578125" style="276" hidden="1"/>
    <col min="15880" max="15880" width="12.7109375" style="276" hidden="1"/>
    <col min="15881" max="16125" width="11.42578125" style="276" hidden="1"/>
    <col min="16126" max="16126" width="25" style="276" hidden="1"/>
    <col min="16127" max="16127" width="6.85546875" style="276" hidden="1"/>
    <col min="16128" max="16128" width="6.140625" style="276" hidden="1"/>
    <col min="16129" max="16129" width="2.5703125" style="276" hidden="1"/>
    <col min="16130" max="16130" width="8" style="276" hidden="1"/>
    <col min="16131" max="16131" width="2.7109375" style="276" hidden="1"/>
    <col min="16132" max="16132" width="7.140625" style="276" hidden="1"/>
    <col min="16133" max="16133" width="2" style="276" hidden="1"/>
    <col min="16134" max="16135" width="8.42578125" style="276" hidden="1"/>
    <col min="16136" max="16136" width="12.7109375" style="276" hidden="1"/>
    <col min="16137" max="16384" width="11.42578125" style="276" hidden="1"/>
  </cols>
  <sheetData>
    <row r="1" spans="1:11" ht="12.95" customHeight="1">
      <c r="A1" s="248" t="s">
        <v>249</v>
      </c>
      <c r="B1" s="249"/>
      <c r="C1" s="249"/>
      <c r="D1" s="249"/>
      <c r="E1" s="249"/>
      <c r="F1" s="249"/>
      <c r="G1" s="250" t="s">
        <v>250</v>
      </c>
    </row>
    <row r="2" spans="1:11" ht="12.95" customHeight="1">
      <c r="A2" s="248" t="s">
        <v>251</v>
      </c>
      <c r="B2" s="249"/>
      <c r="C2" s="249"/>
      <c r="D2" s="249"/>
      <c r="E2" s="249"/>
      <c r="F2" s="249"/>
      <c r="G2" s="249"/>
    </row>
    <row r="3" spans="1:11" ht="12.95" customHeight="1">
      <c r="A3" s="253" t="s">
        <v>421</v>
      </c>
      <c r="B3" s="249"/>
      <c r="C3" s="249"/>
      <c r="D3" s="249"/>
      <c r="E3" s="249"/>
      <c r="F3" s="249"/>
      <c r="G3" s="249"/>
    </row>
    <row r="4" spans="1:11" ht="3" customHeight="1">
      <c r="A4" s="254"/>
      <c r="B4" s="254"/>
      <c r="C4" s="254"/>
      <c r="D4" s="254"/>
      <c r="E4" s="254"/>
      <c r="F4" s="254"/>
      <c r="G4" s="254"/>
    </row>
    <row r="5" spans="1:11" ht="3" customHeight="1">
      <c r="A5" s="255"/>
      <c r="B5" s="255"/>
      <c r="C5" s="255"/>
      <c r="D5" s="255"/>
      <c r="E5" s="255"/>
      <c r="F5" s="255"/>
      <c r="G5" s="255"/>
    </row>
    <row r="6" spans="1:11" ht="9" customHeight="1">
      <c r="A6" s="791" t="s">
        <v>69</v>
      </c>
      <c r="B6" s="792" t="s">
        <v>79</v>
      </c>
      <c r="C6" s="792"/>
      <c r="D6" s="792"/>
      <c r="E6" s="792"/>
      <c r="F6" s="793" t="s">
        <v>80</v>
      </c>
      <c r="G6" s="793" t="s">
        <v>252</v>
      </c>
    </row>
    <row r="7" spans="1:11" ht="9" customHeight="1">
      <c r="A7" s="791"/>
      <c r="B7" s="734" t="s">
        <v>0</v>
      </c>
      <c r="C7" s="734" t="s">
        <v>253</v>
      </c>
      <c r="D7" s="734" t="s">
        <v>254</v>
      </c>
      <c r="E7" s="734" t="s">
        <v>255</v>
      </c>
      <c r="F7" s="793"/>
      <c r="G7" s="793"/>
    </row>
    <row r="8" spans="1:11" ht="3" customHeight="1">
      <c r="A8" s="256"/>
      <c r="B8" s="257"/>
      <c r="C8" s="257"/>
      <c r="D8" s="257"/>
      <c r="E8" s="257"/>
      <c r="F8" s="258"/>
      <c r="G8" s="258"/>
    </row>
    <row r="9" spans="1:11" ht="3" customHeight="1">
      <c r="A9" s="259"/>
      <c r="B9" s="260"/>
      <c r="C9" s="260"/>
      <c r="D9" s="260"/>
      <c r="E9" s="260"/>
      <c r="F9" s="261"/>
      <c r="G9" s="261"/>
    </row>
    <row r="10" spans="1:11" ht="9" customHeight="1">
      <c r="A10" s="262">
        <v>2014</v>
      </c>
      <c r="B10" s="263"/>
      <c r="C10" s="263"/>
      <c r="D10" s="263"/>
      <c r="E10" s="263"/>
      <c r="F10" s="264"/>
      <c r="G10" s="264"/>
      <c r="I10" s="265"/>
    </row>
    <row r="11" spans="1:11" ht="9" customHeight="1">
      <c r="A11" s="262" t="s">
        <v>36</v>
      </c>
      <c r="B11" s="265">
        <f>SUM(B13:B44)</f>
        <v>18014</v>
      </c>
      <c r="C11" s="265">
        <f t="shared" ref="C11:G11" si="0">SUM(C13:C44)</f>
        <v>2899</v>
      </c>
      <c r="D11" s="265">
        <f t="shared" si="0"/>
        <v>6811</v>
      </c>
      <c r="E11" s="265">
        <f t="shared" si="0"/>
        <v>8304</v>
      </c>
      <c r="F11" s="265">
        <f t="shared" si="0"/>
        <v>3785</v>
      </c>
      <c r="G11" s="265">
        <f t="shared" si="0"/>
        <v>17503</v>
      </c>
      <c r="I11" s="265"/>
      <c r="J11" s="266"/>
    </row>
    <row r="12" spans="1:11" ht="3.95" customHeight="1">
      <c r="A12" s="262"/>
      <c r="B12" s="265"/>
      <c r="C12" s="265"/>
      <c r="D12" s="265"/>
      <c r="E12" s="265"/>
      <c r="F12" s="265"/>
      <c r="G12" s="265"/>
      <c r="I12" s="267"/>
      <c r="J12" s="266"/>
    </row>
    <row r="13" spans="1:11" ht="9" customHeight="1">
      <c r="A13" s="188" t="s">
        <v>2</v>
      </c>
      <c r="B13" s="190">
        <f>SUM(C13:E13)</f>
        <v>218</v>
      </c>
      <c r="C13" s="190">
        <v>31</v>
      </c>
      <c r="D13" s="190">
        <v>100</v>
      </c>
      <c r="E13" s="190">
        <v>87</v>
      </c>
      <c r="F13" s="190">
        <v>35</v>
      </c>
      <c r="G13" s="190">
        <v>215</v>
      </c>
      <c r="H13" s="190"/>
      <c r="I13" s="190"/>
      <c r="J13" s="266"/>
      <c r="K13" s="189"/>
    </row>
    <row r="14" spans="1:11" ht="9" customHeight="1">
      <c r="A14" s="188" t="s">
        <v>3</v>
      </c>
      <c r="B14" s="190">
        <f t="shared" ref="B14:B44" si="1">SUM(C14:E14)</f>
        <v>442</v>
      </c>
      <c r="C14" s="190">
        <v>89</v>
      </c>
      <c r="D14" s="190">
        <v>165</v>
      </c>
      <c r="E14" s="190">
        <v>188</v>
      </c>
      <c r="F14" s="190">
        <v>104</v>
      </c>
      <c r="G14" s="190">
        <v>419</v>
      </c>
      <c r="H14" s="190"/>
      <c r="I14" s="190"/>
      <c r="J14" s="266"/>
      <c r="K14" s="189"/>
    </row>
    <row r="15" spans="1:11" ht="9" customHeight="1">
      <c r="A15" s="188" t="s">
        <v>4</v>
      </c>
      <c r="B15" s="190">
        <f t="shared" si="1"/>
        <v>341</v>
      </c>
      <c r="C15" s="190">
        <v>46</v>
      </c>
      <c r="D15" s="190">
        <v>158</v>
      </c>
      <c r="E15" s="190">
        <v>137</v>
      </c>
      <c r="F15" s="190">
        <v>57</v>
      </c>
      <c r="G15" s="190">
        <v>313</v>
      </c>
      <c r="H15" s="190"/>
      <c r="I15" s="190"/>
      <c r="J15" s="266"/>
      <c r="K15" s="189"/>
    </row>
    <row r="16" spans="1:11" ht="9" customHeight="1">
      <c r="A16" s="191" t="s">
        <v>5</v>
      </c>
      <c r="B16" s="193">
        <f t="shared" si="1"/>
        <v>317</v>
      </c>
      <c r="C16" s="193">
        <v>56</v>
      </c>
      <c r="D16" s="193">
        <v>85</v>
      </c>
      <c r="E16" s="193">
        <v>176</v>
      </c>
      <c r="F16" s="193">
        <v>84</v>
      </c>
      <c r="G16" s="193">
        <v>225</v>
      </c>
      <c r="H16" s="190"/>
      <c r="I16" s="190"/>
      <c r="J16" s="266"/>
      <c r="K16" s="189"/>
    </row>
    <row r="17" spans="1:11" ht="9" customHeight="1">
      <c r="A17" s="268" t="s">
        <v>6</v>
      </c>
      <c r="B17" s="190">
        <f t="shared" si="1"/>
        <v>363</v>
      </c>
      <c r="C17" s="190">
        <v>71</v>
      </c>
      <c r="D17" s="190">
        <v>134</v>
      </c>
      <c r="E17" s="190">
        <v>158</v>
      </c>
      <c r="F17" s="190">
        <v>87</v>
      </c>
      <c r="G17" s="190">
        <v>332</v>
      </c>
      <c r="H17" s="190"/>
      <c r="I17" s="190"/>
      <c r="J17" s="266"/>
      <c r="K17" s="189"/>
    </row>
    <row r="18" spans="1:11" ht="9" customHeight="1">
      <c r="A18" s="188" t="s">
        <v>7</v>
      </c>
      <c r="B18" s="190">
        <f t="shared" si="1"/>
        <v>269</v>
      </c>
      <c r="C18" s="190">
        <v>21</v>
      </c>
      <c r="D18" s="190">
        <v>144</v>
      </c>
      <c r="E18" s="190">
        <v>104</v>
      </c>
      <c r="F18" s="190">
        <v>21</v>
      </c>
      <c r="G18" s="190">
        <v>236</v>
      </c>
      <c r="H18" s="190"/>
      <c r="I18" s="190"/>
      <c r="J18" s="266"/>
      <c r="K18" s="189"/>
    </row>
    <row r="19" spans="1:11" ht="9" customHeight="1">
      <c r="A19" s="188" t="s">
        <v>8</v>
      </c>
      <c r="B19" s="190">
        <f t="shared" si="1"/>
        <v>642</v>
      </c>
      <c r="C19" s="190">
        <v>79</v>
      </c>
      <c r="D19" s="190">
        <v>224</v>
      </c>
      <c r="E19" s="190">
        <v>339</v>
      </c>
      <c r="F19" s="190">
        <v>101</v>
      </c>
      <c r="G19" s="190">
        <v>655</v>
      </c>
      <c r="H19" s="190"/>
      <c r="I19" s="190"/>
      <c r="J19" s="266"/>
      <c r="K19" s="189"/>
    </row>
    <row r="20" spans="1:11" ht="9" customHeight="1">
      <c r="A20" s="191" t="s">
        <v>9</v>
      </c>
      <c r="B20" s="193">
        <f t="shared" si="1"/>
        <v>427</v>
      </c>
      <c r="C20" s="193">
        <v>92</v>
      </c>
      <c r="D20" s="193">
        <v>167</v>
      </c>
      <c r="E20" s="193">
        <v>168</v>
      </c>
      <c r="F20" s="193">
        <v>121</v>
      </c>
      <c r="G20" s="193">
        <v>455</v>
      </c>
      <c r="H20" s="190"/>
      <c r="I20" s="190"/>
      <c r="J20" s="266"/>
      <c r="K20" s="189"/>
    </row>
    <row r="21" spans="1:11" ht="9" customHeight="1">
      <c r="A21" s="194" t="s">
        <v>236</v>
      </c>
      <c r="B21" s="190">
        <f t="shared" si="1"/>
        <v>1043</v>
      </c>
      <c r="C21" s="190">
        <v>154</v>
      </c>
      <c r="D21" s="190">
        <v>422</v>
      </c>
      <c r="E21" s="190">
        <v>467</v>
      </c>
      <c r="F21" s="190">
        <v>202</v>
      </c>
      <c r="G21" s="190">
        <v>1180</v>
      </c>
      <c r="H21" s="190"/>
      <c r="I21" s="190"/>
      <c r="J21" s="266"/>
      <c r="K21" s="189"/>
    </row>
    <row r="22" spans="1:11" ht="9" customHeight="1">
      <c r="A22" s="188" t="s">
        <v>10</v>
      </c>
      <c r="B22" s="190">
        <f t="shared" si="1"/>
        <v>326</v>
      </c>
      <c r="C22" s="190">
        <v>79</v>
      </c>
      <c r="D22" s="190">
        <v>117</v>
      </c>
      <c r="E22" s="190">
        <v>130</v>
      </c>
      <c r="F22" s="190">
        <v>103</v>
      </c>
      <c r="G22" s="190">
        <v>366</v>
      </c>
      <c r="H22" s="190"/>
      <c r="I22" s="190"/>
      <c r="J22" s="266"/>
      <c r="K22" s="189"/>
    </row>
    <row r="23" spans="1:11" ht="9" customHeight="1">
      <c r="A23" s="188" t="s">
        <v>11</v>
      </c>
      <c r="B23" s="190">
        <f t="shared" si="1"/>
        <v>1023</v>
      </c>
      <c r="C23" s="190">
        <v>150</v>
      </c>
      <c r="D23" s="190">
        <v>365</v>
      </c>
      <c r="E23" s="190">
        <v>508</v>
      </c>
      <c r="F23" s="190">
        <v>190</v>
      </c>
      <c r="G23" s="190">
        <v>923</v>
      </c>
      <c r="H23" s="190"/>
      <c r="I23" s="190"/>
      <c r="J23" s="266"/>
      <c r="K23" s="189"/>
    </row>
    <row r="24" spans="1:11" ht="9" customHeight="1">
      <c r="A24" s="191" t="s">
        <v>12</v>
      </c>
      <c r="B24" s="193">
        <f t="shared" si="1"/>
        <v>704</v>
      </c>
      <c r="C24" s="193">
        <v>125</v>
      </c>
      <c r="D24" s="193">
        <v>253</v>
      </c>
      <c r="E24" s="193">
        <v>326</v>
      </c>
      <c r="F24" s="193">
        <v>166</v>
      </c>
      <c r="G24" s="193">
        <v>808</v>
      </c>
      <c r="H24" s="190"/>
      <c r="I24" s="190"/>
      <c r="J24" s="266"/>
      <c r="K24" s="189"/>
    </row>
    <row r="25" spans="1:11" ht="9" customHeight="1">
      <c r="A25" s="188" t="s">
        <v>13</v>
      </c>
      <c r="B25" s="190">
        <f t="shared" si="1"/>
        <v>371</v>
      </c>
      <c r="C25" s="190">
        <v>77</v>
      </c>
      <c r="D25" s="190">
        <v>108</v>
      </c>
      <c r="E25" s="190">
        <v>186</v>
      </c>
      <c r="F25" s="190">
        <v>102</v>
      </c>
      <c r="G25" s="190">
        <v>336</v>
      </c>
      <c r="H25" s="190"/>
      <c r="I25" s="190"/>
      <c r="J25" s="266"/>
      <c r="K25" s="189"/>
    </row>
    <row r="26" spans="1:11" ht="9" customHeight="1">
      <c r="A26" s="188" t="s">
        <v>14</v>
      </c>
      <c r="B26" s="190">
        <f t="shared" si="1"/>
        <v>1158</v>
      </c>
      <c r="C26" s="190">
        <v>193</v>
      </c>
      <c r="D26" s="190">
        <v>480</v>
      </c>
      <c r="E26" s="190">
        <v>485</v>
      </c>
      <c r="F26" s="190">
        <v>239</v>
      </c>
      <c r="G26" s="190">
        <v>1165</v>
      </c>
      <c r="H26" s="190"/>
      <c r="I26" s="190"/>
      <c r="J26" s="266"/>
      <c r="K26" s="189"/>
    </row>
    <row r="27" spans="1:11" ht="9" customHeight="1">
      <c r="A27" s="188" t="s">
        <v>15</v>
      </c>
      <c r="B27" s="190">
        <f t="shared" si="1"/>
        <v>463</v>
      </c>
      <c r="C27" s="190">
        <v>75</v>
      </c>
      <c r="D27" s="190">
        <v>178</v>
      </c>
      <c r="E27" s="190">
        <v>210</v>
      </c>
      <c r="F27" s="190">
        <v>100</v>
      </c>
      <c r="G27" s="190">
        <v>517</v>
      </c>
      <c r="H27" s="190"/>
      <c r="I27" s="190"/>
      <c r="J27" s="266"/>
      <c r="K27" s="189"/>
    </row>
    <row r="28" spans="1:11" ht="9" customHeight="1">
      <c r="A28" s="269" t="s">
        <v>16</v>
      </c>
      <c r="B28" s="193">
        <f t="shared" si="1"/>
        <v>924</v>
      </c>
      <c r="C28" s="193">
        <v>159</v>
      </c>
      <c r="D28" s="193">
        <v>377</v>
      </c>
      <c r="E28" s="193">
        <v>388</v>
      </c>
      <c r="F28" s="193">
        <v>205</v>
      </c>
      <c r="G28" s="193">
        <v>1052</v>
      </c>
      <c r="H28" s="190"/>
      <c r="I28" s="190"/>
      <c r="J28" s="266"/>
      <c r="K28" s="189"/>
    </row>
    <row r="29" spans="1:11" ht="9" customHeight="1">
      <c r="A29" s="188" t="s">
        <v>17</v>
      </c>
      <c r="B29" s="190">
        <f t="shared" si="1"/>
        <v>453</v>
      </c>
      <c r="C29" s="190">
        <v>51</v>
      </c>
      <c r="D29" s="190">
        <v>166</v>
      </c>
      <c r="E29" s="190">
        <v>236</v>
      </c>
      <c r="F29" s="190">
        <v>61</v>
      </c>
      <c r="G29" s="190">
        <v>391</v>
      </c>
      <c r="H29" s="190"/>
      <c r="I29" s="190"/>
      <c r="J29" s="266"/>
      <c r="K29" s="189"/>
    </row>
    <row r="30" spans="1:11" ht="9" customHeight="1">
      <c r="A30" s="188" t="s">
        <v>18</v>
      </c>
      <c r="B30" s="190">
        <f t="shared" si="1"/>
        <v>397</v>
      </c>
      <c r="C30" s="190">
        <v>48</v>
      </c>
      <c r="D30" s="190">
        <v>184</v>
      </c>
      <c r="E30" s="190">
        <v>165</v>
      </c>
      <c r="F30" s="190">
        <v>67</v>
      </c>
      <c r="G30" s="190">
        <v>556</v>
      </c>
      <c r="H30" s="190"/>
      <c r="I30" s="190"/>
      <c r="J30" s="266"/>
      <c r="K30" s="189"/>
    </row>
    <row r="31" spans="1:11" ht="9" customHeight="1">
      <c r="A31" s="188" t="s">
        <v>19</v>
      </c>
      <c r="B31" s="190">
        <f t="shared" si="1"/>
        <v>734</v>
      </c>
      <c r="C31" s="190">
        <v>102</v>
      </c>
      <c r="D31" s="190">
        <v>220</v>
      </c>
      <c r="E31" s="190">
        <v>412</v>
      </c>
      <c r="F31" s="190">
        <v>141</v>
      </c>
      <c r="G31" s="190">
        <v>506</v>
      </c>
      <c r="H31" s="190"/>
      <c r="I31" s="190"/>
      <c r="J31" s="266"/>
      <c r="K31" s="189"/>
    </row>
    <row r="32" spans="1:11" ht="9" customHeight="1">
      <c r="A32" s="191" t="s">
        <v>20</v>
      </c>
      <c r="B32" s="193">
        <f t="shared" si="1"/>
        <v>551</v>
      </c>
      <c r="C32" s="193">
        <v>84</v>
      </c>
      <c r="D32" s="193">
        <v>266</v>
      </c>
      <c r="E32" s="193">
        <v>201</v>
      </c>
      <c r="F32" s="193">
        <v>136</v>
      </c>
      <c r="G32" s="193">
        <v>714</v>
      </c>
      <c r="H32" s="190"/>
      <c r="I32" s="190"/>
      <c r="J32" s="266"/>
      <c r="K32" s="189"/>
    </row>
    <row r="33" spans="1:11" ht="9" customHeight="1">
      <c r="A33" s="188" t="s">
        <v>21</v>
      </c>
      <c r="B33" s="190">
        <f t="shared" si="1"/>
        <v>666</v>
      </c>
      <c r="C33" s="190">
        <v>131</v>
      </c>
      <c r="D33" s="190">
        <v>246</v>
      </c>
      <c r="E33" s="190">
        <v>289</v>
      </c>
      <c r="F33" s="190">
        <v>172</v>
      </c>
      <c r="G33" s="190">
        <v>633</v>
      </c>
      <c r="H33" s="190"/>
      <c r="I33" s="190"/>
      <c r="J33" s="266"/>
      <c r="K33" s="189"/>
    </row>
    <row r="34" spans="1:11" ht="9" customHeight="1">
      <c r="A34" s="188" t="s">
        <v>22</v>
      </c>
      <c r="B34" s="190">
        <f t="shared" si="1"/>
        <v>465</v>
      </c>
      <c r="C34" s="190">
        <v>48</v>
      </c>
      <c r="D34" s="190">
        <v>151</v>
      </c>
      <c r="E34" s="190">
        <v>266</v>
      </c>
      <c r="F34" s="190">
        <v>54</v>
      </c>
      <c r="G34" s="190">
        <v>308</v>
      </c>
      <c r="H34" s="190"/>
      <c r="I34" s="190"/>
      <c r="J34" s="266"/>
      <c r="K34" s="189"/>
    </row>
    <row r="35" spans="1:11" ht="9" customHeight="1">
      <c r="A35" s="188" t="s">
        <v>23</v>
      </c>
      <c r="B35" s="190">
        <f t="shared" si="1"/>
        <v>344</v>
      </c>
      <c r="C35" s="190">
        <v>45</v>
      </c>
      <c r="D35" s="190">
        <v>127</v>
      </c>
      <c r="E35" s="190">
        <v>172</v>
      </c>
      <c r="F35" s="190">
        <v>49</v>
      </c>
      <c r="G35" s="190">
        <v>288</v>
      </c>
      <c r="H35" s="190"/>
      <c r="I35" s="190"/>
      <c r="J35" s="266"/>
      <c r="K35" s="189"/>
    </row>
    <row r="36" spans="1:11" ht="9" customHeight="1">
      <c r="A36" s="191" t="s">
        <v>24</v>
      </c>
      <c r="B36" s="193">
        <f t="shared" si="1"/>
        <v>786</v>
      </c>
      <c r="C36" s="193">
        <v>116</v>
      </c>
      <c r="D36" s="193">
        <v>297</v>
      </c>
      <c r="E36" s="193">
        <v>373</v>
      </c>
      <c r="F36" s="193">
        <v>144</v>
      </c>
      <c r="G36" s="193">
        <v>724</v>
      </c>
      <c r="H36" s="190"/>
      <c r="I36" s="190"/>
      <c r="J36" s="266"/>
      <c r="K36" s="189"/>
    </row>
    <row r="37" spans="1:11" ht="9" customHeight="1">
      <c r="A37" s="188" t="s">
        <v>25</v>
      </c>
      <c r="B37" s="190">
        <f t="shared" si="1"/>
        <v>453</v>
      </c>
      <c r="C37" s="190">
        <v>98</v>
      </c>
      <c r="D37" s="190">
        <v>175</v>
      </c>
      <c r="E37" s="190">
        <v>180</v>
      </c>
      <c r="F37" s="190">
        <v>119</v>
      </c>
      <c r="G37" s="190">
        <v>390</v>
      </c>
      <c r="H37" s="190"/>
      <c r="I37" s="190"/>
      <c r="J37" s="266"/>
      <c r="K37" s="189"/>
    </row>
    <row r="38" spans="1:11" ht="9" customHeight="1">
      <c r="A38" s="188" t="s">
        <v>26</v>
      </c>
      <c r="B38" s="190">
        <f t="shared" si="1"/>
        <v>505</v>
      </c>
      <c r="C38" s="190">
        <v>85</v>
      </c>
      <c r="D38" s="190">
        <v>220</v>
      </c>
      <c r="E38" s="190">
        <v>200</v>
      </c>
      <c r="F38" s="190">
        <v>116</v>
      </c>
      <c r="G38" s="190">
        <v>541</v>
      </c>
      <c r="H38" s="190"/>
      <c r="I38" s="190"/>
      <c r="J38" s="266"/>
      <c r="K38" s="189"/>
    </row>
    <row r="39" spans="1:11" ht="9" customHeight="1">
      <c r="A39" s="188" t="s">
        <v>27</v>
      </c>
      <c r="B39" s="190">
        <f t="shared" si="1"/>
        <v>665</v>
      </c>
      <c r="C39" s="190">
        <v>77</v>
      </c>
      <c r="D39" s="190">
        <v>175</v>
      </c>
      <c r="E39" s="190">
        <v>413</v>
      </c>
      <c r="F39" s="190">
        <v>96</v>
      </c>
      <c r="G39" s="190">
        <v>394</v>
      </c>
      <c r="H39" s="190"/>
      <c r="I39" s="190"/>
      <c r="J39" s="266"/>
      <c r="K39" s="189"/>
    </row>
    <row r="40" spans="1:11" ht="9" customHeight="1">
      <c r="A40" s="270" t="s">
        <v>28</v>
      </c>
      <c r="B40" s="193">
        <f t="shared" si="1"/>
        <v>462</v>
      </c>
      <c r="C40" s="193">
        <v>92</v>
      </c>
      <c r="D40" s="193">
        <v>154</v>
      </c>
      <c r="E40" s="193">
        <v>216</v>
      </c>
      <c r="F40" s="193">
        <v>128</v>
      </c>
      <c r="G40" s="193">
        <v>440</v>
      </c>
      <c r="H40" s="190"/>
      <c r="I40" s="190"/>
      <c r="J40" s="266"/>
      <c r="K40" s="189"/>
    </row>
    <row r="41" spans="1:11" ht="9" customHeight="1">
      <c r="A41" s="188" t="s">
        <v>29</v>
      </c>
      <c r="B41" s="190">
        <f t="shared" si="1"/>
        <v>346</v>
      </c>
      <c r="C41" s="190">
        <v>46</v>
      </c>
      <c r="D41" s="190">
        <v>115</v>
      </c>
      <c r="E41" s="190">
        <v>185</v>
      </c>
      <c r="F41" s="190">
        <v>65</v>
      </c>
      <c r="G41" s="190">
        <v>274</v>
      </c>
      <c r="H41" s="190"/>
      <c r="I41" s="190"/>
      <c r="J41" s="266"/>
      <c r="K41" s="189"/>
    </row>
    <row r="42" spans="1:11" ht="9" customHeight="1">
      <c r="A42" s="268" t="s">
        <v>30</v>
      </c>
      <c r="B42" s="190">
        <f t="shared" si="1"/>
        <v>1359</v>
      </c>
      <c r="C42" s="190">
        <v>248</v>
      </c>
      <c r="D42" s="190">
        <v>562</v>
      </c>
      <c r="E42" s="190">
        <v>549</v>
      </c>
      <c r="F42" s="190">
        <v>348</v>
      </c>
      <c r="G42" s="190">
        <v>1407</v>
      </c>
      <c r="H42" s="190"/>
      <c r="I42" s="190"/>
      <c r="J42" s="266"/>
      <c r="K42" s="189"/>
    </row>
    <row r="43" spans="1:11" ht="9" customHeight="1">
      <c r="A43" s="188" t="s">
        <v>31</v>
      </c>
      <c r="B43" s="190">
        <f t="shared" si="1"/>
        <v>305</v>
      </c>
      <c r="C43" s="190">
        <v>43</v>
      </c>
      <c r="D43" s="190">
        <v>81</v>
      </c>
      <c r="E43" s="190">
        <v>181</v>
      </c>
      <c r="F43" s="190">
        <v>50</v>
      </c>
      <c r="G43" s="190">
        <v>202</v>
      </c>
      <c r="H43" s="190"/>
      <c r="I43" s="190"/>
      <c r="J43" s="266"/>
      <c r="K43" s="189"/>
    </row>
    <row r="44" spans="1:11" ht="9" customHeight="1">
      <c r="A44" s="271" t="s">
        <v>32</v>
      </c>
      <c r="B44" s="272">
        <f t="shared" si="1"/>
        <v>492</v>
      </c>
      <c r="C44" s="272">
        <v>88</v>
      </c>
      <c r="D44" s="272">
        <v>195</v>
      </c>
      <c r="E44" s="272">
        <v>209</v>
      </c>
      <c r="F44" s="272">
        <v>122</v>
      </c>
      <c r="G44" s="272">
        <v>538</v>
      </c>
      <c r="I44" s="190"/>
      <c r="J44" s="266"/>
    </row>
    <row r="45" spans="1:11" ht="9" customHeight="1">
      <c r="A45" s="275"/>
      <c r="B45" s="274"/>
      <c r="C45" s="274"/>
      <c r="D45" s="274"/>
      <c r="E45" s="274"/>
      <c r="F45" s="274"/>
      <c r="G45" s="274"/>
      <c r="I45" s="190"/>
      <c r="J45" s="266"/>
    </row>
    <row r="46" spans="1:11" ht="9" customHeight="1">
      <c r="A46" s="262">
        <v>2015</v>
      </c>
      <c r="B46" s="263"/>
      <c r="C46" s="263"/>
      <c r="D46" s="263"/>
      <c r="E46" s="263"/>
      <c r="F46" s="264"/>
      <c r="G46" s="264"/>
    </row>
    <row r="47" spans="1:11" ht="9" customHeight="1">
      <c r="A47" s="262" t="s">
        <v>36</v>
      </c>
      <c r="B47" s="265">
        <f>SUM(B49:B80)</f>
        <v>17264</v>
      </c>
      <c r="C47" s="265">
        <f t="shared" ref="C47:G47" si="2">SUM(C49:C80)</f>
        <v>2717</v>
      </c>
      <c r="D47" s="265">
        <f t="shared" si="2"/>
        <v>6172</v>
      </c>
      <c r="E47" s="265">
        <f t="shared" si="2"/>
        <v>8375</v>
      </c>
      <c r="F47" s="265">
        <f t="shared" si="2"/>
        <v>3547</v>
      </c>
      <c r="G47" s="265">
        <f t="shared" si="2"/>
        <v>15738</v>
      </c>
      <c r="I47" s="190"/>
      <c r="J47" s="266"/>
    </row>
    <row r="48" spans="1:11" ht="3.95" customHeight="1">
      <c r="A48" s="262"/>
      <c r="B48" s="265"/>
      <c r="C48" s="265"/>
      <c r="D48" s="265"/>
      <c r="E48" s="265"/>
      <c r="F48" s="265"/>
      <c r="G48" s="265"/>
      <c r="I48" s="267"/>
    </row>
    <row r="49" spans="1:11" ht="9" customHeight="1">
      <c r="A49" s="188" t="s">
        <v>2</v>
      </c>
      <c r="B49" s="190">
        <f>SUM(C49:E49)</f>
        <v>182</v>
      </c>
      <c r="C49" s="190">
        <v>16</v>
      </c>
      <c r="D49" s="190">
        <v>79</v>
      </c>
      <c r="E49" s="190">
        <v>87</v>
      </c>
      <c r="F49" s="190">
        <v>22</v>
      </c>
      <c r="G49" s="190">
        <v>158</v>
      </c>
      <c r="H49" s="190"/>
      <c r="I49" s="190"/>
      <c r="J49" s="266"/>
      <c r="K49" s="189"/>
    </row>
    <row r="50" spans="1:11" ht="9" customHeight="1">
      <c r="A50" s="188" t="s">
        <v>3</v>
      </c>
      <c r="B50" s="190">
        <f t="shared" ref="B50:B80" si="3">SUM(C50:E50)</f>
        <v>460</v>
      </c>
      <c r="C50" s="190">
        <v>77</v>
      </c>
      <c r="D50" s="190">
        <v>180</v>
      </c>
      <c r="E50" s="190">
        <v>203</v>
      </c>
      <c r="F50" s="190">
        <v>92</v>
      </c>
      <c r="G50" s="190">
        <v>367</v>
      </c>
      <c r="H50" s="190"/>
      <c r="I50" s="190"/>
      <c r="J50" s="266"/>
      <c r="K50" s="189"/>
    </row>
    <row r="51" spans="1:11" ht="9" customHeight="1">
      <c r="A51" s="188" t="s">
        <v>4</v>
      </c>
      <c r="B51" s="190">
        <f t="shared" si="3"/>
        <v>325</v>
      </c>
      <c r="C51" s="190">
        <v>41</v>
      </c>
      <c r="D51" s="190">
        <v>145</v>
      </c>
      <c r="E51" s="190">
        <v>139</v>
      </c>
      <c r="F51" s="190">
        <v>44</v>
      </c>
      <c r="G51" s="190">
        <v>277</v>
      </c>
      <c r="H51" s="190"/>
      <c r="I51" s="190"/>
      <c r="J51" s="266"/>
      <c r="K51" s="189"/>
    </row>
    <row r="52" spans="1:11" ht="9" customHeight="1">
      <c r="A52" s="191" t="s">
        <v>5</v>
      </c>
      <c r="B52" s="193">
        <f t="shared" si="3"/>
        <v>287</v>
      </c>
      <c r="C52" s="193">
        <v>36</v>
      </c>
      <c r="D52" s="193">
        <v>90</v>
      </c>
      <c r="E52" s="193">
        <v>161</v>
      </c>
      <c r="F52" s="193">
        <v>47</v>
      </c>
      <c r="G52" s="193">
        <v>248</v>
      </c>
      <c r="H52" s="190"/>
      <c r="I52" s="190"/>
      <c r="J52" s="266"/>
      <c r="K52" s="189"/>
    </row>
    <row r="53" spans="1:11" ht="9" customHeight="1">
      <c r="A53" s="268" t="s">
        <v>6</v>
      </c>
      <c r="B53" s="190">
        <f t="shared" si="3"/>
        <v>355</v>
      </c>
      <c r="C53" s="190">
        <v>62</v>
      </c>
      <c r="D53" s="190">
        <v>131</v>
      </c>
      <c r="E53" s="190">
        <v>162</v>
      </c>
      <c r="F53" s="190">
        <v>83</v>
      </c>
      <c r="G53" s="190">
        <v>316</v>
      </c>
      <c r="H53" s="190"/>
      <c r="I53" s="190"/>
      <c r="J53" s="266"/>
      <c r="K53" s="189"/>
    </row>
    <row r="54" spans="1:11" ht="9" customHeight="1">
      <c r="A54" s="188" t="s">
        <v>7</v>
      </c>
      <c r="B54" s="190">
        <f t="shared" si="3"/>
        <v>228</v>
      </c>
      <c r="C54" s="190">
        <v>28</v>
      </c>
      <c r="D54" s="190">
        <v>108</v>
      </c>
      <c r="E54" s="190">
        <v>92</v>
      </c>
      <c r="F54" s="190">
        <v>31</v>
      </c>
      <c r="G54" s="190">
        <v>177</v>
      </c>
      <c r="H54" s="190"/>
      <c r="I54" s="190"/>
      <c r="J54" s="266"/>
      <c r="K54" s="189"/>
    </row>
    <row r="55" spans="1:11" ht="9" customHeight="1">
      <c r="A55" s="188" t="s">
        <v>8</v>
      </c>
      <c r="B55" s="190">
        <f t="shared" si="3"/>
        <v>732</v>
      </c>
      <c r="C55" s="190">
        <v>108</v>
      </c>
      <c r="D55" s="190">
        <v>225</v>
      </c>
      <c r="E55" s="190">
        <v>399</v>
      </c>
      <c r="F55" s="190">
        <v>141</v>
      </c>
      <c r="G55" s="190">
        <v>671</v>
      </c>
      <c r="H55" s="190"/>
      <c r="I55" s="190"/>
      <c r="J55" s="266"/>
      <c r="K55" s="189"/>
    </row>
    <row r="56" spans="1:11" ht="9" customHeight="1">
      <c r="A56" s="191" t="s">
        <v>9</v>
      </c>
      <c r="B56" s="193">
        <f t="shared" si="3"/>
        <v>426</v>
      </c>
      <c r="C56" s="193">
        <v>93</v>
      </c>
      <c r="D56" s="193">
        <v>153</v>
      </c>
      <c r="E56" s="193">
        <v>180</v>
      </c>
      <c r="F56" s="193">
        <v>132</v>
      </c>
      <c r="G56" s="193">
        <v>449</v>
      </c>
      <c r="H56" s="190"/>
      <c r="I56" s="190"/>
      <c r="J56" s="266"/>
      <c r="K56" s="189"/>
    </row>
    <row r="57" spans="1:11" ht="9" customHeight="1">
      <c r="A57" s="194" t="s">
        <v>236</v>
      </c>
      <c r="B57" s="190">
        <f t="shared" si="3"/>
        <v>190</v>
      </c>
      <c r="C57" s="190">
        <v>30</v>
      </c>
      <c r="D57" s="190">
        <v>79</v>
      </c>
      <c r="E57" s="190">
        <v>81</v>
      </c>
      <c r="F57" s="190">
        <v>38</v>
      </c>
      <c r="G57" s="190">
        <v>183</v>
      </c>
      <c r="H57" s="190"/>
      <c r="I57" s="190"/>
      <c r="J57" s="266"/>
      <c r="K57" s="189"/>
    </row>
    <row r="58" spans="1:11" ht="9" customHeight="1">
      <c r="A58" s="188" t="s">
        <v>10</v>
      </c>
      <c r="B58" s="190">
        <f t="shared" si="3"/>
        <v>287</v>
      </c>
      <c r="C58" s="190">
        <v>58</v>
      </c>
      <c r="D58" s="190">
        <v>120</v>
      </c>
      <c r="E58" s="190">
        <v>109</v>
      </c>
      <c r="F58" s="190">
        <v>70</v>
      </c>
      <c r="G58" s="190">
        <v>296</v>
      </c>
      <c r="H58" s="190"/>
      <c r="I58" s="190"/>
      <c r="J58" s="266"/>
      <c r="K58" s="189"/>
    </row>
    <row r="59" spans="1:11" ht="9" customHeight="1">
      <c r="A59" s="188" t="s">
        <v>11</v>
      </c>
      <c r="B59" s="190">
        <f t="shared" si="3"/>
        <v>1070</v>
      </c>
      <c r="C59" s="190">
        <v>142</v>
      </c>
      <c r="D59" s="190">
        <v>388</v>
      </c>
      <c r="E59" s="190">
        <v>540</v>
      </c>
      <c r="F59" s="190">
        <v>179</v>
      </c>
      <c r="G59" s="190">
        <v>900</v>
      </c>
      <c r="H59" s="190"/>
      <c r="I59" s="190"/>
      <c r="J59" s="266"/>
      <c r="K59" s="189"/>
    </row>
    <row r="60" spans="1:11" ht="9" customHeight="1">
      <c r="A60" s="191" t="s">
        <v>12</v>
      </c>
      <c r="B60" s="193">
        <f t="shared" si="3"/>
        <v>677</v>
      </c>
      <c r="C60" s="193">
        <v>97</v>
      </c>
      <c r="D60" s="193">
        <v>233</v>
      </c>
      <c r="E60" s="193">
        <v>347</v>
      </c>
      <c r="F60" s="193">
        <v>125</v>
      </c>
      <c r="G60" s="193">
        <v>628</v>
      </c>
      <c r="H60" s="190"/>
      <c r="I60" s="190"/>
      <c r="J60" s="266"/>
      <c r="K60" s="189"/>
    </row>
    <row r="61" spans="1:11" ht="9" customHeight="1">
      <c r="A61" s="188" t="s">
        <v>13</v>
      </c>
      <c r="B61" s="190">
        <f t="shared" si="3"/>
        <v>413</v>
      </c>
      <c r="C61" s="190">
        <v>68</v>
      </c>
      <c r="D61" s="190">
        <v>131</v>
      </c>
      <c r="E61" s="190">
        <v>214</v>
      </c>
      <c r="F61" s="190">
        <v>76</v>
      </c>
      <c r="G61" s="190">
        <v>351</v>
      </c>
      <c r="H61" s="190"/>
      <c r="I61" s="190"/>
      <c r="J61" s="266"/>
      <c r="K61" s="189"/>
    </row>
    <row r="62" spans="1:11" ht="9" customHeight="1">
      <c r="A62" s="188" t="s">
        <v>14</v>
      </c>
      <c r="B62" s="190">
        <f t="shared" si="3"/>
        <v>1026</v>
      </c>
      <c r="C62" s="190">
        <v>179</v>
      </c>
      <c r="D62" s="190">
        <v>403</v>
      </c>
      <c r="E62" s="190">
        <v>444</v>
      </c>
      <c r="F62" s="190">
        <v>230</v>
      </c>
      <c r="G62" s="190">
        <v>992</v>
      </c>
      <c r="H62" s="190"/>
      <c r="I62" s="190"/>
      <c r="J62" s="266"/>
      <c r="K62" s="189"/>
    </row>
    <row r="63" spans="1:11" ht="9" customHeight="1">
      <c r="A63" s="188" t="s">
        <v>15</v>
      </c>
      <c r="B63" s="190">
        <f t="shared" si="3"/>
        <v>1293</v>
      </c>
      <c r="C63" s="190">
        <v>200</v>
      </c>
      <c r="D63" s="190">
        <v>488</v>
      </c>
      <c r="E63" s="190">
        <v>605</v>
      </c>
      <c r="F63" s="190">
        <v>255</v>
      </c>
      <c r="G63" s="190">
        <v>1440</v>
      </c>
      <c r="H63" s="190"/>
      <c r="I63" s="190"/>
      <c r="J63" s="266"/>
      <c r="K63" s="189"/>
    </row>
    <row r="64" spans="1:11" ht="9" customHeight="1">
      <c r="A64" s="269" t="s">
        <v>16</v>
      </c>
      <c r="B64" s="193">
        <f t="shared" si="3"/>
        <v>860</v>
      </c>
      <c r="C64" s="193">
        <v>159</v>
      </c>
      <c r="D64" s="193">
        <v>295</v>
      </c>
      <c r="E64" s="193">
        <v>406</v>
      </c>
      <c r="F64" s="193">
        <v>219</v>
      </c>
      <c r="G64" s="193">
        <v>865</v>
      </c>
      <c r="H64" s="190"/>
      <c r="I64" s="190"/>
      <c r="J64" s="266"/>
      <c r="K64" s="189"/>
    </row>
    <row r="65" spans="1:11" ht="9" customHeight="1">
      <c r="A65" s="188" t="s">
        <v>17</v>
      </c>
      <c r="B65" s="190">
        <f t="shared" si="3"/>
        <v>365</v>
      </c>
      <c r="C65" s="190">
        <v>44</v>
      </c>
      <c r="D65" s="190">
        <v>118</v>
      </c>
      <c r="E65" s="190">
        <v>203</v>
      </c>
      <c r="F65" s="190">
        <v>55</v>
      </c>
      <c r="G65" s="190">
        <v>262</v>
      </c>
      <c r="H65" s="190"/>
      <c r="I65" s="190"/>
      <c r="J65" s="266"/>
      <c r="K65" s="189"/>
    </row>
    <row r="66" spans="1:11" ht="9" customHeight="1">
      <c r="A66" s="188" t="s">
        <v>18</v>
      </c>
      <c r="B66" s="190">
        <f t="shared" si="3"/>
        <v>329</v>
      </c>
      <c r="C66" s="190">
        <v>52</v>
      </c>
      <c r="D66" s="190">
        <v>138</v>
      </c>
      <c r="E66" s="190">
        <v>139</v>
      </c>
      <c r="F66" s="190">
        <v>69</v>
      </c>
      <c r="G66" s="190">
        <v>328</v>
      </c>
      <c r="H66" s="190"/>
      <c r="I66" s="190"/>
      <c r="J66" s="266"/>
      <c r="K66" s="189"/>
    </row>
    <row r="67" spans="1:11" ht="9" customHeight="1">
      <c r="A67" s="188" t="s">
        <v>19</v>
      </c>
      <c r="B67" s="190">
        <f t="shared" si="3"/>
        <v>725</v>
      </c>
      <c r="C67" s="190">
        <v>129</v>
      </c>
      <c r="D67" s="190">
        <v>204</v>
      </c>
      <c r="E67" s="190">
        <v>392</v>
      </c>
      <c r="F67" s="190">
        <v>161</v>
      </c>
      <c r="G67" s="190">
        <v>591</v>
      </c>
      <c r="H67" s="190"/>
      <c r="I67" s="190"/>
      <c r="J67" s="266"/>
      <c r="K67" s="189"/>
    </row>
    <row r="68" spans="1:11" ht="9" customHeight="1">
      <c r="A68" s="191" t="s">
        <v>20</v>
      </c>
      <c r="B68" s="193">
        <f t="shared" si="3"/>
        <v>609</v>
      </c>
      <c r="C68" s="193">
        <v>104</v>
      </c>
      <c r="D68" s="193">
        <v>254</v>
      </c>
      <c r="E68" s="193">
        <v>251</v>
      </c>
      <c r="F68" s="193">
        <v>159</v>
      </c>
      <c r="G68" s="193">
        <v>699</v>
      </c>
      <c r="H68" s="190"/>
      <c r="I68" s="190"/>
      <c r="J68" s="266"/>
      <c r="K68" s="189"/>
    </row>
    <row r="69" spans="1:11" ht="9" customHeight="1">
      <c r="A69" s="188" t="s">
        <v>21</v>
      </c>
      <c r="B69" s="190">
        <f t="shared" si="3"/>
        <v>532</v>
      </c>
      <c r="C69" s="190">
        <v>115</v>
      </c>
      <c r="D69" s="190">
        <v>188</v>
      </c>
      <c r="E69" s="190">
        <v>229</v>
      </c>
      <c r="F69" s="190">
        <v>169</v>
      </c>
      <c r="G69" s="190">
        <v>571</v>
      </c>
      <c r="H69" s="190"/>
      <c r="I69" s="190"/>
      <c r="J69" s="266"/>
      <c r="K69" s="189"/>
    </row>
    <row r="70" spans="1:11" ht="9" customHeight="1">
      <c r="A70" s="188" t="s">
        <v>22</v>
      </c>
      <c r="B70" s="190">
        <f t="shared" si="3"/>
        <v>416</v>
      </c>
      <c r="C70" s="190">
        <v>55</v>
      </c>
      <c r="D70" s="190">
        <v>119</v>
      </c>
      <c r="E70" s="190">
        <v>242</v>
      </c>
      <c r="F70" s="190">
        <v>72</v>
      </c>
      <c r="G70" s="190">
        <v>238</v>
      </c>
      <c r="H70" s="190"/>
      <c r="I70" s="190"/>
      <c r="J70" s="266"/>
      <c r="K70" s="189"/>
    </row>
    <row r="71" spans="1:11" ht="9" customHeight="1">
      <c r="A71" s="188" t="s">
        <v>23</v>
      </c>
      <c r="B71" s="190">
        <f t="shared" si="3"/>
        <v>341</v>
      </c>
      <c r="C71" s="190">
        <v>47</v>
      </c>
      <c r="D71" s="190">
        <v>106</v>
      </c>
      <c r="E71" s="190">
        <v>188</v>
      </c>
      <c r="F71" s="190">
        <v>63</v>
      </c>
      <c r="G71" s="190">
        <v>303</v>
      </c>
      <c r="H71" s="190"/>
      <c r="I71" s="190"/>
      <c r="J71" s="266"/>
      <c r="K71" s="189"/>
    </row>
    <row r="72" spans="1:11" ht="9" customHeight="1">
      <c r="A72" s="191" t="s">
        <v>24</v>
      </c>
      <c r="B72" s="193">
        <f t="shared" si="3"/>
        <v>727</v>
      </c>
      <c r="C72" s="193">
        <v>91</v>
      </c>
      <c r="D72" s="193">
        <v>275</v>
      </c>
      <c r="E72" s="193">
        <v>361</v>
      </c>
      <c r="F72" s="193">
        <v>118</v>
      </c>
      <c r="G72" s="193">
        <v>601</v>
      </c>
      <c r="H72" s="190"/>
      <c r="I72" s="190"/>
      <c r="J72" s="266"/>
      <c r="K72" s="189"/>
    </row>
    <row r="73" spans="1:11" ht="9" customHeight="1">
      <c r="A73" s="188" t="s">
        <v>25</v>
      </c>
      <c r="B73" s="190">
        <f t="shared" si="3"/>
        <v>397</v>
      </c>
      <c r="C73" s="190">
        <v>83</v>
      </c>
      <c r="D73" s="190">
        <v>144</v>
      </c>
      <c r="E73" s="190">
        <v>170</v>
      </c>
      <c r="F73" s="190">
        <v>92</v>
      </c>
      <c r="G73" s="190">
        <v>355</v>
      </c>
      <c r="H73" s="190"/>
      <c r="I73" s="190"/>
      <c r="J73" s="266"/>
      <c r="K73" s="189"/>
    </row>
    <row r="74" spans="1:11" ht="9" customHeight="1">
      <c r="A74" s="188" t="s">
        <v>26</v>
      </c>
      <c r="B74" s="190">
        <f t="shared" si="3"/>
        <v>489</v>
      </c>
      <c r="C74" s="190">
        <v>76</v>
      </c>
      <c r="D74" s="190">
        <v>210</v>
      </c>
      <c r="E74" s="190">
        <v>203</v>
      </c>
      <c r="F74" s="190">
        <v>103</v>
      </c>
      <c r="G74" s="190">
        <v>526</v>
      </c>
      <c r="H74" s="190"/>
      <c r="I74" s="190"/>
      <c r="J74" s="266"/>
      <c r="K74" s="189"/>
    </row>
    <row r="75" spans="1:11" ht="9" customHeight="1">
      <c r="A75" s="188" t="s">
        <v>27</v>
      </c>
      <c r="B75" s="190">
        <f t="shared" si="3"/>
        <v>632</v>
      </c>
      <c r="C75" s="190">
        <v>70</v>
      </c>
      <c r="D75" s="190">
        <v>144</v>
      </c>
      <c r="E75" s="190">
        <v>418</v>
      </c>
      <c r="F75" s="190">
        <v>86</v>
      </c>
      <c r="G75" s="190">
        <v>315</v>
      </c>
      <c r="H75" s="190"/>
      <c r="I75" s="190"/>
      <c r="J75" s="266"/>
      <c r="K75" s="189"/>
    </row>
    <row r="76" spans="1:11" ht="9" customHeight="1">
      <c r="A76" s="191" t="s">
        <v>28</v>
      </c>
      <c r="B76" s="193">
        <f t="shared" si="3"/>
        <v>476</v>
      </c>
      <c r="C76" s="193">
        <v>99</v>
      </c>
      <c r="D76" s="193">
        <v>177</v>
      </c>
      <c r="E76" s="193">
        <v>200</v>
      </c>
      <c r="F76" s="193">
        <v>144</v>
      </c>
      <c r="G76" s="193">
        <v>468</v>
      </c>
      <c r="H76" s="190"/>
      <c r="I76" s="190"/>
      <c r="J76" s="266"/>
      <c r="K76" s="189"/>
    </row>
    <row r="77" spans="1:11" ht="9" customHeight="1">
      <c r="A77" s="188" t="s">
        <v>29</v>
      </c>
      <c r="B77" s="190">
        <f t="shared" si="3"/>
        <v>317</v>
      </c>
      <c r="C77" s="190">
        <v>44</v>
      </c>
      <c r="D77" s="190">
        <v>105</v>
      </c>
      <c r="E77" s="190">
        <v>168</v>
      </c>
      <c r="F77" s="190">
        <v>60</v>
      </c>
      <c r="G77" s="190">
        <v>290</v>
      </c>
      <c r="H77" s="190"/>
      <c r="I77" s="190"/>
      <c r="J77" s="266"/>
      <c r="K77" s="189"/>
    </row>
    <row r="78" spans="1:11" ht="9" customHeight="1">
      <c r="A78" s="268" t="s">
        <v>30</v>
      </c>
      <c r="B78" s="190">
        <f t="shared" si="3"/>
        <v>1302</v>
      </c>
      <c r="C78" s="190">
        <v>221</v>
      </c>
      <c r="D78" s="190">
        <v>445</v>
      </c>
      <c r="E78" s="190">
        <v>636</v>
      </c>
      <c r="F78" s="190">
        <v>285</v>
      </c>
      <c r="G78" s="190">
        <v>1082</v>
      </c>
      <c r="H78" s="190"/>
      <c r="I78" s="190"/>
      <c r="J78" s="266"/>
      <c r="K78" s="189"/>
    </row>
    <row r="79" spans="1:11" ht="9" customHeight="1">
      <c r="A79" s="188" t="s">
        <v>31</v>
      </c>
      <c r="B79" s="190">
        <f t="shared" si="3"/>
        <v>298</v>
      </c>
      <c r="C79" s="190">
        <v>27</v>
      </c>
      <c r="D79" s="190">
        <v>93</v>
      </c>
      <c r="E79" s="190">
        <v>178</v>
      </c>
      <c r="F79" s="190">
        <v>38</v>
      </c>
      <c r="G79" s="190">
        <v>237</v>
      </c>
      <c r="H79" s="190"/>
      <c r="I79" s="190"/>
      <c r="J79" s="266"/>
      <c r="K79" s="189"/>
    </row>
    <row r="80" spans="1:11" ht="9" customHeight="1">
      <c r="A80" s="271" t="s">
        <v>32</v>
      </c>
      <c r="B80" s="272">
        <f t="shared" si="3"/>
        <v>498</v>
      </c>
      <c r="C80" s="272">
        <v>66</v>
      </c>
      <c r="D80" s="272">
        <v>204</v>
      </c>
      <c r="E80" s="272">
        <v>228</v>
      </c>
      <c r="F80" s="272">
        <v>89</v>
      </c>
      <c r="G80" s="272">
        <v>554</v>
      </c>
      <c r="I80" s="190"/>
      <c r="J80" s="266"/>
    </row>
    <row r="81" spans="1:10" ht="4.5" customHeight="1">
      <c r="A81" s="275"/>
      <c r="B81" s="274"/>
      <c r="C81" s="274"/>
      <c r="D81" s="274"/>
      <c r="E81" s="274"/>
      <c r="F81" s="274"/>
      <c r="G81" s="274"/>
      <c r="I81" s="190"/>
      <c r="J81" s="266"/>
    </row>
    <row r="82" spans="1:10" ht="9" customHeight="1">
      <c r="A82" s="425" t="s">
        <v>106</v>
      </c>
      <c r="B82" s="274"/>
      <c r="C82" s="274"/>
      <c r="D82" s="274"/>
      <c r="E82" s="274"/>
      <c r="F82" s="274"/>
      <c r="G82" s="274"/>
      <c r="I82" s="267"/>
    </row>
    <row r="83" spans="1:10" ht="9" customHeight="1">
      <c r="A83" s="262">
        <v>2016</v>
      </c>
      <c r="B83" s="263"/>
      <c r="C83" s="263"/>
      <c r="D83" s="263"/>
      <c r="E83" s="263"/>
      <c r="F83" s="264"/>
      <c r="G83" s="264"/>
      <c r="I83" s="267"/>
    </row>
    <row r="84" spans="1:10" ht="9" customHeight="1">
      <c r="A84" s="262" t="s">
        <v>36</v>
      </c>
      <c r="B84" s="265">
        <v>12567</v>
      </c>
      <c r="C84" s="265">
        <v>2577</v>
      </c>
      <c r="D84" s="265">
        <v>3979</v>
      </c>
      <c r="E84" s="265">
        <v>6011</v>
      </c>
      <c r="F84" s="265">
        <v>3375</v>
      </c>
      <c r="G84" s="265">
        <v>11174</v>
      </c>
      <c r="I84" s="267"/>
    </row>
    <row r="85" spans="1:10" ht="3.75" customHeight="1">
      <c r="A85" s="262"/>
      <c r="B85" s="265"/>
      <c r="C85" s="265"/>
      <c r="D85" s="265"/>
      <c r="E85" s="265"/>
      <c r="F85" s="265"/>
      <c r="G85" s="265"/>
      <c r="I85" s="267"/>
    </row>
    <row r="86" spans="1:10" ht="9" customHeight="1">
      <c r="A86" s="188" t="s">
        <v>2</v>
      </c>
      <c r="B86" s="190">
        <v>172</v>
      </c>
      <c r="C86" s="190">
        <v>21</v>
      </c>
      <c r="D86" s="190">
        <v>92</v>
      </c>
      <c r="E86" s="190">
        <v>59</v>
      </c>
      <c r="F86" s="190">
        <v>29</v>
      </c>
      <c r="G86" s="190">
        <v>225</v>
      </c>
      <c r="I86" s="267"/>
    </row>
    <row r="87" spans="1:10" ht="9" customHeight="1">
      <c r="A87" s="188" t="s">
        <v>3</v>
      </c>
      <c r="B87" s="190">
        <v>420</v>
      </c>
      <c r="C87" s="190">
        <v>77</v>
      </c>
      <c r="D87" s="190">
        <v>135</v>
      </c>
      <c r="E87" s="190">
        <v>208</v>
      </c>
      <c r="F87" s="190">
        <v>88</v>
      </c>
      <c r="G87" s="190">
        <v>311</v>
      </c>
      <c r="I87" s="267"/>
    </row>
    <row r="88" spans="1:10" ht="9" customHeight="1">
      <c r="A88" s="188" t="s">
        <v>4</v>
      </c>
      <c r="B88" s="190">
        <v>204</v>
      </c>
      <c r="C88" s="190">
        <v>38</v>
      </c>
      <c r="D88" s="190">
        <v>84</v>
      </c>
      <c r="E88" s="190">
        <v>82</v>
      </c>
      <c r="F88" s="190">
        <v>41</v>
      </c>
      <c r="G88" s="190">
        <v>166</v>
      </c>
      <c r="I88" s="267"/>
    </row>
    <row r="89" spans="1:10" ht="9" customHeight="1">
      <c r="A89" s="191" t="s">
        <v>5</v>
      </c>
      <c r="B89" s="193">
        <v>193</v>
      </c>
      <c r="C89" s="193">
        <v>33</v>
      </c>
      <c r="D89" s="193">
        <v>53</v>
      </c>
      <c r="E89" s="193">
        <v>107</v>
      </c>
      <c r="F89" s="193">
        <v>38</v>
      </c>
      <c r="G89" s="193">
        <v>134</v>
      </c>
      <c r="I89" s="267"/>
    </row>
    <row r="90" spans="1:10" ht="9" customHeight="1">
      <c r="A90" s="268" t="s">
        <v>6</v>
      </c>
      <c r="B90" s="190">
        <v>209</v>
      </c>
      <c r="C90" s="190">
        <v>65</v>
      </c>
      <c r="D90" s="190">
        <v>73</v>
      </c>
      <c r="E90" s="190">
        <v>71</v>
      </c>
      <c r="F90" s="190">
        <v>76</v>
      </c>
      <c r="G90" s="190">
        <v>202</v>
      </c>
      <c r="I90" s="267"/>
    </row>
    <row r="91" spans="1:10" ht="9" customHeight="1">
      <c r="A91" s="188" t="s">
        <v>7</v>
      </c>
      <c r="B91" s="190">
        <v>178</v>
      </c>
      <c r="C91" s="190">
        <v>27</v>
      </c>
      <c r="D91" s="190">
        <v>82</v>
      </c>
      <c r="E91" s="190">
        <v>69</v>
      </c>
      <c r="F91" s="190">
        <v>32</v>
      </c>
      <c r="G91" s="190">
        <v>154</v>
      </c>
      <c r="I91" s="267"/>
    </row>
    <row r="92" spans="1:10" ht="9" customHeight="1">
      <c r="A92" s="188" t="s">
        <v>8</v>
      </c>
      <c r="B92" s="190">
        <v>713</v>
      </c>
      <c r="C92" s="190">
        <v>88</v>
      </c>
      <c r="D92" s="190">
        <v>164</v>
      </c>
      <c r="E92" s="190">
        <v>461</v>
      </c>
      <c r="F92" s="190">
        <v>102</v>
      </c>
      <c r="G92" s="190">
        <v>456</v>
      </c>
      <c r="I92" s="267"/>
    </row>
    <row r="93" spans="1:10" ht="9" customHeight="1">
      <c r="A93" s="191" t="s">
        <v>9</v>
      </c>
      <c r="B93" s="193">
        <v>408</v>
      </c>
      <c r="C93" s="193">
        <v>107</v>
      </c>
      <c r="D93" s="193">
        <v>156</v>
      </c>
      <c r="E93" s="193">
        <v>145</v>
      </c>
      <c r="F93" s="193">
        <v>162</v>
      </c>
      <c r="G93" s="193">
        <v>490</v>
      </c>
      <c r="I93" s="267"/>
    </row>
    <row r="94" spans="1:10" ht="9" customHeight="1">
      <c r="A94" s="194" t="s">
        <v>339</v>
      </c>
      <c r="B94" s="190">
        <v>105</v>
      </c>
      <c r="C94" s="190">
        <v>27</v>
      </c>
      <c r="D94" s="190">
        <v>47</v>
      </c>
      <c r="E94" s="190">
        <v>31</v>
      </c>
      <c r="F94" s="190">
        <v>39</v>
      </c>
      <c r="G94" s="190">
        <v>171</v>
      </c>
      <c r="I94" s="267"/>
    </row>
    <row r="95" spans="1:10" ht="9" customHeight="1">
      <c r="A95" s="188" t="s">
        <v>10</v>
      </c>
      <c r="B95" s="190">
        <v>222</v>
      </c>
      <c r="C95" s="190">
        <v>59</v>
      </c>
      <c r="D95" s="190">
        <v>82</v>
      </c>
      <c r="E95" s="190">
        <v>81</v>
      </c>
      <c r="F95" s="190">
        <v>70</v>
      </c>
      <c r="G95" s="190">
        <v>239</v>
      </c>
      <c r="I95" s="267"/>
    </row>
    <row r="96" spans="1:10" ht="9" customHeight="1">
      <c r="A96" s="188" t="s">
        <v>11</v>
      </c>
      <c r="B96" s="190">
        <v>533</v>
      </c>
      <c r="C96" s="190">
        <v>135</v>
      </c>
      <c r="D96" s="190">
        <v>193</v>
      </c>
      <c r="E96" s="190">
        <v>205</v>
      </c>
      <c r="F96" s="190">
        <v>167</v>
      </c>
      <c r="G96" s="190">
        <v>586</v>
      </c>
      <c r="I96" s="267"/>
    </row>
    <row r="97" spans="1:9" ht="9" customHeight="1">
      <c r="A97" s="191" t="s">
        <v>12</v>
      </c>
      <c r="B97" s="193">
        <v>407</v>
      </c>
      <c r="C97" s="193">
        <v>59</v>
      </c>
      <c r="D97" s="193">
        <v>136</v>
      </c>
      <c r="E97" s="193">
        <v>212</v>
      </c>
      <c r="F97" s="193">
        <v>75</v>
      </c>
      <c r="G97" s="193">
        <v>363</v>
      </c>
      <c r="I97" s="267"/>
    </row>
    <row r="98" spans="1:9" ht="9" customHeight="1">
      <c r="A98" s="188" t="s">
        <v>13</v>
      </c>
      <c r="B98" s="190">
        <v>256</v>
      </c>
      <c r="C98" s="190">
        <v>48</v>
      </c>
      <c r="D98" s="190">
        <v>79</v>
      </c>
      <c r="E98" s="190">
        <v>129</v>
      </c>
      <c r="F98" s="190">
        <v>68</v>
      </c>
      <c r="G98" s="190">
        <v>216</v>
      </c>
      <c r="I98" s="267"/>
    </row>
    <row r="99" spans="1:9" ht="9" customHeight="1">
      <c r="A99" s="188" t="s">
        <v>14</v>
      </c>
      <c r="B99" s="190">
        <v>748</v>
      </c>
      <c r="C99" s="190">
        <v>193</v>
      </c>
      <c r="D99" s="190">
        <v>213</v>
      </c>
      <c r="E99" s="190">
        <v>342</v>
      </c>
      <c r="F99" s="190">
        <v>258</v>
      </c>
      <c r="G99" s="190">
        <v>587</v>
      </c>
      <c r="I99" s="267"/>
    </row>
    <row r="100" spans="1:9" ht="9" customHeight="1">
      <c r="A100" s="188" t="s">
        <v>15</v>
      </c>
      <c r="B100" s="190">
        <v>724</v>
      </c>
      <c r="C100" s="190">
        <v>151</v>
      </c>
      <c r="D100" s="190">
        <v>231</v>
      </c>
      <c r="E100" s="190">
        <v>342</v>
      </c>
      <c r="F100" s="190">
        <v>194</v>
      </c>
      <c r="G100" s="190">
        <v>751</v>
      </c>
      <c r="I100" s="267"/>
    </row>
    <row r="101" spans="1:9" ht="9" customHeight="1">
      <c r="A101" s="269" t="s">
        <v>16</v>
      </c>
      <c r="B101" s="193">
        <v>597</v>
      </c>
      <c r="C101" s="193">
        <v>129</v>
      </c>
      <c r="D101" s="193">
        <v>131</v>
      </c>
      <c r="E101" s="193">
        <v>337</v>
      </c>
      <c r="F101" s="193">
        <v>186</v>
      </c>
      <c r="G101" s="193">
        <v>369</v>
      </c>
      <c r="I101" s="267"/>
    </row>
    <row r="102" spans="1:9" ht="9" customHeight="1">
      <c r="A102" s="188" t="s">
        <v>17</v>
      </c>
      <c r="B102" s="190">
        <v>251</v>
      </c>
      <c r="C102" s="190">
        <v>45</v>
      </c>
      <c r="D102" s="190">
        <v>88</v>
      </c>
      <c r="E102" s="190">
        <v>118</v>
      </c>
      <c r="F102" s="190">
        <v>53</v>
      </c>
      <c r="G102" s="190">
        <v>253</v>
      </c>
      <c r="I102" s="267"/>
    </row>
    <row r="103" spans="1:9" ht="9" customHeight="1">
      <c r="A103" s="188" t="s">
        <v>18</v>
      </c>
      <c r="B103" s="190">
        <v>291</v>
      </c>
      <c r="C103" s="190">
        <v>50</v>
      </c>
      <c r="D103" s="190">
        <v>86</v>
      </c>
      <c r="E103" s="190">
        <v>155</v>
      </c>
      <c r="F103" s="190">
        <v>73</v>
      </c>
      <c r="G103" s="190">
        <v>277</v>
      </c>
      <c r="I103" s="267"/>
    </row>
    <row r="104" spans="1:9" ht="9" customHeight="1">
      <c r="A104" s="188" t="s">
        <v>19</v>
      </c>
      <c r="B104" s="190">
        <v>525</v>
      </c>
      <c r="C104" s="190">
        <v>100</v>
      </c>
      <c r="D104" s="190">
        <v>163</v>
      </c>
      <c r="E104" s="190">
        <v>262</v>
      </c>
      <c r="F104" s="190">
        <v>133</v>
      </c>
      <c r="G104" s="190">
        <v>542</v>
      </c>
      <c r="I104" s="267"/>
    </row>
    <row r="105" spans="1:9" ht="9" customHeight="1">
      <c r="A105" s="191" t="s">
        <v>20</v>
      </c>
      <c r="B105" s="193">
        <v>379</v>
      </c>
      <c r="C105" s="193">
        <v>83</v>
      </c>
      <c r="D105" s="193">
        <v>165</v>
      </c>
      <c r="E105" s="193">
        <v>131</v>
      </c>
      <c r="F105" s="193">
        <v>98</v>
      </c>
      <c r="G105" s="193">
        <v>471</v>
      </c>
      <c r="I105" s="267"/>
    </row>
    <row r="106" spans="1:9" ht="9" customHeight="1">
      <c r="A106" s="188" t="s">
        <v>21</v>
      </c>
      <c r="B106" s="190">
        <v>380</v>
      </c>
      <c r="C106" s="190">
        <v>119</v>
      </c>
      <c r="D106" s="190">
        <v>95</v>
      </c>
      <c r="E106" s="190">
        <v>166</v>
      </c>
      <c r="F106" s="190">
        <v>183</v>
      </c>
      <c r="G106" s="190">
        <v>301</v>
      </c>
      <c r="I106" s="267"/>
    </row>
    <row r="107" spans="1:9" ht="9" customHeight="1">
      <c r="A107" s="188" t="s">
        <v>22</v>
      </c>
      <c r="B107" s="190">
        <v>332</v>
      </c>
      <c r="C107" s="190">
        <v>53</v>
      </c>
      <c r="D107" s="190">
        <v>89</v>
      </c>
      <c r="E107" s="190">
        <v>190</v>
      </c>
      <c r="F107" s="190">
        <v>67</v>
      </c>
      <c r="G107" s="190">
        <v>198</v>
      </c>
      <c r="I107" s="267"/>
    </row>
    <row r="108" spans="1:9" ht="9" customHeight="1">
      <c r="A108" s="188" t="s">
        <v>23</v>
      </c>
      <c r="B108" s="190">
        <v>227</v>
      </c>
      <c r="C108" s="190">
        <v>47</v>
      </c>
      <c r="D108" s="190">
        <v>55</v>
      </c>
      <c r="E108" s="190">
        <v>125</v>
      </c>
      <c r="F108" s="190">
        <v>79</v>
      </c>
      <c r="G108" s="190">
        <v>164</v>
      </c>
      <c r="I108" s="267"/>
    </row>
    <row r="109" spans="1:9" ht="9" customHeight="1">
      <c r="A109" s="191" t="s">
        <v>24</v>
      </c>
      <c r="B109" s="193">
        <v>474</v>
      </c>
      <c r="C109" s="193">
        <v>120</v>
      </c>
      <c r="D109" s="193">
        <v>133</v>
      </c>
      <c r="E109" s="193">
        <v>221</v>
      </c>
      <c r="F109" s="193">
        <v>141</v>
      </c>
      <c r="G109" s="193">
        <v>366</v>
      </c>
      <c r="I109" s="267"/>
    </row>
    <row r="110" spans="1:9" ht="9" customHeight="1">
      <c r="A110" s="188" t="s">
        <v>25</v>
      </c>
      <c r="B110" s="190">
        <v>347</v>
      </c>
      <c r="C110" s="190">
        <v>98</v>
      </c>
      <c r="D110" s="190">
        <v>113</v>
      </c>
      <c r="E110" s="190">
        <v>136</v>
      </c>
      <c r="F110" s="190">
        <v>116</v>
      </c>
      <c r="G110" s="190">
        <v>286</v>
      </c>
      <c r="I110" s="267"/>
    </row>
    <row r="111" spans="1:9" ht="9" customHeight="1">
      <c r="A111" s="188" t="s">
        <v>26</v>
      </c>
      <c r="B111" s="190">
        <v>358</v>
      </c>
      <c r="C111" s="190">
        <v>100</v>
      </c>
      <c r="D111" s="190">
        <v>129</v>
      </c>
      <c r="E111" s="190">
        <v>129</v>
      </c>
      <c r="F111" s="190">
        <v>121</v>
      </c>
      <c r="G111" s="190">
        <v>354</v>
      </c>
      <c r="I111" s="267"/>
    </row>
    <row r="112" spans="1:9" ht="9" customHeight="1">
      <c r="A112" s="188" t="s">
        <v>27</v>
      </c>
      <c r="B112" s="190">
        <v>471</v>
      </c>
      <c r="C112" s="190">
        <v>53</v>
      </c>
      <c r="D112" s="190">
        <v>78</v>
      </c>
      <c r="E112" s="190">
        <v>340</v>
      </c>
      <c r="F112" s="190">
        <v>80</v>
      </c>
      <c r="G112" s="190">
        <v>158</v>
      </c>
      <c r="I112" s="267"/>
    </row>
    <row r="113" spans="1:11" ht="9" customHeight="1">
      <c r="A113" s="191" t="s">
        <v>28</v>
      </c>
      <c r="B113" s="193">
        <v>454</v>
      </c>
      <c r="C113" s="193">
        <v>102</v>
      </c>
      <c r="D113" s="193">
        <v>166</v>
      </c>
      <c r="E113" s="193">
        <v>186</v>
      </c>
      <c r="F113" s="193">
        <v>127</v>
      </c>
      <c r="G113" s="193">
        <v>474</v>
      </c>
      <c r="I113" s="267"/>
    </row>
    <row r="114" spans="1:11" ht="9" customHeight="1">
      <c r="A114" s="188" t="s">
        <v>29</v>
      </c>
      <c r="B114" s="190">
        <v>263</v>
      </c>
      <c r="C114" s="190">
        <v>23</v>
      </c>
      <c r="D114" s="190">
        <v>70</v>
      </c>
      <c r="E114" s="190">
        <v>170</v>
      </c>
      <c r="F114" s="190">
        <v>28</v>
      </c>
      <c r="G114" s="190">
        <v>204</v>
      </c>
      <c r="I114" s="267"/>
    </row>
    <row r="115" spans="1:11" ht="9" customHeight="1">
      <c r="A115" s="268" t="s">
        <v>30</v>
      </c>
      <c r="B115" s="190">
        <v>1060</v>
      </c>
      <c r="C115" s="190">
        <v>207</v>
      </c>
      <c r="D115" s="190">
        <v>351</v>
      </c>
      <c r="E115" s="190">
        <v>502</v>
      </c>
      <c r="F115" s="190">
        <v>295</v>
      </c>
      <c r="G115" s="190">
        <v>988</v>
      </c>
      <c r="I115" s="267"/>
    </row>
    <row r="116" spans="1:11" ht="9" customHeight="1">
      <c r="A116" s="188" t="s">
        <v>31</v>
      </c>
      <c r="B116" s="190">
        <v>160</v>
      </c>
      <c r="C116" s="190">
        <v>17</v>
      </c>
      <c r="D116" s="190">
        <v>62</v>
      </c>
      <c r="E116" s="190">
        <v>81</v>
      </c>
      <c r="F116" s="190">
        <v>21</v>
      </c>
      <c r="G116" s="190">
        <v>179</v>
      </c>
      <c r="I116" s="267"/>
    </row>
    <row r="117" spans="1:11" ht="9" customHeight="1">
      <c r="A117" s="271" t="s">
        <v>32</v>
      </c>
      <c r="B117" s="272">
        <v>506</v>
      </c>
      <c r="C117" s="272">
        <v>103</v>
      </c>
      <c r="D117" s="272">
        <v>185</v>
      </c>
      <c r="E117" s="272">
        <v>218</v>
      </c>
      <c r="F117" s="272">
        <v>135</v>
      </c>
      <c r="G117" s="272">
        <v>539</v>
      </c>
      <c r="I117" s="267"/>
    </row>
    <row r="118" spans="1:11" ht="9" customHeight="1">
      <c r="A118" s="425"/>
      <c r="B118" s="274"/>
      <c r="C118" s="274"/>
      <c r="D118" s="274"/>
      <c r="E118" s="274"/>
      <c r="F118" s="274"/>
      <c r="G118" s="274"/>
      <c r="I118" s="267"/>
    </row>
    <row r="119" spans="1:11" ht="9" customHeight="1">
      <c r="A119" s="262">
        <v>2017</v>
      </c>
      <c r="B119" s="263"/>
      <c r="C119" s="263"/>
      <c r="D119" s="263"/>
      <c r="E119" s="263"/>
      <c r="F119" s="264"/>
      <c r="G119" s="264"/>
    </row>
    <row r="120" spans="1:11" ht="9" customHeight="1">
      <c r="A120" s="262" t="s">
        <v>36</v>
      </c>
      <c r="B120" s="265">
        <f>SUM(B122:B153)</f>
        <v>11883</v>
      </c>
      <c r="C120" s="265">
        <f t="shared" ref="C120:G120" si="4">SUM(C122:C153)</f>
        <v>2206</v>
      </c>
      <c r="D120" s="265">
        <f t="shared" si="4"/>
        <v>3363</v>
      </c>
      <c r="E120" s="265">
        <f t="shared" si="4"/>
        <v>6314</v>
      </c>
      <c r="F120" s="292">
        <f t="shared" si="4"/>
        <v>2922</v>
      </c>
      <c r="G120" s="292">
        <f t="shared" si="4"/>
        <v>8909</v>
      </c>
      <c r="I120" s="190"/>
      <c r="J120" s="266"/>
    </row>
    <row r="121" spans="1:11" ht="3.95" customHeight="1">
      <c r="A121" s="262"/>
      <c r="B121" s="265"/>
      <c r="C121" s="265"/>
      <c r="D121" s="265"/>
      <c r="E121" s="265"/>
      <c r="F121" s="265"/>
      <c r="G121" s="265"/>
      <c r="I121" s="267"/>
    </row>
    <row r="122" spans="1:11" ht="9" customHeight="1">
      <c r="A122" s="188" t="s">
        <v>2</v>
      </c>
      <c r="B122" s="190">
        <f>SUM(C122:E122)</f>
        <v>179</v>
      </c>
      <c r="C122" s="190">
        <v>36</v>
      </c>
      <c r="D122" s="190">
        <v>80</v>
      </c>
      <c r="E122" s="190">
        <v>63</v>
      </c>
      <c r="F122" s="190">
        <v>49</v>
      </c>
      <c r="G122" s="190">
        <v>204</v>
      </c>
      <c r="H122" s="190"/>
      <c r="I122" s="190"/>
      <c r="J122" s="266"/>
      <c r="K122" s="189"/>
    </row>
    <row r="123" spans="1:11" ht="9" customHeight="1">
      <c r="A123" s="188" t="s">
        <v>3</v>
      </c>
      <c r="B123" s="190">
        <f t="shared" ref="B123:B153" si="5">SUM(C123:E123)</f>
        <v>377</v>
      </c>
      <c r="C123" s="190">
        <v>64</v>
      </c>
      <c r="D123" s="190">
        <v>107</v>
      </c>
      <c r="E123" s="190">
        <v>206</v>
      </c>
      <c r="F123" s="190">
        <v>83</v>
      </c>
      <c r="G123" s="190">
        <v>239</v>
      </c>
      <c r="H123" s="190"/>
      <c r="I123" s="190"/>
      <c r="J123" s="266"/>
      <c r="K123" s="189"/>
    </row>
    <row r="124" spans="1:11" ht="9" customHeight="1">
      <c r="A124" s="188" t="s">
        <v>4</v>
      </c>
      <c r="B124" s="190">
        <f t="shared" si="5"/>
        <v>201</v>
      </c>
      <c r="C124" s="190">
        <v>42</v>
      </c>
      <c r="D124" s="190">
        <v>62</v>
      </c>
      <c r="E124" s="190">
        <v>97</v>
      </c>
      <c r="F124" s="190">
        <v>47</v>
      </c>
      <c r="G124" s="190">
        <v>140</v>
      </c>
      <c r="H124" s="190"/>
      <c r="I124" s="190"/>
      <c r="J124" s="266"/>
      <c r="K124" s="189"/>
    </row>
    <row r="125" spans="1:11" ht="9" customHeight="1">
      <c r="A125" s="191" t="s">
        <v>5</v>
      </c>
      <c r="B125" s="193">
        <f t="shared" si="5"/>
        <v>194</v>
      </c>
      <c r="C125" s="193">
        <v>26</v>
      </c>
      <c r="D125" s="193">
        <v>47</v>
      </c>
      <c r="E125" s="193">
        <v>121</v>
      </c>
      <c r="F125" s="193">
        <v>33</v>
      </c>
      <c r="G125" s="193">
        <v>112</v>
      </c>
      <c r="H125" s="190"/>
      <c r="I125" s="190"/>
      <c r="J125" s="266"/>
      <c r="K125" s="189"/>
    </row>
    <row r="126" spans="1:11" ht="9" customHeight="1">
      <c r="A126" s="268" t="s">
        <v>6</v>
      </c>
      <c r="B126" s="190">
        <f t="shared" si="5"/>
        <v>172</v>
      </c>
      <c r="C126" s="190">
        <v>51</v>
      </c>
      <c r="D126" s="190">
        <v>58</v>
      </c>
      <c r="E126" s="190">
        <v>63</v>
      </c>
      <c r="F126" s="190">
        <v>69</v>
      </c>
      <c r="G126" s="190">
        <v>158</v>
      </c>
      <c r="H126" s="190"/>
      <c r="I126" s="190"/>
      <c r="J126" s="266"/>
      <c r="K126" s="189"/>
    </row>
    <row r="127" spans="1:11" ht="9" customHeight="1">
      <c r="A127" s="188" t="s">
        <v>7</v>
      </c>
      <c r="B127" s="190">
        <f t="shared" si="5"/>
        <v>160</v>
      </c>
      <c r="C127" s="190">
        <v>27</v>
      </c>
      <c r="D127" s="190">
        <v>66</v>
      </c>
      <c r="E127" s="190">
        <v>67</v>
      </c>
      <c r="F127" s="190">
        <v>29</v>
      </c>
      <c r="G127" s="190">
        <v>118</v>
      </c>
      <c r="H127" s="190"/>
      <c r="I127" s="190"/>
      <c r="J127" s="266"/>
      <c r="K127" s="189"/>
    </row>
    <row r="128" spans="1:11" ht="9" customHeight="1">
      <c r="A128" s="188" t="s">
        <v>8</v>
      </c>
      <c r="B128" s="190">
        <f t="shared" si="5"/>
        <v>676</v>
      </c>
      <c r="C128" s="190">
        <v>79</v>
      </c>
      <c r="D128" s="190">
        <v>132</v>
      </c>
      <c r="E128" s="190">
        <v>465</v>
      </c>
      <c r="F128" s="190">
        <v>116</v>
      </c>
      <c r="G128" s="190">
        <v>421</v>
      </c>
      <c r="H128" s="190"/>
      <c r="I128" s="190"/>
      <c r="J128" s="266"/>
      <c r="K128" s="189"/>
    </row>
    <row r="129" spans="1:11" ht="9" customHeight="1">
      <c r="A129" s="191" t="s">
        <v>9</v>
      </c>
      <c r="B129" s="193">
        <f t="shared" si="5"/>
        <v>456</v>
      </c>
      <c r="C129" s="193">
        <v>107</v>
      </c>
      <c r="D129" s="193">
        <v>130</v>
      </c>
      <c r="E129" s="193">
        <v>219</v>
      </c>
      <c r="F129" s="193">
        <v>124</v>
      </c>
      <c r="G129" s="193">
        <v>301</v>
      </c>
      <c r="H129" s="190"/>
      <c r="I129" s="190"/>
      <c r="J129" s="266"/>
      <c r="K129" s="189"/>
    </row>
    <row r="130" spans="1:11" ht="9" customHeight="1">
      <c r="A130" s="194" t="s">
        <v>339</v>
      </c>
      <c r="B130" s="190">
        <f t="shared" si="5"/>
        <v>76</v>
      </c>
      <c r="C130" s="190">
        <v>22</v>
      </c>
      <c r="D130" s="190">
        <v>34</v>
      </c>
      <c r="E130" s="190">
        <v>20</v>
      </c>
      <c r="F130" s="190">
        <v>22</v>
      </c>
      <c r="G130" s="190">
        <v>102</v>
      </c>
      <c r="H130" s="190"/>
      <c r="I130" s="190"/>
      <c r="J130" s="266"/>
      <c r="K130" s="189"/>
    </row>
    <row r="131" spans="1:11" ht="9" customHeight="1">
      <c r="A131" s="188" t="s">
        <v>10</v>
      </c>
      <c r="B131" s="190">
        <f t="shared" si="5"/>
        <v>225</v>
      </c>
      <c r="C131" s="190">
        <v>53</v>
      </c>
      <c r="D131" s="190">
        <v>94</v>
      </c>
      <c r="E131" s="190">
        <v>78</v>
      </c>
      <c r="F131" s="190">
        <v>76</v>
      </c>
      <c r="G131" s="190">
        <v>294</v>
      </c>
      <c r="H131" s="190"/>
      <c r="I131" s="190"/>
      <c r="J131" s="266"/>
      <c r="K131" s="189"/>
    </row>
    <row r="132" spans="1:11" ht="9" customHeight="1">
      <c r="A132" s="188" t="s">
        <v>11</v>
      </c>
      <c r="B132" s="190">
        <f t="shared" si="5"/>
        <v>661</v>
      </c>
      <c r="C132" s="190">
        <v>145</v>
      </c>
      <c r="D132" s="190">
        <v>246</v>
      </c>
      <c r="E132" s="190">
        <v>270</v>
      </c>
      <c r="F132" s="190">
        <v>186</v>
      </c>
      <c r="G132" s="190">
        <v>673</v>
      </c>
      <c r="H132" s="190"/>
      <c r="I132" s="190"/>
      <c r="J132" s="266"/>
      <c r="K132" s="189"/>
    </row>
    <row r="133" spans="1:11" ht="9" customHeight="1">
      <c r="A133" s="191" t="s">
        <v>12</v>
      </c>
      <c r="B133" s="193">
        <f t="shared" si="5"/>
        <v>395</v>
      </c>
      <c r="C133" s="193">
        <v>64</v>
      </c>
      <c r="D133" s="193">
        <v>103</v>
      </c>
      <c r="E133" s="193">
        <v>228</v>
      </c>
      <c r="F133" s="193">
        <v>132</v>
      </c>
      <c r="G133" s="193">
        <v>312</v>
      </c>
      <c r="H133" s="190"/>
      <c r="I133" s="190"/>
      <c r="J133" s="266"/>
      <c r="K133" s="189"/>
    </row>
    <row r="134" spans="1:11" ht="9" customHeight="1">
      <c r="A134" s="188" t="s">
        <v>13</v>
      </c>
      <c r="B134" s="190">
        <f t="shared" si="5"/>
        <v>259</v>
      </c>
      <c r="C134" s="190">
        <v>42</v>
      </c>
      <c r="D134" s="190">
        <v>55</v>
      </c>
      <c r="E134" s="190">
        <v>162</v>
      </c>
      <c r="F134" s="190">
        <v>53</v>
      </c>
      <c r="G134" s="190">
        <v>133</v>
      </c>
      <c r="H134" s="190"/>
      <c r="I134" s="190"/>
      <c r="J134" s="266"/>
      <c r="K134" s="189"/>
    </row>
    <row r="135" spans="1:11" ht="9" customHeight="1">
      <c r="A135" s="188" t="s">
        <v>14</v>
      </c>
      <c r="B135" s="190">
        <f t="shared" si="5"/>
        <v>493</v>
      </c>
      <c r="C135" s="190">
        <v>133</v>
      </c>
      <c r="D135" s="190">
        <v>92</v>
      </c>
      <c r="E135" s="190">
        <v>268</v>
      </c>
      <c r="F135" s="190">
        <v>192</v>
      </c>
      <c r="G135" s="190">
        <v>334</v>
      </c>
      <c r="H135" s="190"/>
      <c r="I135" s="190"/>
      <c r="J135" s="266"/>
      <c r="K135" s="189"/>
    </row>
    <row r="136" spans="1:11" ht="9" customHeight="1">
      <c r="A136" s="188" t="s">
        <v>15</v>
      </c>
      <c r="B136" s="190">
        <f t="shared" si="5"/>
        <v>591</v>
      </c>
      <c r="C136" s="190">
        <v>146</v>
      </c>
      <c r="D136" s="190">
        <v>159</v>
      </c>
      <c r="E136" s="190">
        <v>286</v>
      </c>
      <c r="F136" s="190">
        <v>197</v>
      </c>
      <c r="G136" s="190">
        <v>472</v>
      </c>
      <c r="H136" s="190"/>
      <c r="I136" s="190"/>
      <c r="J136" s="266"/>
      <c r="K136" s="189"/>
    </row>
    <row r="137" spans="1:11" ht="9" customHeight="1">
      <c r="A137" s="269" t="s">
        <v>16</v>
      </c>
      <c r="B137" s="193">
        <f t="shared" si="5"/>
        <v>471</v>
      </c>
      <c r="C137" s="193">
        <v>96</v>
      </c>
      <c r="D137" s="193">
        <v>78</v>
      </c>
      <c r="E137" s="193">
        <v>297</v>
      </c>
      <c r="F137" s="193">
        <v>131</v>
      </c>
      <c r="G137" s="193">
        <v>259</v>
      </c>
      <c r="H137" s="190"/>
      <c r="I137" s="190"/>
      <c r="J137" s="266"/>
      <c r="K137" s="189"/>
    </row>
    <row r="138" spans="1:11" ht="9" customHeight="1">
      <c r="A138" s="188" t="s">
        <v>17</v>
      </c>
      <c r="B138" s="190">
        <f t="shared" si="5"/>
        <v>213</v>
      </c>
      <c r="C138" s="190">
        <v>16</v>
      </c>
      <c r="D138" s="190">
        <v>51</v>
      </c>
      <c r="E138" s="190">
        <v>146</v>
      </c>
      <c r="F138" s="190">
        <v>23</v>
      </c>
      <c r="G138" s="190">
        <v>121</v>
      </c>
      <c r="H138" s="190"/>
      <c r="I138" s="190"/>
      <c r="J138" s="266"/>
      <c r="K138" s="189"/>
    </row>
    <row r="139" spans="1:11" ht="9" customHeight="1">
      <c r="A139" s="188" t="s">
        <v>18</v>
      </c>
      <c r="B139" s="190">
        <f t="shared" si="5"/>
        <v>252</v>
      </c>
      <c r="C139" s="190">
        <v>43</v>
      </c>
      <c r="D139" s="190">
        <v>45</v>
      </c>
      <c r="E139" s="190">
        <v>164</v>
      </c>
      <c r="F139" s="190">
        <v>53</v>
      </c>
      <c r="G139" s="190">
        <v>117</v>
      </c>
      <c r="H139" s="190"/>
      <c r="I139" s="190"/>
      <c r="J139" s="266"/>
      <c r="K139" s="189"/>
    </row>
    <row r="140" spans="1:11" ht="9" customHeight="1">
      <c r="A140" s="188" t="s">
        <v>19</v>
      </c>
      <c r="B140" s="190">
        <f t="shared" si="5"/>
        <v>584</v>
      </c>
      <c r="C140" s="190">
        <v>86</v>
      </c>
      <c r="D140" s="190">
        <v>132</v>
      </c>
      <c r="E140" s="190">
        <v>366</v>
      </c>
      <c r="F140" s="190">
        <v>116</v>
      </c>
      <c r="G140" s="190">
        <v>360</v>
      </c>
      <c r="H140" s="190"/>
      <c r="I140" s="190"/>
      <c r="J140" s="266"/>
      <c r="K140" s="189"/>
    </row>
    <row r="141" spans="1:11" ht="9" customHeight="1">
      <c r="A141" s="191" t="s">
        <v>20</v>
      </c>
      <c r="B141" s="193">
        <f t="shared" si="5"/>
        <v>307</v>
      </c>
      <c r="C141" s="193">
        <v>37</v>
      </c>
      <c r="D141" s="193">
        <v>124</v>
      </c>
      <c r="E141" s="193">
        <v>146</v>
      </c>
      <c r="F141" s="193">
        <v>50</v>
      </c>
      <c r="G141" s="193">
        <v>297</v>
      </c>
      <c r="H141" s="190"/>
      <c r="I141" s="190"/>
      <c r="J141" s="266"/>
      <c r="K141" s="189"/>
    </row>
    <row r="142" spans="1:11" ht="9" customHeight="1">
      <c r="A142" s="188" t="s">
        <v>21</v>
      </c>
      <c r="B142" s="190">
        <f t="shared" si="5"/>
        <v>372</v>
      </c>
      <c r="C142" s="190">
        <v>96</v>
      </c>
      <c r="D142" s="190">
        <v>97</v>
      </c>
      <c r="E142" s="190">
        <v>179</v>
      </c>
      <c r="F142" s="190">
        <v>121</v>
      </c>
      <c r="G142" s="190">
        <v>286</v>
      </c>
      <c r="H142" s="190"/>
      <c r="I142" s="190"/>
      <c r="J142" s="266"/>
      <c r="K142" s="189"/>
    </row>
    <row r="143" spans="1:11" ht="9" customHeight="1">
      <c r="A143" s="188" t="s">
        <v>22</v>
      </c>
      <c r="B143" s="190">
        <f t="shared" si="5"/>
        <v>354</v>
      </c>
      <c r="C143" s="190">
        <v>44</v>
      </c>
      <c r="D143" s="190">
        <v>69</v>
      </c>
      <c r="E143" s="190">
        <v>241</v>
      </c>
      <c r="F143" s="190">
        <v>56</v>
      </c>
      <c r="G143" s="190">
        <v>166</v>
      </c>
      <c r="H143" s="190"/>
      <c r="I143" s="190"/>
      <c r="J143" s="266"/>
      <c r="K143" s="189"/>
    </row>
    <row r="144" spans="1:11" ht="9" customHeight="1">
      <c r="A144" s="188" t="s">
        <v>23</v>
      </c>
      <c r="B144" s="190">
        <f t="shared" si="5"/>
        <v>185</v>
      </c>
      <c r="C144" s="190">
        <v>45</v>
      </c>
      <c r="D144" s="190">
        <v>39</v>
      </c>
      <c r="E144" s="190">
        <v>101</v>
      </c>
      <c r="F144" s="190">
        <v>53</v>
      </c>
      <c r="G144" s="190">
        <v>91</v>
      </c>
      <c r="H144" s="190"/>
      <c r="I144" s="190"/>
      <c r="J144" s="266"/>
      <c r="K144" s="189"/>
    </row>
    <row r="145" spans="1:17" ht="9" customHeight="1">
      <c r="A145" s="191" t="s">
        <v>24</v>
      </c>
      <c r="B145" s="193">
        <f t="shared" si="5"/>
        <v>419</v>
      </c>
      <c r="C145" s="193">
        <v>112</v>
      </c>
      <c r="D145" s="193">
        <v>114</v>
      </c>
      <c r="E145" s="193">
        <v>193</v>
      </c>
      <c r="F145" s="193">
        <v>139</v>
      </c>
      <c r="G145" s="193">
        <v>291</v>
      </c>
      <c r="H145" s="190"/>
      <c r="I145" s="190"/>
      <c r="J145" s="266"/>
      <c r="K145" s="189"/>
    </row>
    <row r="146" spans="1:17" ht="9" customHeight="1">
      <c r="A146" s="188" t="s">
        <v>25</v>
      </c>
      <c r="B146" s="190">
        <f t="shared" si="5"/>
        <v>322</v>
      </c>
      <c r="C146" s="190">
        <v>78</v>
      </c>
      <c r="D146" s="190">
        <v>126</v>
      </c>
      <c r="E146" s="190">
        <v>118</v>
      </c>
      <c r="F146" s="190">
        <v>96</v>
      </c>
      <c r="G146" s="190">
        <v>303</v>
      </c>
      <c r="H146" s="190"/>
      <c r="I146" s="190"/>
      <c r="J146" s="266"/>
      <c r="K146" s="189"/>
    </row>
    <row r="147" spans="1:17" ht="9" customHeight="1">
      <c r="A147" s="188" t="s">
        <v>26</v>
      </c>
      <c r="B147" s="190">
        <f t="shared" si="5"/>
        <v>261</v>
      </c>
      <c r="C147" s="190">
        <v>65</v>
      </c>
      <c r="D147" s="190">
        <v>113</v>
      </c>
      <c r="E147" s="190">
        <v>83</v>
      </c>
      <c r="F147" s="190">
        <v>81</v>
      </c>
      <c r="G147" s="190">
        <v>313</v>
      </c>
      <c r="H147" s="190"/>
      <c r="I147" s="190"/>
      <c r="J147" s="266"/>
      <c r="K147" s="189"/>
    </row>
    <row r="148" spans="1:17" ht="9" customHeight="1">
      <c r="A148" s="188" t="s">
        <v>27</v>
      </c>
      <c r="B148" s="190">
        <f t="shared" si="5"/>
        <v>437</v>
      </c>
      <c r="C148" s="190">
        <v>38</v>
      </c>
      <c r="D148" s="190">
        <v>78</v>
      </c>
      <c r="E148" s="190">
        <v>321</v>
      </c>
      <c r="F148" s="190">
        <v>45</v>
      </c>
      <c r="G148" s="190">
        <v>163</v>
      </c>
      <c r="H148" s="190"/>
      <c r="I148" s="190"/>
      <c r="J148" s="266"/>
      <c r="K148" s="189"/>
    </row>
    <row r="149" spans="1:17" ht="9" customHeight="1">
      <c r="A149" s="191" t="s">
        <v>28</v>
      </c>
      <c r="B149" s="193">
        <f t="shared" si="5"/>
        <v>427</v>
      </c>
      <c r="C149" s="193">
        <v>96</v>
      </c>
      <c r="D149" s="193">
        <v>143</v>
      </c>
      <c r="E149" s="193">
        <v>188</v>
      </c>
      <c r="F149" s="193">
        <v>135</v>
      </c>
      <c r="G149" s="193">
        <v>441</v>
      </c>
      <c r="H149" s="190"/>
      <c r="I149" s="190"/>
      <c r="J149" s="266"/>
      <c r="K149" s="189"/>
    </row>
    <row r="150" spans="1:17" ht="9" customHeight="1">
      <c r="A150" s="188" t="s">
        <v>29</v>
      </c>
      <c r="B150" s="190">
        <f t="shared" si="5"/>
        <v>238</v>
      </c>
      <c r="C150" s="190">
        <v>15</v>
      </c>
      <c r="D150" s="190">
        <v>65</v>
      </c>
      <c r="E150" s="190">
        <v>158</v>
      </c>
      <c r="F150" s="190">
        <v>17</v>
      </c>
      <c r="G150" s="190">
        <v>167</v>
      </c>
      <c r="H150" s="190"/>
      <c r="I150" s="190"/>
      <c r="J150" s="266"/>
      <c r="K150" s="189"/>
    </row>
    <row r="151" spans="1:17" ht="9" customHeight="1">
      <c r="A151" s="268" t="s">
        <v>30</v>
      </c>
      <c r="B151" s="190">
        <f t="shared" si="5"/>
        <v>1292</v>
      </c>
      <c r="C151" s="190">
        <v>214</v>
      </c>
      <c r="D151" s="190">
        <v>380</v>
      </c>
      <c r="E151" s="190">
        <v>698</v>
      </c>
      <c r="F151" s="190">
        <v>270</v>
      </c>
      <c r="G151" s="190">
        <v>891</v>
      </c>
      <c r="H151" s="190"/>
      <c r="I151" s="190"/>
      <c r="J151" s="266"/>
      <c r="K151" s="189"/>
    </row>
    <row r="152" spans="1:17" ht="9" customHeight="1">
      <c r="A152" s="188" t="s">
        <v>31</v>
      </c>
      <c r="B152" s="190">
        <f t="shared" si="5"/>
        <v>185</v>
      </c>
      <c r="C152" s="190">
        <v>17</v>
      </c>
      <c r="D152" s="190">
        <v>74</v>
      </c>
      <c r="E152" s="190">
        <v>94</v>
      </c>
      <c r="F152" s="190">
        <v>30</v>
      </c>
      <c r="G152" s="190">
        <v>168</v>
      </c>
      <c r="H152" s="190"/>
      <c r="I152" s="190"/>
      <c r="J152" s="266"/>
      <c r="K152" s="189"/>
    </row>
    <row r="153" spans="1:17" ht="9" customHeight="1">
      <c r="A153" s="271" t="s">
        <v>32</v>
      </c>
      <c r="B153" s="272">
        <f t="shared" si="5"/>
        <v>449</v>
      </c>
      <c r="C153" s="272">
        <v>71</v>
      </c>
      <c r="D153" s="272">
        <v>170</v>
      </c>
      <c r="E153" s="272">
        <v>208</v>
      </c>
      <c r="F153" s="272">
        <v>98</v>
      </c>
      <c r="G153" s="272">
        <v>462</v>
      </c>
      <c r="I153" s="190"/>
      <c r="J153" s="266"/>
    </row>
    <row r="154" spans="1:17" ht="3" customHeight="1">
      <c r="A154" s="277"/>
      <c r="B154" s="277"/>
      <c r="C154" s="277"/>
      <c r="D154" s="277"/>
      <c r="E154" s="277"/>
      <c r="F154" s="277"/>
      <c r="G154" s="277"/>
    </row>
    <row r="155" spans="1:17" ht="3" customHeight="1">
      <c r="A155" s="294"/>
      <c r="B155" s="294"/>
      <c r="C155" s="294"/>
      <c r="D155" s="294"/>
      <c r="E155" s="294"/>
      <c r="F155" s="294"/>
      <c r="G155" s="294"/>
    </row>
    <row r="156" spans="1:17" s="280" customFormat="1" ht="9.75" customHeight="1">
      <c r="A156" s="278" t="s">
        <v>256</v>
      </c>
      <c r="B156" s="278"/>
      <c r="C156" s="278"/>
      <c r="D156" s="278"/>
      <c r="E156" s="278"/>
      <c r="F156" s="278"/>
      <c r="G156" s="278"/>
      <c r="H156" s="279"/>
      <c r="I156" s="251"/>
      <c r="J156" s="251"/>
      <c r="K156" s="279"/>
      <c r="L156" s="252"/>
      <c r="M156" s="252"/>
      <c r="N156" s="252"/>
      <c r="O156" s="252"/>
      <c r="P156" s="252"/>
      <c r="Q156" s="252"/>
    </row>
    <row r="157" spans="1:17" s="280" customFormat="1" ht="9" customHeight="1">
      <c r="A157" s="281" t="s">
        <v>257</v>
      </c>
      <c r="B157" s="282"/>
      <c r="C157" s="282"/>
      <c r="D157" s="282"/>
      <c r="E157" s="282"/>
      <c r="F157" s="282"/>
      <c r="G157" s="282"/>
      <c r="H157" s="279"/>
      <c r="I157" s="251"/>
      <c r="J157" s="251"/>
      <c r="K157" s="279"/>
      <c r="L157" s="252"/>
      <c r="M157" s="252"/>
      <c r="N157" s="252"/>
      <c r="O157" s="252"/>
      <c r="P157" s="252"/>
      <c r="Q157" s="252"/>
    </row>
    <row r="158" spans="1:17" s="280" customFormat="1" ht="9" customHeight="1">
      <c r="A158" s="281" t="s">
        <v>258</v>
      </c>
      <c r="B158" s="282"/>
      <c r="C158" s="282"/>
      <c r="D158" s="282"/>
      <c r="E158" s="282"/>
      <c r="F158" s="282"/>
      <c r="G158" s="282"/>
      <c r="H158" s="279"/>
      <c r="I158" s="251"/>
      <c r="J158" s="251"/>
      <c r="K158" s="279"/>
      <c r="L158" s="252"/>
      <c r="M158" s="252"/>
      <c r="N158" s="252"/>
      <c r="O158" s="252"/>
      <c r="P158" s="252"/>
      <c r="Q158" s="252"/>
    </row>
    <row r="159" spans="1:17" s="280" customFormat="1" ht="9" customHeight="1">
      <c r="A159" s="281" t="s">
        <v>259</v>
      </c>
      <c r="B159" s="282"/>
      <c r="C159" s="282"/>
      <c r="D159" s="282"/>
      <c r="E159" s="282"/>
      <c r="F159" s="282"/>
      <c r="G159" s="282"/>
      <c r="H159" s="279"/>
      <c r="I159" s="251"/>
      <c r="J159" s="251"/>
      <c r="K159" s="279"/>
      <c r="L159" s="252"/>
      <c r="M159" s="252"/>
      <c r="N159" s="252"/>
      <c r="O159" s="252"/>
      <c r="P159" s="252"/>
      <c r="Q159" s="252"/>
    </row>
    <row r="160" spans="1:17" s="280" customFormat="1" ht="9" customHeight="1">
      <c r="A160" s="644" t="s">
        <v>477</v>
      </c>
      <c r="B160" s="282"/>
      <c r="C160" s="282"/>
      <c r="D160" s="282"/>
      <c r="E160" s="282"/>
      <c r="F160" s="282"/>
      <c r="G160" s="282"/>
      <c r="H160" s="279"/>
      <c r="I160" s="251"/>
      <c r="J160" s="251"/>
      <c r="K160" s="279"/>
      <c r="L160" s="252"/>
      <c r="M160" s="252"/>
      <c r="N160" s="252"/>
      <c r="O160" s="252"/>
      <c r="P160" s="252"/>
      <c r="Q160" s="252"/>
    </row>
    <row r="161" spans="1:17" s="280" customFormat="1" ht="9" customHeight="1">
      <c r="A161" s="283" t="s">
        <v>444</v>
      </c>
      <c r="B161" s="282"/>
      <c r="C161" s="282"/>
      <c r="D161" s="282"/>
      <c r="E161" s="282"/>
      <c r="F161" s="282"/>
      <c r="G161" s="282"/>
      <c r="H161" s="279"/>
      <c r="I161" s="251"/>
      <c r="J161" s="251"/>
      <c r="K161" s="279"/>
      <c r="L161" s="252"/>
      <c r="M161" s="252"/>
      <c r="N161" s="252"/>
      <c r="O161" s="252"/>
      <c r="P161" s="252"/>
      <c r="Q161" s="252"/>
    </row>
    <row r="162" spans="1:17" s="280" customFormat="1" ht="9" customHeight="1">
      <c r="A162" s="400" t="s">
        <v>442</v>
      </c>
      <c r="B162" s="283"/>
      <c r="C162" s="283"/>
      <c r="D162" s="283"/>
      <c r="E162" s="283"/>
      <c r="F162" s="283"/>
      <c r="G162" s="283"/>
      <c r="H162" s="279"/>
      <c r="I162" s="251"/>
      <c r="J162" s="251"/>
      <c r="K162" s="279"/>
      <c r="L162" s="252"/>
      <c r="M162" s="252"/>
      <c r="N162" s="252"/>
      <c r="O162" s="252"/>
      <c r="P162" s="252"/>
      <c r="Q162" s="252"/>
    </row>
    <row r="163" spans="1:17" ht="14.25" hidden="1" customHeight="1"/>
    <row r="164" spans="1:17" ht="14.25" hidden="1" customHeight="1"/>
    <row r="165" spans="1:17" ht="14.25" hidden="1" customHeight="1"/>
    <row r="166" spans="1:17" ht="14.25" hidden="1" customHeight="1"/>
    <row r="167" spans="1:17" ht="14.25" hidden="1" customHeight="1"/>
    <row r="168" spans="1:17" ht="14.25" hidden="1" customHeight="1"/>
    <row r="169" spans="1:17" ht="14.25" hidden="1" customHeight="1"/>
    <row r="170" spans="1:17" ht="14.25" hidden="1" customHeight="1"/>
    <row r="171" spans="1:17" ht="14.25" hidden="1" customHeight="1"/>
    <row r="172" spans="1:17" ht="14.25" hidden="1" customHeight="1"/>
    <row r="173" spans="1:17" ht="14.25" hidden="1" customHeight="1"/>
    <row r="174" spans="1:17" ht="14.25" hidden="1" customHeight="1"/>
    <row r="175" spans="1:17" ht="14.25" hidden="1" customHeight="1"/>
    <row r="176" spans="1:17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</sheetData>
  <sheetProtection sheet="1" objects="1" scenarios="1"/>
  <mergeCells count="4">
    <mergeCell ref="A6:A7"/>
    <mergeCell ref="B6:E6"/>
    <mergeCell ref="F6:F7"/>
    <mergeCell ref="G6:G7"/>
  </mergeCells>
  <hyperlinks>
    <hyperlink ref="G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2" manualBreakCount="2">
    <brk id="82" max="6" man="1"/>
    <brk id="118" max="6" man="1"/>
  </rowBreaks>
  <ignoredErrors>
    <ignoredError sqref="B122:B153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W204"/>
  <sheetViews>
    <sheetView showGridLines="0" showRowColHeaders="0" zoomScale="130" zoomScaleNormal="13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0" defaultRowHeight="14.25" zeroHeight="1"/>
  <cols>
    <col min="1" max="1" width="17.140625" style="284" customWidth="1"/>
    <col min="2" max="2" width="7.140625" style="284" customWidth="1"/>
    <col min="3" max="3" width="7.42578125" style="284" customWidth="1"/>
    <col min="4" max="5" width="7.5703125" style="284" customWidth="1"/>
    <col min="6" max="6" width="7.7109375" style="284" customWidth="1"/>
    <col min="7" max="7" width="8" style="284" customWidth="1"/>
    <col min="8" max="8" width="7.5703125" style="284" customWidth="1"/>
    <col min="9" max="11" width="7.140625" style="284" customWidth="1"/>
    <col min="12" max="12" width="17.140625" style="284" customWidth="1"/>
    <col min="13" max="13" width="8" style="284" customWidth="1"/>
    <col min="14" max="19" width="7.140625" style="284" customWidth="1"/>
    <col min="20" max="20" width="6.28515625" style="284" customWidth="1"/>
    <col min="21" max="22" width="7.140625" style="284" customWidth="1"/>
    <col min="23" max="23" width="17.140625" style="284" customWidth="1"/>
    <col min="24" max="30" width="10.28515625" style="284" customWidth="1"/>
    <col min="31" max="31" width="17.140625" style="284" customWidth="1"/>
    <col min="32" max="40" width="7.85546875" style="284" customWidth="1"/>
    <col min="41" max="41" width="0.85546875" style="286" customWidth="1"/>
    <col min="42" max="42" width="8.5703125" style="286" hidden="1"/>
    <col min="43" max="44" width="11.42578125" style="286" hidden="1"/>
    <col min="45" max="50" width="11.42578125" style="287" hidden="1"/>
    <col min="51" max="286" width="11.42578125" style="293" hidden="1"/>
    <col min="287" max="287" width="25" style="293" hidden="1"/>
    <col min="288" max="288" width="6.85546875" style="293" hidden="1"/>
    <col min="289" max="289" width="6.140625" style="293" hidden="1"/>
    <col min="290" max="290" width="2.5703125" style="293" hidden="1"/>
    <col min="291" max="291" width="8" style="293" hidden="1"/>
    <col min="292" max="292" width="2.7109375" style="293" hidden="1"/>
    <col min="293" max="293" width="7.140625" style="293" hidden="1"/>
    <col min="294" max="294" width="2" style="293" hidden="1"/>
    <col min="295" max="296" width="8.42578125" style="293" hidden="1"/>
    <col min="297" max="297" width="12.7109375" style="293" hidden="1"/>
    <col min="298" max="542" width="11.42578125" style="293" hidden="1"/>
    <col min="543" max="543" width="25" style="293" hidden="1"/>
    <col min="544" max="544" width="6.85546875" style="293" hidden="1"/>
    <col min="545" max="545" width="6.140625" style="293" hidden="1"/>
    <col min="546" max="546" width="2.5703125" style="293" hidden="1"/>
    <col min="547" max="547" width="8" style="293" hidden="1"/>
    <col min="548" max="548" width="2.7109375" style="293" hidden="1"/>
    <col min="549" max="549" width="7.140625" style="293" hidden="1"/>
    <col min="550" max="550" width="2" style="293" hidden="1"/>
    <col min="551" max="552" width="8.42578125" style="293" hidden="1"/>
    <col min="553" max="553" width="12.7109375" style="293" hidden="1"/>
    <col min="554" max="798" width="11.42578125" style="293" hidden="1"/>
    <col min="799" max="799" width="25" style="293" hidden="1"/>
    <col min="800" max="800" width="6.85546875" style="293" hidden="1"/>
    <col min="801" max="801" width="6.140625" style="293" hidden="1"/>
    <col min="802" max="802" width="2.5703125" style="293" hidden="1"/>
    <col min="803" max="803" width="8" style="293" hidden="1"/>
    <col min="804" max="804" width="2.7109375" style="293" hidden="1"/>
    <col min="805" max="805" width="7.140625" style="293" hidden="1"/>
    <col min="806" max="806" width="2" style="293" hidden="1"/>
    <col min="807" max="808" width="8.42578125" style="293" hidden="1"/>
    <col min="809" max="809" width="12.7109375" style="293" hidden="1"/>
    <col min="810" max="1054" width="11.42578125" style="293" hidden="1"/>
    <col min="1055" max="1055" width="25" style="293" hidden="1"/>
    <col min="1056" max="1056" width="6.85546875" style="293" hidden="1"/>
    <col min="1057" max="1057" width="6.140625" style="293" hidden="1"/>
    <col min="1058" max="1058" width="2.5703125" style="293" hidden="1"/>
    <col min="1059" max="1059" width="8" style="293" hidden="1"/>
    <col min="1060" max="1060" width="2.7109375" style="293" hidden="1"/>
    <col min="1061" max="1061" width="7.140625" style="293" hidden="1"/>
    <col min="1062" max="1062" width="2" style="293" hidden="1"/>
    <col min="1063" max="1064" width="8.42578125" style="293" hidden="1"/>
    <col min="1065" max="1065" width="12.7109375" style="293" hidden="1"/>
    <col min="1066" max="1310" width="11.42578125" style="293" hidden="1"/>
    <col min="1311" max="1311" width="25" style="293" hidden="1"/>
    <col min="1312" max="1312" width="6.85546875" style="293" hidden="1"/>
    <col min="1313" max="1313" width="6.140625" style="293" hidden="1"/>
    <col min="1314" max="1314" width="2.5703125" style="293" hidden="1"/>
    <col min="1315" max="1315" width="8" style="293" hidden="1"/>
    <col min="1316" max="1316" width="2.7109375" style="293" hidden="1"/>
    <col min="1317" max="1317" width="7.140625" style="293" hidden="1"/>
    <col min="1318" max="1318" width="2" style="293" hidden="1"/>
    <col min="1319" max="1320" width="8.42578125" style="293" hidden="1"/>
    <col min="1321" max="1321" width="12.7109375" style="293" hidden="1"/>
    <col min="1322" max="1566" width="11.42578125" style="293" hidden="1"/>
    <col min="1567" max="1567" width="25" style="293" hidden="1"/>
    <col min="1568" max="1568" width="6.85546875" style="293" hidden="1"/>
    <col min="1569" max="1569" width="6.140625" style="293" hidden="1"/>
    <col min="1570" max="1570" width="2.5703125" style="293" hidden="1"/>
    <col min="1571" max="1571" width="8" style="293" hidden="1"/>
    <col min="1572" max="1572" width="2.7109375" style="293" hidden="1"/>
    <col min="1573" max="1573" width="7.140625" style="293" hidden="1"/>
    <col min="1574" max="1574" width="2" style="293" hidden="1"/>
    <col min="1575" max="1576" width="8.42578125" style="293" hidden="1"/>
    <col min="1577" max="1577" width="12.7109375" style="293" hidden="1"/>
    <col min="1578" max="1822" width="11.42578125" style="293" hidden="1"/>
    <col min="1823" max="1823" width="25" style="293" hidden="1"/>
    <col min="1824" max="1824" width="6.85546875" style="293" hidden="1"/>
    <col min="1825" max="1825" width="6.140625" style="293" hidden="1"/>
    <col min="1826" max="1826" width="2.5703125" style="293" hidden="1"/>
    <col min="1827" max="1827" width="8" style="293" hidden="1"/>
    <col min="1828" max="1828" width="2.7109375" style="293" hidden="1"/>
    <col min="1829" max="1829" width="7.140625" style="293" hidden="1"/>
    <col min="1830" max="1830" width="2" style="293" hidden="1"/>
    <col min="1831" max="1832" width="8.42578125" style="293" hidden="1"/>
    <col min="1833" max="1833" width="12.7109375" style="293" hidden="1"/>
    <col min="1834" max="2078" width="11.42578125" style="293" hidden="1"/>
    <col min="2079" max="2079" width="25" style="293" hidden="1"/>
    <col min="2080" max="2080" width="6.85546875" style="293" hidden="1"/>
    <col min="2081" max="2081" width="6.140625" style="293" hidden="1"/>
    <col min="2082" max="2082" width="2.5703125" style="293" hidden="1"/>
    <col min="2083" max="2083" width="8" style="293" hidden="1"/>
    <col min="2084" max="2084" width="2.7109375" style="293" hidden="1"/>
    <col min="2085" max="2085" width="7.140625" style="293" hidden="1"/>
    <col min="2086" max="2086" width="2" style="293" hidden="1"/>
    <col min="2087" max="2088" width="8.42578125" style="293" hidden="1"/>
    <col min="2089" max="2089" width="12.7109375" style="293" hidden="1"/>
    <col min="2090" max="2334" width="11.42578125" style="293" hidden="1"/>
    <col min="2335" max="2335" width="25" style="293" hidden="1"/>
    <col min="2336" max="2336" width="6.85546875" style="293" hidden="1"/>
    <col min="2337" max="2337" width="6.140625" style="293" hidden="1"/>
    <col min="2338" max="2338" width="2.5703125" style="293" hidden="1"/>
    <col min="2339" max="2339" width="8" style="293" hidden="1"/>
    <col min="2340" max="2340" width="2.7109375" style="293" hidden="1"/>
    <col min="2341" max="2341" width="7.140625" style="293" hidden="1"/>
    <col min="2342" max="2342" width="2" style="293" hidden="1"/>
    <col min="2343" max="2344" width="8.42578125" style="293" hidden="1"/>
    <col min="2345" max="2345" width="12.7109375" style="293" hidden="1"/>
    <col min="2346" max="2590" width="11.42578125" style="293" hidden="1"/>
    <col min="2591" max="2591" width="25" style="293" hidden="1"/>
    <col min="2592" max="2592" width="6.85546875" style="293" hidden="1"/>
    <col min="2593" max="2593" width="6.140625" style="293" hidden="1"/>
    <col min="2594" max="2594" width="2.5703125" style="293" hidden="1"/>
    <col min="2595" max="2595" width="8" style="293" hidden="1"/>
    <col min="2596" max="2596" width="2.7109375" style="293" hidden="1"/>
    <col min="2597" max="2597" width="7.140625" style="293" hidden="1"/>
    <col min="2598" max="2598" width="2" style="293" hidden="1"/>
    <col min="2599" max="2600" width="8.42578125" style="293" hidden="1"/>
    <col min="2601" max="2601" width="12.7109375" style="293" hidden="1"/>
    <col min="2602" max="2846" width="11.42578125" style="293" hidden="1"/>
    <col min="2847" max="2847" width="25" style="293" hidden="1"/>
    <col min="2848" max="2848" width="6.85546875" style="293" hidden="1"/>
    <col min="2849" max="2849" width="6.140625" style="293" hidden="1"/>
    <col min="2850" max="2850" width="2.5703125" style="293" hidden="1"/>
    <col min="2851" max="2851" width="8" style="293" hidden="1"/>
    <col min="2852" max="2852" width="2.7109375" style="293" hidden="1"/>
    <col min="2853" max="2853" width="7.140625" style="293" hidden="1"/>
    <col min="2854" max="2854" width="2" style="293" hidden="1"/>
    <col min="2855" max="2856" width="8.42578125" style="293" hidden="1"/>
    <col min="2857" max="2857" width="12.7109375" style="293" hidden="1"/>
    <col min="2858" max="3102" width="11.42578125" style="293" hidden="1"/>
    <col min="3103" max="3103" width="25" style="293" hidden="1"/>
    <col min="3104" max="3104" width="6.85546875" style="293" hidden="1"/>
    <col min="3105" max="3105" width="6.140625" style="293" hidden="1"/>
    <col min="3106" max="3106" width="2.5703125" style="293" hidden="1"/>
    <col min="3107" max="3107" width="8" style="293" hidden="1"/>
    <col min="3108" max="3108" width="2.7109375" style="293" hidden="1"/>
    <col min="3109" max="3109" width="7.140625" style="293" hidden="1"/>
    <col min="3110" max="3110" width="2" style="293" hidden="1"/>
    <col min="3111" max="3112" width="8.42578125" style="293" hidden="1"/>
    <col min="3113" max="3113" width="12.7109375" style="293" hidden="1"/>
    <col min="3114" max="3358" width="11.42578125" style="293" hidden="1"/>
    <col min="3359" max="3359" width="25" style="293" hidden="1"/>
    <col min="3360" max="3360" width="6.85546875" style="293" hidden="1"/>
    <col min="3361" max="3361" width="6.140625" style="293" hidden="1"/>
    <col min="3362" max="3362" width="2.5703125" style="293" hidden="1"/>
    <col min="3363" max="3363" width="8" style="293" hidden="1"/>
    <col min="3364" max="3364" width="2.7109375" style="293" hidden="1"/>
    <col min="3365" max="3365" width="7.140625" style="293" hidden="1"/>
    <col min="3366" max="3366" width="2" style="293" hidden="1"/>
    <col min="3367" max="3368" width="8.42578125" style="293" hidden="1"/>
    <col min="3369" max="3369" width="12.7109375" style="293" hidden="1"/>
    <col min="3370" max="3614" width="11.42578125" style="293" hidden="1"/>
    <col min="3615" max="3615" width="25" style="293" hidden="1"/>
    <col min="3616" max="3616" width="6.85546875" style="293" hidden="1"/>
    <col min="3617" max="3617" width="6.140625" style="293" hidden="1"/>
    <col min="3618" max="3618" width="2.5703125" style="293" hidden="1"/>
    <col min="3619" max="3619" width="8" style="293" hidden="1"/>
    <col min="3620" max="3620" width="2.7109375" style="293" hidden="1"/>
    <col min="3621" max="3621" width="7.140625" style="293" hidden="1"/>
    <col min="3622" max="3622" width="2" style="293" hidden="1"/>
    <col min="3623" max="3624" width="8.42578125" style="293" hidden="1"/>
    <col min="3625" max="3625" width="12.7109375" style="293" hidden="1"/>
    <col min="3626" max="3870" width="11.42578125" style="293" hidden="1"/>
    <col min="3871" max="3871" width="25" style="293" hidden="1"/>
    <col min="3872" max="3872" width="6.85546875" style="293" hidden="1"/>
    <col min="3873" max="3873" width="6.140625" style="293" hidden="1"/>
    <col min="3874" max="3874" width="2.5703125" style="293" hidden="1"/>
    <col min="3875" max="3875" width="8" style="293" hidden="1"/>
    <col min="3876" max="3876" width="2.7109375" style="293" hidden="1"/>
    <col min="3877" max="3877" width="7.140625" style="293" hidden="1"/>
    <col min="3878" max="3878" width="2" style="293" hidden="1"/>
    <col min="3879" max="3880" width="8.42578125" style="293" hidden="1"/>
    <col min="3881" max="3881" width="12.7109375" style="293" hidden="1"/>
    <col min="3882" max="4126" width="11.42578125" style="293" hidden="1"/>
    <col min="4127" max="4127" width="25" style="293" hidden="1"/>
    <col min="4128" max="4128" width="6.85546875" style="293" hidden="1"/>
    <col min="4129" max="4129" width="6.140625" style="293" hidden="1"/>
    <col min="4130" max="4130" width="2.5703125" style="293" hidden="1"/>
    <col min="4131" max="4131" width="8" style="293" hidden="1"/>
    <col min="4132" max="4132" width="2.7109375" style="293" hidden="1"/>
    <col min="4133" max="4133" width="7.140625" style="293" hidden="1"/>
    <col min="4134" max="4134" width="2" style="293" hidden="1"/>
    <col min="4135" max="4136" width="8.42578125" style="293" hidden="1"/>
    <col min="4137" max="4137" width="12.7109375" style="293" hidden="1"/>
    <col min="4138" max="4382" width="11.42578125" style="293" hidden="1"/>
    <col min="4383" max="4383" width="25" style="293" hidden="1"/>
    <col min="4384" max="4384" width="6.85546875" style="293" hidden="1"/>
    <col min="4385" max="4385" width="6.140625" style="293" hidden="1"/>
    <col min="4386" max="4386" width="2.5703125" style="293" hidden="1"/>
    <col min="4387" max="4387" width="8" style="293" hidden="1"/>
    <col min="4388" max="4388" width="2.7109375" style="293" hidden="1"/>
    <col min="4389" max="4389" width="7.140625" style="293" hidden="1"/>
    <col min="4390" max="4390" width="2" style="293" hidden="1"/>
    <col min="4391" max="4392" width="8.42578125" style="293" hidden="1"/>
    <col min="4393" max="4393" width="12.7109375" style="293" hidden="1"/>
    <col min="4394" max="4638" width="11.42578125" style="293" hidden="1"/>
    <col min="4639" max="4639" width="25" style="293" hidden="1"/>
    <col min="4640" max="4640" width="6.85546875" style="293" hidden="1"/>
    <col min="4641" max="4641" width="6.140625" style="293" hidden="1"/>
    <col min="4642" max="4642" width="2.5703125" style="293" hidden="1"/>
    <col min="4643" max="4643" width="8" style="293" hidden="1"/>
    <col min="4644" max="4644" width="2.7109375" style="293" hidden="1"/>
    <col min="4645" max="4645" width="7.140625" style="293" hidden="1"/>
    <col min="4646" max="4646" width="2" style="293" hidden="1"/>
    <col min="4647" max="4648" width="8.42578125" style="293" hidden="1"/>
    <col min="4649" max="4649" width="12.7109375" style="293" hidden="1"/>
    <col min="4650" max="4894" width="11.42578125" style="293" hidden="1"/>
    <col min="4895" max="4895" width="25" style="293" hidden="1"/>
    <col min="4896" max="4896" width="6.85546875" style="293" hidden="1"/>
    <col min="4897" max="4897" width="6.140625" style="293" hidden="1"/>
    <col min="4898" max="4898" width="2.5703125" style="293" hidden="1"/>
    <col min="4899" max="4899" width="8" style="293" hidden="1"/>
    <col min="4900" max="4900" width="2.7109375" style="293" hidden="1"/>
    <col min="4901" max="4901" width="7.140625" style="293" hidden="1"/>
    <col min="4902" max="4902" width="2" style="293" hidden="1"/>
    <col min="4903" max="4904" width="8.42578125" style="293" hidden="1"/>
    <col min="4905" max="4905" width="12.7109375" style="293" hidden="1"/>
    <col min="4906" max="5150" width="11.42578125" style="293" hidden="1"/>
    <col min="5151" max="5151" width="25" style="293" hidden="1"/>
    <col min="5152" max="5152" width="6.85546875" style="293" hidden="1"/>
    <col min="5153" max="5153" width="6.140625" style="293" hidden="1"/>
    <col min="5154" max="5154" width="2.5703125" style="293" hidden="1"/>
    <col min="5155" max="5155" width="8" style="293" hidden="1"/>
    <col min="5156" max="5156" width="2.7109375" style="293" hidden="1"/>
    <col min="5157" max="5157" width="7.140625" style="293" hidden="1"/>
    <col min="5158" max="5158" width="2" style="293" hidden="1"/>
    <col min="5159" max="5160" width="8.42578125" style="293" hidden="1"/>
    <col min="5161" max="5161" width="12.7109375" style="293" hidden="1"/>
    <col min="5162" max="5406" width="11.42578125" style="293" hidden="1"/>
    <col min="5407" max="5407" width="25" style="293" hidden="1"/>
    <col min="5408" max="5408" width="6.85546875" style="293" hidden="1"/>
    <col min="5409" max="5409" width="6.140625" style="293" hidden="1"/>
    <col min="5410" max="5410" width="2.5703125" style="293" hidden="1"/>
    <col min="5411" max="5411" width="8" style="293" hidden="1"/>
    <col min="5412" max="5412" width="2.7109375" style="293" hidden="1"/>
    <col min="5413" max="5413" width="7.140625" style="293" hidden="1"/>
    <col min="5414" max="5414" width="2" style="293" hidden="1"/>
    <col min="5415" max="5416" width="8.42578125" style="293" hidden="1"/>
    <col min="5417" max="5417" width="12.7109375" style="293" hidden="1"/>
    <col min="5418" max="5662" width="11.42578125" style="293" hidden="1"/>
    <col min="5663" max="5663" width="25" style="293" hidden="1"/>
    <col min="5664" max="5664" width="6.85546875" style="293" hidden="1"/>
    <col min="5665" max="5665" width="6.140625" style="293" hidden="1"/>
    <col min="5666" max="5666" width="2.5703125" style="293" hidden="1"/>
    <col min="5667" max="5667" width="8" style="293" hidden="1"/>
    <col min="5668" max="5668" width="2.7109375" style="293" hidden="1"/>
    <col min="5669" max="5669" width="7.140625" style="293" hidden="1"/>
    <col min="5670" max="5670" width="2" style="293" hidden="1"/>
    <col min="5671" max="5672" width="8.42578125" style="293" hidden="1"/>
    <col min="5673" max="5673" width="12.7109375" style="293" hidden="1"/>
    <col min="5674" max="5918" width="11.42578125" style="293" hidden="1"/>
    <col min="5919" max="5919" width="25" style="293" hidden="1"/>
    <col min="5920" max="5920" width="6.85546875" style="293" hidden="1"/>
    <col min="5921" max="5921" width="6.140625" style="293" hidden="1"/>
    <col min="5922" max="5922" width="2.5703125" style="293" hidden="1"/>
    <col min="5923" max="5923" width="8" style="293" hidden="1"/>
    <col min="5924" max="5924" width="2.7109375" style="293" hidden="1"/>
    <col min="5925" max="5925" width="7.140625" style="293" hidden="1"/>
    <col min="5926" max="5926" width="2" style="293" hidden="1"/>
    <col min="5927" max="5928" width="8.42578125" style="293" hidden="1"/>
    <col min="5929" max="5929" width="12.7109375" style="293" hidden="1"/>
    <col min="5930" max="6174" width="11.42578125" style="293" hidden="1"/>
    <col min="6175" max="6175" width="25" style="293" hidden="1"/>
    <col min="6176" max="6176" width="6.85546875" style="293" hidden="1"/>
    <col min="6177" max="6177" width="6.140625" style="293" hidden="1"/>
    <col min="6178" max="6178" width="2.5703125" style="293" hidden="1"/>
    <col min="6179" max="6179" width="8" style="293" hidden="1"/>
    <col min="6180" max="6180" width="2.7109375" style="293" hidden="1"/>
    <col min="6181" max="6181" width="7.140625" style="293" hidden="1"/>
    <col min="6182" max="6182" width="2" style="293" hidden="1"/>
    <col min="6183" max="6184" width="8.42578125" style="293" hidden="1"/>
    <col min="6185" max="6185" width="12.7109375" style="293" hidden="1"/>
    <col min="6186" max="6430" width="11.42578125" style="293" hidden="1"/>
    <col min="6431" max="6431" width="25" style="293" hidden="1"/>
    <col min="6432" max="6432" width="6.85546875" style="293" hidden="1"/>
    <col min="6433" max="6433" width="6.140625" style="293" hidden="1"/>
    <col min="6434" max="6434" width="2.5703125" style="293" hidden="1"/>
    <col min="6435" max="6435" width="8" style="293" hidden="1"/>
    <col min="6436" max="6436" width="2.7109375" style="293" hidden="1"/>
    <col min="6437" max="6437" width="7.140625" style="293" hidden="1"/>
    <col min="6438" max="6438" width="2" style="293" hidden="1"/>
    <col min="6439" max="6440" width="8.42578125" style="293" hidden="1"/>
    <col min="6441" max="6441" width="12.7109375" style="293" hidden="1"/>
    <col min="6442" max="6686" width="11.42578125" style="293" hidden="1"/>
    <col min="6687" max="6687" width="25" style="293" hidden="1"/>
    <col min="6688" max="6688" width="6.85546875" style="293" hidden="1"/>
    <col min="6689" max="6689" width="6.140625" style="293" hidden="1"/>
    <col min="6690" max="6690" width="2.5703125" style="293" hidden="1"/>
    <col min="6691" max="6691" width="8" style="293" hidden="1"/>
    <col min="6692" max="6692" width="2.7109375" style="293" hidden="1"/>
    <col min="6693" max="6693" width="7.140625" style="293" hidden="1"/>
    <col min="6694" max="6694" width="2" style="293" hidden="1"/>
    <col min="6695" max="6696" width="8.42578125" style="293" hidden="1"/>
    <col min="6697" max="6697" width="12.7109375" style="293" hidden="1"/>
    <col min="6698" max="6942" width="11.42578125" style="293" hidden="1"/>
    <col min="6943" max="6943" width="25" style="293" hidden="1"/>
    <col min="6944" max="6944" width="6.85546875" style="293" hidden="1"/>
    <col min="6945" max="6945" width="6.140625" style="293" hidden="1"/>
    <col min="6946" max="6946" width="2.5703125" style="293" hidden="1"/>
    <col min="6947" max="6947" width="8" style="293" hidden="1"/>
    <col min="6948" max="6948" width="2.7109375" style="293" hidden="1"/>
    <col min="6949" max="6949" width="7.140625" style="293" hidden="1"/>
    <col min="6950" max="6950" width="2" style="293" hidden="1"/>
    <col min="6951" max="6952" width="8.42578125" style="293" hidden="1"/>
    <col min="6953" max="6953" width="12.7109375" style="293" hidden="1"/>
    <col min="6954" max="7198" width="11.42578125" style="293" hidden="1"/>
    <col min="7199" max="7199" width="25" style="293" hidden="1"/>
    <col min="7200" max="7200" width="6.85546875" style="293" hidden="1"/>
    <col min="7201" max="7201" width="6.140625" style="293" hidden="1"/>
    <col min="7202" max="7202" width="2.5703125" style="293" hidden="1"/>
    <col min="7203" max="7203" width="8" style="293" hidden="1"/>
    <col min="7204" max="7204" width="2.7109375" style="293" hidden="1"/>
    <col min="7205" max="7205" width="7.140625" style="293" hidden="1"/>
    <col min="7206" max="7206" width="2" style="293" hidden="1"/>
    <col min="7207" max="7208" width="8.42578125" style="293" hidden="1"/>
    <col min="7209" max="7209" width="12.7109375" style="293" hidden="1"/>
    <col min="7210" max="7454" width="11.42578125" style="293" hidden="1"/>
    <col min="7455" max="7455" width="25" style="293" hidden="1"/>
    <col min="7456" max="7456" width="6.85546875" style="293" hidden="1"/>
    <col min="7457" max="7457" width="6.140625" style="293" hidden="1"/>
    <col min="7458" max="7458" width="2.5703125" style="293" hidden="1"/>
    <col min="7459" max="7459" width="8" style="293" hidden="1"/>
    <col min="7460" max="7460" width="2.7109375" style="293" hidden="1"/>
    <col min="7461" max="7461" width="7.140625" style="293" hidden="1"/>
    <col min="7462" max="7462" width="2" style="293" hidden="1"/>
    <col min="7463" max="7464" width="8.42578125" style="293" hidden="1"/>
    <col min="7465" max="7465" width="12.7109375" style="293" hidden="1"/>
    <col min="7466" max="7710" width="11.42578125" style="293" hidden="1"/>
    <col min="7711" max="7711" width="25" style="293" hidden="1"/>
    <col min="7712" max="7712" width="6.85546875" style="293" hidden="1"/>
    <col min="7713" max="7713" width="6.140625" style="293" hidden="1"/>
    <col min="7714" max="7714" width="2.5703125" style="293" hidden="1"/>
    <col min="7715" max="7715" width="8" style="293" hidden="1"/>
    <col min="7716" max="7716" width="2.7109375" style="293" hidden="1"/>
    <col min="7717" max="7717" width="7.140625" style="293" hidden="1"/>
    <col min="7718" max="7718" width="2" style="293" hidden="1"/>
    <col min="7719" max="7720" width="8.42578125" style="293" hidden="1"/>
    <col min="7721" max="7721" width="12.7109375" style="293" hidden="1"/>
    <col min="7722" max="7966" width="11.42578125" style="293" hidden="1"/>
    <col min="7967" max="7967" width="25" style="293" hidden="1"/>
    <col min="7968" max="7968" width="6.85546875" style="293" hidden="1"/>
    <col min="7969" max="7969" width="6.140625" style="293" hidden="1"/>
    <col min="7970" max="7970" width="2.5703125" style="293" hidden="1"/>
    <col min="7971" max="7971" width="8" style="293" hidden="1"/>
    <col min="7972" max="7972" width="2.7109375" style="293" hidden="1"/>
    <col min="7973" max="7973" width="7.140625" style="293" hidden="1"/>
    <col min="7974" max="7974" width="2" style="293" hidden="1"/>
    <col min="7975" max="7976" width="8.42578125" style="293" hidden="1"/>
    <col min="7977" max="7977" width="12.7109375" style="293" hidden="1"/>
    <col min="7978" max="8222" width="11.42578125" style="293" hidden="1"/>
    <col min="8223" max="8223" width="25" style="293" hidden="1"/>
    <col min="8224" max="8224" width="6.85546875" style="293" hidden="1"/>
    <col min="8225" max="8225" width="6.140625" style="293" hidden="1"/>
    <col min="8226" max="8226" width="2.5703125" style="293" hidden="1"/>
    <col min="8227" max="8227" width="8" style="293" hidden="1"/>
    <col min="8228" max="8228" width="2.7109375" style="293" hidden="1"/>
    <col min="8229" max="8229" width="7.140625" style="293" hidden="1"/>
    <col min="8230" max="8230" width="2" style="293" hidden="1"/>
    <col min="8231" max="8232" width="8.42578125" style="293" hidden="1"/>
    <col min="8233" max="8233" width="12.7109375" style="293" hidden="1"/>
    <col min="8234" max="8478" width="11.42578125" style="293" hidden="1"/>
    <col min="8479" max="8479" width="25" style="293" hidden="1"/>
    <col min="8480" max="8480" width="6.85546875" style="293" hidden="1"/>
    <col min="8481" max="8481" width="6.140625" style="293" hidden="1"/>
    <col min="8482" max="8482" width="2.5703125" style="293" hidden="1"/>
    <col min="8483" max="8483" width="8" style="293" hidden="1"/>
    <col min="8484" max="8484" width="2.7109375" style="293" hidden="1"/>
    <col min="8485" max="8485" width="7.140625" style="293" hidden="1"/>
    <col min="8486" max="8486" width="2" style="293" hidden="1"/>
    <col min="8487" max="8488" width="8.42578125" style="293" hidden="1"/>
    <col min="8489" max="8489" width="12.7109375" style="293" hidden="1"/>
    <col min="8490" max="8734" width="11.42578125" style="293" hidden="1"/>
    <col min="8735" max="8735" width="25" style="293" hidden="1"/>
    <col min="8736" max="8736" width="6.85546875" style="293" hidden="1"/>
    <col min="8737" max="8737" width="6.140625" style="293" hidden="1"/>
    <col min="8738" max="8738" width="2.5703125" style="293" hidden="1"/>
    <col min="8739" max="8739" width="8" style="293" hidden="1"/>
    <col min="8740" max="8740" width="2.7109375" style="293" hidden="1"/>
    <col min="8741" max="8741" width="7.140625" style="293" hidden="1"/>
    <col min="8742" max="8742" width="2" style="293" hidden="1"/>
    <col min="8743" max="8744" width="8.42578125" style="293" hidden="1"/>
    <col min="8745" max="8745" width="12.7109375" style="293" hidden="1"/>
    <col min="8746" max="8990" width="11.42578125" style="293" hidden="1"/>
    <col min="8991" max="8991" width="25" style="293" hidden="1"/>
    <col min="8992" max="8992" width="6.85546875" style="293" hidden="1"/>
    <col min="8993" max="8993" width="6.140625" style="293" hidden="1"/>
    <col min="8994" max="8994" width="2.5703125" style="293" hidden="1"/>
    <col min="8995" max="8995" width="8" style="293" hidden="1"/>
    <col min="8996" max="8996" width="2.7109375" style="293" hidden="1"/>
    <col min="8997" max="8997" width="7.140625" style="293" hidden="1"/>
    <col min="8998" max="8998" width="2" style="293" hidden="1"/>
    <col min="8999" max="9000" width="8.42578125" style="293" hidden="1"/>
    <col min="9001" max="9001" width="12.7109375" style="293" hidden="1"/>
    <col min="9002" max="9246" width="11.42578125" style="293" hidden="1"/>
    <col min="9247" max="9247" width="25" style="293" hidden="1"/>
    <col min="9248" max="9248" width="6.85546875" style="293" hidden="1"/>
    <col min="9249" max="9249" width="6.140625" style="293" hidden="1"/>
    <col min="9250" max="9250" width="2.5703125" style="293" hidden="1"/>
    <col min="9251" max="9251" width="8" style="293" hidden="1"/>
    <col min="9252" max="9252" width="2.7109375" style="293" hidden="1"/>
    <col min="9253" max="9253" width="7.140625" style="293" hidden="1"/>
    <col min="9254" max="9254" width="2" style="293" hidden="1"/>
    <col min="9255" max="9256" width="8.42578125" style="293" hidden="1"/>
    <col min="9257" max="9257" width="12.7109375" style="293" hidden="1"/>
    <col min="9258" max="9502" width="11.42578125" style="293" hidden="1"/>
    <col min="9503" max="9503" width="25" style="293" hidden="1"/>
    <col min="9504" max="9504" width="6.85546875" style="293" hidden="1"/>
    <col min="9505" max="9505" width="6.140625" style="293" hidden="1"/>
    <col min="9506" max="9506" width="2.5703125" style="293" hidden="1"/>
    <col min="9507" max="9507" width="8" style="293" hidden="1"/>
    <col min="9508" max="9508" width="2.7109375" style="293" hidden="1"/>
    <col min="9509" max="9509" width="7.140625" style="293" hidden="1"/>
    <col min="9510" max="9510" width="2" style="293" hidden="1"/>
    <col min="9511" max="9512" width="8.42578125" style="293" hidden="1"/>
    <col min="9513" max="9513" width="12.7109375" style="293" hidden="1"/>
    <col min="9514" max="9758" width="11.42578125" style="293" hidden="1"/>
    <col min="9759" max="9759" width="25" style="293" hidden="1"/>
    <col min="9760" max="9760" width="6.85546875" style="293" hidden="1"/>
    <col min="9761" max="9761" width="6.140625" style="293" hidden="1"/>
    <col min="9762" max="9762" width="2.5703125" style="293" hidden="1"/>
    <col min="9763" max="9763" width="8" style="293" hidden="1"/>
    <col min="9764" max="9764" width="2.7109375" style="293" hidden="1"/>
    <col min="9765" max="9765" width="7.140625" style="293" hidden="1"/>
    <col min="9766" max="9766" width="2" style="293" hidden="1"/>
    <col min="9767" max="9768" width="8.42578125" style="293" hidden="1"/>
    <col min="9769" max="9769" width="12.7109375" style="293" hidden="1"/>
    <col min="9770" max="10014" width="11.42578125" style="293" hidden="1"/>
    <col min="10015" max="10015" width="25" style="293" hidden="1"/>
    <col min="10016" max="10016" width="6.85546875" style="293" hidden="1"/>
    <col min="10017" max="10017" width="6.140625" style="293" hidden="1"/>
    <col min="10018" max="10018" width="2.5703125" style="293" hidden="1"/>
    <col min="10019" max="10019" width="8" style="293" hidden="1"/>
    <col min="10020" max="10020" width="2.7109375" style="293" hidden="1"/>
    <col min="10021" max="10021" width="7.140625" style="293" hidden="1"/>
    <col min="10022" max="10022" width="2" style="293" hidden="1"/>
    <col min="10023" max="10024" width="8.42578125" style="293" hidden="1"/>
    <col min="10025" max="10025" width="12.7109375" style="293" hidden="1"/>
    <col min="10026" max="10270" width="11.42578125" style="293" hidden="1"/>
    <col min="10271" max="10271" width="25" style="293" hidden="1"/>
    <col min="10272" max="10272" width="6.85546875" style="293" hidden="1"/>
    <col min="10273" max="10273" width="6.140625" style="293" hidden="1"/>
    <col min="10274" max="10274" width="2.5703125" style="293" hidden="1"/>
    <col min="10275" max="10275" width="8" style="293" hidden="1"/>
    <col min="10276" max="10276" width="2.7109375" style="293" hidden="1"/>
    <col min="10277" max="10277" width="7.140625" style="293" hidden="1"/>
    <col min="10278" max="10278" width="2" style="293" hidden="1"/>
    <col min="10279" max="10280" width="8.42578125" style="293" hidden="1"/>
    <col min="10281" max="10281" width="12.7109375" style="293" hidden="1"/>
    <col min="10282" max="10526" width="11.42578125" style="293" hidden="1"/>
    <col min="10527" max="10527" width="25" style="293" hidden="1"/>
    <col min="10528" max="10528" width="6.85546875" style="293" hidden="1"/>
    <col min="10529" max="10529" width="6.140625" style="293" hidden="1"/>
    <col min="10530" max="10530" width="2.5703125" style="293" hidden="1"/>
    <col min="10531" max="10531" width="8" style="293" hidden="1"/>
    <col min="10532" max="10532" width="2.7109375" style="293" hidden="1"/>
    <col min="10533" max="10533" width="7.140625" style="293" hidden="1"/>
    <col min="10534" max="10534" width="2" style="293" hidden="1"/>
    <col min="10535" max="10536" width="8.42578125" style="293" hidden="1"/>
    <col min="10537" max="10537" width="12.7109375" style="293" hidden="1"/>
    <col min="10538" max="10782" width="11.42578125" style="293" hidden="1"/>
    <col min="10783" max="10783" width="25" style="293" hidden="1"/>
    <col min="10784" max="10784" width="6.85546875" style="293" hidden="1"/>
    <col min="10785" max="10785" width="6.140625" style="293" hidden="1"/>
    <col min="10786" max="10786" width="2.5703125" style="293" hidden="1"/>
    <col min="10787" max="10787" width="8" style="293" hidden="1"/>
    <col min="10788" max="10788" width="2.7109375" style="293" hidden="1"/>
    <col min="10789" max="10789" width="7.140625" style="293" hidden="1"/>
    <col min="10790" max="10790" width="2" style="293" hidden="1"/>
    <col min="10791" max="10792" width="8.42578125" style="293" hidden="1"/>
    <col min="10793" max="10793" width="12.7109375" style="293" hidden="1"/>
    <col min="10794" max="11038" width="11.42578125" style="293" hidden="1"/>
    <col min="11039" max="11039" width="25" style="293" hidden="1"/>
    <col min="11040" max="11040" width="6.85546875" style="293" hidden="1"/>
    <col min="11041" max="11041" width="6.140625" style="293" hidden="1"/>
    <col min="11042" max="11042" width="2.5703125" style="293" hidden="1"/>
    <col min="11043" max="11043" width="8" style="293" hidden="1"/>
    <col min="11044" max="11044" width="2.7109375" style="293" hidden="1"/>
    <col min="11045" max="11045" width="7.140625" style="293" hidden="1"/>
    <col min="11046" max="11046" width="2" style="293" hidden="1"/>
    <col min="11047" max="11048" width="8.42578125" style="293" hidden="1"/>
    <col min="11049" max="11049" width="12.7109375" style="293" hidden="1"/>
    <col min="11050" max="11294" width="11.42578125" style="293" hidden="1"/>
    <col min="11295" max="11295" width="25" style="293" hidden="1"/>
    <col min="11296" max="11296" width="6.85546875" style="293" hidden="1"/>
    <col min="11297" max="11297" width="6.140625" style="293" hidden="1"/>
    <col min="11298" max="11298" width="2.5703125" style="293" hidden="1"/>
    <col min="11299" max="11299" width="8" style="293" hidden="1"/>
    <col min="11300" max="11300" width="2.7109375" style="293" hidden="1"/>
    <col min="11301" max="11301" width="7.140625" style="293" hidden="1"/>
    <col min="11302" max="11302" width="2" style="293" hidden="1"/>
    <col min="11303" max="11304" width="8.42578125" style="293" hidden="1"/>
    <col min="11305" max="11305" width="12.7109375" style="293" hidden="1"/>
    <col min="11306" max="11550" width="11.42578125" style="293" hidden="1"/>
    <col min="11551" max="11551" width="25" style="293" hidden="1"/>
    <col min="11552" max="11552" width="6.85546875" style="293" hidden="1"/>
    <col min="11553" max="11553" width="6.140625" style="293" hidden="1"/>
    <col min="11554" max="11554" width="2.5703125" style="293" hidden="1"/>
    <col min="11555" max="11555" width="8" style="293" hidden="1"/>
    <col min="11556" max="11556" width="2.7109375" style="293" hidden="1"/>
    <col min="11557" max="11557" width="7.140625" style="293" hidden="1"/>
    <col min="11558" max="11558" width="2" style="293" hidden="1"/>
    <col min="11559" max="11560" width="8.42578125" style="293" hidden="1"/>
    <col min="11561" max="11561" width="12.7109375" style="293" hidden="1"/>
    <col min="11562" max="11806" width="11.42578125" style="293" hidden="1"/>
    <col min="11807" max="11807" width="25" style="293" hidden="1"/>
    <col min="11808" max="11808" width="6.85546875" style="293" hidden="1"/>
    <col min="11809" max="11809" width="6.140625" style="293" hidden="1"/>
    <col min="11810" max="11810" width="2.5703125" style="293" hidden="1"/>
    <col min="11811" max="11811" width="8" style="293" hidden="1"/>
    <col min="11812" max="11812" width="2.7109375" style="293" hidden="1"/>
    <col min="11813" max="11813" width="7.140625" style="293" hidden="1"/>
    <col min="11814" max="11814" width="2" style="293" hidden="1"/>
    <col min="11815" max="11816" width="8.42578125" style="293" hidden="1"/>
    <col min="11817" max="11817" width="12.7109375" style="293" hidden="1"/>
    <col min="11818" max="12062" width="11.42578125" style="293" hidden="1"/>
    <col min="12063" max="12063" width="25" style="293" hidden="1"/>
    <col min="12064" max="12064" width="6.85546875" style="293" hidden="1"/>
    <col min="12065" max="12065" width="6.140625" style="293" hidden="1"/>
    <col min="12066" max="12066" width="2.5703125" style="293" hidden="1"/>
    <col min="12067" max="12067" width="8" style="293" hidden="1"/>
    <col min="12068" max="12068" width="2.7109375" style="293" hidden="1"/>
    <col min="12069" max="12069" width="7.140625" style="293" hidden="1"/>
    <col min="12070" max="12070" width="2" style="293" hidden="1"/>
    <col min="12071" max="12072" width="8.42578125" style="293" hidden="1"/>
    <col min="12073" max="12073" width="12.7109375" style="293" hidden="1"/>
    <col min="12074" max="12318" width="11.42578125" style="293" hidden="1"/>
    <col min="12319" max="12319" width="25" style="293" hidden="1"/>
    <col min="12320" max="12320" width="6.85546875" style="293" hidden="1"/>
    <col min="12321" max="12321" width="6.140625" style="293" hidden="1"/>
    <col min="12322" max="12322" width="2.5703125" style="293" hidden="1"/>
    <col min="12323" max="12323" width="8" style="293" hidden="1"/>
    <col min="12324" max="12324" width="2.7109375" style="293" hidden="1"/>
    <col min="12325" max="12325" width="7.140625" style="293" hidden="1"/>
    <col min="12326" max="12326" width="2" style="293" hidden="1"/>
    <col min="12327" max="12328" width="8.42578125" style="293" hidden="1"/>
    <col min="12329" max="12329" width="12.7109375" style="293" hidden="1"/>
    <col min="12330" max="12574" width="11.42578125" style="293" hidden="1"/>
    <col min="12575" max="12575" width="25" style="293" hidden="1"/>
    <col min="12576" max="12576" width="6.85546875" style="293" hidden="1"/>
    <col min="12577" max="12577" width="6.140625" style="293" hidden="1"/>
    <col min="12578" max="12578" width="2.5703125" style="293" hidden="1"/>
    <col min="12579" max="12579" width="8" style="293" hidden="1"/>
    <col min="12580" max="12580" width="2.7109375" style="293" hidden="1"/>
    <col min="12581" max="12581" width="7.140625" style="293" hidden="1"/>
    <col min="12582" max="12582" width="2" style="293" hidden="1"/>
    <col min="12583" max="12584" width="8.42578125" style="293" hidden="1"/>
    <col min="12585" max="12585" width="12.7109375" style="293" hidden="1"/>
    <col min="12586" max="12830" width="11.42578125" style="293" hidden="1"/>
    <col min="12831" max="12831" width="25" style="293" hidden="1"/>
    <col min="12832" max="12832" width="6.85546875" style="293" hidden="1"/>
    <col min="12833" max="12833" width="6.140625" style="293" hidden="1"/>
    <col min="12834" max="12834" width="2.5703125" style="293" hidden="1"/>
    <col min="12835" max="12835" width="8" style="293" hidden="1"/>
    <col min="12836" max="12836" width="2.7109375" style="293" hidden="1"/>
    <col min="12837" max="12837" width="7.140625" style="293" hidden="1"/>
    <col min="12838" max="12838" width="2" style="293" hidden="1"/>
    <col min="12839" max="12840" width="8.42578125" style="293" hidden="1"/>
    <col min="12841" max="12841" width="12.7109375" style="293" hidden="1"/>
    <col min="12842" max="13086" width="11.42578125" style="293" hidden="1"/>
    <col min="13087" max="13087" width="25" style="293" hidden="1"/>
    <col min="13088" max="13088" width="6.85546875" style="293" hidden="1"/>
    <col min="13089" max="13089" width="6.140625" style="293" hidden="1"/>
    <col min="13090" max="13090" width="2.5703125" style="293" hidden="1"/>
    <col min="13091" max="13091" width="8" style="293" hidden="1"/>
    <col min="13092" max="13092" width="2.7109375" style="293" hidden="1"/>
    <col min="13093" max="13093" width="7.140625" style="293" hidden="1"/>
    <col min="13094" max="13094" width="2" style="293" hidden="1"/>
    <col min="13095" max="13096" width="8.42578125" style="293" hidden="1"/>
    <col min="13097" max="13097" width="12.7109375" style="293" hidden="1"/>
    <col min="13098" max="13342" width="11.42578125" style="293" hidden="1"/>
    <col min="13343" max="13343" width="25" style="293" hidden="1"/>
    <col min="13344" max="13344" width="6.85546875" style="293" hidden="1"/>
    <col min="13345" max="13345" width="6.140625" style="293" hidden="1"/>
    <col min="13346" max="13346" width="2.5703125" style="293" hidden="1"/>
    <col min="13347" max="13347" width="8" style="293" hidden="1"/>
    <col min="13348" max="13348" width="2.7109375" style="293" hidden="1"/>
    <col min="13349" max="13349" width="7.140625" style="293" hidden="1"/>
    <col min="13350" max="13350" width="2" style="293" hidden="1"/>
    <col min="13351" max="13352" width="8.42578125" style="293" hidden="1"/>
    <col min="13353" max="13353" width="12.7109375" style="293" hidden="1"/>
    <col min="13354" max="13598" width="11.42578125" style="293" hidden="1"/>
    <col min="13599" max="13599" width="25" style="293" hidden="1"/>
    <col min="13600" max="13600" width="6.85546875" style="293" hidden="1"/>
    <col min="13601" max="13601" width="6.140625" style="293" hidden="1"/>
    <col min="13602" max="13602" width="2.5703125" style="293" hidden="1"/>
    <col min="13603" max="13603" width="8" style="293" hidden="1"/>
    <col min="13604" max="13604" width="2.7109375" style="293" hidden="1"/>
    <col min="13605" max="13605" width="7.140625" style="293" hidden="1"/>
    <col min="13606" max="13606" width="2" style="293" hidden="1"/>
    <col min="13607" max="13608" width="8.42578125" style="293" hidden="1"/>
    <col min="13609" max="13609" width="12.7109375" style="293" hidden="1"/>
    <col min="13610" max="13854" width="11.42578125" style="293" hidden="1"/>
    <col min="13855" max="13855" width="25" style="293" hidden="1"/>
    <col min="13856" max="13856" width="6.85546875" style="293" hidden="1"/>
    <col min="13857" max="13857" width="6.140625" style="293" hidden="1"/>
    <col min="13858" max="13858" width="2.5703125" style="293" hidden="1"/>
    <col min="13859" max="13859" width="8" style="293" hidden="1"/>
    <col min="13860" max="13860" width="2.7109375" style="293" hidden="1"/>
    <col min="13861" max="13861" width="7.140625" style="293" hidden="1"/>
    <col min="13862" max="13862" width="2" style="293" hidden="1"/>
    <col min="13863" max="13864" width="8.42578125" style="293" hidden="1"/>
    <col min="13865" max="13865" width="12.7109375" style="293" hidden="1"/>
    <col min="13866" max="14110" width="11.42578125" style="293" hidden="1"/>
    <col min="14111" max="14111" width="25" style="293" hidden="1"/>
    <col min="14112" max="14112" width="6.85546875" style="293" hidden="1"/>
    <col min="14113" max="14113" width="6.140625" style="293" hidden="1"/>
    <col min="14114" max="14114" width="2.5703125" style="293" hidden="1"/>
    <col min="14115" max="14115" width="8" style="293" hidden="1"/>
    <col min="14116" max="14116" width="2.7109375" style="293" hidden="1"/>
    <col min="14117" max="14117" width="7.140625" style="293" hidden="1"/>
    <col min="14118" max="14118" width="2" style="293" hidden="1"/>
    <col min="14119" max="14120" width="8.42578125" style="293" hidden="1"/>
    <col min="14121" max="14121" width="12.7109375" style="293" hidden="1"/>
    <col min="14122" max="14366" width="11.42578125" style="293" hidden="1"/>
    <col min="14367" max="14367" width="25" style="293" hidden="1"/>
    <col min="14368" max="14368" width="6.85546875" style="293" hidden="1"/>
    <col min="14369" max="14369" width="6.140625" style="293" hidden="1"/>
    <col min="14370" max="14370" width="2.5703125" style="293" hidden="1"/>
    <col min="14371" max="14371" width="8" style="293" hidden="1"/>
    <col min="14372" max="14372" width="2.7109375" style="293" hidden="1"/>
    <col min="14373" max="14373" width="7.140625" style="293" hidden="1"/>
    <col min="14374" max="14374" width="2" style="293" hidden="1"/>
    <col min="14375" max="14376" width="8.42578125" style="293" hidden="1"/>
    <col min="14377" max="14377" width="12.7109375" style="293" hidden="1"/>
    <col min="14378" max="14622" width="11.42578125" style="293" hidden="1"/>
    <col min="14623" max="14623" width="25" style="293" hidden="1"/>
    <col min="14624" max="14624" width="6.85546875" style="293" hidden="1"/>
    <col min="14625" max="14625" width="6.140625" style="293" hidden="1"/>
    <col min="14626" max="14626" width="2.5703125" style="293" hidden="1"/>
    <col min="14627" max="14627" width="8" style="293" hidden="1"/>
    <col min="14628" max="14628" width="2.7109375" style="293" hidden="1"/>
    <col min="14629" max="14629" width="7.140625" style="293" hidden="1"/>
    <col min="14630" max="14630" width="2" style="293" hidden="1"/>
    <col min="14631" max="14632" width="8.42578125" style="293" hidden="1"/>
    <col min="14633" max="14633" width="12.7109375" style="293" hidden="1"/>
    <col min="14634" max="14878" width="11.42578125" style="293" hidden="1"/>
    <col min="14879" max="14879" width="25" style="293" hidden="1"/>
    <col min="14880" max="14880" width="6.85546875" style="293" hidden="1"/>
    <col min="14881" max="14881" width="6.140625" style="293" hidden="1"/>
    <col min="14882" max="14882" width="2.5703125" style="293" hidden="1"/>
    <col min="14883" max="14883" width="8" style="293" hidden="1"/>
    <col min="14884" max="14884" width="2.7109375" style="293" hidden="1"/>
    <col min="14885" max="14885" width="7.140625" style="293" hidden="1"/>
    <col min="14886" max="14886" width="2" style="293" hidden="1"/>
    <col min="14887" max="14888" width="8.42578125" style="293" hidden="1"/>
    <col min="14889" max="14889" width="12.7109375" style="293" hidden="1"/>
    <col min="14890" max="15134" width="11.42578125" style="293" hidden="1"/>
    <col min="15135" max="15135" width="25" style="293" hidden="1"/>
    <col min="15136" max="15136" width="6.85546875" style="293" hidden="1"/>
    <col min="15137" max="15137" width="6.140625" style="293" hidden="1"/>
    <col min="15138" max="15138" width="2.5703125" style="293" hidden="1"/>
    <col min="15139" max="15139" width="8" style="293" hidden="1"/>
    <col min="15140" max="15140" width="2.7109375" style="293" hidden="1"/>
    <col min="15141" max="15141" width="7.140625" style="293" hidden="1"/>
    <col min="15142" max="15142" width="2" style="293" hidden="1"/>
    <col min="15143" max="15144" width="8.42578125" style="293" hidden="1"/>
    <col min="15145" max="15145" width="12.7109375" style="293" hidden="1"/>
    <col min="15146" max="15390" width="11.42578125" style="293" hidden="1"/>
    <col min="15391" max="15391" width="25" style="293" hidden="1"/>
    <col min="15392" max="15392" width="6.85546875" style="293" hidden="1"/>
    <col min="15393" max="15393" width="6.140625" style="293" hidden="1"/>
    <col min="15394" max="15394" width="2.5703125" style="293" hidden="1"/>
    <col min="15395" max="15395" width="8" style="293" hidden="1"/>
    <col min="15396" max="15396" width="2.7109375" style="293" hidden="1"/>
    <col min="15397" max="15397" width="7.140625" style="293" hidden="1"/>
    <col min="15398" max="15398" width="2" style="293" hidden="1"/>
    <col min="15399" max="15400" width="8.42578125" style="293" hidden="1"/>
    <col min="15401" max="15401" width="12.7109375" style="293" hidden="1"/>
    <col min="15402" max="15646" width="11.42578125" style="293" hidden="1"/>
    <col min="15647" max="15647" width="25" style="293" hidden="1"/>
    <col min="15648" max="15648" width="6.85546875" style="293" hidden="1"/>
    <col min="15649" max="15649" width="6.140625" style="293" hidden="1"/>
    <col min="15650" max="15650" width="2.5703125" style="293" hidden="1"/>
    <col min="15651" max="15651" width="8" style="293" hidden="1"/>
    <col min="15652" max="15652" width="2.7109375" style="293" hidden="1"/>
    <col min="15653" max="15653" width="7.140625" style="293" hidden="1"/>
    <col min="15654" max="15654" width="2" style="293" hidden="1"/>
    <col min="15655" max="15656" width="8.42578125" style="293" hidden="1"/>
    <col min="15657" max="15657" width="12.7109375" style="293" hidden="1"/>
    <col min="15658" max="15902" width="11.42578125" style="293" hidden="1"/>
    <col min="15903" max="15903" width="25" style="293" hidden="1"/>
    <col min="15904" max="15904" width="6.85546875" style="293" hidden="1"/>
    <col min="15905" max="15905" width="6.140625" style="293" hidden="1"/>
    <col min="15906" max="15906" width="2.5703125" style="293" hidden="1"/>
    <col min="15907" max="15907" width="8" style="293" hidden="1"/>
    <col min="15908" max="15908" width="2.7109375" style="293" hidden="1"/>
    <col min="15909" max="15909" width="7.140625" style="293" hidden="1"/>
    <col min="15910" max="15910" width="2" style="293" hidden="1"/>
    <col min="15911" max="15912" width="8.42578125" style="293" hidden="1"/>
    <col min="15913" max="15913" width="12.7109375" style="293" hidden="1"/>
    <col min="15914" max="16158" width="11.42578125" style="293" hidden="1"/>
    <col min="16159" max="16159" width="25" style="293" hidden="1"/>
    <col min="16160" max="16160" width="6.85546875" style="293" hidden="1"/>
    <col min="16161" max="16161" width="6.140625" style="293" hidden="1"/>
    <col min="16162" max="16162" width="2.5703125" style="293" hidden="1"/>
    <col min="16163" max="16163" width="8" style="293" hidden="1"/>
    <col min="16164" max="16164" width="2.7109375" style="293" hidden="1"/>
    <col min="16165" max="16165" width="7.140625" style="293" hidden="1"/>
    <col min="16166" max="16166" width="2" style="293" hidden="1"/>
    <col min="16167" max="16168" width="8.42578125" style="293" hidden="1"/>
    <col min="16169" max="16169" width="12.7109375" style="293" hidden="1"/>
    <col min="16170" max="16384" width="11.42578125" style="293" hidden="1"/>
  </cols>
  <sheetData>
    <row r="1" spans="1:44" ht="12.95" customHeight="1">
      <c r="A1" s="248" t="s">
        <v>260</v>
      </c>
      <c r="B1" s="249"/>
      <c r="C1" s="249"/>
      <c r="D1" s="249"/>
      <c r="E1" s="249"/>
      <c r="F1" s="249"/>
      <c r="G1" s="249"/>
      <c r="H1" s="249"/>
      <c r="I1" s="249"/>
      <c r="J1" s="249"/>
      <c r="K1" s="285" t="s">
        <v>261</v>
      </c>
      <c r="L1" s="248" t="s">
        <v>260</v>
      </c>
      <c r="M1" s="249"/>
      <c r="N1" s="249"/>
      <c r="O1" s="249"/>
      <c r="P1" s="249"/>
      <c r="Q1" s="249"/>
      <c r="R1" s="249"/>
      <c r="S1" s="249"/>
      <c r="T1" s="249"/>
      <c r="U1" s="249"/>
      <c r="V1" s="285" t="s">
        <v>261</v>
      </c>
      <c r="W1" s="248" t="s">
        <v>260</v>
      </c>
      <c r="X1" s="249"/>
      <c r="Y1" s="249"/>
      <c r="Z1" s="249"/>
      <c r="AA1" s="249"/>
      <c r="AB1" s="249"/>
      <c r="AC1" s="249"/>
      <c r="AD1" s="285" t="s">
        <v>261</v>
      </c>
      <c r="AE1" s="248" t="s">
        <v>260</v>
      </c>
      <c r="AF1" s="249"/>
      <c r="AG1" s="249"/>
      <c r="AH1" s="249"/>
      <c r="AI1" s="249"/>
      <c r="AJ1" s="249"/>
      <c r="AK1" s="249"/>
      <c r="AL1" s="249"/>
      <c r="AM1" s="249"/>
      <c r="AN1" s="250" t="s">
        <v>261</v>
      </c>
    </row>
    <row r="2" spans="1:44" s="287" customFormat="1" ht="12.95" customHeight="1">
      <c r="A2" s="248" t="s">
        <v>262</v>
      </c>
      <c r="B2" s="249"/>
      <c r="C2" s="249"/>
      <c r="D2" s="249"/>
      <c r="E2" s="249"/>
      <c r="F2" s="249"/>
      <c r="G2" s="249"/>
      <c r="H2" s="249"/>
      <c r="I2" s="249"/>
      <c r="J2" s="249"/>
      <c r="K2" s="288" t="s">
        <v>134</v>
      </c>
      <c r="L2" s="248" t="s">
        <v>262</v>
      </c>
      <c r="M2" s="249"/>
      <c r="N2" s="249"/>
      <c r="O2" s="249"/>
      <c r="P2" s="249"/>
      <c r="Q2" s="249"/>
      <c r="R2" s="249"/>
      <c r="S2" s="249"/>
      <c r="T2" s="249"/>
      <c r="U2" s="249"/>
      <c r="V2" s="288" t="s">
        <v>263</v>
      </c>
      <c r="W2" s="248" t="s">
        <v>262</v>
      </c>
      <c r="X2" s="249"/>
      <c r="Y2" s="249"/>
      <c r="Z2" s="249"/>
      <c r="AA2" s="249"/>
      <c r="AB2" s="249"/>
      <c r="AC2" s="249"/>
      <c r="AD2" s="288" t="s">
        <v>264</v>
      </c>
      <c r="AE2" s="248" t="s">
        <v>262</v>
      </c>
      <c r="AF2" s="249"/>
      <c r="AG2" s="249"/>
      <c r="AH2" s="249"/>
      <c r="AI2" s="249"/>
      <c r="AJ2" s="249"/>
      <c r="AK2" s="249"/>
      <c r="AL2" s="249"/>
      <c r="AM2" s="249"/>
      <c r="AN2" s="288" t="s">
        <v>265</v>
      </c>
      <c r="AO2" s="286"/>
      <c r="AP2" s="286"/>
      <c r="AQ2" s="286"/>
      <c r="AR2" s="286"/>
    </row>
    <row r="3" spans="1:44" s="287" customFormat="1" ht="12.95" customHeight="1">
      <c r="A3" s="248" t="s">
        <v>266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8" t="s">
        <v>266</v>
      </c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8" t="s">
        <v>266</v>
      </c>
      <c r="X3" s="249"/>
      <c r="Y3" s="249"/>
      <c r="Z3" s="249"/>
      <c r="AA3" s="249"/>
      <c r="AB3" s="249"/>
      <c r="AC3" s="249"/>
      <c r="AD3" s="249"/>
      <c r="AE3" s="248" t="s">
        <v>266</v>
      </c>
      <c r="AF3" s="249"/>
      <c r="AG3" s="249"/>
      <c r="AH3" s="249"/>
      <c r="AI3" s="249"/>
      <c r="AJ3" s="249"/>
      <c r="AK3" s="249"/>
      <c r="AL3" s="249"/>
      <c r="AM3" s="249"/>
      <c r="AN3" s="249"/>
      <c r="AO3" s="286"/>
      <c r="AP3" s="286"/>
      <c r="AQ3" s="286"/>
      <c r="AR3" s="286"/>
    </row>
    <row r="4" spans="1:44" s="287" customFormat="1" ht="12.95" customHeight="1">
      <c r="A4" s="253" t="s">
        <v>421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53" t="s">
        <v>421</v>
      </c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53" t="s">
        <v>421</v>
      </c>
      <c r="X4" s="249"/>
      <c r="Y4" s="249"/>
      <c r="Z4" s="249"/>
      <c r="AA4" s="249"/>
      <c r="AB4" s="249"/>
      <c r="AC4" s="249"/>
      <c r="AD4" s="249"/>
      <c r="AE4" s="253" t="s">
        <v>421</v>
      </c>
      <c r="AF4" s="249"/>
      <c r="AG4" s="249"/>
      <c r="AH4" s="249"/>
      <c r="AI4" s="249"/>
      <c r="AJ4" s="249"/>
      <c r="AK4" s="249"/>
      <c r="AL4" s="249"/>
      <c r="AM4" s="249"/>
      <c r="AN4" s="249"/>
      <c r="AO4" s="286"/>
      <c r="AP4" s="286"/>
      <c r="AQ4" s="286"/>
      <c r="AR4" s="286"/>
    </row>
    <row r="5" spans="1:44" s="287" customFormat="1" ht="3" customHeight="1">
      <c r="A5" s="254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86"/>
      <c r="AP5" s="286"/>
      <c r="AQ5" s="286"/>
      <c r="AR5" s="286"/>
    </row>
    <row r="6" spans="1:44" s="287" customFormat="1" ht="3" customHeight="1">
      <c r="A6" s="255"/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86"/>
      <c r="AP6" s="286"/>
      <c r="AQ6" s="286"/>
      <c r="AR6" s="286"/>
    </row>
    <row r="7" spans="1:44" s="287" customFormat="1" ht="9" customHeight="1">
      <c r="A7" s="791" t="s">
        <v>69</v>
      </c>
      <c r="B7" s="792" t="s">
        <v>267</v>
      </c>
      <c r="C7" s="792"/>
      <c r="D7" s="792"/>
      <c r="E7" s="792"/>
      <c r="F7" s="792"/>
      <c r="G7" s="792"/>
      <c r="H7" s="792"/>
      <c r="I7" s="792"/>
      <c r="J7" s="792"/>
      <c r="K7" s="792"/>
      <c r="L7" s="791" t="s">
        <v>69</v>
      </c>
      <c r="M7" s="792" t="s">
        <v>268</v>
      </c>
      <c r="N7" s="792"/>
      <c r="O7" s="792"/>
      <c r="P7" s="792"/>
      <c r="Q7" s="792"/>
      <c r="R7" s="792"/>
      <c r="S7" s="792"/>
      <c r="T7" s="792"/>
      <c r="U7" s="792"/>
      <c r="V7" s="792"/>
      <c r="W7" s="791" t="s">
        <v>69</v>
      </c>
      <c r="X7" s="792" t="s">
        <v>269</v>
      </c>
      <c r="Y7" s="792"/>
      <c r="Z7" s="792"/>
      <c r="AA7" s="792"/>
      <c r="AB7" s="792"/>
      <c r="AC7" s="792"/>
      <c r="AD7" s="792"/>
      <c r="AE7" s="791" t="s">
        <v>69</v>
      </c>
      <c r="AF7" s="792" t="s">
        <v>270</v>
      </c>
      <c r="AG7" s="792"/>
      <c r="AH7" s="792"/>
      <c r="AI7" s="792"/>
      <c r="AJ7" s="792"/>
      <c r="AK7" s="792"/>
      <c r="AL7" s="792"/>
      <c r="AM7" s="792"/>
      <c r="AN7" s="792"/>
      <c r="AO7" s="286"/>
      <c r="AP7" s="286"/>
      <c r="AQ7" s="286"/>
      <c r="AR7" s="286"/>
    </row>
    <row r="8" spans="1:44" s="287" customFormat="1" ht="9" customHeight="1">
      <c r="A8" s="791"/>
      <c r="B8" s="793" t="s">
        <v>271</v>
      </c>
      <c r="C8" s="793" t="s">
        <v>272</v>
      </c>
      <c r="D8" s="793" t="s">
        <v>341</v>
      </c>
      <c r="E8" s="793" t="s">
        <v>273</v>
      </c>
      <c r="F8" s="793" t="s">
        <v>274</v>
      </c>
      <c r="G8" s="793" t="s">
        <v>275</v>
      </c>
      <c r="H8" s="793" t="s">
        <v>340</v>
      </c>
      <c r="I8" s="793" t="s">
        <v>276</v>
      </c>
      <c r="J8" s="793" t="s">
        <v>345</v>
      </c>
      <c r="K8" s="734" t="s">
        <v>277</v>
      </c>
      <c r="L8" s="791"/>
      <c r="M8" s="793" t="s">
        <v>278</v>
      </c>
      <c r="N8" s="794" t="s">
        <v>279</v>
      </c>
      <c r="O8" s="793" t="s">
        <v>280</v>
      </c>
      <c r="P8" s="794" t="s">
        <v>281</v>
      </c>
      <c r="Q8" s="793" t="s">
        <v>282</v>
      </c>
      <c r="R8" s="794" t="s">
        <v>344</v>
      </c>
      <c r="S8" s="794" t="s">
        <v>283</v>
      </c>
      <c r="T8" s="793" t="s">
        <v>284</v>
      </c>
      <c r="U8" s="793" t="s">
        <v>285</v>
      </c>
      <c r="V8" s="734" t="s">
        <v>286</v>
      </c>
      <c r="W8" s="791"/>
      <c r="X8" s="793" t="s">
        <v>287</v>
      </c>
      <c r="Y8" s="794" t="s">
        <v>288</v>
      </c>
      <c r="Z8" s="793" t="s">
        <v>289</v>
      </c>
      <c r="AA8" s="794" t="s">
        <v>343</v>
      </c>
      <c r="AB8" s="793" t="s">
        <v>290</v>
      </c>
      <c r="AC8" s="794" t="s">
        <v>342</v>
      </c>
      <c r="AD8" s="734" t="s">
        <v>291</v>
      </c>
      <c r="AE8" s="791"/>
      <c r="AF8" s="793" t="s">
        <v>307</v>
      </c>
      <c r="AG8" s="794" t="s">
        <v>292</v>
      </c>
      <c r="AH8" s="793" t="s">
        <v>293</v>
      </c>
      <c r="AI8" s="794" t="s">
        <v>294</v>
      </c>
      <c r="AJ8" s="793" t="s">
        <v>295</v>
      </c>
      <c r="AK8" s="734" t="s">
        <v>296</v>
      </c>
      <c r="AL8" s="734" t="s">
        <v>297</v>
      </c>
      <c r="AM8" s="794" t="s">
        <v>298</v>
      </c>
      <c r="AN8" s="734" t="s">
        <v>299</v>
      </c>
      <c r="AO8" s="286"/>
      <c r="AP8" s="286"/>
      <c r="AQ8" s="286"/>
      <c r="AR8" s="286"/>
    </row>
    <row r="9" spans="1:44" s="287" customFormat="1" ht="9" customHeight="1">
      <c r="A9" s="791"/>
      <c r="B9" s="793"/>
      <c r="C9" s="793"/>
      <c r="D9" s="793"/>
      <c r="E9" s="793"/>
      <c r="F9" s="793"/>
      <c r="G9" s="793"/>
      <c r="H9" s="793"/>
      <c r="I9" s="793"/>
      <c r="J9" s="793"/>
      <c r="K9" s="289"/>
      <c r="L9" s="791"/>
      <c r="M9" s="793"/>
      <c r="N9" s="793"/>
      <c r="O9" s="793"/>
      <c r="P9" s="793"/>
      <c r="Q9" s="793"/>
      <c r="R9" s="793"/>
      <c r="S9" s="793"/>
      <c r="T9" s="793"/>
      <c r="U9" s="793"/>
      <c r="V9" s="289"/>
      <c r="W9" s="791"/>
      <c r="X9" s="793"/>
      <c r="Y9" s="793"/>
      <c r="Z9" s="793"/>
      <c r="AA9" s="793"/>
      <c r="AB9" s="793"/>
      <c r="AC9" s="793"/>
      <c r="AD9" s="289"/>
      <c r="AE9" s="791"/>
      <c r="AF9" s="793"/>
      <c r="AG9" s="793"/>
      <c r="AH9" s="793"/>
      <c r="AI9" s="793"/>
      <c r="AJ9" s="793"/>
      <c r="AK9" s="734"/>
      <c r="AL9" s="734"/>
      <c r="AM9" s="793"/>
      <c r="AN9" s="289"/>
      <c r="AO9" s="286"/>
      <c r="AP9" s="286"/>
      <c r="AQ9" s="286"/>
      <c r="AR9" s="286"/>
    </row>
    <row r="10" spans="1:44" s="287" customFormat="1" ht="9" customHeight="1">
      <c r="A10" s="791"/>
      <c r="B10" s="734"/>
      <c r="C10" s="734"/>
      <c r="D10" s="734"/>
      <c r="E10" s="734"/>
      <c r="F10" s="734"/>
      <c r="G10" s="734"/>
      <c r="H10" s="734"/>
      <c r="I10" s="793"/>
      <c r="J10" s="793"/>
      <c r="K10" s="289"/>
      <c r="L10" s="791"/>
      <c r="M10" s="734"/>
      <c r="N10" s="793"/>
      <c r="O10" s="734"/>
      <c r="P10" s="793"/>
      <c r="Q10" s="734"/>
      <c r="R10" s="793"/>
      <c r="S10" s="793"/>
      <c r="T10" s="793"/>
      <c r="U10" s="793"/>
      <c r="V10" s="289"/>
      <c r="W10" s="791"/>
      <c r="X10" s="734"/>
      <c r="Y10" s="793"/>
      <c r="Z10" s="734"/>
      <c r="AA10" s="793"/>
      <c r="AB10" s="734"/>
      <c r="AC10" s="793"/>
      <c r="AD10" s="289"/>
      <c r="AE10" s="791"/>
      <c r="AF10" s="734"/>
      <c r="AG10" s="793"/>
      <c r="AH10" s="734"/>
      <c r="AI10" s="793"/>
      <c r="AJ10" s="734"/>
      <c r="AK10" s="734"/>
      <c r="AL10" s="734"/>
      <c r="AM10" s="793"/>
      <c r="AN10" s="289"/>
      <c r="AO10" s="286"/>
      <c r="AP10" s="286"/>
      <c r="AQ10" s="286"/>
      <c r="AR10" s="286"/>
    </row>
    <row r="11" spans="1:44" s="287" customFormat="1" ht="3" customHeight="1">
      <c r="A11" s="256"/>
      <c r="B11" s="257"/>
      <c r="C11" s="257"/>
      <c r="D11" s="257"/>
      <c r="E11" s="257"/>
      <c r="F11" s="258"/>
      <c r="G11" s="258"/>
      <c r="H11" s="258"/>
      <c r="I11" s="258"/>
      <c r="J11" s="258"/>
      <c r="K11" s="258"/>
      <c r="L11" s="256"/>
      <c r="M11" s="257"/>
      <c r="N11" s="257"/>
      <c r="O11" s="257"/>
      <c r="P11" s="257"/>
      <c r="Q11" s="258"/>
      <c r="R11" s="258"/>
      <c r="S11" s="258"/>
      <c r="T11" s="258"/>
      <c r="U11" s="258"/>
      <c r="V11" s="258"/>
      <c r="W11" s="256"/>
      <c r="X11" s="257"/>
      <c r="Y11" s="257"/>
      <c r="Z11" s="257"/>
      <c r="AA11" s="257"/>
      <c r="AB11" s="258"/>
      <c r="AC11" s="258"/>
      <c r="AD11" s="258"/>
      <c r="AE11" s="256"/>
      <c r="AF11" s="257"/>
      <c r="AG11" s="257"/>
      <c r="AH11" s="257"/>
      <c r="AI11" s="257"/>
      <c r="AJ11" s="258"/>
      <c r="AK11" s="258"/>
      <c r="AL11" s="258"/>
      <c r="AM11" s="258"/>
      <c r="AN11" s="258"/>
      <c r="AO11" s="286"/>
      <c r="AP11" s="286"/>
      <c r="AQ11" s="286"/>
      <c r="AR11" s="286"/>
    </row>
    <row r="12" spans="1:44" s="287" customFormat="1" ht="3" customHeight="1">
      <c r="A12" s="259"/>
      <c r="B12" s="260"/>
      <c r="C12" s="260"/>
      <c r="D12" s="260"/>
      <c r="E12" s="260"/>
      <c r="F12" s="261"/>
      <c r="G12" s="261"/>
      <c r="H12" s="261"/>
      <c r="I12" s="261"/>
      <c r="J12" s="261"/>
      <c r="K12" s="261"/>
      <c r="L12" s="259"/>
      <c r="M12" s="260"/>
      <c r="N12" s="260"/>
      <c r="O12" s="260"/>
      <c r="P12" s="260"/>
      <c r="Q12" s="261"/>
      <c r="R12" s="261"/>
      <c r="S12" s="261"/>
      <c r="T12" s="261"/>
      <c r="U12" s="261"/>
      <c r="V12" s="261"/>
      <c r="W12" s="259"/>
      <c r="X12" s="260"/>
      <c r="Y12" s="260"/>
      <c r="Z12" s="260"/>
      <c r="AA12" s="260"/>
      <c r="AB12" s="261"/>
      <c r="AC12" s="261"/>
      <c r="AD12" s="261"/>
      <c r="AE12" s="259"/>
      <c r="AF12" s="260"/>
      <c r="AG12" s="260"/>
      <c r="AH12" s="260"/>
      <c r="AI12" s="260"/>
      <c r="AJ12" s="261"/>
      <c r="AK12" s="261"/>
      <c r="AL12" s="261"/>
      <c r="AM12" s="261"/>
      <c r="AN12" s="261"/>
      <c r="AO12" s="286"/>
      <c r="AP12" s="286"/>
      <c r="AQ12" s="286"/>
      <c r="AR12" s="286"/>
    </row>
    <row r="13" spans="1:44" s="287" customFormat="1" ht="9" customHeight="1">
      <c r="A13" s="262">
        <v>2014</v>
      </c>
      <c r="B13" s="263"/>
      <c r="C13" s="263"/>
      <c r="D13" s="263"/>
      <c r="E13" s="263"/>
      <c r="F13" s="264"/>
      <c r="G13" s="264"/>
      <c r="H13" s="264"/>
      <c r="I13" s="264"/>
      <c r="J13" s="264"/>
      <c r="K13" s="264"/>
      <c r="L13" s="262">
        <v>2014</v>
      </c>
      <c r="M13" s="263"/>
      <c r="N13" s="263"/>
      <c r="O13" s="263"/>
      <c r="P13" s="263"/>
      <c r="Q13" s="264"/>
      <c r="R13" s="264"/>
      <c r="S13" s="264"/>
      <c r="T13" s="264"/>
      <c r="U13" s="264"/>
      <c r="V13" s="190"/>
      <c r="W13" s="262">
        <v>2014</v>
      </c>
      <c r="X13" s="263"/>
      <c r="Y13" s="263"/>
      <c r="Z13" s="263"/>
      <c r="AA13" s="263"/>
      <c r="AB13" s="264"/>
      <c r="AC13" s="264"/>
      <c r="AD13" s="190"/>
      <c r="AE13" s="262">
        <v>2014</v>
      </c>
      <c r="AF13" s="263"/>
      <c r="AG13" s="263"/>
      <c r="AH13" s="263"/>
      <c r="AI13" s="263"/>
      <c r="AJ13" s="264"/>
      <c r="AK13" s="264"/>
      <c r="AL13" s="264"/>
      <c r="AM13" s="264"/>
      <c r="AN13" s="190"/>
      <c r="AO13" s="286"/>
      <c r="AP13" s="286"/>
      <c r="AQ13" s="286"/>
      <c r="AR13" s="286"/>
    </row>
    <row r="14" spans="1:44" s="287" customFormat="1" ht="9" customHeight="1">
      <c r="A14" s="262" t="s">
        <v>36</v>
      </c>
      <c r="B14" s="265">
        <f>SUM(B16:B47)</f>
        <v>9201</v>
      </c>
      <c r="C14" s="265">
        <f t="shared" ref="C14:K14" si="0">SUM(C16:C47)</f>
        <v>2377</v>
      </c>
      <c r="D14" s="265">
        <f t="shared" si="0"/>
        <v>1355</v>
      </c>
      <c r="E14" s="265">
        <f t="shared" si="0"/>
        <v>1139</v>
      </c>
      <c r="F14" s="265">
        <f t="shared" si="0"/>
        <v>1087</v>
      </c>
      <c r="G14" s="265">
        <f t="shared" si="0"/>
        <v>738</v>
      </c>
      <c r="H14" s="265">
        <f t="shared" si="0"/>
        <v>618</v>
      </c>
      <c r="I14" s="265">
        <f t="shared" si="0"/>
        <v>249</v>
      </c>
      <c r="J14" s="265">
        <f t="shared" si="0"/>
        <v>297</v>
      </c>
      <c r="K14" s="265">
        <f t="shared" si="0"/>
        <v>333</v>
      </c>
      <c r="L14" s="262" t="s">
        <v>36</v>
      </c>
      <c r="M14" s="265">
        <f t="shared" ref="M14:V14" si="1">SUM(M16:M47)</f>
        <v>755</v>
      </c>
      <c r="N14" s="265">
        <f t="shared" si="1"/>
        <v>290</v>
      </c>
      <c r="O14" s="265">
        <f t="shared" si="1"/>
        <v>126</v>
      </c>
      <c r="P14" s="265">
        <f t="shared" si="1"/>
        <v>113</v>
      </c>
      <c r="Q14" s="265">
        <f t="shared" si="1"/>
        <v>43</v>
      </c>
      <c r="R14" s="265">
        <f t="shared" si="1"/>
        <v>35</v>
      </c>
      <c r="S14" s="265">
        <f t="shared" si="1"/>
        <v>24</v>
      </c>
      <c r="T14" s="265">
        <f t="shared" si="1"/>
        <v>12</v>
      </c>
      <c r="U14" s="265">
        <f t="shared" si="1"/>
        <v>18</v>
      </c>
      <c r="V14" s="265">
        <f t="shared" si="1"/>
        <v>87</v>
      </c>
      <c r="W14" s="262" t="s">
        <v>36</v>
      </c>
      <c r="X14" s="265">
        <f t="shared" ref="X14:AD14" si="2">SUM(X16:X47)</f>
        <v>1562</v>
      </c>
      <c r="Y14" s="265">
        <f t="shared" si="2"/>
        <v>1218</v>
      </c>
      <c r="Z14" s="265">
        <f t="shared" si="2"/>
        <v>191</v>
      </c>
      <c r="AA14" s="265">
        <f t="shared" si="2"/>
        <v>234</v>
      </c>
      <c r="AB14" s="265">
        <f t="shared" si="2"/>
        <v>1297</v>
      </c>
      <c r="AC14" s="265">
        <f t="shared" si="2"/>
        <v>50</v>
      </c>
      <c r="AD14" s="265">
        <f t="shared" si="2"/>
        <v>114</v>
      </c>
      <c r="AE14" s="262" t="s">
        <v>36</v>
      </c>
      <c r="AF14" s="265">
        <f>SUM(AF16:AF47)</f>
        <v>1323</v>
      </c>
      <c r="AG14" s="265">
        <f>SUM(AG16:AG47)</f>
        <v>161</v>
      </c>
      <c r="AH14" s="265">
        <f>SUM(AH16:AH47)</f>
        <v>18</v>
      </c>
      <c r="AI14" s="265">
        <f>SUM(AI16:AI47)</f>
        <v>12</v>
      </c>
      <c r="AJ14" s="265">
        <f>SUM(AJ16:AJ47)</f>
        <v>13</v>
      </c>
      <c r="AK14" s="265">
        <f t="shared" ref="AK14:AL14" si="3">SUM(AK16:AK47)</f>
        <v>4</v>
      </c>
      <c r="AL14" s="265">
        <f t="shared" si="3"/>
        <v>2</v>
      </c>
      <c r="AM14" s="265">
        <f>SUM(AM16:AM47)</f>
        <v>2</v>
      </c>
      <c r="AN14" s="265">
        <f>SUM(AN16:AN47)</f>
        <v>0</v>
      </c>
      <c r="AO14" s="286"/>
      <c r="AP14" s="190"/>
      <c r="AQ14" s="290"/>
      <c r="AR14" s="286"/>
    </row>
    <row r="15" spans="1:44" s="287" customFormat="1" ht="3.95" customHeight="1">
      <c r="A15" s="262"/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2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2"/>
      <c r="X15" s="265"/>
      <c r="Y15" s="265"/>
      <c r="Z15" s="265"/>
      <c r="AA15" s="265"/>
      <c r="AB15" s="265"/>
      <c r="AC15" s="265"/>
      <c r="AD15" s="265"/>
      <c r="AE15" s="262"/>
      <c r="AF15" s="265"/>
      <c r="AG15" s="265"/>
      <c r="AH15" s="265"/>
      <c r="AI15" s="265"/>
      <c r="AJ15" s="265"/>
      <c r="AK15" s="265"/>
      <c r="AL15" s="265"/>
      <c r="AM15" s="265"/>
      <c r="AN15" s="265"/>
      <c r="AO15" s="286"/>
      <c r="AP15" s="291"/>
      <c r="AQ15" s="286"/>
      <c r="AR15" s="286"/>
    </row>
    <row r="16" spans="1:44" s="287" customFormat="1" ht="9" customHeight="1">
      <c r="A16" s="188" t="s">
        <v>2</v>
      </c>
      <c r="B16" s="190">
        <v>91</v>
      </c>
      <c r="C16" s="190">
        <v>28</v>
      </c>
      <c r="D16" s="190">
        <v>10</v>
      </c>
      <c r="E16" s="190">
        <v>26</v>
      </c>
      <c r="F16" s="190">
        <v>32</v>
      </c>
      <c r="G16" s="190">
        <v>13</v>
      </c>
      <c r="H16" s="190">
        <v>2</v>
      </c>
      <c r="I16" s="190">
        <v>3</v>
      </c>
      <c r="J16" s="190">
        <v>9</v>
      </c>
      <c r="K16" s="190">
        <v>7</v>
      </c>
      <c r="L16" s="188" t="s">
        <v>2</v>
      </c>
      <c r="M16" s="190">
        <v>5</v>
      </c>
      <c r="N16" s="190">
        <v>2</v>
      </c>
      <c r="O16" s="190">
        <v>0</v>
      </c>
      <c r="P16" s="190">
        <v>0</v>
      </c>
      <c r="Q16" s="190">
        <v>0</v>
      </c>
      <c r="R16" s="190">
        <v>0</v>
      </c>
      <c r="S16" s="190">
        <v>0</v>
      </c>
      <c r="T16" s="190">
        <v>0</v>
      </c>
      <c r="U16" s="190">
        <v>0</v>
      </c>
      <c r="V16" s="190">
        <v>0</v>
      </c>
      <c r="W16" s="188" t="s">
        <v>2</v>
      </c>
      <c r="X16" s="190">
        <v>14</v>
      </c>
      <c r="Y16" s="190">
        <v>11</v>
      </c>
      <c r="Z16" s="190">
        <v>0</v>
      </c>
      <c r="AA16" s="190">
        <v>3</v>
      </c>
      <c r="AB16" s="190">
        <v>11</v>
      </c>
      <c r="AC16" s="190">
        <v>0</v>
      </c>
      <c r="AD16" s="190">
        <v>2</v>
      </c>
      <c r="AE16" s="188" t="s">
        <v>2</v>
      </c>
      <c r="AF16" s="190">
        <v>11</v>
      </c>
      <c r="AG16" s="190">
        <v>0</v>
      </c>
      <c r="AH16" s="190">
        <v>0</v>
      </c>
      <c r="AI16" s="190">
        <v>0</v>
      </c>
      <c r="AJ16" s="190">
        <v>0</v>
      </c>
      <c r="AK16" s="190">
        <v>0</v>
      </c>
      <c r="AL16" s="190">
        <v>0</v>
      </c>
      <c r="AM16" s="190">
        <v>0</v>
      </c>
      <c r="AN16" s="190">
        <v>0</v>
      </c>
      <c r="AO16" s="190"/>
      <c r="AP16" s="190"/>
      <c r="AQ16" s="290"/>
      <c r="AR16" s="189"/>
    </row>
    <row r="17" spans="1:44" s="287" customFormat="1" ht="9" customHeight="1">
      <c r="A17" s="188" t="s">
        <v>3</v>
      </c>
      <c r="B17" s="190">
        <v>201</v>
      </c>
      <c r="C17" s="190">
        <v>74</v>
      </c>
      <c r="D17" s="190">
        <v>32</v>
      </c>
      <c r="E17" s="190">
        <v>16</v>
      </c>
      <c r="F17" s="190">
        <v>41</v>
      </c>
      <c r="G17" s="190">
        <v>19</v>
      </c>
      <c r="H17" s="190">
        <v>20</v>
      </c>
      <c r="I17" s="190">
        <v>7</v>
      </c>
      <c r="J17" s="190">
        <v>7</v>
      </c>
      <c r="K17" s="190">
        <v>13</v>
      </c>
      <c r="L17" s="188" t="s">
        <v>3</v>
      </c>
      <c r="M17" s="190">
        <v>22</v>
      </c>
      <c r="N17" s="190">
        <v>4</v>
      </c>
      <c r="O17" s="190">
        <v>6</v>
      </c>
      <c r="P17" s="190">
        <v>0</v>
      </c>
      <c r="Q17" s="190">
        <v>0</v>
      </c>
      <c r="R17" s="190">
        <v>1</v>
      </c>
      <c r="S17" s="190">
        <v>0</v>
      </c>
      <c r="T17" s="190">
        <v>0</v>
      </c>
      <c r="U17" s="190">
        <v>0</v>
      </c>
      <c r="V17" s="190">
        <v>1</v>
      </c>
      <c r="W17" s="188" t="s">
        <v>3</v>
      </c>
      <c r="X17" s="190">
        <v>15</v>
      </c>
      <c r="Y17" s="190">
        <v>10</v>
      </c>
      <c r="Z17" s="190">
        <v>1</v>
      </c>
      <c r="AA17" s="190">
        <v>3</v>
      </c>
      <c r="AB17" s="190">
        <v>12</v>
      </c>
      <c r="AC17" s="190">
        <v>2</v>
      </c>
      <c r="AD17" s="190">
        <v>7</v>
      </c>
      <c r="AE17" s="188" t="s">
        <v>3</v>
      </c>
      <c r="AF17" s="190">
        <v>13</v>
      </c>
      <c r="AG17" s="190">
        <v>0</v>
      </c>
      <c r="AH17" s="190">
        <v>5</v>
      </c>
      <c r="AI17" s="190">
        <v>0</v>
      </c>
      <c r="AJ17" s="190">
        <v>1</v>
      </c>
      <c r="AK17" s="190">
        <v>0</v>
      </c>
      <c r="AL17" s="190">
        <v>0</v>
      </c>
      <c r="AM17" s="190">
        <v>0</v>
      </c>
      <c r="AN17" s="190">
        <v>0</v>
      </c>
      <c r="AO17" s="190"/>
      <c r="AP17" s="190"/>
      <c r="AQ17" s="290"/>
      <c r="AR17" s="189"/>
    </row>
    <row r="18" spans="1:44" s="287" customFormat="1" ht="9" customHeight="1">
      <c r="A18" s="188" t="s">
        <v>4</v>
      </c>
      <c r="B18" s="190">
        <v>147</v>
      </c>
      <c r="C18" s="190">
        <v>22</v>
      </c>
      <c r="D18" s="190">
        <v>13</v>
      </c>
      <c r="E18" s="190">
        <v>17</v>
      </c>
      <c r="F18" s="190">
        <v>18</v>
      </c>
      <c r="G18" s="190">
        <v>12</v>
      </c>
      <c r="H18" s="190">
        <v>11</v>
      </c>
      <c r="I18" s="190">
        <v>3</v>
      </c>
      <c r="J18" s="190">
        <v>26</v>
      </c>
      <c r="K18" s="190">
        <v>14</v>
      </c>
      <c r="L18" s="188" t="s">
        <v>4</v>
      </c>
      <c r="M18" s="190">
        <v>2</v>
      </c>
      <c r="N18" s="190">
        <v>3</v>
      </c>
      <c r="O18" s="190">
        <v>0</v>
      </c>
      <c r="P18" s="190">
        <v>0</v>
      </c>
      <c r="Q18" s="190">
        <v>1</v>
      </c>
      <c r="R18" s="190">
        <v>0</v>
      </c>
      <c r="S18" s="190">
        <v>0</v>
      </c>
      <c r="T18" s="190">
        <v>0</v>
      </c>
      <c r="U18" s="190">
        <v>0</v>
      </c>
      <c r="V18" s="190">
        <v>0</v>
      </c>
      <c r="W18" s="188" t="s">
        <v>4</v>
      </c>
      <c r="X18" s="190">
        <v>4</v>
      </c>
      <c r="Y18" s="190">
        <v>3</v>
      </c>
      <c r="Z18" s="190">
        <v>4</v>
      </c>
      <c r="AA18" s="190">
        <v>3</v>
      </c>
      <c r="AB18" s="190">
        <v>4</v>
      </c>
      <c r="AC18" s="190">
        <v>1</v>
      </c>
      <c r="AD18" s="190">
        <v>1</v>
      </c>
      <c r="AE18" s="188" t="s">
        <v>4</v>
      </c>
      <c r="AF18" s="190">
        <v>2</v>
      </c>
      <c r="AG18" s="190">
        <v>1</v>
      </c>
      <c r="AH18" s="190">
        <v>0</v>
      </c>
      <c r="AI18" s="190">
        <v>0</v>
      </c>
      <c r="AJ18" s="190">
        <v>0</v>
      </c>
      <c r="AK18" s="190">
        <v>0</v>
      </c>
      <c r="AL18" s="190">
        <v>0</v>
      </c>
      <c r="AM18" s="190">
        <v>1</v>
      </c>
      <c r="AN18" s="190">
        <v>0</v>
      </c>
      <c r="AO18" s="190"/>
      <c r="AP18" s="190"/>
      <c r="AQ18" s="290"/>
      <c r="AR18" s="189"/>
    </row>
    <row r="19" spans="1:44" s="287" customFormat="1" ht="9" customHeight="1">
      <c r="A19" s="191" t="s">
        <v>5</v>
      </c>
      <c r="B19" s="193">
        <v>120</v>
      </c>
      <c r="C19" s="193">
        <v>35</v>
      </c>
      <c r="D19" s="193">
        <v>72</v>
      </c>
      <c r="E19" s="193">
        <v>23</v>
      </c>
      <c r="F19" s="193">
        <v>10</v>
      </c>
      <c r="G19" s="193">
        <v>11</v>
      </c>
      <c r="H19" s="193">
        <v>23</v>
      </c>
      <c r="I19" s="193">
        <v>5</v>
      </c>
      <c r="J19" s="193">
        <v>2</v>
      </c>
      <c r="K19" s="193">
        <v>3</v>
      </c>
      <c r="L19" s="191" t="s">
        <v>5</v>
      </c>
      <c r="M19" s="193">
        <v>24</v>
      </c>
      <c r="N19" s="193">
        <v>4</v>
      </c>
      <c r="O19" s="193">
        <v>2</v>
      </c>
      <c r="P19" s="193">
        <v>3</v>
      </c>
      <c r="Q19" s="193">
        <v>0</v>
      </c>
      <c r="R19" s="193">
        <v>0</v>
      </c>
      <c r="S19" s="193">
        <v>2</v>
      </c>
      <c r="T19" s="193">
        <v>1</v>
      </c>
      <c r="U19" s="193">
        <v>0</v>
      </c>
      <c r="V19" s="193">
        <v>0</v>
      </c>
      <c r="W19" s="191" t="s">
        <v>5</v>
      </c>
      <c r="X19" s="193">
        <v>19</v>
      </c>
      <c r="Y19" s="193">
        <v>19</v>
      </c>
      <c r="Z19" s="193">
        <v>7</v>
      </c>
      <c r="AA19" s="193">
        <v>1</v>
      </c>
      <c r="AB19" s="193">
        <v>19</v>
      </c>
      <c r="AC19" s="193">
        <v>2</v>
      </c>
      <c r="AD19" s="193">
        <v>2</v>
      </c>
      <c r="AE19" s="191" t="s">
        <v>5</v>
      </c>
      <c r="AF19" s="193">
        <v>15</v>
      </c>
      <c r="AG19" s="193">
        <v>2</v>
      </c>
      <c r="AH19" s="193">
        <v>0</v>
      </c>
      <c r="AI19" s="193">
        <v>1</v>
      </c>
      <c r="AJ19" s="193">
        <v>0</v>
      </c>
      <c r="AK19" s="193">
        <v>0</v>
      </c>
      <c r="AL19" s="193">
        <v>0</v>
      </c>
      <c r="AM19" s="193">
        <v>0</v>
      </c>
      <c r="AN19" s="193">
        <v>0</v>
      </c>
      <c r="AO19" s="190"/>
      <c r="AP19" s="190"/>
      <c r="AQ19" s="290"/>
      <c r="AR19" s="189"/>
    </row>
    <row r="20" spans="1:44" s="287" customFormat="1" ht="9" customHeight="1">
      <c r="A20" s="268" t="s">
        <v>6</v>
      </c>
      <c r="B20" s="190">
        <v>168</v>
      </c>
      <c r="C20" s="190">
        <v>36</v>
      </c>
      <c r="D20" s="190">
        <v>21</v>
      </c>
      <c r="E20" s="190">
        <v>15</v>
      </c>
      <c r="F20" s="190">
        <v>15</v>
      </c>
      <c r="G20" s="190">
        <v>12</v>
      </c>
      <c r="H20" s="190">
        <v>19</v>
      </c>
      <c r="I20" s="190">
        <v>2</v>
      </c>
      <c r="J20" s="190">
        <v>6</v>
      </c>
      <c r="K20" s="190">
        <v>15</v>
      </c>
      <c r="L20" s="268" t="s">
        <v>6</v>
      </c>
      <c r="M20" s="190">
        <v>29</v>
      </c>
      <c r="N20" s="190">
        <v>13</v>
      </c>
      <c r="O20" s="190">
        <v>1</v>
      </c>
      <c r="P20" s="190">
        <v>4</v>
      </c>
      <c r="Q20" s="190">
        <v>3</v>
      </c>
      <c r="R20" s="190">
        <v>0</v>
      </c>
      <c r="S20" s="190">
        <v>1</v>
      </c>
      <c r="T20" s="190">
        <v>0</v>
      </c>
      <c r="U20" s="190">
        <v>2</v>
      </c>
      <c r="V20" s="190">
        <v>0</v>
      </c>
      <c r="W20" s="268" t="s">
        <v>6</v>
      </c>
      <c r="X20" s="190">
        <v>15</v>
      </c>
      <c r="Y20" s="190">
        <v>11</v>
      </c>
      <c r="Z20" s="190">
        <v>6</v>
      </c>
      <c r="AA20" s="190">
        <v>3</v>
      </c>
      <c r="AB20" s="190">
        <v>11</v>
      </c>
      <c r="AC20" s="190">
        <v>0</v>
      </c>
      <c r="AD20" s="190">
        <v>0</v>
      </c>
      <c r="AE20" s="268" t="s">
        <v>6</v>
      </c>
      <c r="AF20" s="190">
        <v>13</v>
      </c>
      <c r="AG20" s="190">
        <v>2</v>
      </c>
      <c r="AH20" s="190">
        <v>1</v>
      </c>
      <c r="AI20" s="190">
        <v>0</v>
      </c>
      <c r="AJ20" s="190">
        <v>0</v>
      </c>
      <c r="AK20" s="190">
        <v>0</v>
      </c>
      <c r="AL20" s="190">
        <v>0</v>
      </c>
      <c r="AM20" s="190">
        <v>0</v>
      </c>
      <c r="AN20" s="190">
        <v>0</v>
      </c>
      <c r="AO20" s="190"/>
      <c r="AP20" s="190"/>
      <c r="AQ20" s="290"/>
      <c r="AR20" s="189"/>
    </row>
    <row r="21" spans="1:44" s="287" customFormat="1" ht="9" customHeight="1">
      <c r="A21" s="188" t="s">
        <v>7</v>
      </c>
      <c r="B21" s="190">
        <v>139</v>
      </c>
      <c r="C21" s="190">
        <v>38</v>
      </c>
      <c r="D21" s="190">
        <v>17</v>
      </c>
      <c r="E21" s="190">
        <v>19</v>
      </c>
      <c r="F21" s="190">
        <v>18</v>
      </c>
      <c r="G21" s="190">
        <v>18</v>
      </c>
      <c r="H21" s="190">
        <v>4</v>
      </c>
      <c r="I21" s="190">
        <v>9</v>
      </c>
      <c r="J21" s="190">
        <v>3</v>
      </c>
      <c r="K21" s="190">
        <v>11</v>
      </c>
      <c r="L21" s="188" t="s">
        <v>7</v>
      </c>
      <c r="M21" s="190">
        <v>9</v>
      </c>
      <c r="N21" s="190">
        <v>8</v>
      </c>
      <c r="O21" s="190">
        <v>2</v>
      </c>
      <c r="P21" s="190">
        <v>3</v>
      </c>
      <c r="Q21" s="190">
        <v>1</v>
      </c>
      <c r="R21" s="190">
        <v>1</v>
      </c>
      <c r="S21" s="190">
        <v>1</v>
      </c>
      <c r="T21" s="190">
        <v>0</v>
      </c>
      <c r="U21" s="190">
        <v>0</v>
      </c>
      <c r="V21" s="190">
        <v>1</v>
      </c>
      <c r="W21" s="188" t="s">
        <v>7</v>
      </c>
      <c r="X21" s="190">
        <v>11</v>
      </c>
      <c r="Y21" s="190">
        <v>13</v>
      </c>
      <c r="Z21" s="190">
        <v>5</v>
      </c>
      <c r="AA21" s="190">
        <v>10</v>
      </c>
      <c r="AB21" s="190">
        <v>16</v>
      </c>
      <c r="AC21" s="190">
        <v>3</v>
      </c>
      <c r="AD21" s="190">
        <v>7</v>
      </c>
      <c r="AE21" s="188" t="s">
        <v>7</v>
      </c>
      <c r="AF21" s="190">
        <v>11</v>
      </c>
      <c r="AG21" s="190">
        <v>0</v>
      </c>
      <c r="AH21" s="190">
        <v>0</v>
      </c>
      <c r="AI21" s="190">
        <v>0</v>
      </c>
      <c r="AJ21" s="190">
        <v>1</v>
      </c>
      <c r="AK21" s="190">
        <v>0</v>
      </c>
      <c r="AL21" s="190">
        <v>0</v>
      </c>
      <c r="AM21" s="190">
        <v>0</v>
      </c>
      <c r="AN21" s="190">
        <v>0</v>
      </c>
      <c r="AO21" s="190"/>
      <c r="AP21" s="190"/>
      <c r="AQ21" s="290"/>
      <c r="AR21" s="189"/>
    </row>
    <row r="22" spans="1:44" s="287" customFormat="1" ht="9" customHeight="1">
      <c r="A22" s="188" t="s">
        <v>8</v>
      </c>
      <c r="B22" s="190">
        <v>277</v>
      </c>
      <c r="C22" s="190">
        <v>112</v>
      </c>
      <c r="D22" s="190">
        <v>55</v>
      </c>
      <c r="E22" s="190">
        <v>47</v>
      </c>
      <c r="F22" s="190">
        <v>40</v>
      </c>
      <c r="G22" s="190">
        <v>29</v>
      </c>
      <c r="H22" s="190">
        <v>24</v>
      </c>
      <c r="I22" s="190">
        <v>10</v>
      </c>
      <c r="J22" s="190">
        <v>19</v>
      </c>
      <c r="K22" s="190">
        <v>6</v>
      </c>
      <c r="L22" s="188" t="s">
        <v>8</v>
      </c>
      <c r="M22" s="190">
        <v>16</v>
      </c>
      <c r="N22" s="190">
        <v>9</v>
      </c>
      <c r="O22" s="190">
        <v>5</v>
      </c>
      <c r="P22" s="190">
        <v>3</v>
      </c>
      <c r="Q22" s="190">
        <v>2</v>
      </c>
      <c r="R22" s="190">
        <v>0</v>
      </c>
      <c r="S22" s="190">
        <v>1</v>
      </c>
      <c r="T22" s="190">
        <v>0</v>
      </c>
      <c r="U22" s="190">
        <v>2</v>
      </c>
      <c r="V22" s="190">
        <v>2</v>
      </c>
      <c r="W22" s="188" t="s">
        <v>8</v>
      </c>
      <c r="X22" s="190">
        <v>95</v>
      </c>
      <c r="Y22" s="190">
        <v>85</v>
      </c>
      <c r="Z22" s="190">
        <v>9</v>
      </c>
      <c r="AA22" s="190">
        <v>3</v>
      </c>
      <c r="AB22" s="190">
        <v>87</v>
      </c>
      <c r="AC22" s="190">
        <v>1</v>
      </c>
      <c r="AD22" s="190">
        <v>4</v>
      </c>
      <c r="AE22" s="188" t="s">
        <v>8</v>
      </c>
      <c r="AF22" s="190">
        <v>79</v>
      </c>
      <c r="AG22" s="190">
        <v>7</v>
      </c>
      <c r="AH22" s="190">
        <v>4</v>
      </c>
      <c r="AI22" s="190">
        <v>0</v>
      </c>
      <c r="AJ22" s="190">
        <v>0</v>
      </c>
      <c r="AK22" s="190">
        <v>0</v>
      </c>
      <c r="AL22" s="190">
        <v>0</v>
      </c>
      <c r="AM22" s="190">
        <v>0</v>
      </c>
      <c r="AN22" s="190">
        <v>0</v>
      </c>
      <c r="AO22" s="190"/>
      <c r="AP22" s="190"/>
      <c r="AQ22" s="290"/>
      <c r="AR22" s="189"/>
    </row>
    <row r="23" spans="1:44" s="287" customFormat="1" ht="9" customHeight="1">
      <c r="A23" s="191" t="s">
        <v>9</v>
      </c>
      <c r="B23" s="193">
        <v>232</v>
      </c>
      <c r="C23" s="193">
        <v>37</v>
      </c>
      <c r="D23" s="193">
        <v>65</v>
      </c>
      <c r="E23" s="193">
        <v>10</v>
      </c>
      <c r="F23" s="193">
        <v>20</v>
      </c>
      <c r="G23" s="193">
        <v>6</v>
      </c>
      <c r="H23" s="193">
        <v>28</v>
      </c>
      <c r="I23" s="193">
        <v>6</v>
      </c>
      <c r="J23" s="193">
        <v>5</v>
      </c>
      <c r="K23" s="193">
        <v>9</v>
      </c>
      <c r="L23" s="191" t="s">
        <v>9</v>
      </c>
      <c r="M23" s="193">
        <v>25</v>
      </c>
      <c r="N23" s="193">
        <v>3</v>
      </c>
      <c r="O23" s="193">
        <v>0</v>
      </c>
      <c r="P23" s="193">
        <v>2</v>
      </c>
      <c r="Q23" s="193">
        <v>2</v>
      </c>
      <c r="R23" s="193">
        <v>2</v>
      </c>
      <c r="S23" s="193">
        <v>0</v>
      </c>
      <c r="T23" s="193">
        <v>0</v>
      </c>
      <c r="U23" s="193">
        <v>2</v>
      </c>
      <c r="V23" s="193">
        <v>6</v>
      </c>
      <c r="W23" s="191" t="s">
        <v>9</v>
      </c>
      <c r="X23" s="193">
        <v>27</v>
      </c>
      <c r="Y23" s="193">
        <v>11</v>
      </c>
      <c r="Z23" s="193">
        <v>8</v>
      </c>
      <c r="AA23" s="193">
        <v>9</v>
      </c>
      <c r="AB23" s="193">
        <v>14</v>
      </c>
      <c r="AC23" s="193">
        <v>1</v>
      </c>
      <c r="AD23" s="193">
        <v>4</v>
      </c>
      <c r="AE23" s="191" t="s">
        <v>9</v>
      </c>
      <c r="AF23" s="193">
        <v>25</v>
      </c>
      <c r="AG23" s="193">
        <v>0</v>
      </c>
      <c r="AH23" s="193">
        <v>3</v>
      </c>
      <c r="AI23" s="193">
        <v>0</v>
      </c>
      <c r="AJ23" s="193">
        <v>1</v>
      </c>
      <c r="AK23" s="193">
        <v>0</v>
      </c>
      <c r="AL23" s="193">
        <v>0</v>
      </c>
      <c r="AM23" s="193">
        <v>0</v>
      </c>
      <c r="AN23" s="193">
        <v>0</v>
      </c>
      <c r="AO23" s="190"/>
      <c r="AP23" s="190"/>
      <c r="AQ23" s="290"/>
      <c r="AR23" s="189"/>
    </row>
    <row r="24" spans="1:44" s="287" customFormat="1" ht="9" customHeight="1">
      <c r="A24" s="194" t="s">
        <v>236</v>
      </c>
      <c r="B24" s="190">
        <v>619</v>
      </c>
      <c r="C24" s="190">
        <v>92</v>
      </c>
      <c r="D24" s="190">
        <v>72</v>
      </c>
      <c r="E24" s="190">
        <v>79</v>
      </c>
      <c r="F24" s="190">
        <v>33</v>
      </c>
      <c r="G24" s="190">
        <v>44</v>
      </c>
      <c r="H24" s="190">
        <v>15</v>
      </c>
      <c r="I24" s="190">
        <v>5</v>
      </c>
      <c r="J24" s="190">
        <v>29</v>
      </c>
      <c r="K24" s="190">
        <v>20</v>
      </c>
      <c r="L24" s="194" t="s">
        <v>236</v>
      </c>
      <c r="M24" s="190">
        <v>32</v>
      </c>
      <c r="N24" s="190">
        <v>15</v>
      </c>
      <c r="O24" s="190">
        <v>7</v>
      </c>
      <c r="P24" s="190">
        <v>8</v>
      </c>
      <c r="Q24" s="190">
        <v>4</v>
      </c>
      <c r="R24" s="190">
        <v>4</v>
      </c>
      <c r="S24" s="190">
        <v>2</v>
      </c>
      <c r="T24" s="190">
        <v>1</v>
      </c>
      <c r="U24" s="190">
        <v>0</v>
      </c>
      <c r="V24" s="190">
        <v>8</v>
      </c>
      <c r="W24" s="194" t="s">
        <v>236</v>
      </c>
      <c r="X24" s="190">
        <v>141</v>
      </c>
      <c r="Y24" s="190">
        <v>107</v>
      </c>
      <c r="Z24" s="190">
        <v>1</v>
      </c>
      <c r="AA24" s="190">
        <v>21</v>
      </c>
      <c r="AB24" s="190">
        <v>110</v>
      </c>
      <c r="AC24" s="190">
        <v>0</v>
      </c>
      <c r="AD24" s="190">
        <v>10</v>
      </c>
      <c r="AE24" s="194" t="s">
        <v>236</v>
      </c>
      <c r="AF24" s="190">
        <v>113</v>
      </c>
      <c r="AG24" s="190">
        <v>3</v>
      </c>
      <c r="AH24" s="190">
        <v>0</v>
      </c>
      <c r="AI24" s="190">
        <v>0</v>
      </c>
      <c r="AJ24" s="190">
        <v>0</v>
      </c>
      <c r="AK24" s="190">
        <v>0</v>
      </c>
      <c r="AL24" s="190">
        <v>0</v>
      </c>
      <c r="AM24" s="190">
        <v>0</v>
      </c>
      <c r="AN24" s="190">
        <v>0</v>
      </c>
      <c r="AO24" s="190"/>
      <c r="AP24" s="190"/>
      <c r="AQ24" s="290"/>
      <c r="AR24" s="189"/>
    </row>
    <row r="25" spans="1:44" s="287" customFormat="1" ht="9" customHeight="1">
      <c r="A25" s="188" t="s">
        <v>10</v>
      </c>
      <c r="B25" s="190">
        <v>137</v>
      </c>
      <c r="C25" s="190">
        <v>43</v>
      </c>
      <c r="D25" s="190">
        <v>31</v>
      </c>
      <c r="E25" s="190">
        <v>14</v>
      </c>
      <c r="F25" s="190">
        <v>11</v>
      </c>
      <c r="G25" s="190">
        <v>15</v>
      </c>
      <c r="H25" s="190">
        <v>27</v>
      </c>
      <c r="I25" s="190">
        <v>3</v>
      </c>
      <c r="J25" s="190">
        <v>2</v>
      </c>
      <c r="K25" s="190">
        <v>3</v>
      </c>
      <c r="L25" s="188" t="s">
        <v>10</v>
      </c>
      <c r="M25" s="190">
        <v>32</v>
      </c>
      <c r="N25" s="190">
        <v>9</v>
      </c>
      <c r="O25" s="190">
        <v>6</v>
      </c>
      <c r="P25" s="190">
        <v>2</v>
      </c>
      <c r="Q25" s="190">
        <v>0</v>
      </c>
      <c r="R25" s="190">
        <v>1</v>
      </c>
      <c r="S25" s="190">
        <v>1</v>
      </c>
      <c r="T25" s="190">
        <v>0</v>
      </c>
      <c r="U25" s="190">
        <v>1</v>
      </c>
      <c r="V25" s="190">
        <v>1</v>
      </c>
      <c r="W25" s="188" t="s">
        <v>10</v>
      </c>
      <c r="X25" s="190">
        <v>6</v>
      </c>
      <c r="Y25" s="190">
        <v>3</v>
      </c>
      <c r="Z25" s="190">
        <v>10</v>
      </c>
      <c r="AA25" s="190">
        <v>6</v>
      </c>
      <c r="AB25" s="190">
        <v>7</v>
      </c>
      <c r="AC25" s="190">
        <v>3</v>
      </c>
      <c r="AD25" s="190">
        <v>5</v>
      </c>
      <c r="AE25" s="188" t="s">
        <v>10</v>
      </c>
      <c r="AF25" s="190">
        <v>11</v>
      </c>
      <c r="AG25" s="190">
        <v>0</v>
      </c>
      <c r="AH25" s="190">
        <v>1</v>
      </c>
      <c r="AI25" s="190">
        <v>0</v>
      </c>
      <c r="AJ25" s="190">
        <v>0</v>
      </c>
      <c r="AK25" s="190">
        <v>0</v>
      </c>
      <c r="AL25" s="190">
        <v>0</v>
      </c>
      <c r="AM25" s="190">
        <v>0</v>
      </c>
      <c r="AN25" s="190">
        <v>0</v>
      </c>
      <c r="AO25" s="190"/>
      <c r="AP25" s="190"/>
      <c r="AQ25" s="290"/>
      <c r="AR25" s="189"/>
    </row>
    <row r="26" spans="1:44" s="287" customFormat="1" ht="9" customHeight="1">
      <c r="A26" s="188" t="s">
        <v>11</v>
      </c>
      <c r="B26" s="190">
        <v>552</v>
      </c>
      <c r="C26" s="190">
        <v>82</v>
      </c>
      <c r="D26" s="190">
        <v>53</v>
      </c>
      <c r="E26" s="190">
        <v>88</v>
      </c>
      <c r="F26" s="190">
        <v>92</v>
      </c>
      <c r="G26" s="190">
        <v>43</v>
      </c>
      <c r="H26" s="190">
        <v>17</v>
      </c>
      <c r="I26" s="190">
        <v>12</v>
      </c>
      <c r="J26" s="190">
        <v>8</v>
      </c>
      <c r="K26" s="190">
        <v>16</v>
      </c>
      <c r="L26" s="188" t="s">
        <v>11</v>
      </c>
      <c r="M26" s="190">
        <v>44</v>
      </c>
      <c r="N26" s="190">
        <v>10</v>
      </c>
      <c r="O26" s="190">
        <v>2</v>
      </c>
      <c r="P26" s="190">
        <v>1</v>
      </c>
      <c r="Q26" s="190">
        <v>3</v>
      </c>
      <c r="R26" s="190">
        <v>2</v>
      </c>
      <c r="S26" s="190">
        <v>1</v>
      </c>
      <c r="T26" s="190">
        <v>0</v>
      </c>
      <c r="U26" s="190">
        <v>0</v>
      </c>
      <c r="V26" s="190">
        <v>2</v>
      </c>
      <c r="W26" s="188" t="s">
        <v>11</v>
      </c>
      <c r="X26" s="190">
        <v>69</v>
      </c>
      <c r="Y26" s="190">
        <v>47</v>
      </c>
      <c r="Z26" s="190">
        <v>6</v>
      </c>
      <c r="AA26" s="190">
        <v>14</v>
      </c>
      <c r="AB26" s="190">
        <v>55</v>
      </c>
      <c r="AC26" s="190">
        <v>1</v>
      </c>
      <c r="AD26" s="190">
        <v>4</v>
      </c>
      <c r="AE26" s="188" t="s">
        <v>11</v>
      </c>
      <c r="AF26" s="190">
        <v>56</v>
      </c>
      <c r="AG26" s="190">
        <v>6</v>
      </c>
      <c r="AH26" s="190">
        <v>0</v>
      </c>
      <c r="AI26" s="190">
        <v>1</v>
      </c>
      <c r="AJ26" s="190">
        <v>0</v>
      </c>
      <c r="AK26" s="190">
        <v>1</v>
      </c>
      <c r="AL26" s="190">
        <v>0</v>
      </c>
      <c r="AM26" s="190">
        <v>0</v>
      </c>
      <c r="AN26" s="190">
        <v>0</v>
      </c>
      <c r="AO26" s="190"/>
      <c r="AP26" s="190"/>
      <c r="AQ26" s="290"/>
      <c r="AR26" s="189"/>
    </row>
    <row r="27" spans="1:44" s="287" customFormat="1" ht="9" customHeight="1">
      <c r="A27" s="191" t="s">
        <v>12</v>
      </c>
      <c r="B27" s="193">
        <v>374</v>
      </c>
      <c r="C27" s="193">
        <v>139</v>
      </c>
      <c r="D27" s="193">
        <v>43</v>
      </c>
      <c r="E27" s="193">
        <v>39</v>
      </c>
      <c r="F27" s="193">
        <v>39</v>
      </c>
      <c r="G27" s="193">
        <v>19</v>
      </c>
      <c r="H27" s="193">
        <v>22</v>
      </c>
      <c r="I27" s="193">
        <v>14</v>
      </c>
      <c r="J27" s="193">
        <v>13</v>
      </c>
      <c r="K27" s="193">
        <v>8</v>
      </c>
      <c r="L27" s="191" t="s">
        <v>12</v>
      </c>
      <c r="M27" s="193">
        <v>28</v>
      </c>
      <c r="N27" s="193">
        <v>13</v>
      </c>
      <c r="O27" s="193">
        <v>8</v>
      </c>
      <c r="P27" s="193">
        <v>5</v>
      </c>
      <c r="Q27" s="193">
        <v>2</v>
      </c>
      <c r="R27" s="193">
        <v>1</v>
      </c>
      <c r="S27" s="193">
        <v>0</v>
      </c>
      <c r="T27" s="193">
        <v>0</v>
      </c>
      <c r="U27" s="193">
        <v>0</v>
      </c>
      <c r="V27" s="193">
        <v>2</v>
      </c>
      <c r="W27" s="191" t="s">
        <v>12</v>
      </c>
      <c r="X27" s="193">
        <v>54</v>
      </c>
      <c r="Y27" s="193">
        <v>38</v>
      </c>
      <c r="Z27" s="193">
        <v>12</v>
      </c>
      <c r="AA27" s="193">
        <v>8</v>
      </c>
      <c r="AB27" s="193">
        <v>45</v>
      </c>
      <c r="AC27" s="193">
        <v>8</v>
      </c>
      <c r="AD27" s="193">
        <v>6</v>
      </c>
      <c r="AE27" s="191" t="s">
        <v>12</v>
      </c>
      <c r="AF27" s="193">
        <v>43</v>
      </c>
      <c r="AG27" s="193">
        <v>2</v>
      </c>
      <c r="AH27" s="193">
        <v>0</v>
      </c>
      <c r="AI27" s="193">
        <v>0</v>
      </c>
      <c r="AJ27" s="193">
        <v>0</v>
      </c>
      <c r="AK27" s="193">
        <v>0</v>
      </c>
      <c r="AL27" s="193">
        <v>0</v>
      </c>
      <c r="AM27" s="193">
        <v>0</v>
      </c>
      <c r="AN27" s="193">
        <v>0</v>
      </c>
      <c r="AO27" s="190"/>
      <c r="AP27" s="190"/>
      <c r="AQ27" s="290"/>
      <c r="AR27" s="189"/>
    </row>
    <row r="28" spans="1:44" s="287" customFormat="1" ht="9" customHeight="1">
      <c r="A28" s="188" t="s">
        <v>13</v>
      </c>
      <c r="B28" s="190">
        <v>218</v>
      </c>
      <c r="C28" s="190">
        <v>52</v>
      </c>
      <c r="D28" s="190">
        <v>19</v>
      </c>
      <c r="E28" s="190">
        <v>22</v>
      </c>
      <c r="F28" s="190">
        <v>23</v>
      </c>
      <c r="G28" s="190">
        <v>11</v>
      </c>
      <c r="H28" s="190">
        <v>1</v>
      </c>
      <c r="I28" s="190">
        <v>4</v>
      </c>
      <c r="J28" s="190">
        <v>4</v>
      </c>
      <c r="K28" s="190">
        <v>3</v>
      </c>
      <c r="L28" s="188" t="s">
        <v>13</v>
      </c>
      <c r="M28" s="190">
        <v>15</v>
      </c>
      <c r="N28" s="190">
        <v>6</v>
      </c>
      <c r="O28" s="190">
        <v>0</v>
      </c>
      <c r="P28" s="190">
        <v>2</v>
      </c>
      <c r="Q28" s="190">
        <v>0</v>
      </c>
      <c r="R28" s="190">
        <v>0</v>
      </c>
      <c r="S28" s="190">
        <v>0</v>
      </c>
      <c r="T28" s="190">
        <v>0</v>
      </c>
      <c r="U28" s="190">
        <v>1</v>
      </c>
      <c r="V28" s="190">
        <v>3</v>
      </c>
      <c r="W28" s="188" t="s">
        <v>13</v>
      </c>
      <c r="X28" s="190">
        <v>28</v>
      </c>
      <c r="Y28" s="190">
        <v>17</v>
      </c>
      <c r="Z28" s="190">
        <v>0</v>
      </c>
      <c r="AA28" s="190">
        <v>2</v>
      </c>
      <c r="AB28" s="190">
        <v>19</v>
      </c>
      <c r="AC28" s="190">
        <v>0</v>
      </c>
      <c r="AD28" s="190">
        <v>1</v>
      </c>
      <c r="AE28" s="188" t="s">
        <v>13</v>
      </c>
      <c r="AF28" s="190">
        <v>20</v>
      </c>
      <c r="AG28" s="190">
        <v>7</v>
      </c>
      <c r="AH28" s="190">
        <v>0</v>
      </c>
      <c r="AI28" s="190">
        <v>0</v>
      </c>
      <c r="AJ28" s="190">
        <v>0</v>
      </c>
      <c r="AK28" s="190">
        <v>0</v>
      </c>
      <c r="AL28" s="190">
        <v>0</v>
      </c>
      <c r="AM28" s="190">
        <v>0</v>
      </c>
      <c r="AN28" s="190">
        <v>0</v>
      </c>
      <c r="AO28" s="190"/>
      <c r="AP28" s="190"/>
      <c r="AQ28" s="290"/>
      <c r="AR28" s="189"/>
    </row>
    <row r="29" spans="1:44" s="287" customFormat="1" ht="9" customHeight="1">
      <c r="A29" s="188" t="s">
        <v>14</v>
      </c>
      <c r="B29" s="190">
        <v>514</v>
      </c>
      <c r="C29" s="190">
        <v>183</v>
      </c>
      <c r="D29" s="190">
        <v>104</v>
      </c>
      <c r="E29" s="190">
        <v>100</v>
      </c>
      <c r="F29" s="190">
        <v>95</v>
      </c>
      <c r="G29" s="190">
        <v>37</v>
      </c>
      <c r="H29" s="190">
        <v>37</v>
      </c>
      <c r="I29" s="190">
        <v>31</v>
      </c>
      <c r="J29" s="190">
        <v>10</v>
      </c>
      <c r="K29" s="190">
        <v>21</v>
      </c>
      <c r="L29" s="188" t="s">
        <v>14</v>
      </c>
      <c r="M29" s="190">
        <v>37</v>
      </c>
      <c r="N29" s="190">
        <v>20</v>
      </c>
      <c r="O29" s="190">
        <v>7</v>
      </c>
      <c r="P29" s="190">
        <v>7</v>
      </c>
      <c r="Q29" s="190">
        <v>1</v>
      </c>
      <c r="R29" s="190">
        <v>3</v>
      </c>
      <c r="S29" s="190">
        <v>1</v>
      </c>
      <c r="T29" s="190">
        <v>3</v>
      </c>
      <c r="U29" s="190">
        <v>1</v>
      </c>
      <c r="V29" s="190">
        <v>1</v>
      </c>
      <c r="W29" s="188" t="s">
        <v>14</v>
      </c>
      <c r="X29" s="190">
        <v>66</v>
      </c>
      <c r="Y29" s="190">
        <v>49</v>
      </c>
      <c r="Z29" s="190">
        <v>14</v>
      </c>
      <c r="AA29" s="190">
        <v>18</v>
      </c>
      <c r="AB29" s="190">
        <v>52</v>
      </c>
      <c r="AC29" s="190">
        <v>2</v>
      </c>
      <c r="AD29" s="190">
        <v>6</v>
      </c>
      <c r="AE29" s="188" t="s">
        <v>14</v>
      </c>
      <c r="AF29" s="190">
        <v>51</v>
      </c>
      <c r="AG29" s="190">
        <v>5</v>
      </c>
      <c r="AH29" s="190">
        <v>0</v>
      </c>
      <c r="AI29" s="190">
        <v>1</v>
      </c>
      <c r="AJ29" s="190">
        <v>0</v>
      </c>
      <c r="AK29" s="190">
        <v>1</v>
      </c>
      <c r="AL29" s="190">
        <v>0</v>
      </c>
      <c r="AM29" s="190">
        <v>1</v>
      </c>
      <c r="AN29" s="190">
        <v>0</v>
      </c>
      <c r="AO29" s="190"/>
      <c r="AP29" s="190"/>
      <c r="AQ29" s="290"/>
      <c r="AR29" s="189"/>
    </row>
    <row r="30" spans="1:44" s="287" customFormat="1" ht="9" customHeight="1">
      <c r="A30" s="188" t="s">
        <v>15</v>
      </c>
      <c r="B30" s="190">
        <v>285</v>
      </c>
      <c r="C30" s="190">
        <v>68</v>
      </c>
      <c r="D30" s="190">
        <v>25</v>
      </c>
      <c r="E30" s="190">
        <v>20</v>
      </c>
      <c r="F30" s="190">
        <v>25</v>
      </c>
      <c r="G30" s="190">
        <v>32</v>
      </c>
      <c r="H30" s="190">
        <v>1</v>
      </c>
      <c r="I30" s="190">
        <v>2</v>
      </c>
      <c r="J30" s="190">
        <v>4</v>
      </c>
      <c r="K30" s="190">
        <v>4</v>
      </c>
      <c r="L30" s="188" t="s">
        <v>15</v>
      </c>
      <c r="M30" s="190">
        <v>6</v>
      </c>
      <c r="N30" s="190">
        <v>4</v>
      </c>
      <c r="O30" s="190">
        <v>4</v>
      </c>
      <c r="P30" s="190">
        <v>0</v>
      </c>
      <c r="Q30" s="190">
        <v>0</v>
      </c>
      <c r="R30" s="190">
        <v>0</v>
      </c>
      <c r="S30" s="190">
        <v>3</v>
      </c>
      <c r="T30" s="190">
        <v>0</v>
      </c>
      <c r="U30" s="190">
        <v>0</v>
      </c>
      <c r="V30" s="190">
        <v>1</v>
      </c>
      <c r="W30" s="188" t="s">
        <v>15</v>
      </c>
      <c r="X30" s="190">
        <v>80</v>
      </c>
      <c r="Y30" s="190">
        <v>67</v>
      </c>
      <c r="Z30" s="190">
        <v>1</v>
      </c>
      <c r="AA30" s="190">
        <v>4</v>
      </c>
      <c r="AB30" s="190">
        <v>68</v>
      </c>
      <c r="AC30" s="190">
        <v>0</v>
      </c>
      <c r="AD30" s="190">
        <v>3</v>
      </c>
      <c r="AE30" s="188" t="s">
        <v>15</v>
      </c>
      <c r="AF30" s="190">
        <v>61</v>
      </c>
      <c r="AG30" s="190">
        <v>7</v>
      </c>
      <c r="AH30" s="190">
        <v>0</v>
      </c>
      <c r="AI30" s="190">
        <v>0</v>
      </c>
      <c r="AJ30" s="190">
        <v>1</v>
      </c>
      <c r="AK30" s="190">
        <v>0</v>
      </c>
      <c r="AL30" s="190">
        <v>0</v>
      </c>
      <c r="AM30" s="190">
        <v>0</v>
      </c>
      <c r="AN30" s="190">
        <v>0</v>
      </c>
      <c r="AO30" s="190"/>
      <c r="AP30" s="190"/>
      <c r="AQ30" s="290"/>
      <c r="AR30" s="189"/>
    </row>
    <row r="31" spans="1:44" s="287" customFormat="1" ht="9" customHeight="1">
      <c r="A31" s="269" t="s">
        <v>16</v>
      </c>
      <c r="B31" s="193">
        <v>485</v>
      </c>
      <c r="C31" s="193">
        <v>162</v>
      </c>
      <c r="D31" s="193">
        <v>57</v>
      </c>
      <c r="E31" s="193">
        <v>52</v>
      </c>
      <c r="F31" s="193">
        <v>58</v>
      </c>
      <c r="G31" s="193">
        <v>38</v>
      </c>
      <c r="H31" s="193">
        <v>20</v>
      </c>
      <c r="I31" s="193">
        <v>19</v>
      </c>
      <c r="J31" s="193">
        <v>14</v>
      </c>
      <c r="K31" s="193">
        <v>9</v>
      </c>
      <c r="L31" s="269" t="s">
        <v>16</v>
      </c>
      <c r="M31" s="193">
        <v>51</v>
      </c>
      <c r="N31" s="193">
        <v>11</v>
      </c>
      <c r="O31" s="193">
        <v>11</v>
      </c>
      <c r="P31" s="193">
        <v>7</v>
      </c>
      <c r="Q31" s="193">
        <v>2</v>
      </c>
      <c r="R31" s="193">
        <v>3</v>
      </c>
      <c r="S31" s="193">
        <v>0</v>
      </c>
      <c r="T31" s="193">
        <v>0</v>
      </c>
      <c r="U31" s="193">
        <v>0</v>
      </c>
      <c r="V31" s="193">
        <v>2</v>
      </c>
      <c r="W31" s="269" t="s">
        <v>16</v>
      </c>
      <c r="X31" s="193">
        <v>65</v>
      </c>
      <c r="Y31" s="193">
        <v>38</v>
      </c>
      <c r="Z31" s="193">
        <v>5</v>
      </c>
      <c r="AA31" s="193">
        <v>11</v>
      </c>
      <c r="AB31" s="193">
        <v>40</v>
      </c>
      <c r="AC31" s="193">
        <v>3</v>
      </c>
      <c r="AD31" s="193">
        <v>3</v>
      </c>
      <c r="AE31" s="269" t="s">
        <v>16</v>
      </c>
      <c r="AF31" s="193">
        <v>51</v>
      </c>
      <c r="AG31" s="193">
        <v>2</v>
      </c>
      <c r="AH31" s="193">
        <v>0</v>
      </c>
      <c r="AI31" s="193">
        <v>0</v>
      </c>
      <c r="AJ31" s="193">
        <v>0</v>
      </c>
      <c r="AK31" s="193">
        <v>1</v>
      </c>
      <c r="AL31" s="193">
        <v>0</v>
      </c>
      <c r="AM31" s="193">
        <v>0</v>
      </c>
      <c r="AN31" s="193">
        <v>0</v>
      </c>
      <c r="AO31" s="190"/>
      <c r="AP31" s="190"/>
      <c r="AQ31" s="290"/>
      <c r="AR31" s="189"/>
    </row>
    <row r="32" spans="1:44" s="287" customFormat="1" ht="9" customHeight="1">
      <c r="A32" s="188" t="s">
        <v>17</v>
      </c>
      <c r="B32" s="190">
        <v>272</v>
      </c>
      <c r="C32" s="190">
        <v>49</v>
      </c>
      <c r="D32" s="190">
        <v>27</v>
      </c>
      <c r="E32" s="190">
        <v>38</v>
      </c>
      <c r="F32" s="190">
        <v>32</v>
      </c>
      <c r="G32" s="190">
        <v>14</v>
      </c>
      <c r="H32" s="190">
        <v>3</v>
      </c>
      <c r="I32" s="190">
        <v>6</v>
      </c>
      <c r="J32" s="190">
        <v>12</v>
      </c>
      <c r="K32" s="190">
        <v>3</v>
      </c>
      <c r="L32" s="188" t="s">
        <v>17</v>
      </c>
      <c r="M32" s="190">
        <v>12</v>
      </c>
      <c r="N32" s="190">
        <v>5</v>
      </c>
      <c r="O32" s="190">
        <v>6</v>
      </c>
      <c r="P32" s="190">
        <v>4</v>
      </c>
      <c r="Q32" s="190">
        <v>0</v>
      </c>
      <c r="R32" s="190">
        <v>0</v>
      </c>
      <c r="S32" s="190">
        <v>1</v>
      </c>
      <c r="T32" s="190">
        <v>0</v>
      </c>
      <c r="U32" s="190">
        <v>0</v>
      </c>
      <c r="V32" s="190">
        <v>2</v>
      </c>
      <c r="W32" s="188" t="s">
        <v>17</v>
      </c>
      <c r="X32" s="190">
        <v>66</v>
      </c>
      <c r="Y32" s="190">
        <v>49</v>
      </c>
      <c r="Z32" s="190">
        <v>2</v>
      </c>
      <c r="AA32" s="190">
        <v>6</v>
      </c>
      <c r="AB32" s="190">
        <v>49</v>
      </c>
      <c r="AC32" s="190">
        <v>2</v>
      </c>
      <c r="AD32" s="190">
        <v>1</v>
      </c>
      <c r="AE32" s="188" t="s">
        <v>17</v>
      </c>
      <c r="AF32" s="190">
        <v>40</v>
      </c>
      <c r="AG32" s="190">
        <v>1</v>
      </c>
      <c r="AH32" s="190">
        <v>0</v>
      </c>
      <c r="AI32" s="190">
        <v>0</v>
      </c>
      <c r="AJ32" s="190">
        <v>0</v>
      </c>
      <c r="AK32" s="190">
        <v>0</v>
      </c>
      <c r="AL32" s="190">
        <v>0</v>
      </c>
      <c r="AM32" s="190">
        <v>0</v>
      </c>
      <c r="AN32" s="190">
        <v>0</v>
      </c>
      <c r="AO32" s="190"/>
      <c r="AP32" s="190"/>
      <c r="AQ32" s="290"/>
      <c r="AR32" s="189"/>
    </row>
    <row r="33" spans="1:44" s="287" customFormat="1" ht="9" customHeight="1">
      <c r="A33" s="188" t="s">
        <v>18</v>
      </c>
      <c r="B33" s="190">
        <v>193</v>
      </c>
      <c r="C33" s="190">
        <v>92</v>
      </c>
      <c r="D33" s="190">
        <v>16</v>
      </c>
      <c r="E33" s="190">
        <v>33</v>
      </c>
      <c r="F33" s="190">
        <v>18</v>
      </c>
      <c r="G33" s="190">
        <v>8</v>
      </c>
      <c r="H33" s="190">
        <v>8</v>
      </c>
      <c r="I33" s="190">
        <v>9</v>
      </c>
      <c r="J33" s="190">
        <v>6</v>
      </c>
      <c r="K33" s="190">
        <v>9</v>
      </c>
      <c r="L33" s="188" t="s">
        <v>18</v>
      </c>
      <c r="M33" s="190">
        <v>13</v>
      </c>
      <c r="N33" s="190">
        <v>13</v>
      </c>
      <c r="O33" s="190">
        <v>5</v>
      </c>
      <c r="P33" s="190">
        <v>2</v>
      </c>
      <c r="Q33" s="190">
        <v>0</v>
      </c>
      <c r="R33" s="190">
        <v>2</v>
      </c>
      <c r="S33" s="190">
        <v>1</v>
      </c>
      <c r="T33" s="190">
        <v>0</v>
      </c>
      <c r="U33" s="190">
        <v>0</v>
      </c>
      <c r="V33" s="190">
        <v>1</v>
      </c>
      <c r="W33" s="188" t="s">
        <v>18</v>
      </c>
      <c r="X33" s="190">
        <v>35</v>
      </c>
      <c r="Y33" s="190">
        <v>22</v>
      </c>
      <c r="Z33" s="190">
        <v>7</v>
      </c>
      <c r="AA33" s="190">
        <v>3</v>
      </c>
      <c r="AB33" s="190">
        <v>22</v>
      </c>
      <c r="AC33" s="190">
        <v>0</v>
      </c>
      <c r="AD33" s="190">
        <v>2</v>
      </c>
      <c r="AE33" s="188" t="s">
        <v>18</v>
      </c>
      <c r="AF33" s="190">
        <v>28</v>
      </c>
      <c r="AG33" s="190">
        <v>5</v>
      </c>
      <c r="AH33" s="190">
        <v>0</v>
      </c>
      <c r="AI33" s="190">
        <v>0</v>
      </c>
      <c r="AJ33" s="190">
        <v>0</v>
      </c>
      <c r="AK33" s="190">
        <v>0</v>
      </c>
      <c r="AL33" s="190">
        <v>0</v>
      </c>
      <c r="AM33" s="190">
        <v>0</v>
      </c>
      <c r="AN33" s="190">
        <v>0</v>
      </c>
      <c r="AO33" s="190"/>
      <c r="AP33" s="190"/>
      <c r="AQ33" s="290"/>
      <c r="AR33" s="189"/>
    </row>
    <row r="34" spans="1:44" s="287" customFormat="1" ht="9" customHeight="1">
      <c r="A34" s="188" t="s">
        <v>19</v>
      </c>
      <c r="B34" s="190">
        <v>461</v>
      </c>
      <c r="C34" s="190">
        <v>46</v>
      </c>
      <c r="D34" s="190">
        <v>36</v>
      </c>
      <c r="E34" s="190">
        <v>24</v>
      </c>
      <c r="F34" s="190">
        <v>36</v>
      </c>
      <c r="G34" s="190">
        <v>26</v>
      </c>
      <c r="H34" s="190">
        <v>27</v>
      </c>
      <c r="I34" s="190">
        <v>3</v>
      </c>
      <c r="J34" s="190">
        <v>6</v>
      </c>
      <c r="K34" s="190">
        <v>18</v>
      </c>
      <c r="L34" s="188" t="s">
        <v>19</v>
      </c>
      <c r="M34" s="190">
        <v>37</v>
      </c>
      <c r="N34" s="190">
        <v>12</v>
      </c>
      <c r="O34" s="190">
        <v>9</v>
      </c>
      <c r="P34" s="190">
        <v>5</v>
      </c>
      <c r="Q34" s="190">
        <v>1</v>
      </c>
      <c r="R34" s="190">
        <v>0</v>
      </c>
      <c r="S34" s="190">
        <v>0</v>
      </c>
      <c r="T34" s="190">
        <v>0</v>
      </c>
      <c r="U34" s="190">
        <v>0</v>
      </c>
      <c r="V34" s="190">
        <v>0</v>
      </c>
      <c r="W34" s="188" t="s">
        <v>19</v>
      </c>
      <c r="X34" s="190">
        <v>100</v>
      </c>
      <c r="Y34" s="190">
        <v>87</v>
      </c>
      <c r="Z34" s="190">
        <v>11</v>
      </c>
      <c r="AA34" s="190">
        <v>11</v>
      </c>
      <c r="AB34" s="190">
        <v>88</v>
      </c>
      <c r="AC34" s="190">
        <v>5</v>
      </c>
      <c r="AD34" s="190">
        <v>2</v>
      </c>
      <c r="AE34" s="188" t="s">
        <v>19</v>
      </c>
      <c r="AF34" s="190">
        <v>90</v>
      </c>
      <c r="AG34" s="190">
        <v>21</v>
      </c>
      <c r="AH34" s="190">
        <v>0</v>
      </c>
      <c r="AI34" s="190">
        <v>0</v>
      </c>
      <c r="AJ34" s="190">
        <v>2</v>
      </c>
      <c r="AK34" s="190">
        <v>0</v>
      </c>
      <c r="AL34" s="190">
        <v>0</v>
      </c>
      <c r="AM34" s="190">
        <v>0</v>
      </c>
      <c r="AN34" s="190">
        <v>0</v>
      </c>
      <c r="AO34" s="190"/>
      <c r="AP34" s="190"/>
      <c r="AQ34" s="290"/>
      <c r="AR34" s="189"/>
    </row>
    <row r="35" spans="1:44" s="287" customFormat="1" ht="9" customHeight="1">
      <c r="A35" s="191" t="s">
        <v>20</v>
      </c>
      <c r="B35" s="193">
        <v>293</v>
      </c>
      <c r="C35" s="193">
        <v>144</v>
      </c>
      <c r="D35" s="193">
        <v>16</v>
      </c>
      <c r="E35" s="193">
        <v>24</v>
      </c>
      <c r="F35" s="193">
        <v>38</v>
      </c>
      <c r="G35" s="193">
        <v>18</v>
      </c>
      <c r="H35" s="193">
        <v>6</v>
      </c>
      <c r="I35" s="193">
        <v>4</v>
      </c>
      <c r="J35" s="193">
        <v>22</v>
      </c>
      <c r="K35" s="193">
        <v>14</v>
      </c>
      <c r="L35" s="191" t="s">
        <v>20</v>
      </c>
      <c r="M35" s="193">
        <v>20</v>
      </c>
      <c r="N35" s="193">
        <v>4</v>
      </c>
      <c r="O35" s="193">
        <v>2</v>
      </c>
      <c r="P35" s="193">
        <v>4</v>
      </c>
      <c r="Q35" s="193">
        <v>1</v>
      </c>
      <c r="R35" s="193">
        <v>0</v>
      </c>
      <c r="S35" s="193">
        <v>1</v>
      </c>
      <c r="T35" s="193">
        <v>1</v>
      </c>
      <c r="U35" s="193">
        <v>0</v>
      </c>
      <c r="V35" s="193">
        <v>1</v>
      </c>
      <c r="W35" s="191" t="s">
        <v>20</v>
      </c>
      <c r="X35" s="193">
        <v>36</v>
      </c>
      <c r="Y35" s="193">
        <v>35</v>
      </c>
      <c r="Z35" s="193">
        <v>4</v>
      </c>
      <c r="AA35" s="193">
        <v>5</v>
      </c>
      <c r="AB35" s="193">
        <v>38</v>
      </c>
      <c r="AC35" s="193">
        <v>0</v>
      </c>
      <c r="AD35" s="193">
        <v>1</v>
      </c>
      <c r="AE35" s="191" t="s">
        <v>20</v>
      </c>
      <c r="AF35" s="193">
        <v>33</v>
      </c>
      <c r="AG35" s="193">
        <v>0</v>
      </c>
      <c r="AH35" s="193">
        <v>2</v>
      </c>
      <c r="AI35" s="193">
        <v>1</v>
      </c>
      <c r="AJ35" s="193">
        <v>1</v>
      </c>
      <c r="AK35" s="193">
        <v>0</v>
      </c>
      <c r="AL35" s="193">
        <v>0</v>
      </c>
      <c r="AM35" s="193">
        <v>0</v>
      </c>
      <c r="AN35" s="193">
        <v>0</v>
      </c>
      <c r="AO35" s="190"/>
      <c r="AP35" s="190"/>
      <c r="AQ35" s="290"/>
      <c r="AR35" s="189"/>
    </row>
    <row r="36" spans="1:44" s="287" customFormat="1" ht="9" customHeight="1">
      <c r="A36" s="188" t="s">
        <v>21</v>
      </c>
      <c r="B36" s="190">
        <v>346</v>
      </c>
      <c r="C36" s="190">
        <v>139</v>
      </c>
      <c r="D36" s="190">
        <v>37</v>
      </c>
      <c r="E36" s="190">
        <v>39</v>
      </c>
      <c r="F36" s="190">
        <v>20</v>
      </c>
      <c r="G36" s="190">
        <v>23</v>
      </c>
      <c r="H36" s="190">
        <v>19</v>
      </c>
      <c r="I36" s="190">
        <v>8</v>
      </c>
      <c r="J36" s="190">
        <v>13</v>
      </c>
      <c r="K36" s="190">
        <v>13</v>
      </c>
      <c r="L36" s="188" t="s">
        <v>21</v>
      </c>
      <c r="M36" s="190">
        <v>34</v>
      </c>
      <c r="N36" s="190">
        <v>12</v>
      </c>
      <c r="O36" s="190">
        <v>9</v>
      </c>
      <c r="P36" s="190">
        <v>7</v>
      </c>
      <c r="Q36" s="190">
        <v>4</v>
      </c>
      <c r="R36" s="190">
        <v>1</v>
      </c>
      <c r="S36" s="190">
        <v>2</v>
      </c>
      <c r="T36" s="190">
        <v>0</v>
      </c>
      <c r="U36" s="190">
        <v>1</v>
      </c>
      <c r="V36" s="190">
        <v>2</v>
      </c>
      <c r="W36" s="188" t="s">
        <v>21</v>
      </c>
      <c r="X36" s="190">
        <v>96</v>
      </c>
      <c r="Y36" s="190">
        <v>66</v>
      </c>
      <c r="Z36" s="190">
        <v>1</v>
      </c>
      <c r="AA36" s="190">
        <v>9</v>
      </c>
      <c r="AB36" s="190">
        <v>68</v>
      </c>
      <c r="AC36" s="190">
        <v>1</v>
      </c>
      <c r="AD36" s="190">
        <v>4</v>
      </c>
      <c r="AE36" s="188" t="s">
        <v>21</v>
      </c>
      <c r="AF36" s="190">
        <v>87</v>
      </c>
      <c r="AG36" s="190">
        <v>23</v>
      </c>
      <c r="AH36" s="190">
        <v>0</v>
      </c>
      <c r="AI36" s="190">
        <v>1</v>
      </c>
      <c r="AJ36" s="190">
        <v>1</v>
      </c>
      <c r="AK36" s="190">
        <v>0</v>
      </c>
      <c r="AL36" s="190">
        <v>0</v>
      </c>
      <c r="AM36" s="190">
        <v>0</v>
      </c>
      <c r="AN36" s="190">
        <v>0</v>
      </c>
      <c r="AO36" s="190"/>
      <c r="AP36" s="190"/>
      <c r="AQ36" s="290"/>
      <c r="AR36" s="189"/>
    </row>
    <row r="37" spans="1:44" s="287" customFormat="1" ht="9" customHeight="1">
      <c r="A37" s="188" t="s">
        <v>22</v>
      </c>
      <c r="B37" s="190">
        <v>243</v>
      </c>
      <c r="C37" s="190">
        <v>49</v>
      </c>
      <c r="D37" s="190">
        <v>37</v>
      </c>
      <c r="E37" s="190">
        <v>79</v>
      </c>
      <c r="F37" s="190">
        <v>12</v>
      </c>
      <c r="G37" s="190">
        <v>23</v>
      </c>
      <c r="H37" s="190">
        <v>12</v>
      </c>
      <c r="I37" s="190">
        <v>6</v>
      </c>
      <c r="J37" s="190">
        <v>2</v>
      </c>
      <c r="K37" s="190">
        <v>8</v>
      </c>
      <c r="L37" s="188" t="s">
        <v>22</v>
      </c>
      <c r="M37" s="190">
        <v>15</v>
      </c>
      <c r="N37" s="190">
        <v>4</v>
      </c>
      <c r="O37" s="190">
        <v>4</v>
      </c>
      <c r="P37" s="190">
        <v>0</v>
      </c>
      <c r="Q37" s="190">
        <v>0</v>
      </c>
      <c r="R37" s="190">
        <v>0</v>
      </c>
      <c r="S37" s="190">
        <v>0</v>
      </c>
      <c r="T37" s="190">
        <v>3</v>
      </c>
      <c r="U37" s="190">
        <v>0</v>
      </c>
      <c r="V37" s="190">
        <v>0</v>
      </c>
      <c r="W37" s="188" t="s">
        <v>22</v>
      </c>
      <c r="X37" s="190">
        <v>25</v>
      </c>
      <c r="Y37" s="190">
        <v>19</v>
      </c>
      <c r="Z37" s="190">
        <v>0</v>
      </c>
      <c r="AA37" s="190">
        <v>7</v>
      </c>
      <c r="AB37" s="190">
        <v>19</v>
      </c>
      <c r="AC37" s="190">
        <v>0</v>
      </c>
      <c r="AD37" s="190">
        <v>3</v>
      </c>
      <c r="AE37" s="188" t="s">
        <v>22</v>
      </c>
      <c r="AF37" s="190">
        <v>21</v>
      </c>
      <c r="AG37" s="190">
        <v>1</v>
      </c>
      <c r="AH37" s="190">
        <v>0</v>
      </c>
      <c r="AI37" s="190">
        <v>1</v>
      </c>
      <c r="AJ37" s="190">
        <v>1</v>
      </c>
      <c r="AK37" s="190">
        <v>0</v>
      </c>
      <c r="AL37" s="190">
        <v>1</v>
      </c>
      <c r="AM37" s="190">
        <v>0</v>
      </c>
      <c r="AN37" s="190">
        <v>0</v>
      </c>
      <c r="AO37" s="190"/>
      <c r="AP37" s="190"/>
      <c r="AQ37" s="290"/>
      <c r="AR37" s="189"/>
    </row>
    <row r="38" spans="1:44" s="287" customFormat="1" ht="9" customHeight="1">
      <c r="A38" s="188" t="s">
        <v>23</v>
      </c>
      <c r="B38" s="190">
        <v>202</v>
      </c>
      <c r="C38" s="190">
        <v>27</v>
      </c>
      <c r="D38" s="190">
        <v>20</v>
      </c>
      <c r="E38" s="190">
        <v>19</v>
      </c>
      <c r="F38" s="190">
        <v>17</v>
      </c>
      <c r="G38" s="190">
        <v>8</v>
      </c>
      <c r="H38" s="190">
        <v>15</v>
      </c>
      <c r="I38" s="190">
        <v>6</v>
      </c>
      <c r="J38" s="190">
        <v>3</v>
      </c>
      <c r="K38" s="190">
        <v>6</v>
      </c>
      <c r="L38" s="188" t="s">
        <v>23</v>
      </c>
      <c r="M38" s="190">
        <v>11</v>
      </c>
      <c r="N38" s="190">
        <v>4</v>
      </c>
      <c r="O38" s="190">
        <v>0</v>
      </c>
      <c r="P38" s="190">
        <v>1</v>
      </c>
      <c r="Q38" s="190">
        <v>2</v>
      </c>
      <c r="R38" s="190">
        <v>0</v>
      </c>
      <c r="S38" s="190">
        <v>0</v>
      </c>
      <c r="T38" s="190">
        <v>0</v>
      </c>
      <c r="U38" s="190">
        <v>0</v>
      </c>
      <c r="V38" s="190">
        <v>1</v>
      </c>
      <c r="W38" s="188" t="s">
        <v>23</v>
      </c>
      <c r="X38" s="190">
        <v>22</v>
      </c>
      <c r="Y38" s="190">
        <v>16</v>
      </c>
      <c r="Z38" s="190">
        <v>2</v>
      </c>
      <c r="AA38" s="190">
        <v>4</v>
      </c>
      <c r="AB38" s="190">
        <v>16</v>
      </c>
      <c r="AC38" s="190">
        <v>0</v>
      </c>
      <c r="AD38" s="190">
        <v>0</v>
      </c>
      <c r="AE38" s="188" t="s">
        <v>23</v>
      </c>
      <c r="AF38" s="190">
        <v>18</v>
      </c>
      <c r="AG38" s="190">
        <v>1</v>
      </c>
      <c r="AH38" s="190">
        <v>0</v>
      </c>
      <c r="AI38" s="190">
        <v>0</v>
      </c>
      <c r="AJ38" s="190">
        <v>0</v>
      </c>
      <c r="AK38" s="190">
        <v>0</v>
      </c>
      <c r="AL38" s="190">
        <v>0</v>
      </c>
      <c r="AM38" s="190">
        <v>0</v>
      </c>
      <c r="AN38" s="190">
        <v>0</v>
      </c>
      <c r="AO38" s="190"/>
      <c r="AP38" s="190"/>
      <c r="AQ38" s="290"/>
      <c r="AR38" s="189"/>
    </row>
    <row r="39" spans="1:44" s="287" customFormat="1" ht="9" customHeight="1">
      <c r="A39" s="191" t="s">
        <v>24</v>
      </c>
      <c r="B39" s="193">
        <v>448</v>
      </c>
      <c r="C39" s="193">
        <v>101</v>
      </c>
      <c r="D39" s="193">
        <v>63</v>
      </c>
      <c r="E39" s="193">
        <v>37</v>
      </c>
      <c r="F39" s="193">
        <v>49</v>
      </c>
      <c r="G39" s="193">
        <v>35</v>
      </c>
      <c r="H39" s="193">
        <v>25</v>
      </c>
      <c r="I39" s="193">
        <v>3</v>
      </c>
      <c r="J39" s="193">
        <v>12</v>
      </c>
      <c r="K39" s="193">
        <v>10</v>
      </c>
      <c r="L39" s="191" t="s">
        <v>24</v>
      </c>
      <c r="M39" s="193">
        <v>27</v>
      </c>
      <c r="N39" s="193">
        <v>15</v>
      </c>
      <c r="O39" s="193">
        <v>3</v>
      </c>
      <c r="P39" s="193">
        <v>3</v>
      </c>
      <c r="Q39" s="193">
        <v>1</v>
      </c>
      <c r="R39" s="193">
        <v>3</v>
      </c>
      <c r="S39" s="193">
        <v>0</v>
      </c>
      <c r="T39" s="193">
        <v>0</v>
      </c>
      <c r="U39" s="193">
        <v>0</v>
      </c>
      <c r="V39" s="193">
        <v>2</v>
      </c>
      <c r="W39" s="191" t="s">
        <v>24</v>
      </c>
      <c r="X39" s="193">
        <v>89</v>
      </c>
      <c r="Y39" s="193">
        <v>81</v>
      </c>
      <c r="Z39" s="193">
        <v>16</v>
      </c>
      <c r="AA39" s="193">
        <v>4</v>
      </c>
      <c r="AB39" s="193">
        <v>83</v>
      </c>
      <c r="AC39" s="193">
        <v>1</v>
      </c>
      <c r="AD39" s="193">
        <v>3</v>
      </c>
      <c r="AE39" s="191" t="s">
        <v>24</v>
      </c>
      <c r="AF39" s="193">
        <v>78</v>
      </c>
      <c r="AG39" s="193">
        <v>13</v>
      </c>
      <c r="AH39" s="193">
        <v>0</v>
      </c>
      <c r="AI39" s="193">
        <v>0</v>
      </c>
      <c r="AJ39" s="193">
        <v>2</v>
      </c>
      <c r="AK39" s="193">
        <v>0</v>
      </c>
      <c r="AL39" s="193">
        <v>0</v>
      </c>
      <c r="AM39" s="193">
        <v>0</v>
      </c>
      <c r="AN39" s="193">
        <v>0</v>
      </c>
      <c r="AO39" s="190"/>
      <c r="AP39" s="190"/>
      <c r="AQ39" s="290"/>
      <c r="AR39" s="189"/>
    </row>
    <row r="40" spans="1:44" s="287" customFormat="1" ht="9" customHeight="1">
      <c r="A40" s="188" t="s">
        <v>25</v>
      </c>
      <c r="B40" s="190">
        <v>206</v>
      </c>
      <c r="C40" s="190">
        <v>48</v>
      </c>
      <c r="D40" s="190">
        <v>34</v>
      </c>
      <c r="E40" s="190">
        <v>38</v>
      </c>
      <c r="F40" s="190">
        <v>40</v>
      </c>
      <c r="G40" s="190">
        <v>19</v>
      </c>
      <c r="H40" s="190">
        <v>30</v>
      </c>
      <c r="I40" s="190">
        <v>4</v>
      </c>
      <c r="J40" s="190">
        <v>5</v>
      </c>
      <c r="K40" s="190">
        <v>16</v>
      </c>
      <c r="L40" s="188" t="s">
        <v>25</v>
      </c>
      <c r="M40" s="190">
        <v>16</v>
      </c>
      <c r="N40" s="190">
        <v>15</v>
      </c>
      <c r="O40" s="190">
        <v>2</v>
      </c>
      <c r="P40" s="190">
        <v>7</v>
      </c>
      <c r="Q40" s="190">
        <v>3</v>
      </c>
      <c r="R40" s="190">
        <v>1</v>
      </c>
      <c r="S40" s="190">
        <v>0</v>
      </c>
      <c r="T40" s="190">
        <v>0</v>
      </c>
      <c r="U40" s="190">
        <v>1</v>
      </c>
      <c r="V40" s="190">
        <v>2</v>
      </c>
      <c r="W40" s="188" t="s">
        <v>25</v>
      </c>
      <c r="X40" s="190">
        <v>9</v>
      </c>
      <c r="Y40" s="190">
        <v>7</v>
      </c>
      <c r="Z40" s="190">
        <v>5</v>
      </c>
      <c r="AA40" s="190">
        <v>7</v>
      </c>
      <c r="AB40" s="190">
        <v>11</v>
      </c>
      <c r="AC40" s="190">
        <v>1</v>
      </c>
      <c r="AD40" s="190">
        <v>5</v>
      </c>
      <c r="AE40" s="188" t="s">
        <v>25</v>
      </c>
      <c r="AF40" s="190">
        <v>12</v>
      </c>
      <c r="AG40" s="190">
        <v>2</v>
      </c>
      <c r="AH40" s="190">
        <v>0</v>
      </c>
      <c r="AI40" s="190">
        <v>0</v>
      </c>
      <c r="AJ40" s="190">
        <v>1</v>
      </c>
      <c r="AK40" s="190">
        <v>0</v>
      </c>
      <c r="AL40" s="190">
        <v>0</v>
      </c>
      <c r="AM40" s="190">
        <v>0</v>
      </c>
      <c r="AN40" s="190">
        <v>0</v>
      </c>
      <c r="AO40" s="190"/>
      <c r="AP40" s="190"/>
      <c r="AQ40" s="290"/>
      <c r="AR40" s="189"/>
    </row>
    <row r="41" spans="1:44" s="287" customFormat="1" ht="9" customHeight="1">
      <c r="A41" s="188" t="s">
        <v>26</v>
      </c>
      <c r="B41" s="190">
        <v>196</v>
      </c>
      <c r="C41" s="190">
        <v>47</v>
      </c>
      <c r="D41" s="190">
        <v>81</v>
      </c>
      <c r="E41" s="190">
        <v>30</v>
      </c>
      <c r="F41" s="190">
        <v>24</v>
      </c>
      <c r="G41" s="190">
        <v>20</v>
      </c>
      <c r="H41" s="190">
        <v>56</v>
      </c>
      <c r="I41" s="190">
        <v>5</v>
      </c>
      <c r="J41" s="190">
        <v>11</v>
      </c>
      <c r="K41" s="190">
        <v>12</v>
      </c>
      <c r="L41" s="188" t="s">
        <v>26</v>
      </c>
      <c r="M41" s="190">
        <v>38</v>
      </c>
      <c r="N41" s="190">
        <v>13</v>
      </c>
      <c r="O41" s="190">
        <v>3</v>
      </c>
      <c r="P41" s="190">
        <v>4</v>
      </c>
      <c r="Q41" s="190">
        <v>0</v>
      </c>
      <c r="R41" s="190">
        <v>1</v>
      </c>
      <c r="S41" s="190">
        <v>0</v>
      </c>
      <c r="T41" s="190">
        <v>1</v>
      </c>
      <c r="U41" s="190">
        <v>2</v>
      </c>
      <c r="V41" s="190">
        <v>2</v>
      </c>
      <c r="W41" s="188" t="s">
        <v>26</v>
      </c>
      <c r="X41" s="190">
        <v>9</v>
      </c>
      <c r="Y41" s="190">
        <v>6</v>
      </c>
      <c r="Z41" s="190">
        <v>8</v>
      </c>
      <c r="AA41" s="190">
        <v>10</v>
      </c>
      <c r="AB41" s="190">
        <v>11</v>
      </c>
      <c r="AC41" s="190">
        <v>4</v>
      </c>
      <c r="AD41" s="190">
        <v>8</v>
      </c>
      <c r="AE41" s="188" t="s">
        <v>26</v>
      </c>
      <c r="AF41" s="190">
        <v>7</v>
      </c>
      <c r="AG41" s="190">
        <v>1</v>
      </c>
      <c r="AH41" s="190">
        <v>0</v>
      </c>
      <c r="AI41" s="190">
        <v>0</v>
      </c>
      <c r="AJ41" s="190">
        <v>0</v>
      </c>
      <c r="AK41" s="190">
        <v>0</v>
      </c>
      <c r="AL41" s="190">
        <v>0</v>
      </c>
      <c r="AM41" s="190">
        <v>0</v>
      </c>
      <c r="AN41" s="190">
        <v>0</v>
      </c>
      <c r="AO41" s="190"/>
      <c r="AP41" s="190"/>
      <c r="AQ41" s="290"/>
      <c r="AR41" s="189"/>
    </row>
    <row r="42" spans="1:44" s="287" customFormat="1" ht="9" customHeight="1">
      <c r="A42" s="188" t="s">
        <v>27</v>
      </c>
      <c r="B42" s="190">
        <v>378</v>
      </c>
      <c r="C42" s="190">
        <v>62</v>
      </c>
      <c r="D42" s="190">
        <v>45</v>
      </c>
      <c r="E42" s="190">
        <v>23</v>
      </c>
      <c r="F42" s="190">
        <v>54</v>
      </c>
      <c r="G42" s="190">
        <v>44</v>
      </c>
      <c r="H42" s="190">
        <v>25</v>
      </c>
      <c r="I42" s="190">
        <v>5</v>
      </c>
      <c r="J42" s="190">
        <v>12</v>
      </c>
      <c r="K42" s="190">
        <v>1</v>
      </c>
      <c r="L42" s="188" t="s">
        <v>27</v>
      </c>
      <c r="M42" s="190">
        <v>9</v>
      </c>
      <c r="N42" s="190">
        <v>4</v>
      </c>
      <c r="O42" s="190">
        <v>0</v>
      </c>
      <c r="P42" s="190">
        <v>5</v>
      </c>
      <c r="Q42" s="190">
        <v>1</v>
      </c>
      <c r="R42" s="190">
        <v>0</v>
      </c>
      <c r="S42" s="190">
        <v>1</v>
      </c>
      <c r="T42" s="190">
        <v>0</v>
      </c>
      <c r="U42" s="190">
        <v>0</v>
      </c>
      <c r="V42" s="190">
        <v>0</v>
      </c>
      <c r="W42" s="188" t="s">
        <v>27</v>
      </c>
      <c r="X42" s="190">
        <v>86</v>
      </c>
      <c r="Y42" s="190">
        <v>79</v>
      </c>
      <c r="Z42" s="190">
        <v>5</v>
      </c>
      <c r="AA42" s="190">
        <v>11</v>
      </c>
      <c r="AB42" s="190">
        <v>83</v>
      </c>
      <c r="AC42" s="190">
        <v>0</v>
      </c>
      <c r="AD42" s="190">
        <v>3</v>
      </c>
      <c r="AE42" s="188" t="s">
        <v>27</v>
      </c>
      <c r="AF42" s="190">
        <v>82</v>
      </c>
      <c r="AG42" s="190">
        <v>1</v>
      </c>
      <c r="AH42" s="190">
        <v>0</v>
      </c>
      <c r="AI42" s="190">
        <v>1</v>
      </c>
      <c r="AJ42" s="190">
        <v>0</v>
      </c>
      <c r="AK42" s="190">
        <v>0</v>
      </c>
      <c r="AL42" s="190">
        <v>1</v>
      </c>
      <c r="AM42" s="190">
        <v>0</v>
      </c>
      <c r="AN42" s="190">
        <v>0</v>
      </c>
      <c r="AO42" s="190"/>
      <c r="AP42" s="190"/>
      <c r="AQ42" s="290"/>
      <c r="AR42" s="189"/>
    </row>
    <row r="43" spans="1:44" s="287" customFormat="1" ht="9" customHeight="1">
      <c r="A43" s="191" t="s">
        <v>28</v>
      </c>
      <c r="B43" s="193">
        <v>218</v>
      </c>
      <c r="C43" s="193">
        <v>51</v>
      </c>
      <c r="D43" s="193">
        <v>57</v>
      </c>
      <c r="E43" s="193">
        <v>17</v>
      </c>
      <c r="F43" s="193">
        <v>39</v>
      </c>
      <c r="G43" s="193">
        <v>33</v>
      </c>
      <c r="H43" s="193">
        <v>11</v>
      </c>
      <c r="I43" s="193">
        <v>7</v>
      </c>
      <c r="J43" s="193">
        <v>2</v>
      </c>
      <c r="K43" s="193">
        <v>10</v>
      </c>
      <c r="L43" s="191" t="s">
        <v>28</v>
      </c>
      <c r="M43" s="193">
        <v>28</v>
      </c>
      <c r="N43" s="193">
        <v>13</v>
      </c>
      <c r="O43" s="193">
        <v>1</v>
      </c>
      <c r="P43" s="193">
        <v>5</v>
      </c>
      <c r="Q43" s="193">
        <v>2</v>
      </c>
      <c r="R43" s="193">
        <v>0</v>
      </c>
      <c r="S43" s="193">
        <v>0</v>
      </c>
      <c r="T43" s="193">
        <v>0</v>
      </c>
      <c r="U43" s="193">
        <v>0</v>
      </c>
      <c r="V43" s="193">
        <v>0</v>
      </c>
      <c r="W43" s="191" t="s">
        <v>28</v>
      </c>
      <c r="X43" s="193">
        <v>38</v>
      </c>
      <c r="Y43" s="193">
        <v>32</v>
      </c>
      <c r="Z43" s="193">
        <v>8</v>
      </c>
      <c r="AA43" s="193">
        <v>6</v>
      </c>
      <c r="AB43" s="193">
        <v>34</v>
      </c>
      <c r="AC43" s="193">
        <v>1</v>
      </c>
      <c r="AD43" s="193">
        <v>3</v>
      </c>
      <c r="AE43" s="191" t="s">
        <v>28</v>
      </c>
      <c r="AF43" s="193">
        <v>39</v>
      </c>
      <c r="AG43" s="193">
        <v>2</v>
      </c>
      <c r="AH43" s="193">
        <v>1</v>
      </c>
      <c r="AI43" s="193">
        <v>2</v>
      </c>
      <c r="AJ43" s="193">
        <v>0</v>
      </c>
      <c r="AK43" s="193">
        <v>0</v>
      </c>
      <c r="AL43" s="193">
        <v>0</v>
      </c>
      <c r="AM43" s="193">
        <v>0</v>
      </c>
      <c r="AN43" s="193">
        <v>0</v>
      </c>
      <c r="AO43" s="190"/>
      <c r="AP43" s="190"/>
      <c r="AQ43" s="290"/>
      <c r="AR43" s="189"/>
    </row>
    <row r="44" spans="1:44" s="287" customFormat="1" ht="9" customHeight="1">
      <c r="A44" s="188" t="s">
        <v>29</v>
      </c>
      <c r="B44" s="190">
        <v>208</v>
      </c>
      <c r="C44" s="190">
        <v>25</v>
      </c>
      <c r="D44" s="190">
        <v>10</v>
      </c>
      <c r="E44" s="190">
        <v>31</v>
      </c>
      <c r="F44" s="190">
        <v>18</v>
      </c>
      <c r="G44" s="190">
        <v>15</v>
      </c>
      <c r="H44" s="190">
        <v>8</v>
      </c>
      <c r="I44" s="190">
        <v>1</v>
      </c>
      <c r="J44" s="190">
        <v>9</v>
      </c>
      <c r="K44" s="190">
        <v>9</v>
      </c>
      <c r="L44" s="188" t="s">
        <v>29</v>
      </c>
      <c r="M44" s="190">
        <v>11</v>
      </c>
      <c r="N44" s="190">
        <v>7</v>
      </c>
      <c r="O44" s="190">
        <v>2</v>
      </c>
      <c r="P44" s="190">
        <v>1</v>
      </c>
      <c r="Q44" s="190">
        <v>0</v>
      </c>
      <c r="R44" s="190">
        <v>1</v>
      </c>
      <c r="S44" s="190">
        <v>0</v>
      </c>
      <c r="T44" s="190">
        <v>1</v>
      </c>
      <c r="U44" s="190">
        <v>0</v>
      </c>
      <c r="V44" s="190">
        <v>1</v>
      </c>
      <c r="W44" s="188" t="s">
        <v>29</v>
      </c>
      <c r="X44" s="190">
        <v>46</v>
      </c>
      <c r="Y44" s="190">
        <v>31</v>
      </c>
      <c r="Z44" s="190">
        <v>0</v>
      </c>
      <c r="AA44" s="190">
        <v>7</v>
      </c>
      <c r="AB44" s="190">
        <v>31</v>
      </c>
      <c r="AC44" s="190">
        <v>0</v>
      </c>
      <c r="AD44" s="190">
        <v>3</v>
      </c>
      <c r="AE44" s="188" t="s">
        <v>29</v>
      </c>
      <c r="AF44" s="190">
        <v>41</v>
      </c>
      <c r="AG44" s="190">
        <v>1</v>
      </c>
      <c r="AH44" s="190">
        <v>0</v>
      </c>
      <c r="AI44" s="190">
        <v>0</v>
      </c>
      <c r="AJ44" s="190">
        <v>0</v>
      </c>
      <c r="AK44" s="190">
        <v>1</v>
      </c>
      <c r="AL44" s="190">
        <v>0</v>
      </c>
      <c r="AM44" s="190">
        <v>0</v>
      </c>
      <c r="AN44" s="190">
        <v>0</v>
      </c>
      <c r="AO44" s="190"/>
      <c r="AP44" s="190"/>
      <c r="AQ44" s="290"/>
      <c r="AR44" s="189"/>
    </row>
    <row r="45" spans="1:44" s="287" customFormat="1" ht="9" customHeight="1">
      <c r="A45" s="268" t="s">
        <v>30</v>
      </c>
      <c r="B45" s="190">
        <v>633</v>
      </c>
      <c r="C45" s="190">
        <v>212</v>
      </c>
      <c r="D45" s="190">
        <v>66</v>
      </c>
      <c r="E45" s="190">
        <v>78</v>
      </c>
      <c r="F45" s="190">
        <v>73</v>
      </c>
      <c r="G45" s="190">
        <v>65</v>
      </c>
      <c r="H45" s="190">
        <v>52</v>
      </c>
      <c r="I45" s="190">
        <v>30</v>
      </c>
      <c r="J45" s="190">
        <v>17</v>
      </c>
      <c r="K45" s="190">
        <v>20</v>
      </c>
      <c r="L45" s="268" t="s">
        <v>30</v>
      </c>
      <c r="M45" s="190">
        <v>50</v>
      </c>
      <c r="N45" s="190">
        <v>26</v>
      </c>
      <c r="O45" s="190">
        <v>15</v>
      </c>
      <c r="P45" s="190">
        <v>14</v>
      </c>
      <c r="Q45" s="190">
        <v>4</v>
      </c>
      <c r="R45" s="190">
        <v>8</v>
      </c>
      <c r="S45" s="190">
        <v>1</v>
      </c>
      <c r="T45" s="190">
        <v>1</v>
      </c>
      <c r="U45" s="190">
        <v>2</v>
      </c>
      <c r="V45" s="190">
        <v>5</v>
      </c>
      <c r="W45" s="268" t="s">
        <v>30</v>
      </c>
      <c r="X45" s="190">
        <v>155</v>
      </c>
      <c r="Y45" s="190">
        <v>127</v>
      </c>
      <c r="Z45" s="190">
        <v>6</v>
      </c>
      <c r="AA45" s="190">
        <v>17</v>
      </c>
      <c r="AB45" s="190">
        <v>141</v>
      </c>
      <c r="AC45" s="190">
        <v>4</v>
      </c>
      <c r="AD45" s="190">
        <v>3</v>
      </c>
      <c r="AE45" s="268" t="s">
        <v>30</v>
      </c>
      <c r="AF45" s="190">
        <v>130</v>
      </c>
      <c r="AG45" s="190">
        <v>41</v>
      </c>
      <c r="AH45" s="190">
        <v>0</v>
      </c>
      <c r="AI45" s="190">
        <v>1</v>
      </c>
      <c r="AJ45" s="190">
        <v>1</v>
      </c>
      <c r="AK45" s="190">
        <v>0</v>
      </c>
      <c r="AL45" s="190">
        <v>0</v>
      </c>
      <c r="AM45" s="190">
        <v>0</v>
      </c>
      <c r="AN45" s="190">
        <v>0</v>
      </c>
      <c r="AO45" s="190"/>
      <c r="AP45" s="190"/>
      <c r="AQ45" s="290"/>
      <c r="AR45" s="189"/>
    </row>
    <row r="46" spans="1:44" s="287" customFormat="1" ht="9" customHeight="1">
      <c r="A46" s="188" t="s">
        <v>31</v>
      </c>
      <c r="B46" s="190">
        <v>96</v>
      </c>
      <c r="C46" s="190">
        <v>22</v>
      </c>
      <c r="D46" s="190">
        <v>86</v>
      </c>
      <c r="E46" s="190">
        <v>21</v>
      </c>
      <c r="F46" s="190">
        <v>10</v>
      </c>
      <c r="G46" s="190">
        <v>13</v>
      </c>
      <c r="H46" s="190">
        <v>33</v>
      </c>
      <c r="I46" s="190">
        <v>12</v>
      </c>
      <c r="J46" s="190">
        <v>0</v>
      </c>
      <c r="K46" s="190">
        <v>12</v>
      </c>
      <c r="L46" s="188" t="s">
        <v>31</v>
      </c>
      <c r="M46" s="190">
        <v>23</v>
      </c>
      <c r="N46" s="190">
        <v>4</v>
      </c>
      <c r="O46" s="190">
        <v>0</v>
      </c>
      <c r="P46" s="190">
        <v>3</v>
      </c>
      <c r="Q46" s="190">
        <v>2</v>
      </c>
      <c r="R46" s="190">
        <v>0</v>
      </c>
      <c r="S46" s="190">
        <v>2</v>
      </c>
      <c r="T46" s="190">
        <v>0</v>
      </c>
      <c r="U46" s="190">
        <v>1</v>
      </c>
      <c r="V46" s="190">
        <v>0</v>
      </c>
      <c r="W46" s="188" t="s">
        <v>31</v>
      </c>
      <c r="X46" s="190">
        <v>15</v>
      </c>
      <c r="Y46" s="190">
        <v>9</v>
      </c>
      <c r="Z46" s="190">
        <v>3</v>
      </c>
      <c r="AA46" s="190">
        <v>4</v>
      </c>
      <c r="AB46" s="190">
        <v>9</v>
      </c>
      <c r="AC46" s="190">
        <v>1</v>
      </c>
      <c r="AD46" s="190">
        <v>3</v>
      </c>
      <c r="AE46" s="188" t="s">
        <v>31</v>
      </c>
      <c r="AF46" s="190">
        <v>13</v>
      </c>
      <c r="AG46" s="190">
        <v>1</v>
      </c>
      <c r="AH46" s="190">
        <v>0</v>
      </c>
      <c r="AI46" s="190">
        <v>1</v>
      </c>
      <c r="AJ46" s="190">
        <v>0</v>
      </c>
      <c r="AK46" s="190">
        <v>0</v>
      </c>
      <c r="AL46" s="190">
        <v>0</v>
      </c>
      <c r="AM46" s="190">
        <v>0</v>
      </c>
      <c r="AN46" s="190">
        <v>0</v>
      </c>
      <c r="AO46" s="190"/>
      <c r="AP46" s="190"/>
      <c r="AQ46" s="290"/>
      <c r="AR46" s="189"/>
    </row>
    <row r="47" spans="1:44" s="287" customFormat="1" ht="9" customHeight="1">
      <c r="A47" s="271" t="s">
        <v>32</v>
      </c>
      <c r="B47" s="272">
        <v>249</v>
      </c>
      <c r="C47" s="272">
        <v>60</v>
      </c>
      <c r="D47" s="272">
        <v>35</v>
      </c>
      <c r="E47" s="272">
        <v>21</v>
      </c>
      <c r="F47" s="272">
        <v>37</v>
      </c>
      <c r="G47" s="272">
        <v>15</v>
      </c>
      <c r="H47" s="272">
        <v>17</v>
      </c>
      <c r="I47" s="272">
        <v>5</v>
      </c>
      <c r="J47" s="272">
        <v>4</v>
      </c>
      <c r="K47" s="272">
        <v>10</v>
      </c>
      <c r="L47" s="271" t="s">
        <v>32</v>
      </c>
      <c r="M47" s="272">
        <v>34</v>
      </c>
      <c r="N47" s="272">
        <v>5</v>
      </c>
      <c r="O47" s="272">
        <v>4</v>
      </c>
      <c r="P47" s="272">
        <v>1</v>
      </c>
      <c r="Q47" s="272">
        <v>1</v>
      </c>
      <c r="R47" s="272">
        <v>0</v>
      </c>
      <c r="S47" s="272">
        <v>2</v>
      </c>
      <c r="T47" s="272">
        <v>0</v>
      </c>
      <c r="U47" s="272">
        <v>2</v>
      </c>
      <c r="V47" s="272">
        <v>38</v>
      </c>
      <c r="W47" s="271" t="s">
        <v>32</v>
      </c>
      <c r="X47" s="272">
        <v>26</v>
      </c>
      <c r="Y47" s="272">
        <v>23</v>
      </c>
      <c r="Z47" s="272">
        <v>24</v>
      </c>
      <c r="AA47" s="272">
        <v>4</v>
      </c>
      <c r="AB47" s="272">
        <v>24</v>
      </c>
      <c r="AC47" s="272">
        <v>3</v>
      </c>
      <c r="AD47" s="272">
        <v>5</v>
      </c>
      <c r="AE47" s="271" t="s">
        <v>32</v>
      </c>
      <c r="AF47" s="272">
        <v>29</v>
      </c>
      <c r="AG47" s="272">
        <v>3</v>
      </c>
      <c r="AH47" s="272">
        <v>1</v>
      </c>
      <c r="AI47" s="272">
        <v>1</v>
      </c>
      <c r="AJ47" s="272">
        <v>0</v>
      </c>
      <c r="AK47" s="272">
        <v>0</v>
      </c>
      <c r="AL47" s="272">
        <v>0</v>
      </c>
      <c r="AM47" s="272">
        <v>0</v>
      </c>
      <c r="AN47" s="272">
        <v>0</v>
      </c>
      <c r="AO47" s="286"/>
      <c r="AP47" s="190"/>
      <c r="AQ47" s="290"/>
      <c r="AR47" s="286"/>
    </row>
    <row r="48" spans="1:44" s="287" customFormat="1" ht="7.5" customHeight="1">
      <c r="A48" s="273"/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3"/>
      <c r="M48" s="274"/>
      <c r="N48" s="274"/>
      <c r="O48" s="274"/>
      <c r="P48" s="274"/>
      <c r="Q48" s="274"/>
      <c r="R48" s="274"/>
      <c r="S48" s="274"/>
      <c r="T48" s="274"/>
      <c r="U48" s="274"/>
      <c r="V48" s="190"/>
      <c r="W48" s="273"/>
      <c r="X48" s="274"/>
      <c r="Y48" s="274"/>
      <c r="Z48" s="274"/>
      <c r="AA48" s="274"/>
      <c r="AB48" s="274"/>
      <c r="AC48" s="274"/>
      <c r="AD48" s="190"/>
      <c r="AE48" s="273"/>
      <c r="AF48" s="274"/>
      <c r="AG48" s="274"/>
      <c r="AH48" s="274"/>
      <c r="AI48" s="274"/>
      <c r="AJ48" s="274"/>
      <c r="AK48" s="274"/>
      <c r="AL48" s="274"/>
      <c r="AM48" s="274"/>
      <c r="AN48" s="190"/>
      <c r="AO48" s="286"/>
      <c r="AP48" s="190"/>
      <c r="AQ48" s="290"/>
      <c r="AR48" s="286"/>
    </row>
    <row r="49" spans="1:44" s="287" customFormat="1" ht="9" customHeight="1">
      <c r="A49" s="275" t="s">
        <v>106</v>
      </c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5" t="s">
        <v>106</v>
      </c>
      <c r="M49" s="274"/>
      <c r="N49" s="274"/>
      <c r="O49" s="274"/>
      <c r="P49" s="274"/>
      <c r="Q49" s="274"/>
      <c r="R49" s="274"/>
      <c r="S49" s="274"/>
      <c r="T49" s="274"/>
      <c r="U49" s="274"/>
      <c r="V49" s="190"/>
      <c r="W49" s="275" t="s">
        <v>106</v>
      </c>
      <c r="X49" s="274"/>
      <c r="Y49" s="274"/>
      <c r="Z49" s="274"/>
      <c r="AA49" s="274"/>
      <c r="AB49" s="274"/>
      <c r="AC49" s="274"/>
      <c r="AD49" s="190"/>
      <c r="AE49" s="275" t="s">
        <v>106</v>
      </c>
      <c r="AF49" s="274"/>
      <c r="AG49" s="274"/>
      <c r="AH49" s="274"/>
      <c r="AI49" s="274"/>
      <c r="AJ49" s="274"/>
      <c r="AK49" s="274"/>
      <c r="AL49" s="274"/>
      <c r="AM49" s="274"/>
      <c r="AN49" s="190"/>
      <c r="AO49" s="286"/>
      <c r="AP49" s="190"/>
      <c r="AQ49" s="290"/>
      <c r="AR49" s="286"/>
    </row>
    <row r="50" spans="1:44" s="287" customFormat="1" ht="9" customHeight="1">
      <c r="A50" s="262">
        <v>2015</v>
      </c>
      <c r="B50" s="263"/>
      <c r="C50" s="263"/>
      <c r="D50" s="263"/>
      <c r="E50" s="263"/>
      <c r="F50" s="264"/>
      <c r="G50" s="264"/>
      <c r="H50" s="264"/>
      <c r="I50" s="264"/>
      <c r="J50" s="264"/>
      <c r="K50" s="264"/>
      <c r="L50" s="262">
        <v>2015</v>
      </c>
      <c r="M50" s="263"/>
      <c r="N50" s="263"/>
      <c r="O50" s="263"/>
      <c r="P50" s="263"/>
      <c r="Q50" s="264"/>
      <c r="R50" s="264"/>
      <c r="S50" s="264"/>
      <c r="T50" s="264"/>
      <c r="U50" s="264"/>
      <c r="V50" s="264"/>
      <c r="W50" s="262">
        <v>2015</v>
      </c>
      <c r="X50" s="263"/>
      <c r="Y50" s="263"/>
      <c r="Z50" s="263"/>
      <c r="AA50" s="263"/>
      <c r="AB50" s="264"/>
      <c r="AC50" s="264"/>
      <c r="AD50" s="264"/>
      <c r="AE50" s="262">
        <v>2015</v>
      </c>
      <c r="AF50" s="263"/>
      <c r="AG50" s="263"/>
      <c r="AH50" s="263"/>
      <c r="AI50" s="263"/>
      <c r="AJ50" s="264"/>
      <c r="AK50" s="264"/>
      <c r="AL50" s="264"/>
      <c r="AM50" s="264"/>
      <c r="AN50" s="264"/>
      <c r="AO50" s="286"/>
      <c r="AP50" s="265"/>
      <c r="AQ50" s="286"/>
      <c r="AR50" s="286"/>
    </row>
    <row r="51" spans="1:44" s="287" customFormat="1" ht="9" customHeight="1">
      <c r="A51" s="262" t="s">
        <v>36</v>
      </c>
      <c r="B51" s="265">
        <f>SUM(B53:B84)</f>
        <v>8595</v>
      </c>
      <c r="C51" s="265">
        <f t="shared" ref="C51:K51" si="4">SUM(C53:C84)</f>
        <v>2315</v>
      </c>
      <c r="D51" s="292">
        <f t="shared" si="4"/>
        <v>1456</v>
      </c>
      <c r="E51" s="292">
        <f t="shared" si="4"/>
        <v>1187</v>
      </c>
      <c r="F51" s="292">
        <f t="shared" si="4"/>
        <v>1062</v>
      </c>
      <c r="G51" s="265">
        <f t="shared" si="4"/>
        <v>705</v>
      </c>
      <c r="H51" s="265">
        <f t="shared" si="4"/>
        <v>533</v>
      </c>
      <c r="I51" s="265">
        <f t="shared" si="4"/>
        <v>258</v>
      </c>
      <c r="J51" s="265">
        <f t="shared" si="4"/>
        <v>239</v>
      </c>
      <c r="K51" s="265">
        <f t="shared" si="4"/>
        <v>323</v>
      </c>
      <c r="L51" s="262" t="s">
        <v>36</v>
      </c>
      <c r="M51" s="265">
        <f>SUM(M53:M84)</f>
        <v>660</v>
      </c>
      <c r="N51" s="265">
        <f t="shared" ref="N51:V51" si="5">SUM(N53:N84)</f>
        <v>294</v>
      </c>
      <c r="O51" s="292">
        <f t="shared" si="5"/>
        <v>140</v>
      </c>
      <c r="P51" s="292">
        <f t="shared" si="5"/>
        <v>53</v>
      </c>
      <c r="Q51" s="292">
        <f t="shared" si="5"/>
        <v>46</v>
      </c>
      <c r="R51" s="265">
        <f t="shared" si="5"/>
        <v>37</v>
      </c>
      <c r="S51" s="265">
        <f t="shared" si="5"/>
        <v>27</v>
      </c>
      <c r="T51" s="265">
        <f t="shared" si="5"/>
        <v>23</v>
      </c>
      <c r="U51" s="265">
        <f t="shared" si="5"/>
        <v>14</v>
      </c>
      <c r="V51" s="265">
        <f t="shared" si="5"/>
        <v>32</v>
      </c>
      <c r="W51" s="262" t="s">
        <v>36</v>
      </c>
      <c r="X51" s="265">
        <f>SUM(X53:X84)</f>
        <v>1865</v>
      </c>
      <c r="Y51" s="265">
        <f t="shared" ref="Y51:AD51" si="6">SUM(Y53:Y84)</f>
        <v>1415</v>
      </c>
      <c r="Z51" s="292">
        <f t="shared" si="6"/>
        <v>199</v>
      </c>
      <c r="AA51" s="292">
        <f t="shared" si="6"/>
        <v>139</v>
      </c>
      <c r="AB51" s="292">
        <f t="shared" si="6"/>
        <v>106</v>
      </c>
      <c r="AC51" s="265">
        <f t="shared" si="6"/>
        <v>90</v>
      </c>
      <c r="AD51" s="265">
        <f t="shared" si="6"/>
        <v>142</v>
      </c>
      <c r="AE51" s="262" t="s">
        <v>36</v>
      </c>
      <c r="AF51" s="265">
        <f>SUM(AF53:AF84)</f>
        <v>1630</v>
      </c>
      <c r="AG51" s="265">
        <f t="shared" ref="AG51:AN51" si="7">SUM(AG53:AG84)</f>
        <v>174</v>
      </c>
      <c r="AH51" s="292">
        <f t="shared" si="7"/>
        <v>25</v>
      </c>
      <c r="AI51" s="292">
        <f t="shared" si="7"/>
        <v>18</v>
      </c>
      <c r="AJ51" s="292">
        <f t="shared" si="7"/>
        <v>15</v>
      </c>
      <c r="AK51" s="292">
        <f t="shared" si="7"/>
        <v>8</v>
      </c>
      <c r="AL51" s="292">
        <f t="shared" si="7"/>
        <v>5</v>
      </c>
      <c r="AM51" s="265">
        <f t="shared" si="7"/>
        <v>3</v>
      </c>
      <c r="AN51" s="265">
        <f t="shared" si="7"/>
        <v>21</v>
      </c>
      <c r="AO51" s="286"/>
      <c r="AP51" s="265"/>
      <c r="AQ51" s="290"/>
      <c r="AR51" s="286"/>
    </row>
    <row r="52" spans="1:44" s="287" customFormat="1" ht="3.95" customHeight="1">
      <c r="A52" s="262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2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2"/>
      <c r="X52" s="265"/>
      <c r="Y52" s="265"/>
      <c r="Z52" s="265"/>
      <c r="AA52" s="265"/>
      <c r="AB52" s="265"/>
      <c r="AC52" s="265"/>
      <c r="AD52" s="265"/>
      <c r="AE52" s="262"/>
      <c r="AF52" s="265"/>
      <c r="AG52" s="265"/>
      <c r="AH52" s="265"/>
      <c r="AI52" s="265"/>
      <c r="AJ52" s="265"/>
      <c r="AK52" s="265"/>
      <c r="AL52" s="265"/>
      <c r="AM52" s="265"/>
      <c r="AN52" s="265"/>
      <c r="AO52" s="286"/>
      <c r="AP52" s="291"/>
      <c r="AQ52" s="290"/>
      <c r="AR52" s="286"/>
    </row>
    <row r="53" spans="1:44" s="287" customFormat="1" ht="9" customHeight="1">
      <c r="A53" s="188" t="s">
        <v>2</v>
      </c>
      <c r="B53" s="190">
        <v>69</v>
      </c>
      <c r="C53" s="190">
        <v>17</v>
      </c>
      <c r="D53" s="190">
        <v>19</v>
      </c>
      <c r="E53" s="190">
        <v>21</v>
      </c>
      <c r="F53" s="190">
        <v>30</v>
      </c>
      <c r="G53" s="190">
        <v>11</v>
      </c>
      <c r="H53" s="190">
        <v>10</v>
      </c>
      <c r="I53" s="190">
        <v>2</v>
      </c>
      <c r="J53" s="190">
        <v>1</v>
      </c>
      <c r="K53" s="190">
        <v>4</v>
      </c>
      <c r="L53" s="188" t="s">
        <v>2</v>
      </c>
      <c r="M53" s="190">
        <v>3</v>
      </c>
      <c r="N53" s="190">
        <v>2</v>
      </c>
      <c r="O53" s="190">
        <v>0</v>
      </c>
      <c r="P53" s="190">
        <v>0</v>
      </c>
      <c r="Q53" s="190">
        <v>6</v>
      </c>
      <c r="R53" s="190">
        <v>1</v>
      </c>
      <c r="S53" s="190">
        <v>1</v>
      </c>
      <c r="T53" s="190">
        <v>0</v>
      </c>
      <c r="U53" s="190">
        <v>0</v>
      </c>
      <c r="V53" s="190">
        <v>0</v>
      </c>
      <c r="W53" s="188" t="s">
        <v>2</v>
      </c>
      <c r="X53" s="190">
        <v>16</v>
      </c>
      <c r="Y53" s="190">
        <v>10</v>
      </c>
      <c r="Z53" s="190">
        <v>2</v>
      </c>
      <c r="AA53" s="190">
        <v>1</v>
      </c>
      <c r="AB53" s="190">
        <v>1</v>
      </c>
      <c r="AC53" s="190">
        <v>0</v>
      </c>
      <c r="AD53" s="190">
        <v>1</v>
      </c>
      <c r="AE53" s="188" t="s">
        <v>2</v>
      </c>
      <c r="AF53" s="190">
        <v>12</v>
      </c>
      <c r="AG53" s="190">
        <v>1</v>
      </c>
      <c r="AH53" s="190">
        <v>0</v>
      </c>
      <c r="AI53" s="190">
        <v>0</v>
      </c>
      <c r="AJ53" s="190">
        <v>0</v>
      </c>
      <c r="AK53" s="190">
        <v>0</v>
      </c>
      <c r="AL53" s="190">
        <v>0</v>
      </c>
      <c r="AM53" s="190">
        <v>0</v>
      </c>
      <c r="AN53" s="190">
        <v>0</v>
      </c>
      <c r="AO53" s="190"/>
      <c r="AP53" s="190"/>
      <c r="AQ53" s="290"/>
      <c r="AR53" s="189"/>
    </row>
    <row r="54" spans="1:44" s="287" customFormat="1" ht="9" customHeight="1">
      <c r="A54" s="188" t="s">
        <v>3</v>
      </c>
      <c r="B54" s="190">
        <v>256</v>
      </c>
      <c r="C54" s="190">
        <v>62</v>
      </c>
      <c r="D54" s="190">
        <v>20</v>
      </c>
      <c r="E54" s="190">
        <v>25</v>
      </c>
      <c r="F54" s="190">
        <v>33</v>
      </c>
      <c r="G54" s="190">
        <v>15</v>
      </c>
      <c r="H54" s="190">
        <v>11</v>
      </c>
      <c r="I54" s="190">
        <v>2</v>
      </c>
      <c r="J54" s="190">
        <v>14</v>
      </c>
      <c r="K54" s="190">
        <v>14</v>
      </c>
      <c r="L54" s="188" t="s">
        <v>3</v>
      </c>
      <c r="M54" s="190">
        <v>13</v>
      </c>
      <c r="N54" s="190">
        <v>2</v>
      </c>
      <c r="O54" s="190">
        <v>3</v>
      </c>
      <c r="P54" s="190">
        <v>1</v>
      </c>
      <c r="Q54" s="190">
        <v>0</v>
      </c>
      <c r="R54" s="190">
        <v>3</v>
      </c>
      <c r="S54" s="190">
        <v>0</v>
      </c>
      <c r="T54" s="190">
        <v>0</v>
      </c>
      <c r="U54" s="190">
        <v>0</v>
      </c>
      <c r="V54" s="190">
        <v>0</v>
      </c>
      <c r="W54" s="188" t="s">
        <v>3</v>
      </c>
      <c r="X54" s="190">
        <v>35</v>
      </c>
      <c r="Y54" s="190">
        <v>31</v>
      </c>
      <c r="Z54" s="190">
        <v>3</v>
      </c>
      <c r="AA54" s="190">
        <v>2</v>
      </c>
      <c r="AB54" s="190">
        <v>0</v>
      </c>
      <c r="AC54" s="190">
        <v>3</v>
      </c>
      <c r="AD54" s="190">
        <v>8</v>
      </c>
      <c r="AE54" s="188" t="s">
        <v>3</v>
      </c>
      <c r="AF54" s="190">
        <v>28</v>
      </c>
      <c r="AG54" s="190">
        <v>2</v>
      </c>
      <c r="AH54" s="190">
        <v>8</v>
      </c>
      <c r="AI54" s="190">
        <v>0</v>
      </c>
      <c r="AJ54" s="190">
        <v>0</v>
      </c>
      <c r="AK54" s="190">
        <v>0</v>
      </c>
      <c r="AL54" s="190">
        <v>0</v>
      </c>
      <c r="AM54" s="190">
        <v>0</v>
      </c>
      <c r="AN54" s="190">
        <v>2</v>
      </c>
      <c r="AO54" s="190"/>
      <c r="AP54" s="190"/>
      <c r="AQ54" s="290"/>
      <c r="AR54" s="189"/>
    </row>
    <row r="55" spans="1:44" s="287" customFormat="1" ht="9" customHeight="1">
      <c r="A55" s="188" t="s">
        <v>4</v>
      </c>
      <c r="B55" s="190">
        <v>191</v>
      </c>
      <c r="C55" s="190">
        <v>29</v>
      </c>
      <c r="D55" s="190">
        <v>34</v>
      </c>
      <c r="E55" s="190">
        <v>25</v>
      </c>
      <c r="F55" s="190">
        <v>17</v>
      </c>
      <c r="G55" s="190">
        <v>7</v>
      </c>
      <c r="H55" s="190">
        <v>8</v>
      </c>
      <c r="I55" s="190">
        <v>4</v>
      </c>
      <c r="J55" s="190">
        <v>39</v>
      </c>
      <c r="K55" s="190">
        <v>12</v>
      </c>
      <c r="L55" s="188" t="s">
        <v>4</v>
      </c>
      <c r="M55" s="190">
        <v>10</v>
      </c>
      <c r="N55" s="190">
        <v>3</v>
      </c>
      <c r="O55" s="190">
        <v>3</v>
      </c>
      <c r="P55" s="190">
        <v>1</v>
      </c>
      <c r="Q55" s="190">
        <v>1</v>
      </c>
      <c r="R55" s="190">
        <v>0</v>
      </c>
      <c r="S55" s="190">
        <v>0</v>
      </c>
      <c r="T55" s="190">
        <v>0</v>
      </c>
      <c r="U55" s="190">
        <v>1</v>
      </c>
      <c r="V55" s="190">
        <v>1</v>
      </c>
      <c r="W55" s="188" t="s">
        <v>4</v>
      </c>
      <c r="X55" s="190">
        <v>12</v>
      </c>
      <c r="Y55" s="190">
        <v>5</v>
      </c>
      <c r="Z55" s="190">
        <v>7</v>
      </c>
      <c r="AA55" s="190">
        <v>7</v>
      </c>
      <c r="AB55" s="190">
        <v>2</v>
      </c>
      <c r="AC55" s="190">
        <v>4</v>
      </c>
      <c r="AD55" s="190">
        <v>6</v>
      </c>
      <c r="AE55" s="188" t="s">
        <v>4</v>
      </c>
      <c r="AF55" s="190">
        <v>11</v>
      </c>
      <c r="AG55" s="190">
        <v>2</v>
      </c>
      <c r="AH55" s="190">
        <v>1</v>
      </c>
      <c r="AI55" s="190">
        <v>0</v>
      </c>
      <c r="AJ55" s="190">
        <v>0</v>
      </c>
      <c r="AK55" s="190">
        <v>0</v>
      </c>
      <c r="AL55" s="190">
        <v>0</v>
      </c>
      <c r="AM55" s="190">
        <v>0</v>
      </c>
      <c r="AN55" s="190">
        <v>1</v>
      </c>
      <c r="AO55" s="190"/>
      <c r="AP55" s="190"/>
      <c r="AQ55" s="290"/>
      <c r="AR55" s="189"/>
    </row>
    <row r="56" spans="1:44" s="287" customFormat="1" ht="9" customHeight="1">
      <c r="A56" s="191" t="s">
        <v>5</v>
      </c>
      <c r="B56" s="193">
        <v>130</v>
      </c>
      <c r="C56" s="193">
        <v>29</v>
      </c>
      <c r="D56" s="193">
        <v>66</v>
      </c>
      <c r="E56" s="193">
        <v>14</v>
      </c>
      <c r="F56" s="193">
        <v>12</v>
      </c>
      <c r="G56" s="193">
        <v>8</v>
      </c>
      <c r="H56" s="193">
        <v>24</v>
      </c>
      <c r="I56" s="193">
        <v>5</v>
      </c>
      <c r="J56" s="193">
        <v>2</v>
      </c>
      <c r="K56" s="193">
        <v>1</v>
      </c>
      <c r="L56" s="191" t="s">
        <v>5</v>
      </c>
      <c r="M56" s="193">
        <v>13</v>
      </c>
      <c r="N56" s="193">
        <v>2</v>
      </c>
      <c r="O56" s="193">
        <v>2</v>
      </c>
      <c r="P56" s="193">
        <v>2</v>
      </c>
      <c r="Q56" s="193">
        <v>0</v>
      </c>
      <c r="R56" s="193">
        <v>0</v>
      </c>
      <c r="S56" s="193">
        <v>0</v>
      </c>
      <c r="T56" s="193">
        <v>3</v>
      </c>
      <c r="U56" s="193">
        <v>0</v>
      </c>
      <c r="V56" s="193">
        <v>0</v>
      </c>
      <c r="W56" s="191" t="s">
        <v>5</v>
      </c>
      <c r="X56" s="193">
        <v>31</v>
      </c>
      <c r="Y56" s="193">
        <v>17</v>
      </c>
      <c r="Z56" s="193">
        <v>3</v>
      </c>
      <c r="AA56" s="193">
        <v>0</v>
      </c>
      <c r="AB56" s="193">
        <v>6</v>
      </c>
      <c r="AC56" s="193">
        <v>1</v>
      </c>
      <c r="AD56" s="193">
        <v>5</v>
      </c>
      <c r="AE56" s="191" t="s">
        <v>5</v>
      </c>
      <c r="AF56" s="193">
        <v>21</v>
      </c>
      <c r="AG56" s="193">
        <v>3</v>
      </c>
      <c r="AH56" s="193">
        <v>0</v>
      </c>
      <c r="AI56" s="193">
        <v>1</v>
      </c>
      <c r="AJ56" s="193">
        <v>0</v>
      </c>
      <c r="AK56" s="193">
        <v>0</v>
      </c>
      <c r="AL56" s="193">
        <v>0</v>
      </c>
      <c r="AM56" s="193">
        <v>0</v>
      </c>
      <c r="AN56" s="193">
        <v>0</v>
      </c>
      <c r="AO56" s="190"/>
      <c r="AP56" s="190"/>
      <c r="AQ56" s="290"/>
      <c r="AR56" s="189"/>
    </row>
    <row r="57" spans="1:44" s="287" customFormat="1" ht="9" customHeight="1">
      <c r="A57" s="268" t="s">
        <v>6</v>
      </c>
      <c r="B57" s="190">
        <v>198</v>
      </c>
      <c r="C57" s="190">
        <v>40</v>
      </c>
      <c r="D57" s="190">
        <v>23</v>
      </c>
      <c r="E57" s="190">
        <v>16</v>
      </c>
      <c r="F57" s="190">
        <v>20</v>
      </c>
      <c r="G57" s="190">
        <v>8</v>
      </c>
      <c r="H57" s="190">
        <v>12</v>
      </c>
      <c r="I57" s="190">
        <v>4</v>
      </c>
      <c r="J57" s="190">
        <v>3</v>
      </c>
      <c r="K57" s="190">
        <v>7</v>
      </c>
      <c r="L57" s="268" t="s">
        <v>6</v>
      </c>
      <c r="M57" s="190">
        <v>27</v>
      </c>
      <c r="N57" s="190">
        <v>18</v>
      </c>
      <c r="O57" s="190">
        <v>4</v>
      </c>
      <c r="P57" s="190">
        <v>1</v>
      </c>
      <c r="Q57" s="190">
        <v>0</v>
      </c>
      <c r="R57" s="190">
        <v>2</v>
      </c>
      <c r="S57" s="190">
        <v>1</v>
      </c>
      <c r="T57" s="190">
        <v>0</v>
      </c>
      <c r="U57" s="190">
        <v>0</v>
      </c>
      <c r="V57" s="190">
        <v>1</v>
      </c>
      <c r="W57" s="268" t="s">
        <v>6</v>
      </c>
      <c r="X57" s="190">
        <v>24</v>
      </c>
      <c r="Y57" s="190">
        <v>24</v>
      </c>
      <c r="Z57" s="190">
        <v>4</v>
      </c>
      <c r="AA57" s="190">
        <v>5</v>
      </c>
      <c r="AB57" s="190">
        <v>2</v>
      </c>
      <c r="AC57" s="190">
        <v>1</v>
      </c>
      <c r="AD57" s="190">
        <v>4</v>
      </c>
      <c r="AE57" s="268" t="s">
        <v>6</v>
      </c>
      <c r="AF57" s="190">
        <v>21</v>
      </c>
      <c r="AG57" s="190">
        <v>4</v>
      </c>
      <c r="AH57" s="190">
        <v>1</v>
      </c>
      <c r="AI57" s="190">
        <v>0</v>
      </c>
      <c r="AJ57" s="190">
        <v>0</v>
      </c>
      <c r="AK57" s="190">
        <v>0</v>
      </c>
      <c r="AL57" s="190">
        <v>0</v>
      </c>
      <c r="AM57" s="190">
        <v>0</v>
      </c>
      <c r="AN57" s="190">
        <v>0</v>
      </c>
      <c r="AO57" s="190"/>
      <c r="AP57" s="190"/>
      <c r="AQ57" s="290"/>
      <c r="AR57" s="189"/>
    </row>
    <row r="58" spans="1:44" s="287" customFormat="1" ht="9" customHeight="1">
      <c r="A58" s="188" t="s">
        <v>7</v>
      </c>
      <c r="B58" s="190">
        <v>125</v>
      </c>
      <c r="C58" s="190">
        <v>22</v>
      </c>
      <c r="D58" s="190">
        <v>22</v>
      </c>
      <c r="E58" s="190">
        <v>17</v>
      </c>
      <c r="F58" s="190">
        <v>15</v>
      </c>
      <c r="G58" s="190">
        <v>15</v>
      </c>
      <c r="H58" s="190">
        <v>8</v>
      </c>
      <c r="I58" s="190">
        <v>0</v>
      </c>
      <c r="J58" s="190">
        <v>2</v>
      </c>
      <c r="K58" s="190">
        <v>7</v>
      </c>
      <c r="L58" s="188" t="s">
        <v>7</v>
      </c>
      <c r="M58" s="190">
        <v>9</v>
      </c>
      <c r="N58" s="190">
        <v>5</v>
      </c>
      <c r="O58" s="190">
        <v>2</v>
      </c>
      <c r="P58" s="190">
        <v>1</v>
      </c>
      <c r="Q58" s="190">
        <v>1</v>
      </c>
      <c r="R58" s="190">
        <v>4</v>
      </c>
      <c r="S58" s="190">
        <v>0</v>
      </c>
      <c r="T58" s="190">
        <v>0</v>
      </c>
      <c r="U58" s="190">
        <v>0</v>
      </c>
      <c r="V58" s="190">
        <v>0</v>
      </c>
      <c r="W58" s="188" t="s">
        <v>7</v>
      </c>
      <c r="X58" s="190">
        <v>27</v>
      </c>
      <c r="Y58" s="190">
        <v>22</v>
      </c>
      <c r="Z58" s="190">
        <v>4</v>
      </c>
      <c r="AA58" s="190">
        <v>0</v>
      </c>
      <c r="AB58" s="190">
        <v>0</v>
      </c>
      <c r="AC58" s="190">
        <v>1</v>
      </c>
      <c r="AD58" s="190">
        <v>2</v>
      </c>
      <c r="AE58" s="188" t="s">
        <v>7</v>
      </c>
      <c r="AF58" s="190">
        <v>20</v>
      </c>
      <c r="AG58" s="190">
        <v>0</v>
      </c>
      <c r="AH58" s="190">
        <v>0</v>
      </c>
      <c r="AI58" s="190">
        <v>0</v>
      </c>
      <c r="AJ58" s="190">
        <v>0</v>
      </c>
      <c r="AK58" s="190">
        <v>0</v>
      </c>
      <c r="AL58" s="190">
        <v>0</v>
      </c>
      <c r="AM58" s="190">
        <v>0</v>
      </c>
      <c r="AN58" s="190">
        <v>0</v>
      </c>
      <c r="AO58" s="190"/>
      <c r="AP58" s="190"/>
      <c r="AQ58" s="290"/>
      <c r="AR58" s="189"/>
    </row>
    <row r="59" spans="1:44" s="287" customFormat="1" ht="9" customHeight="1">
      <c r="A59" s="188" t="s">
        <v>8</v>
      </c>
      <c r="B59" s="190">
        <v>254</v>
      </c>
      <c r="C59" s="190">
        <v>155</v>
      </c>
      <c r="D59" s="190">
        <v>110</v>
      </c>
      <c r="E59" s="190">
        <v>57</v>
      </c>
      <c r="F59" s="190">
        <v>38</v>
      </c>
      <c r="G59" s="190">
        <v>40</v>
      </c>
      <c r="H59" s="190">
        <v>16</v>
      </c>
      <c r="I59" s="190">
        <v>20</v>
      </c>
      <c r="J59" s="190">
        <v>11</v>
      </c>
      <c r="K59" s="190">
        <v>8</v>
      </c>
      <c r="L59" s="188" t="s">
        <v>8</v>
      </c>
      <c r="M59" s="190">
        <v>18</v>
      </c>
      <c r="N59" s="190">
        <v>16</v>
      </c>
      <c r="O59" s="190">
        <v>6</v>
      </c>
      <c r="P59" s="190">
        <v>1</v>
      </c>
      <c r="Q59" s="190">
        <v>0</v>
      </c>
      <c r="R59" s="190">
        <v>0</v>
      </c>
      <c r="S59" s="190">
        <v>1</v>
      </c>
      <c r="T59" s="190">
        <v>1</v>
      </c>
      <c r="U59" s="190">
        <v>1</v>
      </c>
      <c r="V59" s="190">
        <v>1</v>
      </c>
      <c r="W59" s="188" t="s">
        <v>8</v>
      </c>
      <c r="X59" s="190">
        <v>111</v>
      </c>
      <c r="Y59" s="190">
        <v>101</v>
      </c>
      <c r="Z59" s="190">
        <v>9</v>
      </c>
      <c r="AA59" s="190">
        <v>9</v>
      </c>
      <c r="AB59" s="190">
        <v>5</v>
      </c>
      <c r="AC59" s="190">
        <v>19</v>
      </c>
      <c r="AD59" s="190">
        <v>10</v>
      </c>
      <c r="AE59" s="188" t="s">
        <v>8</v>
      </c>
      <c r="AF59" s="190">
        <v>103</v>
      </c>
      <c r="AG59" s="190">
        <v>2</v>
      </c>
      <c r="AH59" s="190">
        <v>6</v>
      </c>
      <c r="AI59" s="190">
        <v>2</v>
      </c>
      <c r="AJ59" s="190">
        <v>0</v>
      </c>
      <c r="AK59" s="190">
        <v>0</v>
      </c>
      <c r="AL59" s="190">
        <v>0</v>
      </c>
      <c r="AM59" s="190">
        <v>0</v>
      </c>
      <c r="AN59" s="190">
        <v>1</v>
      </c>
      <c r="AO59" s="190"/>
      <c r="AP59" s="190"/>
      <c r="AQ59" s="290"/>
      <c r="AR59" s="189"/>
    </row>
    <row r="60" spans="1:44" s="287" customFormat="1" ht="9" customHeight="1">
      <c r="A60" s="191" t="s">
        <v>9</v>
      </c>
      <c r="B60" s="193">
        <v>210</v>
      </c>
      <c r="C60" s="193">
        <v>47</v>
      </c>
      <c r="D60" s="193">
        <v>51</v>
      </c>
      <c r="E60" s="193">
        <v>18</v>
      </c>
      <c r="F60" s="193">
        <v>21</v>
      </c>
      <c r="G60" s="193">
        <v>10</v>
      </c>
      <c r="H60" s="193">
        <v>18</v>
      </c>
      <c r="I60" s="193">
        <v>29</v>
      </c>
      <c r="J60" s="193">
        <v>5</v>
      </c>
      <c r="K60" s="193">
        <v>16</v>
      </c>
      <c r="L60" s="191" t="s">
        <v>9</v>
      </c>
      <c r="M60" s="193">
        <v>36</v>
      </c>
      <c r="N60" s="193">
        <v>9</v>
      </c>
      <c r="O60" s="193">
        <v>1</v>
      </c>
      <c r="P60" s="193">
        <v>2</v>
      </c>
      <c r="Q60" s="193">
        <v>0</v>
      </c>
      <c r="R60" s="193">
        <v>1</v>
      </c>
      <c r="S60" s="193">
        <v>0</v>
      </c>
      <c r="T60" s="193">
        <v>0</v>
      </c>
      <c r="U60" s="193">
        <v>0</v>
      </c>
      <c r="V60" s="193">
        <v>1</v>
      </c>
      <c r="W60" s="191" t="s">
        <v>9</v>
      </c>
      <c r="X60" s="193">
        <v>50</v>
      </c>
      <c r="Y60" s="193">
        <v>27</v>
      </c>
      <c r="Z60" s="193">
        <v>8</v>
      </c>
      <c r="AA60" s="193">
        <v>3</v>
      </c>
      <c r="AB60" s="193">
        <v>1</v>
      </c>
      <c r="AC60" s="193">
        <v>3</v>
      </c>
      <c r="AD60" s="193">
        <v>2</v>
      </c>
      <c r="AE60" s="191" t="s">
        <v>9</v>
      </c>
      <c r="AF60" s="193">
        <v>44</v>
      </c>
      <c r="AG60" s="193">
        <v>4</v>
      </c>
      <c r="AH60" s="193">
        <v>2</v>
      </c>
      <c r="AI60" s="193">
        <v>0</v>
      </c>
      <c r="AJ60" s="193">
        <v>5</v>
      </c>
      <c r="AK60" s="193">
        <v>0</v>
      </c>
      <c r="AL60" s="193">
        <v>0</v>
      </c>
      <c r="AM60" s="193">
        <v>1</v>
      </c>
      <c r="AN60" s="193">
        <v>1</v>
      </c>
      <c r="AO60" s="190"/>
      <c r="AP60" s="190"/>
      <c r="AQ60" s="290"/>
      <c r="AR60" s="189"/>
    </row>
    <row r="61" spans="1:44" s="287" customFormat="1" ht="9" customHeight="1">
      <c r="A61" s="194" t="s">
        <v>236</v>
      </c>
      <c r="B61" s="190">
        <v>120</v>
      </c>
      <c r="C61" s="190">
        <v>30</v>
      </c>
      <c r="D61" s="190">
        <v>20</v>
      </c>
      <c r="E61" s="190">
        <v>13</v>
      </c>
      <c r="F61" s="190">
        <v>5</v>
      </c>
      <c r="G61" s="190">
        <v>6</v>
      </c>
      <c r="H61" s="190">
        <v>6</v>
      </c>
      <c r="I61" s="190">
        <v>1</v>
      </c>
      <c r="J61" s="190">
        <v>3</v>
      </c>
      <c r="K61" s="190">
        <v>2</v>
      </c>
      <c r="L61" s="194" t="s">
        <v>236</v>
      </c>
      <c r="M61" s="190">
        <v>4</v>
      </c>
      <c r="N61" s="190">
        <v>2</v>
      </c>
      <c r="O61" s="190">
        <v>4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0">
        <v>0</v>
      </c>
      <c r="W61" s="194" t="s">
        <v>236</v>
      </c>
      <c r="X61" s="190">
        <v>67</v>
      </c>
      <c r="Y61" s="190">
        <v>53</v>
      </c>
      <c r="Z61" s="190">
        <v>0</v>
      </c>
      <c r="AA61" s="190">
        <v>0</v>
      </c>
      <c r="AB61" s="190">
        <v>1</v>
      </c>
      <c r="AC61" s="190">
        <v>0</v>
      </c>
      <c r="AD61" s="190">
        <v>2</v>
      </c>
      <c r="AE61" s="194" t="s">
        <v>236</v>
      </c>
      <c r="AF61" s="190">
        <v>46</v>
      </c>
      <c r="AG61" s="190">
        <v>1</v>
      </c>
      <c r="AH61" s="190">
        <v>0</v>
      </c>
      <c r="AI61" s="190">
        <v>0</v>
      </c>
      <c r="AJ61" s="190">
        <v>0</v>
      </c>
      <c r="AK61" s="190">
        <v>0</v>
      </c>
      <c r="AL61" s="190">
        <v>0</v>
      </c>
      <c r="AM61" s="190">
        <v>0</v>
      </c>
      <c r="AN61" s="190">
        <v>0</v>
      </c>
      <c r="AO61" s="190"/>
      <c r="AP61" s="190"/>
      <c r="AQ61" s="290"/>
      <c r="AR61" s="189"/>
    </row>
    <row r="62" spans="1:44" s="287" customFormat="1" ht="9" customHeight="1">
      <c r="A62" s="188" t="s">
        <v>10</v>
      </c>
      <c r="B62" s="190">
        <v>142</v>
      </c>
      <c r="C62" s="190">
        <v>42</v>
      </c>
      <c r="D62" s="190">
        <v>21</v>
      </c>
      <c r="E62" s="190">
        <v>10</v>
      </c>
      <c r="F62" s="190">
        <v>11</v>
      </c>
      <c r="G62" s="190">
        <v>12</v>
      </c>
      <c r="H62" s="190">
        <v>18</v>
      </c>
      <c r="I62" s="190">
        <v>8</v>
      </c>
      <c r="J62" s="190">
        <v>3</v>
      </c>
      <c r="K62" s="190">
        <v>6</v>
      </c>
      <c r="L62" s="188" t="s">
        <v>10</v>
      </c>
      <c r="M62" s="190">
        <v>12</v>
      </c>
      <c r="N62" s="190">
        <v>6</v>
      </c>
      <c r="O62" s="190">
        <v>6</v>
      </c>
      <c r="P62" s="190">
        <v>2</v>
      </c>
      <c r="Q62" s="190">
        <v>5</v>
      </c>
      <c r="R62" s="190">
        <v>0</v>
      </c>
      <c r="S62" s="190">
        <v>0</v>
      </c>
      <c r="T62" s="190">
        <v>0</v>
      </c>
      <c r="U62" s="190">
        <v>0</v>
      </c>
      <c r="V62" s="190">
        <v>2</v>
      </c>
      <c r="W62" s="188" t="s">
        <v>10</v>
      </c>
      <c r="X62" s="190">
        <v>19</v>
      </c>
      <c r="Y62" s="190">
        <v>14</v>
      </c>
      <c r="Z62" s="190">
        <v>4</v>
      </c>
      <c r="AA62" s="190">
        <v>3</v>
      </c>
      <c r="AB62" s="190">
        <v>7</v>
      </c>
      <c r="AC62" s="190">
        <v>1</v>
      </c>
      <c r="AD62" s="190">
        <v>3</v>
      </c>
      <c r="AE62" s="188" t="s">
        <v>10</v>
      </c>
      <c r="AF62" s="190">
        <v>26</v>
      </c>
      <c r="AG62" s="190">
        <v>1</v>
      </c>
      <c r="AH62" s="190">
        <v>0</v>
      </c>
      <c r="AI62" s="190">
        <v>0</v>
      </c>
      <c r="AJ62" s="190">
        <v>4</v>
      </c>
      <c r="AK62" s="190">
        <v>0</v>
      </c>
      <c r="AL62" s="190">
        <v>0</v>
      </c>
      <c r="AM62" s="190">
        <v>1</v>
      </c>
      <c r="AN62" s="190">
        <v>1</v>
      </c>
      <c r="AO62" s="190"/>
      <c r="AP62" s="190"/>
      <c r="AQ62" s="290"/>
      <c r="AR62" s="189"/>
    </row>
    <row r="63" spans="1:44" s="287" customFormat="1" ht="9" customHeight="1">
      <c r="A63" s="188" t="s">
        <v>11</v>
      </c>
      <c r="B63" s="190">
        <v>533</v>
      </c>
      <c r="C63" s="190">
        <v>93</v>
      </c>
      <c r="D63" s="190">
        <v>94</v>
      </c>
      <c r="E63" s="190">
        <v>96</v>
      </c>
      <c r="F63" s="190">
        <v>95</v>
      </c>
      <c r="G63" s="190">
        <v>51</v>
      </c>
      <c r="H63" s="190">
        <v>30</v>
      </c>
      <c r="I63" s="190">
        <v>23</v>
      </c>
      <c r="J63" s="190">
        <v>7</v>
      </c>
      <c r="K63" s="190">
        <v>15</v>
      </c>
      <c r="L63" s="188" t="s">
        <v>11</v>
      </c>
      <c r="M63" s="190">
        <v>35</v>
      </c>
      <c r="N63" s="190">
        <v>17</v>
      </c>
      <c r="O63" s="190">
        <v>6</v>
      </c>
      <c r="P63" s="190">
        <v>1</v>
      </c>
      <c r="Q63" s="190">
        <v>3</v>
      </c>
      <c r="R63" s="190">
        <v>2</v>
      </c>
      <c r="S63" s="190">
        <v>2</v>
      </c>
      <c r="T63" s="190">
        <v>4</v>
      </c>
      <c r="U63" s="190">
        <v>0</v>
      </c>
      <c r="V63" s="190">
        <v>0</v>
      </c>
      <c r="W63" s="188" t="s">
        <v>11</v>
      </c>
      <c r="X63" s="190">
        <v>75</v>
      </c>
      <c r="Y63" s="190">
        <v>41</v>
      </c>
      <c r="Z63" s="190">
        <v>4</v>
      </c>
      <c r="AA63" s="190">
        <v>14</v>
      </c>
      <c r="AB63" s="190">
        <v>17</v>
      </c>
      <c r="AC63" s="190">
        <v>6</v>
      </c>
      <c r="AD63" s="190">
        <v>14</v>
      </c>
      <c r="AE63" s="188" t="s">
        <v>11</v>
      </c>
      <c r="AF63" s="190">
        <v>62</v>
      </c>
      <c r="AG63" s="190">
        <v>4</v>
      </c>
      <c r="AH63" s="190">
        <v>0</v>
      </c>
      <c r="AI63" s="190">
        <v>1</v>
      </c>
      <c r="AJ63" s="190">
        <v>0</v>
      </c>
      <c r="AK63" s="190">
        <v>1</v>
      </c>
      <c r="AL63" s="190">
        <v>0</v>
      </c>
      <c r="AM63" s="190">
        <v>0</v>
      </c>
      <c r="AN63" s="190">
        <v>1</v>
      </c>
      <c r="AO63" s="190"/>
      <c r="AP63" s="190"/>
      <c r="AQ63" s="290"/>
      <c r="AR63" s="189"/>
    </row>
    <row r="64" spans="1:44" s="287" customFormat="1" ht="9" customHeight="1">
      <c r="A64" s="191" t="s">
        <v>12</v>
      </c>
      <c r="B64" s="193">
        <v>365</v>
      </c>
      <c r="C64" s="193">
        <v>129</v>
      </c>
      <c r="D64" s="193">
        <v>52</v>
      </c>
      <c r="E64" s="193">
        <v>41</v>
      </c>
      <c r="F64" s="193">
        <v>31</v>
      </c>
      <c r="G64" s="193">
        <v>31</v>
      </c>
      <c r="H64" s="193">
        <v>13</v>
      </c>
      <c r="I64" s="193">
        <v>10</v>
      </c>
      <c r="J64" s="193">
        <v>19</v>
      </c>
      <c r="K64" s="193">
        <v>11</v>
      </c>
      <c r="L64" s="191" t="s">
        <v>12</v>
      </c>
      <c r="M64" s="193">
        <v>12</v>
      </c>
      <c r="N64" s="193">
        <v>11</v>
      </c>
      <c r="O64" s="193">
        <v>3</v>
      </c>
      <c r="P64" s="193">
        <v>3</v>
      </c>
      <c r="Q64" s="193">
        <v>3</v>
      </c>
      <c r="R64" s="193">
        <v>2</v>
      </c>
      <c r="S64" s="193">
        <v>1</v>
      </c>
      <c r="T64" s="193">
        <v>2</v>
      </c>
      <c r="U64" s="193">
        <v>0</v>
      </c>
      <c r="V64" s="193">
        <v>3</v>
      </c>
      <c r="W64" s="191" t="s">
        <v>12</v>
      </c>
      <c r="X64" s="193">
        <v>54</v>
      </c>
      <c r="Y64" s="193">
        <v>32</v>
      </c>
      <c r="Z64" s="193">
        <v>13</v>
      </c>
      <c r="AA64" s="193">
        <v>7</v>
      </c>
      <c r="AB64" s="193">
        <v>5</v>
      </c>
      <c r="AC64" s="193">
        <v>3</v>
      </c>
      <c r="AD64" s="193">
        <v>7</v>
      </c>
      <c r="AE64" s="191" t="s">
        <v>12</v>
      </c>
      <c r="AF64" s="193">
        <v>46</v>
      </c>
      <c r="AG64" s="193">
        <v>1</v>
      </c>
      <c r="AH64" s="193">
        <v>0</v>
      </c>
      <c r="AI64" s="193">
        <v>0</v>
      </c>
      <c r="AJ64" s="193">
        <v>0</v>
      </c>
      <c r="AK64" s="193">
        <v>0</v>
      </c>
      <c r="AL64" s="193">
        <v>0</v>
      </c>
      <c r="AM64" s="193">
        <v>0</v>
      </c>
      <c r="AN64" s="193">
        <v>0</v>
      </c>
      <c r="AO64" s="190"/>
      <c r="AP64" s="190"/>
      <c r="AQ64" s="290"/>
      <c r="AR64" s="189"/>
    </row>
    <row r="65" spans="1:44" s="287" customFormat="1" ht="9" customHeight="1">
      <c r="A65" s="188" t="s">
        <v>13</v>
      </c>
      <c r="B65" s="190">
        <v>208</v>
      </c>
      <c r="C65" s="190">
        <v>63</v>
      </c>
      <c r="D65" s="190">
        <v>31</v>
      </c>
      <c r="E65" s="190">
        <v>27</v>
      </c>
      <c r="F65" s="190">
        <v>28</v>
      </c>
      <c r="G65" s="190">
        <v>21</v>
      </c>
      <c r="H65" s="190">
        <v>9</v>
      </c>
      <c r="I65" s="190">
        <v>4</v>
      </c>
      <c r="J65" s="190">
        <v>2</v>
      </c>
      <c r="K65" s="190">
        <v>13</v>
      </c>
      <c r="L65" s="188" t="s">
        <v>13</v>
      </c>
      <c r="M65" s="190">
        <v>13</v>
      </c>
      <c r="N65" s="190">
        <v>8</v>
      </c>
      <c r="O65" s="190">
        <v>3</v>
      </c>
      <c r="P65" s="190">
        <v>1</v>
      </c>
      <c r="Q65" s="190">
        <v>1</v>
      </c>
      <c r="R65" s="190">
        <v>0</v>
      </c>
      <c r="S65" s="190">
        <v>0</v>
      </c>
      <c r="T65" s="190">
        <v>0</v>
      </c>
      <c r="U65" s="190">
        <v>0</v>
      </c>
      <c r="V65" s="190">
        <v>2</v>
      </c>
      <c r="W65" s="188" t="s">
        <v>13</v>
      </c>
      <c r="X65" s="190">
        <v>49</v>
      </c>
      <c r="Y65" s="190">
        <v>25</v>
      </c>
      <c r="Z65" s="190">
        <v>0</v>
      </c>
      <c r="AA65" s="190">
        <v>0</v>
      </c>
      <c r="AB65" s="190">
        <v>0</v>
      </c>
      <c r="AC65" s="190">
        <v>1</v>
      </c>
      <c r="AD65" s="190">
        <v>2</v>
      </c>
      <c r="AE65" s="188" t="s">
        <v>13</v>
      </c>
      <c r="AF65" s="190">
        <v>44</v>
      </c>
      <c r="AG65" s="190">
        <v>6</v>
      </c>
      <c r="AH65" s="190">
        <v>0</v>
      </c>
      <c r="AI65" s="190">
        <v>0</v>
      </c>
      <c r="AJ65" s="190">
        <v>0</v>
      </c>
      <c r="AK65" s="190">
        <v>0</v>
      </c>
      <c r="AL65" s="190">
        <v>0</v>
      </c>
      <c r="AM65" s="190">
        <v>0</v>
      </c>
      <c r="AN65" s="190">
        <v>1</v>
      </c>
      <c r="AO65" s="190"/>
      <c r="AP65" s="190"/>
      <c r="AQ65" s="290"/>
      <c r="AR65" s="189"/>
    </row>
    <row r="66" spans="1:44" s="287" customFormat="1" ht="9" customHeight="1">
      <c r="A66" s="188" t="s">
        <v>14</v>
      </c>
      <c r="B66" s="190">
        <v>470</v>
      </c>
      <c r="C66" s="190">
        <v>143</v>
      </c>
      <c r="D66" s="190">
        <v>99</v>
      </c>
      <c r="E66" s="190">
        <v>89</v>
      </c>
      <c r="F66" s="190">
        <v>96</v>
      </c>
      <c r="G66" s="190">
        <v>39</v>
      </c>
      <c r="H66" s="190">
        <v>27</v>
      </c>
      <c r="I66" s="190">
        <v>21</v>
      </c>
      <c r="J66" s="190">
        <v>2</v>
      </c>
      <c r="K66" s="190">
        <v>25</v>
      </c>
      <c r="L66" s="188" t="s">
        <v>14</v>
      </c>
      <c r="M66" s="190">
        <v>45</v>
      </c>
      <c r="N66" s="190">
        <v>24</v>
      </c>
      <c r="O66" s="190">
        <v>8</v>
      </c>
      <c r="P66" s="190">
        <v>4</v>
      </c>
      <c r="Q66" s="190">
        <v>3</v>
      </c>
      <c r="R66" s="190">
        <v>0</v>
      </c>
      <c r="S66" s="190">
        <v>1</v>
      </c>
      <c r="T66" s="190">
        <v>1</v>
      </c>
      <c r="U66" s="190">
        <v>2</v>
      </c>
      <c r="V66" s="190">
        <v>0</v>
      </c>
      <c r="W66" s="188" t="s">
        <v>14</v>
      </c>
      <c r="X66" s="190">
        <v>67</v>
      </c>
      <c r="Y66" s="190">
        <v>43</v>
      </c>
      <c r="Z66" s="190">
        <v>5</v>
      </c>
      <c r="AA66" s="190">
        <v>4</v>
      </c>
      <c r="AB66" s="190">
        <v>1</v>
      </c>
      <c r="AC66" s="190">
        <v>4</v>
      </c>
      <c r="AD66" s="190">
        <v>5</v>
      </c>
      <c r="AE66" s="188" t="s">
        <v>14</v>
      </c>
      <c r="AF66" s="190">
        <v>63</v>
      </c>
      <c r="AG66" s="190">
        <v>4</v>
      </c>
      <c r="AH66" s="190">
        <v>0</v>
      </c>
      <c r="AI66" s="190">
        <v>0</v>
      </c>
      <c r="AJ66" s="190">
        <v>1</v>
      </c>
      <c r="AK66" s="190">
        <v>0</v>
      </c>
      <c r="AL66" s="190">
        <v>0</v>
      </c>
      <c r="AM66" s="190">
        <v>0</v>
      </c>
      <c r="AN66" s="190">
        <v>1</v>
      </c>
      <c r="AO66" s="190"/>
      <c r="AP66" s="190"/>
      <c r="AQ66" s="290"/>
      <c r="AR66" s="189"/>
    </row>
    <row r="67" spans="1:44" s="287" customFormat="1" ht="9" customHeight="1">
      <c r="A67" s="188" t="s">
        <v>15</v>
      </c>
      <c r="B67" s="190">
        <v>807</v>
      </c>
      <c r="C67" s="190">
        <v>149</v>
      </c>
      <c r="D67" s="190">
        <v>74</v>
      </c>
      <c r="E67" s="190">
        <v>82</v>
      </c>
      <c r="F67" s="190">
        <v>58</v>
      </c>
      <c r="G67" s="190">
        <v>48</v>
      </c>
      <c r="H67" s="190">
        <v>12</v>
      </c>
      <c r="I67" s="190">
        <v>12</v>
      </c>
      <c r="J67" s="190">
        <v>16</v>
      </c>
      <c r="K67" s="190">
        <v>14</v>
      </c>
      <c r="L67" s="188" t="s">
        <v>15</v>
      </c>
      <c r="M67" s="190">
        <v>41</v>
      </c>
      <c r="N67" s="190">
        <v>14</v>
      </c>
      <c r="O67" s="190">
        <v>14</v>
      </c>
      <c r="P67" s="190">
        <v>2</v>
      </c>
      <c r="Q67" s="190">
        <v>2</v>
      </c>
      <c r="R67" s="190">
        <v>4</v>
      </c>
      <c r="S67" s="190">
        <v>3</v>
      </c>
      <c r="T67" s="190">
        <v>2</v>
      </c>
      <c r="U67" s="190">
        <v>0</v>
      </c>
      <c r="V67" s="190">
        <v>2</v>
      </c>
      <c r="W67" s="188" t="s">
        <v>15</v>
      </c>
      <c r="X67" s="190">
        <v>191</v>
      </c>
      <c r="Y67" s="190">
        <v>153</v>
      </c>
      <c r="Z67" s="190">
        <v>5</v>
      </c>
      <c r="AA67" s="190">
        <v>10</v>
      </c>
      <c r="AB67" s="190">
        <v>3</v>
      </c>
      <c r="AC67" s="190">
        <v>4</v>
      </c>
      <c r="AD67" s="190">
        <v>17</v>
      </c>
      <c r="AE67" s="188" t="s">
        <v>15</v>
      </c>
      <c r="AF67" s="190">
        <v>143</v>
      </c>
      <c r="AG67" s="190">
        <v>12</v>
      </c>
      <c r="AH67" s="190">
        <v>0</v>
      </c>
      <c r="AI67" s="190">
        <v>2</v>
      </c>
      <c r="AJ67" s="190">
        <v>0</v>
      </c>
      <c r="AK67" s="190">
        <v>1</v>
      </c>
      <c r="AL67" s="190">
        <v>0</v>
      </c>
      <c r="AM67" s="190">
        <v>0</v>
      </c>
      <c r="AN67" s="190">
        <v>0</v>
      </c>
      <c r="AO67" s="190"/>
      <c r="AP67" s="190"/>
      <c r="AQ67" s="290"/>
      <c r="AR67" s="189"/>
    </row>
    <row r="68" spans="1:44" s="287" customFormat="1" ht="9" customHeight="1">
      <c r="A68" s="269" t="s">
        <v>16</v>
      </c>
      <c r="B68" s="193">
        <v>414</v>
      </c>
      <c r="C68" s="193">
        <v>150</v>
      </c>
      <c r="D68" s="193">
        <v>46</v>
      </c>
      <c r="E68" s="193">
        <v>59</v>
      </c>
      <c r="F68" s="193">
        <v>63</v>
      </c>
      <c r="G68" s="193">
        <v>27</v>
      </c>
      <c r="H68" s="193">
        <v>19</v>
      </c>
      <c r="I68" s="193">
        <v>12</v>
      </c>
      <c r="J68" s="193">
        <v>10</v>
      </c>
      <c r="K68" s="193">
        <v>13</v>
      </c>
      <c r="L68" s="269" t="s">
        <v>16</v>
      </c>
      <c r="M68" s="193">
        <v>40</v>
      </c>
      <c r="N68" s="193">
        <v>17</v>
      </c>
      <c r="O68" s="193">
        <v>4</v>
      </c>
      <c r="P68" s="193">
        <v>1</v>
      </c>
      <c r="Q68" s="193">
        <v>0</v>
      </c>
      <c r="R68" s="193">
        <v>1</v>
      </c>
      <c r="S68" s="193">
        <v>2</v>
      </c>
      <c r="T68" s="193">
        <v>0</v>
      </c>
      <c r="U68" s="193">
        <v>0</v>
      </c>
      <c r="V68" s="193">
        <v>2</v>
      </c>
      <c r="W68" s="269" t="s">
        <v>16</v>
      </c>
      <c r="X68" s="193">
        <v>73</v>
      </c>
      <c r="Y68" s="193">
        <v>45</v>
      </c>
      <c r="Z68" s="193">
        <v>6</v>
      </c>
      <c r="AA68" s="193">
        <v>8</v>
      </c>
      <c r="AB68" s="193">
        <v>5</v>
      </c>
      <c r="AC68" s="193">
        <v>4</v>
      </c>
      <c r="AD68" s="193">
        <v>4</v>
      </c>
      <c r="AE68" s="269" t="s">
        <v>16</v>
      </c>
      <c r="AF68" s="193">
        <v>71</v>
      </c>
      <c r="AG68" s="193">
        <v>0</v>
      </c>
      <c r="AH68" s="193">
        <v>0</v>
      </c>
      <c r="AI68" s="193">
        <v>0</v>
      </c>
      <c r="AJ68" s="193">
        <v>0</v>
      </c>
      <c r="AK68" s="193">
        <v>1</v>
      </c>
      <c r="AL68" s="193">
        <v>0</v>
      </c>
      <c r="AM68" s="193">
        <v>0</v>
      </c>
      <c r="AN68" s="193">
        <v>1</v>
      </c>
      <c r="AO68" s="190"/>
      <c r="AP68" s="190"/>
      <c r="AQ68" s="290"/>
      <c r="AR68" s="189"/>
    </row>
    <row r="69" spans="1:44" s="287" customFormat="1" ht="9" customHeight="1">
      <c r="A69" s="188" t="s">
        <v>17</v>
      </c>
      <c r="B69" s="190">
        <v>214</v>
      </c>
      <c r="C69" s="190">
        <v>37</v>
      </c>
      <c r="D69" s="190">
        <v>28</v>
      </c>
      <c r="E69" s="190">
        <v>38</v>
      </c>
      <c r="F69" s="190">
        <v>23</v>
      </c>
      <c r="G69" s="190">
        <v>11</v>
      </c>
      <c r="H69" s="190">
        <v>3</v>
      </c>
      <c r="I69" s="190">
        <v>5</v>
      </c>
      <c r="J69" s="190">
        <v>7</v>
      </c>
      <c r="K69" s="190">
        <v>5</v>
      </c>
      <c r="L69" s="188" t="s">
        <v>17</v>
      </c>
      <c r="M69" s="190">
        <v>6</v>
      </c>
      <c r="N69" s="190">
        <v>2</v>
      </c>
      <c r="O69" s="190">
        <v>4</v>
      </c>
      <c r="P69" s="190">
        <v>1</v>
      </c>
      <c r="Q69" s="190">
        <v>0</v>
      </c>
      <c r="R69" s="190">
        <v>1</v>
      </c>
      <c r="S69" s="190">
        <v>0</v>
      </c>
      <c r="T69" s="190">
        <v>1</v>
      </c>
      <c r="U69" s="190">
        <v>1</v>
      </c>
      <c r="V69" s="190">
        <v>1</v>
      </c>
      <c r="W69" s="188" t="s">
        <v>17</v>
      </c>
      <c r="X69" s="190">
        <v>58</v>
      </c>
      <c r="Y69" s="190">
        <v>46</v>
      </c>
      <c r="Z69" s="190">
        <v>1</v>
      </c>
      <c r="AA69" s="190">
        <v>2</v>
      </c>
      <c r="AB69" s="190">
        <v>0</v>
      </c>
      <c r="AC69" s="190">
        <v>3</v>
      </c>
      <c r="AD69" s="190">
        <v>4</v>
      </c>
      <c r="AE69" s="188" t="s">
        <v>17</v>
      </c>
      <c r="AF69" s="190">
        <v>26</v>
      </c>
      <c r="AG69" s="190">
        <v>1</v>
      </c>
      <c r="AH69" s="190">
        <v>0</v>
      </c>
      <c r="AI69" s="190">
        <v>0</v>
      </c>
      <c r="AJ69" s="190">
        <v>0</v>
      </c>
      <c r="AK69" s="190">
        <v>0</v>
      </c>
      <c r="AL69" s="190">
        <v>0</v>
      </c>
      <c r="AM69" s="190">
        <v>0</v>
      </c>
      <c r="AN69" s="190">
        <v>0</v>
      </c>
      <c r="AO69" s="190"/>
      <c r="AP69" s="190"/>
      <c r="AQ69" s="290"/>
      <c r="AR69" s="189"/>
    </row>
    <row r="70" spans="1:44" s="287" customFormat="1" ht="9" customHeight="1">
      <c r="A70" s="188" t="s">
        <v>18</v>
      </c>
      <c r="B70" s="190">
        <v>152</v>
      </c>
      <c r="C70" s="190">
        <v>82</v>
      </c>
      <c r="D70" s="190">
        <v>8</v>
      </c>
      <c r="E70" s="190">
        <v>23</v>
      </c>
      <c r="F70" s="190">
        <v>12</v>
      </c>
      <c r="G70" s="190">
        <v>7</v>
      </c>
      <c r="H70" s="190">
        <v>7</v>
      </c>
      <c r="I70" s="190">
        <v>4</v>
      </c>
      <c r="J70" s="190">
        <v>5</v>
      </c>
      <c r="K70" s="190">
        <v>3</v>
      </c>
      <c r="L70" s="188" t="s">
        <v>18</v>
      </c>
      <c r="M70" s="190">
        <v>10</v>
      </c>
      <c r="N70" s="190">
        <v>12</v>
      </c>
      <c r="O70" s="190">
        <v>6</v>
      </c>
      <c r="P70" s="190">
        <v>3</v>
      </c>
      <c r="Q70" s="190">
        <v>1</v>
      </c>
      <c r="R70" s="190">
        <v>1</v>
      </c>
      <c r="S70" s="190">
        <v>2</v>
      </c>
      <c r="T70" s="190">
        <v>0</v>
      </c>
      <c r="U70" s="190">
        <v>0</v>
      </c>
      <c r="V70" s="190">
        <v>0</v>
      </c>
      <c r="W70" s="188" t="s">
        <v>18</v>
      </c>
      <c r="X70" s="190">
        <v>39</v>
      </c>
      <c r="Y70" s="190">
        <v>36</v>
      </c>
      <c r="Z70" s="190">
        <v>4</v>
      </c>
      <c r="AA70" s="190">
        <v>2</v>
      </c>
      <c r="AB70" s="190">
        <v>0</v>
      </c>
      <c r="AC70" s="190">
        <v>0</v>
      </c>
      <c r="AD70" s="190">
        <v>3</v>
      </c>
      <c r="AE70" s="188" t="s">
        <v>18</v>
      </c>
      <c r="AF70" s="190">
        <v>32</v>
      </c>
      <c r="AG70" s="190">
        <v>3</v>
      </c>
      <c r="AH70" s="190">
        <v>0</v>
      </c>
      <c r="AI70" s="190">
        <v>0</v>
      </c>
      <c r="AJ70" s="190">
        <v>0</v>
      </c>
      <c r="AK70" s="190">
        <v>0</v>
      </c>
      <c r="AL70" s="190">
        <v>0</v>
      </c>
      <c r="AM70" s="190">
        <v>0</v>
      </c>
      <c r="AN70" s="190">
        <v>0</v>
      </c>
      <c r="AO70" s="190"/>
      <c r="AP70" s="190"/>
      <c r="AQ70" s="290"/>
      <c r="AR70" s="189"/>
    </row>
    <row r="71" spans="1:44" s="287" customFormat="1" ht="9" customHeight="1">
      <c r="A71" s="188" t="s">
        <v>19</v>
      </c>
      <c r="B71" s="190">
        <v>392</v>
      </c>
      <c r="C71" s="190">
        <v>55</v>
      </c>
      <c r="D71" s="190">
        <v>41</v>
      </c>
      <c r="E71" s="190">
        <v>43</v>
      </c>
      <c r="F71" s="190">
        <v>29</v>
      </c>
      <c r="G71" s="190">
        <v>28</v>
      </c>
      <c r="H71" s="190">
        <v>28</v>
      </c>
      <c r="I71" s="190">
        <v>7</v>
      </c>
      <c r="J71" s="190">
        <v>4</v>
      </c>
      <c r="K71" s="190">
        <v>18</v>
      </c>
      <c r="L71" s="188" t="s">
        <v>19</v>
      </c>
      <c r="M71" s="190">
        <v>46</v>
      </c>
      <c r="N71" s="190">
        <v>9</v>
      </c>
      <c r="O71" s="190">
        <v>2</v>
      </c>
      <c r="P71" s="190">
        <v>0</v>
      </c>
      <c r="Q71" s="190">
        <v>0</v>
      </c>
      <c r="R71" s="190">
        <v>2</v>
      </c>
      <c r="S71" s="190">
        <v>2</v>
      </c>
      <c r="T71" s="190">
        <v>2</v>
      </c>
      <c r="U71" s="190">
        <v>0</v>
      </c>
      <c r="V71" s="190">
        <v>1</v>
      </c>
      <c r="W71" s="188" t="s">
        <v>19</v>
      </c>
      <c r="X71" s="190">
        <v>114</v>
      </c>
      <c r="Y71" s="190">
        <v>105</v>
      </c>
      <c r="Z71" s="190">
        <v>20</v>
      </c>
      <c r="AA71" s="190">
        <v>19</v>
      </c>
      <c r="AB71" s="190">
        <v>3</v>
      </c>
      <c r="AC71" s="190">
        <v>3</v>
      </c>
      <c r="AD71" s="190">
        <v>3</v>
      </c>
      <c r="AE71" s="188" t="s">
        <v>19</v>
      </c>
      <c r="AF71" s="190">
        <v>122</v>
      </c>
      <c r="AG71" s="190">
        <v>16</v>
      </c>
      <c r="AH71" s="190">
        <v>1</v>
      </c>
      <c r="AI71" s="190">
        <v>1</v>
      </c>
      <c r="AJ71" s="190">
        <v>0</v>
      </c>
      <c r="AK71" s="190">
        <v>0</v>
      </c>
      <c r="AL71" s="190">
        <v>0</v>
      </c>
      <c r="AM71" s="190">
        <v>0</v>
      </c>
      <c r="AN71" s="190">
        <v>1</v>
      </c>
      <c r="AO71" s="190"/>
      <c r="AP71" s="190"/>
      <c r="AQ71" s="290"/>
      <c r="AR71" s="189"/>
    </row>
    <row r="72" spans="1:44" s="287" customFormat="1" ht="9" customHeight="1">
      <c r="A72" s="191" t="s">
        <v>20</v>
      </c>
      <c r="B72" s="193">
        <v>331</v>
      </c>
      <c r="C72" s="193">
        <v>147</v>
      </c>
      <c r="D72" s="193">
        <v>28</v>
      </c>
      <c r="E72" s="193">
        <v>28</v>
      </c>
      <c r="F72" s="193">
        <v>37</v>
      </c>
      <c r="G72" s="193">
        <v>23</v>
      </c>
      <c r="H72" s="193">
        <v>3</v>
      </c>
      <c r="I72" s="193">
        <v>9</v>
      </c>
      <c r="J72" s="193">
        <v>14</v>
      </c>
      <c r="K72" s="193">
        <v>13</v>
      </c>
      <c r="L72" s="191" t="s">
        <v>20</v>
      </c>
      <c r="M72" s="193">
        <v>10</v>
      </c>
      <c r="N72" s="193">
        <v>1</v>
      </c>
      <c r="O72" s="193">
        <v>3</v>
      </c>
      <c r="P72" s="193">
        <v>2</v>
      </c>
      <c r="Q72" s="193">
        <v>0</v>
      </c>
      <c r="R72" s="193">
        <v>0</v>
      </c>
      <c r="S72" s="193">
        <v>0</v>
      </c>
      <c r="T72" s="193">
        <v>2</v>
      </c>
      <c r="U72" s="193">
        <v>0</v>
      </c>
      <c r="V72" s="193">
        <v>1</v>
      </c>
      <c r="W72" s="191" t="s">
        <v>20</v>
      </c>
      <c r="X72" s="193">
        <v>37</v>
      </c>
      <c r="Y72" s="193">
        <v>27</v>
      </c>
      <c r="Z72" s="193">
        <v>5</v>
      </c>
      <c r="AA72" s="193">
        <v>2</v>
      </c>
      <c r="AB72" s="193">
        <v>3</v>
      </c>
      <c r="AC72" s="193">
        <v>4</v>
      </c>
      <c r="AD72" s="193">
        <v>3</v>
      </c>
      <c r="AE72" s="191" t="s">
        <v>20</v>
      </c>
      <c r="AF72" s="193">
        <v>34</v>
      </c>
      <c r="AG72" s="193">
        <v>0</v>
      </c>
      <c r="AH72" s="193">
        <v>1</v>
      </c>
      <c r="AI72" s="193">
        <v>0</v>
      </c>
      <c r="AJ72" s="193">
        <v>1</v>
      </c>
      <c r="AK72" s="193">
        <v>0</v>
      </c>
      <c r="AL72" s="193">
        <v>0</v>
      </c>
      <c r="AM72" s="193">
        <v>0</v>
      </c>
      <c r="AN72" s="193">
        <v>0</v>
      </c>
      <c r="AO72" s="190"/>
      <c r="AP72" s="190"/>
      <c r="AQ72" s="290"/>
      <c r="AR72" s="189"/>
    </row>
    <row r="73" spans="1:44" s="287" customFormat="1" ht="9" customHeight="1">
      <c r="A73" s="188" t="s">
        <v>21</v>
      </c>
      <c r="B73" s="190">
        <v>275</v>
      </c>
      <c r="C73" s="190">
        <v>110</v>
      </c>
      <c r="D73" s="190">
        <v>26</v>
      </c>
      <c r="E73" s="190">
        <v>45</v>
      </c>
      <c r="F73" s="190">
        <v>25</v>
      </c>
      <c r="G73" s="190">
        <v>29</v>
      </c>
      <c r="H73" s="190">
        <v>8</v>
      </c>
      <c r="I73" s="190">
        <v>9</v>
      </c>
      <c r="J73" s="190">
        <v>11</v>
      </c>
      <c r="K73" s="190">
        <v>9</v>
      </c>
      <c r="L73" s="188" t="s">
        <v>21</v>
      </c>
      <c r="M73" s="190">
        <v>22</v>
      </c>
      <c r="N73" s="190">
        <v>7</v>
      </c>
      <c r="O73" s="190">
        <v>2</v>
      </c>
      <c r="P73" s="190">
        <v>0</v>
      </c>
      <c r="Q73" s="190">
        <v>6</v>
      </c>
      <c r="R73" s="190">
        <v>2</v>
      </c>
      <c r="S73" s="190">
        <v>2</v>
      </c>
      <c r="T73" s="190">
        <v>1</v>
      </c>
      <c r="U73" s="190">
        <v>0</v>
      </c>
      <c r="V73" s="190">
        <v>0</v>
      </c>
      <c r="W73" s="188" t="s">
        <v>21</v>
      </c>
      <c r="X73" s="190">
        <v>67</v>
      </c>
      <c r="Y73" s="190">
        <v>49</v>
      </c>
      <c r="Z73" s="190">
        <v>0</v>
      </c>
      <c r="AA73" s="190">
        <v>4</v>
      </c>
      <c r="AB73" s="190">
        <v>1</v>
      </c>
      <c r="AC73" s="190">
        <v>1</v>
      </c>
      <c r="AD73" s="190">
        <v>2</v>
      </c>
      <c r="AE73" s="188" t="s">
        <v>21</v>
      </c>
      <c r="AF73" s="190">
        <v>66</v>
      </c>
      <c r="AG73" s="190">
        <v>22</v>
      </c>
      <c r="AH73" s="190">
        <v>0</v>
      </c>
      <c r="AI73" s="190">
        <v>0</v>
      </c>
      <c r="AJ73" s="190">
        <v>0</v>
      </c>
      <c r="AK73" s="190">
        <v>0</v>
      </c>
      <c r="AL73" s="190">
        <v>0</v>
      </c>
      <c r="AM73" s="190">
        <v>0</v>
      </c>
      <c r="AN73" s="190">
        <v>0</v>
      </c>
      <c r="AO73" s="190"/>
      <c r="AP73" s="190"/>
      <c r="AQ73" s="290"/>
      <c r="AR73" s="189"/>
    </row>
    <row r="74" spans="1:44" s="287" customFormat="1" ht="9" customHeight="1">
      <c r="A74" s="188" t="s">
        <v>22</v>
      </c>
      <c r="B74" s="190">
        <v>214</v>
      </c>
      <c r="C74" s="190">
        <v>40</v>
      </c>
      <c r="D74" s="190">
        <v>19</v>
      </c>
      <c r="E74" s="190">
        <v>67</v>
      </c>
      <c r="F74" s="190">
        <v>12</v>
      </c>
      <c r="G74" s="190">
        <v>21</v>
      </c>
      <c r="H74" s="190">
        <v>6</v>
      </c>
      <c r="I74" s="190">
        <v>3</v>
      </c>
      <c r="J74" s="190">
        <v>3</v>
      </c>
      <c r="K74" s="190">
        <v>4</v>
      </c>
      <c r="L74" s="188" t="s">
        <v>22</v>
      </c>
      <c r="M74" s="190">
        <v>3</v>
      </c>
      <c r="N74" s="190">
        <v>3</v>
      </c>
      <c r="O74" s="190">
        <v>5</v>
      </c>
      <c r="P74" s="190">
        <v>1</v>
      </c>
      <c r="Q74" s="190">
        <v>1</v>
      </c>
      <c r="R74" s="190">
        <v>0</v>
      </c>
      <c r="S74" s="190">
        <v>0</v>
      </c>
      <c r="T74" s="190">
        <v>1</v>
      </c>
      <c r="U74" s="190">
        <v>0</v>
      </c>
      <c r="V74" s="190">
        <v>2</v>
      </c>
      <c r="W74" s="188" t="s">
        <v>22</v>
      </c>
      <c r="X74" s="190">
        <v>52</v>
      </c>
      <c r="Y74" s="190">
        <v>31</v>
      </c>
      <c r="Z74" s="190">
        <v>0</v>
      </c>
      <c r="AA74" s="190">
        <v>4</v>
      </c>
      <c r="AB74" s="190">
        <v>3</v>
      </c>
      <c r="AC74" s="190">
        <v>3</v>
      </c>
      <c r="AD74" s="190">
        <v>3</v>
      </c>
      <c r="AE74" s="188" t="s">
        <v>22</v>
      </c>
      <c r="AF74" s="190">
        <v>47</v>
      </c>
      <c r="AG74" s="190">
        <v>5</v>
      </c>
      <c r="AH74" s="190">
        <v>0</v>
      </c>
      <c r="AI74" s="190">
        <v>0</v>
      </c>
      <c r="AJ74" s="190">
        <v>0</v>
      </c>
      <c r="AK74" s="190">
        <v>0</v>
      </c>
      <c r="AL74" s="190">
        <v>0</v>
      </c>
      <c r="AM74" s="190">
        <v>0</v>
      </c>
      <c r="AN74" s="190">
        <v>0</v>
      </c>
      <c r="AO74" s="190"/>
      <c r="AP74" s="190"/>
      <c r="AQ74" s="290"/>
      <c r="AR74" s="189"/>
    </row>
    <row r="75" spans="1:44" s="287" customFormat="1" ht="9" customHeight="1">
      <c r="A75" s="188" t="s">
        <v>23</v>
      </c>
      <c r="B75" s="190">
        <v>176</v>
      </c>
      <c r="C75" s="190">
        <v>35</v>
      </c>
      <c r="D75" s="190">
        <v>28</v>
      </c>
      <c r="E75" s="190">
        <v>30</v>
      </c>
      <c r="F75" s="190">
        <v>15</v>
      </c>
      <c r="G75" s="190">
        <v>8</v>
      </c>
      <c r="H75" s="190">
        <v>20</v>
      </c>
      <c r="I75" s="190">
        <v>2</v>
      </c>
      <c r="J75" s="190">
        <v>7</v>
      </c>
      <c r="K75" s="190">
        <v>3</v>
      </c>
      <c r="L75" s="188" t="s">
        <v>23</v>
      </c>
      <c r="M75" s="190">
        <v>16</v>
      </c>
      <c r="N75" s="190">
        <v>10</v>
      </c>
      <c r="O75" s="190">
        <v>0</v>
      </c>
      <c r="P75" s="190">
        <v>3</v>
      </c>
      <c r="Q75" s="190">
        <v>1</v>
      </c>
      <c r="R75" s="190">
        <v>1</v>
      </c>
      <c r="S75" s="190">
        <v>1</v>
      </c>
      <c r="T75" s="190">
        <v>0</v>
      </c>
      <c r="U75" s="190">
        <v>1</v>
      </c>
      <c r="V75" s="190">
        <v>0</v>
      </c>
      <c r="W75" s="188" t="s">
        <v>23</v>
      </c>
      <c r="X75" s="190">
        <v>19</v>
      </c>
      <c r="Y75" s="190">
        <v>12</v>
      </c>
      <c r="Z75" s="190">
        <v>2</v>
      </c>
      <c r="AA75" s="190">
        <v>1</v>
      </c>
      <c r="AB75" s="190">
        <v>0</v>
      </c>
      <c r="AC75" s="190">
        <v>0</v>
      </c>
      <c r="AD75" s="190">
        <v>4</v>
      </c>
      <c r="AE75" s="188" t="s">
        <v>23</v>
      </c>
      <c r="AF75" s="190">
        <v>15</v>
      </c>
      <c r="AG75" s="190">
        <v>3</v>
      </c>
      <c r="AH75" s="190">
        <v>0</v>
      </c>
      <c r="AI75" s="190">
        <v>0</v>
      </c>
      <c r="AJ75" s="190">
        <v>0</v>
      </c>
      <c r="AK75" s="190">
        <v>0</v>
      </c>
      <c r="AL75" s="190">
        <v>0</v>
      </c>
      <c r="AM75" s="190">
        <v>0</v>
      </c>
      <c r="AN75" s="190">
        <v>0</v>
      </c>
      <c r="AO75" s="190"/>
      <c r="AP75" s="190"/>
      <c r="AQ75" s="290"/>
      <c r="AR75" s="189"/>
    </row>
    <row r="76" spans="1:44" s="287" customFormat="1" ht="9" customHeight="1">
      <c r="A76" s="191" t="s">
        <v>24</v>
      </c>
      <c r="B76" s="193">
        <v>342</v>
      </c>
      <c r="C76" s="193">
        <v>95</v>
      </c>
      <c r="D76" s="193">
        <v>73</v>
      </c>
      <c r="E76" s="193">
        <v>40</v>
      </c>
      <c r="F76" s="193">
        <v>52</v>
      </c>
      <c r="G76" s="193">
        <v>31</v>
      </c>
      <c r="H76" s="193">
        <v>23</v>
      </c>
      <c r="I76" s="193">
        <v>9</v>
      </c>
      <c r="J76" s="193">
        <v>10</v>
      </c>
      <c r="K76" s="193">
        <v>9</v>
      </c>
      <c r="L76" s="191" t="s">
        <v>24</v>
      </c>
      <c r="M76" s="193">
        <v>27</v>
      </c>
      <c r="N76" s="193">
        <v>13</v>
      </c>
      <c r="O76" s="193">
        <v>3</v>
      </c>
      <c r="P76" s="193">
        <v>2</v>
      </c>
      <c r="Q76" s="193">
        <v>2</v>
      </c>
      <c r="R76" s="193">
        <v>1</v>
      </c>
      <c r="S76" s="193">
        <v>2</v>
      </c>
      <c r="T76" s="193">
        <v>0</v>
      </c>
      <c r="U76" s="193">
        <v>1</v>
      </c>
      <c r="V76" s="193">
        <v>1</v>
      </c>
      <c r="W76" s="191" t="s">
        <v>24</v>
      </c>
      <c r="X76" s="193">
        <v>127</v>
      </c>
      <c r="Y76" s="193">
        <v>111</v>
      </c>
      <c r="Z76" s="193">
        <v>13</v>
      </c>
      <c r="AA76" s="193">
        <v>4</v>
      </c>
      <c r="AB76" s="193">
        <v>0</v>
      </c>
      <c r="AC76" s="193">
        <v>2</v>
      </c>
      <c r="AD76" s="193">
        <v>2</v>
      </c>
      <c r="AE76" s="191" t="s">
        <v>24</v>
      </c>
      <c r="AF76" s="193">
        <v>107</v>
      </c>
      <c r="AG76" s="193">
        <v>16</v>
      </c>
      <c r="AH76" s="193">
        <v>0</v>
      </c>
      <c r="AI76" s="193">
        <v>0</v>
      </c>
      <c r="AJ76" s="193">
        <v>1</v>
      </c>
      <c r="AK76" s="193">
        <v>2</v>
      </c>
      <c r="AL76" s="193">
        <v>0</v>
      </c>
      <c r="AM76" s="193">
        <v>0</v>
      </c>
      <c r="AN76" s="193">
        <v>2</v>
      </c>
      <c r="AO76" s="190"/>
      <c r="AP76" s="190"/>
      <c r="AQ76" s="290"/>
      <c r="AR76" s="189"/>
    </row>
    <row r="77" spans="1:44" s="287" customFormat="1" ht="9" customHeight="1">
      <c r="A77" s="188" t="s">
        <v>25</v>
      </c>
      <c r="B77" s="190">
        <v>159</v>
      </c>
      <c r="C77" s="190">
        <v>53</v>
      </c>
      <c r="D77" s="190">
        <v>48</v>
      </c>
      <c r="E77" s="190">
        <v>17</v>
      </c>
      <c r="F77" s="190">
        <v>44</v>
      </c>
      <c r="G77" s="190">
        <v>12</v>
      </c>
      <c r="H77" s="190">
        <v>16</v>
      </c>
      <c r="I77" s="190">
        <v>5</v>
      </c>
      <c r="J77" s="190">
        <v>5</v>
      </c>
      <c r="K77" s="190">
        <v>8</v>
      </c>
      <c r="L77" s="188" t="s">
        <v>25</v>
      </c>
      <c r="M77" s="190">
        <v>28</v>
      </c>
      <c r="N77" s="190">
        <v>8</v>
      </c>
      <c r="O77" s="190">
        <v>4</v>
      </c>
      <c r="P77" s="190">
        <v>3</v>
      </c>
      <c r="Q77" s="190">
        <v>5</v>
      </c>
      <c r="R77" s="190">
        <v>0</v>
      </c>
      <c r="S77" s="190">
        <v>1</v>
      </c>
      <c r="T77" s="190">
        <v>0</v>
      </c>
      <c r="U77" s="190">
        <v>2</v>
      </c>
      <c r="V77" s="190">
        <v>1</v>
      </c>
      <c r="W77" s="188" t="s">
        <v>25</v>
      </c>
      <c r="X77" s="190">
        <v>21</v>
      </c>
      <c r="Y77" s="190">
        <v>15</v>
      </c>
      <c r="Z77" s="190">
        <v>4</v>
      </c>
      <c r="AA77" s="190">
        <v>3</v>
      </c>
      <c r="AB77" s="190">
        <v>4</v>
      </c>
      <c r="AC77" s="190">
        <v>1</v>
      </c>
      <c r="AD77" s="190">
        <v>3</v>
      </c>
      <c r="AE77" s="188" t="s">
        <v>25</v>
      </c>
      <c r="AF77" s="190">
        <v>23</v>
      </c>
      <c r="AG77" s="190">
        <v>4</v>
      </c>
      <c r="AH77" s="190">
        <v>0</v>
      </c>
      <c r="AI77" s="190">
        <v>1</v>
      </c>
      <c r="AJ77" s="190">
        <v>1</v>
      </c>
      <c r="AK77" s="190">
        <v>0</v>
      </c>
      <c r="AL77" s="190">
        <v>1</v>
      </c>
      <c r="AM77" s="190">
        <v>0</v>
      </c>
      <c r="AN77" s="190">
        <v>1</v>
      </c>
      <c r="AO77" s="190"/>
      <c r="AP77" s="190"/>
      <c r="AQ77" s="290"/>
      <c r="AR77" s="189"/>
    </row>
    <row r="78" spans="1:44" s="287" customFormat="1" ht="9" customHeight="1">
      <c r="A78" s="188" t="s">
        <v>26</v>
      </c>
      <c r="B78" s="190">
        <v>176</v>
      </c>
      <c r="C78" s="190">
        <v>47</v>
      </c>
      <c r="D78" s="190">
        <v>84</v>
      </c>
      <c r="E78" s="190">
        <v>21</v>
      </c>
      <c r="F78" s="190">
        <v>29</v>
      </c>
      <c r="G78" s="190">
        <v>14</v>
      </c>
      <c r="H78" s="190">
        <v>34</v>
      </c>
      <c r="I78" s="190">
        <v>4</v>
      </c>
      <c r="J78" s="190">
        <v>9</v>
      </c>
      <c r="K78" s="190">
        <v>14</v>
      </c>
      <c r="L78" s="188" t="s">
        <v>26</v>
      </c>
      <c r="M78" s="190">
        <v>29</v>
      </c>
      <c r="N78" s="190">
        <v>12</v>
      </c>
      <c r="O78" s="190">
        <v>3</v>
      </c>
      <c r="P78" s="190">
        <v>2</v>
      </c>
      <c r="Q78" s="190">
        <v>2</v>
      </c>
      <c r="R78" s="190">
        <v>0</v>
      </c>
      <c r="S78" s="190">
        <v>1</v>
      </c>
      <c r="T78" s="190">
        <v>1</v>
      </c>
      <c r="U78" s="190">
        <v>0</v>
      </c>
      <c r="V78" s="190">
        <v>2</v>
      </c>
      <c r="W78" s="188" t="s">
        <v>26</v>
      </c>
      <c r="X78" s="190">
        <v>18</v>
      </c>
      <c r="Y78" s="190">
        <v>14</v>
      </c>
      <c r="Z78" s="190">
        <v>8</v>
      </c>
      <c r="AA78" s="190">
        <v>4</v>
      </c>
      <c r="AB78" s="190">
        <v>7</v>
      </c>
      <c r="AC78" s="190">
        <v>0</v>
      </c>
      <c r="AD78" s="190">
        <v>3</v>
      </c>
      <c r="AE78" s="188" t="s">
        <v>26</v>
      </c>
      <c r="AF78" s="190">
        <v>21</v>
      </c>
      <c r="AG78" s="190">
        <v>0</v>
      </c>
      <c r="AH78" s="190">
        <v>2</v>
      </c>
      <c r="AI78" s="190">
        <v>0</v>
      </c>
      <c r="AJ78" s="190">
        <v>0</v>
      </c>
      <c r="AK78" s="190">
        <v>0</v>
      </c>
      <c r="AL78" s="190">
        <v>1</v>
      </c>
      <c r="AM78" s="190">
        <v>0</v>
      </c>
      <c r="AN78" s="190">
        <v>0</v>
      </c>
      <c r="AO78" s="190"/>
      <c r="AP78" s="190"/>
      <c r="AQ78" s="290"/>
      <c r="AR78" s="189"/>
    </row>
    <row r="79" spans="1:44" s="287" customFormat="1" ht="9" customHeight="1">
      <c r="A79" s="188" t="s">
        <v>27</v>
      </c>
      <c r="B79" s="190">
        <v>376</v>
      </c>
      <c r="C79" s="190">
        <v>56</v>
      </c>
      <c r="D79" s="190">
        <v>46</v>
      </c>
      <c r="E79" s="190">
        <v>30</v>
      </c>
      <c r="F79" s="190">
        <v>47</v>
      </c>
      <c r="G79" s="190">
        <v>34</v>
      </c>
      <c r="H79" s="190">
        <v>18</v>
      </c>
      <c r="I79" s="190">
        <v>5</v>
      </c>
      <c r="J79" s="190">
        <v>2</v>
      </c>
      <c r="K79" s="190">
        <v>6</v>
      </c>
      <c r="L79" s="188" t="s">
        <v>27</v>
      </c>
      <c r="M79" s="190">
        <v>10</v>
      </c>
      <c r="N79" s="190">
        <v>7</v>
      </c>
      <c r="O79" s="190">
        <v>1</v>
      </c>
      <c r="P79" s="190">
        <v>3</v>
      </c>
      <c r="Q79" s="190">
        <v>0</v>
      </c>
      <c r="R79" s="190">
        <v>0</v>
      </c>
      <c r="S79" s="190">
        <v>1</v>
      </c>
      <c r="T79" s="190">
        <v>0</v>
      </c>
      <c r="U79" s="190">
        <v>0</v>
      </c>
      <c r="V79" s="190">
        <v>1</v>
      </c>
      <c r="W79" s="188" t="s">
        <v>27</v>
      </c>
      <c r="X79" s="190">
        <v>79</v>
      </c>
      <c r="Y79" s="190">
        <v>64</v>
      </c>
      <c r="Z79" s="190">
        <v>9</v>
      </c>
      <c r="AA79" s="190">
        <v>2</v>
      </c>
      <c r="AB79" s="190">
        <v>3</v>
      </c>
      <c r="AC79" s="190">
        <v>0</v>
      </c>
      <c r="AD79" s="190">
        <v>2</v>
      </c>
      <c r="AE79" s="188" t="s">
        <v>27</v>
      </c>
      <c r="AF79" s="190">
        <v>75</v>
      </c>
      <c r="AG79" s="190">
        <v>2</v>
      </c>
      <c r="AH79" s="190">
        <v>1</v>
      </c>
      <c r="AI79" s="190">
        <v>1</v>
      </c>
      <c r="AJ79" s="190">
        <v>1</v>
      </c>
      <c r="AK79" s="190">
        <v>1</v>
      </c>
      <c r="AL79" s="190">
        <v>1</v>
      </c>
      <c r="AM79" s="190">
        <v>1</v>
      </c>
      <c r="AN79" s="190">
        <v>2</v>
      </c>
      <c r="AO79" s="190"/>
      <c r="AP79" s="190"/>
      <c r="AQ79" s="290"/>
      <c r="AR79" s="189"/>
    </row>
    <row r="80" spans="1:44" s="287" customFormat="1" ht="9" customHeight="1">
      <c r="A80" s="270" t="s">
        <v>28</v>
      </c>
      <c r="B80" s="193">
        <v>204</v>
      </c>
      <c r="C80" s="193">
        <v>58</v>
      </c>
      <c r="D80" s="193">
        <v>47</v>
      </c>
      <c r="E80" s="193">
        <v>16</v>
      </c>
      <c r="F80" s="193">
        <v>34</v>
      </c>
      <c r="G80" s="193">
        <v>24</v>
      </c>
      <c r="H80" s="193">
        <v>19</v>
      </c>
      <c r="I80" s="193">
        <v>1</v>
      </c>
      <c r="J80" s="193">
        <v>6</v>
      </c>
      <c r="K80" s="193">
        <v>8</v>
      </c>
      <c r="L80" s="191" t="s">
        <v>28</v>
      </c>
      <c r="M80" s="193">
        <v>21</v>
      </c>
      <c r="N80" s="193">
        <v>21</v>
      </c>
      <c r="O80" s="193">
        <v>1</v>
      </c>
      <c r="P80" s="193">
        <v>2</v>
      </c>
      <c r="Q80" s="193">
        <v>1</v>
      </c>
      <c r="R80" s="193">
        <v>3</v>
      </c>
      <c r="S80" s="193">
        <v>0</v>
      </c>
      <c r="T80" s="193">
        <v>0</v>
      </c>
      <c r="U80" s="193">
        <v>0</v>
      </c>
      <c r="V80" s="193">
        <v>0</v>
      </c>
      <c r="W80" s="191" t="s">
        <v>28</v>
      </c>
      <c r="X80" s="193">
        <v>37</v>
      </c>
      <c r="Y80" s="193">
        <v>33</v>
      </c>
      <c r="Z80" s="193">
        <v>10</v>
      </c>
      <c r="AA80" s="193">
        <v>4</v>
      </c>
      <c r="AB80" s="193">
        <v>5</v>
      </c>
      <c r="AC80" s="193">
        <v>5</v>
      </c>
      <c r="AD80" s="193">
        <v>3</v>
      </c>
      <c r="AE80" s="191" t="s">
        <v>28</v>
      </c>
      <c r="AF80" s="193">
        <v>44</v>
      </c>
      <c r="AG80" s="193">
        <v>6</v>
      </c>
      <c r="AH80" s="193">
        <v>1</v>
      </c>
      <c r="AI80" s="193">
        <v>2</v>
      </c>
      <c r="AJ80" s="193">
        <v>0</v>
      </c>
      <c r="AK80" s="193">
        <v>0</v>
      </c>
      <c r="AL80" s="193">
        <v>0</v>
      </c>
      <c r="AM80" s="193">
        <v>0</v>
      </c>
      <c r="AN80" s="193">
        <v>1</v>
      </c>
      <c r="AO80" s="190"/>
      <c r="AP80" s="190"/>
      <c r="AQ80" s="290"/>
      <c r="AR80" s="189"/>
    </row>
    <row r="81" spans="1:44" s="287" customFormat="1" ht="9" customHeight="1">
      <c r="A81" s="188" t="s">
        <v>29</v>
      </c>
      <c r="B81" s="190">
        <v>179</v>
      </c>
      <c r="C81" s="190">
        <v>18</v>
      </c>
      <c r="D81" s="190">
        <v>7</v>
      </c>
      <c r="E81" s="190">
        <v>38</v>
      </c>
      <c r="F81" s="190">
        <v>17</v>
      </c>
      <c r="G81" s="190">
        <v>20</v>
      </c>
      <c r="H81" s="190">
        <v>9</v>
      </c>
      <c r="I81" s="190">
        <v>4</v>
      </c>
      <c r="J81" s="190">
        <v>4</v>
      </c>
      <c r="K81" s="190">
        <v>6</v>
      </c>
      <c r="L81" s="188" t="s">
        <v>29</v>
      </c>
      <c r="M81" s="190">
        <v>14</v>
      </c>
      <c r="N81" s="190">
        <v>2</v>
      </c>
      <c r="O81" s="190">
        <v>5</v>
      </c>
      <c r="P81" s="190">
        <v>1</v>
      </c>
      <c r="Q81" s="190">
        <v>0</v>
      </c>
      <c r="R81" s="190">
        <v>2</v>
      </c>
      <c r="S81" s="190">
        <v>0</v>
      </c>
      <c r="T81" s="190">
        <v>0</v>
      </c>
      <c r="U81" s="190">
        <v>0</v>
      </c>
      <c r="V81" s="190">
        <v>1</v>
      </c>
      <c r="W81" s="188" t="s">
        <v>29</v>
      </c>
      <c r="X81" s="190">
        <v>34</v>
      </c>
      <c r="Y81" s="190">
        <v>19</v>
      </c>
      <c r="Z81" s="190">
        <v>1</v>
      </c>
      <c r="AA81" s="190">
        <v>1</v>
      </c>
      <c r="AB81" s="190">
        <v>1</v>
      </c>
      <c r="AC81" s="190">
        <v>0</v>
      </c>
      <c r="AD81" s="190">
        <v>0</v>
      </c>
      <c r="AE81" s="188" t="s">
        <v>29</v>
      </c>
      <c r="AF81" s="190">
        <v>25</v>
      </c>
      <c r="AG81" s="190">
        <v>4</v>
      </c>
      <c r="AH81" s="190">
        <v>0</v>
      </c>
      <c r="AI81" s="190">
        <v>3</v>
      </c>
      <c r="AJ81" s="190">
        <v>0</v>
      </c>
      <c r="AK81" s="190">
        <v>1</v>
      </c>
      <c r="AL81" s="190">
        <v>0</v>
      </c>
      <c r="AM81" s="190">
        <v>0</v>
      </c>
      <c r="AN81" s="190">
        <v>0</v>
      </c>
      <c r="AO81" s="190"/>
      <c r="AP81" s="190"/>
      <c r="AQ81" s="290"/>
      <c r="AR81" s="189"/>
    </row>
    <row r="82" spans="1:44" s="287" customFormat="1" ht="9" customHeight="1">
      <c r="A82" s="268" t="s">
        <v>30</v>
      </c>
      <c r="B82" s="190">
        <v>598</v>
      </c>
      <c r="C82" s="190">
        <v>212</v>
      </c>
      <c r="D82" s="190">
        <v>81</v>
      </c>
      <c r="E82" s="190">
        <v>94</v>
      </c>
      <c r="F82" s="190">
        <v>59</v>
      </c>
      <c r="G82" s="190">
        <v>48</v>
      </c>
      <c r="H82" s="190">
        <v>39</v>
      </c>
      <c r="I82" s="190">
        <v>28</v>
      </c>
      <c r="J82" s="190">
        <v>10</v>
      </c>
      <c r="K82" s="190">
        <v>24</v>
      </c>
      <c r="L82" s="268" t="s">
        <v>30</v>
      </c>
      <c r="M82" s="190">
        <v>38</v>
      </c>
      <c r="N82" s="190">
        <v>22</v>
      </c>
      <c r="O82" s="190">
        <v>30</v>
      </c>
      <c r="P82" s="190">
        <v>6</v>
      </c>
      <c r="Q82" s="190">
        <v>2</v>
      </c>
      <c r="R82" s="190">
        <v>2</v>
      </c>
      <c r="S82" s="190">
        <v>3</v>
      </c>
      <c r="T82" s="190">
        <v>2</v>
      </c>
      <c r="U82" s="190">
        <v>3</v>
      </c>
      <c r="V82" s="190">
        <v>5</v>
      </c>
      <c r="W82" s="268" t="s">
        <v>30</v>
      </c>
      <c r="X82" s="190">
        <v>185</v>
      </c>
      <c r="Y82" s="190">
        <v>157</v>
      </c>
      <c r="Z82" s="190">
        <v>7</v>
      </c>
      <c r="AA82" s="190">
        <v>8</v>
      </c>
      <c r="AB82" s="190">
        <v>19</v>
      </c>
      <c r="AC82" s="190">
        <v>10</v>
      </c>
      <c r="AD82" s="190">
        <v>9</v>
      </c>
      <c r="AE82" s="268" t="s">
        <v>30</v>
      </c>
      <c r="AF82" s="190">
        <v>157</v>
      </c>
      <c r="AG82" s="190">
        <v>40</v>
      </c>
      <c r="AH82" s="190">
        <v>1</v>
      </c>
      <c r="AI82" s="190">
        <v>4</v>
      </c>
      <c r="AJ82" s="190">
        <v>1</v>
      </c>
      <c r="AK82" s="190">
        <v>0</v>
      </c>
      <c r="AL82" s="190">
        <v>1</v>
      </c>
      <c r="AM82" s="190">
        <v>0</v>
      </c>
      <c r="AN82" s="190">
        <v>4</v>
      </c>
      <c r="AO82" s="190"/>
      <c r="AP82" s="190"/>
      <c r="AQ82" s="290"/>
      <c r="AR82" s="189"/>
    </row>
    <row r="83" spans="1:44" s="287" customFormat="1" ht="9" customHeight="1">
      <c r="A83" s="188" t="s">
        <v>31</v>
      </c>
      <c r="B83" s="190">
        <v>78</v>
      </c>
      <c r="C83" s="190">
        <v>21</v>
      </c>
      <c r="D83" s="190">
        <v>70</v>
      </c>
      <c r="E83" s="190">
        <v>28</v>
      </c>
      <c r="F83" s="190">
        <v>19</v>
      </c>
      <c r="G83" s="190">
        <v>13</v>
      </c>
      <c r="H83" s="190">
        <v>35</v>
      </c>
      <c r="I83" s="190">
        <v>5</v>
      </c>
      <c r="J83" s="190">
        <v>0</v>
      </c>
      <c r="K83" s="190">
        <v>14</v>
      </c>
      <c r="L83" s="188" t="s">
        <v>31</v>
      </c>
      <c r="M83" s="190">
        <v>20</v>
      </c>
      <c r="N83" s="190">
        <v>4</v>
      </c>
      <c r="O83" s="190">
        <v>0</v>
      </c>
      <c r="P83" s="190">
        <v>1</v>
      </c>
      <c r="Q83" s="190">
        <v>0</v>
      </c>
      <c r="R83" s="190">
        <v>0</v>
      </c>
      <c r="S83" s="190">
        <v>0</v>
      </c>
      <c r="T83" s="190">
        <v>0</v>
      </c>
      <c r="U83" s="190">
        <v>1</v>
      </c>
      <c r="V83" s="190">
        <v>0</v>
      </c>
      <c r="W83" s="188" t="s">
        <v>31</v>
      </c>
      <c r="X83" s="190">
        <v>25</v>
      </c>
      <c r="Y83" s="190">
        <v>13</v>
      </c>
      <c r="Z83" s="190">
        <v>1</v>
      </c>
      <c r="AA83" s="190">
        <v>0</v>
      </c>
      <c r="AB83" s="190">
        <v>0</v>
      </c>
      <c r="AC83" s="190">
        <v>0</v>
      </c>
      <c r="AD83" s="190">
        <v>0</v>
      </c>
      <c r="AE83" s="188" t="s">
        <v>31</v>
      </c>
      <c r="AF83" s="190">
        <v>23</v>
      </c>
      <c r="AG83" s="190">
        <v>3</v>
      </c>
      <c r="AH83" s="190">
        <v>0</v>
      </c>
      <c r="AI83" s="190">
        <v>0</v>
      </c>
      <c r="AJ83" s="190">
        <v>0</v>
      </c>
      <c r="AK83" s="190">
        <v>0</v>
      </c>
      <c r="AL83" s="190">
        <v>0</v>
      </c>
      <c r="AM83" s="190">
        <v>0</v>
      </c>
      <c r="AN83" s="190">
        <v>0</v>
      </c>
      <c r="AO83" s="190"/>
      <c r="AP83" s="190"/>
      <c r="AQ83" s="290"/>
      <c r="AR83" s="189"/>
    </row>
    <row r="84" spans="1:44" s="287" customFormat="1" ht="9" customHeight="1">
      <c r="A84" s="271" t="s">
        <v>32</v>
      </c>
      <c r="B84" s="272">
        <v>237</v>
      </c>
      <c r="C84" s="272">
        <v>49</v>
      </c>
      <c r="D84" s="272">
        <v>40</v>
      </c>
      <c r="E84" s="272">
        <v>19</v>
      </c>
      <c r="F84" s="272">
        <v>35</v>
      </c>
      <c r="G84" s="272">
        <v>33</v>
      </c>
      <c r="H84" s="272">
        <v>24</v>
      </c>
      <c r="I84" s="272">
        <v>1</v>
      </c>
      <c r="J84" s="272">
        <v>3</v>
      </c>
      <c r="K84" s="272">
        <v>11</v>
      </c>
      <c r="L84" s="271" t="s">
        <v>32</v>
      </c>
      <c r="M84" s="272">
        <v>29</v>
      </c>
      <c r="N84" s="272">
        <v>5</v>
      </c>
      <c r="O84" s="272">
        <v>2</v>
      </c>
      <c r="P84" s="272">
        <v>0</v>
      </c>
      <c r="Q84" s="272">
        <v>0</v>
      </c>
      <c r="R84" s="272">
        <v>2</v>
      </c>
      <c r="S84" s="272">
        <v>0</v>
      </c>
      <c r="T84" s="272">
        <v>0</v>
      </c>
      <c r="U84" s="272">
        <v>1</v>
      </c>
      <c r="V84" s="272">
        <v>1</v>
      </c>
      <c r="W84" s="271" t="s">
        <v>32</v>
      </c>
      <c r="X84" s="272">
        <v>52</v>
      </c>
      <c r="Y84" s="272">
        <v>40</v>
      </c>
      <c r="Z84" s="272">
        <v>37</v>
      </c>
      <c r="AA84" s="272">
        <v>6</v>
      </c>
      <c r="AB84" s="272">
        <v>1</v>
      </c>
      <c r="AC84" s="272">
        <v>3</v>
      </c>
      <c r="AD84" s="272">
        <v>6</v>
      </c>
      <c r="AE84" s="271" t="s">
        <v>32</v>
      </c>
      <c r="AF84" s="272">
        <v>52</v>
      </c>
      <c r="AG84" s="272">
        <v>2</v>
      </c>
      <c r="AH84" s="272">
        <v>0</v>
      </c>
      <c r="AI84" s="272">
        <v>0</v>
      </c>
      <c r="AJ84" s="272">
        <v>0</v>
      </c>
      <c r="AK84" s="272">
        <v>1</v>
      </c>
      <c r="AL84" s="272">
        <v>1</v>
      </c>
      <c r="AM84" s="272">
        <v>0</v>
      </c>
      <c r="AN84" s="272">
        <v>0</v>
      </c>
      <c r="AO84" s="286"/>
      <c r="AP84" s="190"/>
      <c r="AQ84" s="290"/>
      <c r="AR84" s="286"/>
    </row>
    <row r="85" spans="1:44" s="287" customFormat="1" ht="9" customHeight="1">
      <c r="A85" s="273"/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3"/>
      <c r="M85" s="274"/>
      <c r="N85" s="274"/>
      <c r="O85" s="274"/>
      <c r="P85" s="274"/>
      <c r="Q85" s="274"/>
      <c r="R85" s="274"/>
      <c r="S85" s="274"/>
      <c r="T85" s="274"/>
      <c r="U85" s="274"/>
      <c r="V85" s="190"/>
      <c r="W85" s="273"/>
      <c r="X85" s="274"/>
      <c r="Y85" s="274"/>
      <c r="Z85" s="274"/>
      <c r="AA85" s="274"/>
      <c r="AB85" s="274"/>
      <c r="AC85" s="274"/>
      <c r="AD85" s="190"/>
      <c r="AE85" s="273"/>
      <c r="AF85" s="274"/>
      <c r="AG85" s="274"/>
      <c r="AH85" s="274"/>
      <c r="AI85" s="274"/>
      <c r="AJ85" s="274"/>
      <c r="AK85" s="274"/>
      <c r="AL85" s="274"/>
      <c r="AM85" s="274"/>
      <c r="AN85" s="190"/>
      <c r="AO85" s="286"/>
      <c r="AP85" s="190"/>
      <c r="AQ85" s="290"/>
      <c r="AR85" s="286"/>
    </row>
    <row r="86" spans="1:44" s="287" customFormat="1" ht="9" customHeight="1">
      <c r="A86" s="275" t="s">
        <v>106</v>
      </c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5" t="s">
        <v>106</v>
      </c>
      <c r="M86" s="274"/>
      <c r="N86" s="274"/>
      <c r="O86" s="274"/>
      <c r="P86" s="274"/>
      <c r="Q86" s="274"/>
      <c r="R86" s="274"/>
      <c r="S86" s="274"/>
      <c r="T86" s="274"/>
      <c r="U86" s="274"/>
      <c r="V86" s="190"/>
      <c r="W86" s="275" t="s">
        <v>106</v>
      </c>
      <c r="X86" s="274"/>
      <c r="Y86" s="274"/>
      <c r="Z86" s="274"/>
      <c r="AA86" s="274"/>
      <c r="AB86" s="274"/>
      <c r="AC86" s="274"/>
      <c r="AD86" s="190"/>
      <c r="AE86" s="275" t="s">
        <v>106</v>
      </c>
      <c r="AF86" s="274"/>
      <c r="AG86" s="274"/>
      <c r="AH86" s="274"/>
      <c r="AI86" s="274"/>
      <c r="AJ86" s="274"/>
      <c r="AK86" s="274"/>
      <c r="AL86" s="274"/>
      <c r="AM86" s="274"/>
      <c r="AN86" s="190"/>
      <c r="AO86" s="286"/>
      <c r="AP86" s="190"/>
      <c r="AQ86" s="290"/>
      <c r="AR86" s="286"/>
    </row>
    <row r="87" spans="1:44" s="287" customFormat="1" ht="9" customHeight="1">
      <c r="A87" s="262" t="s">
        <v>306</v>
      </c>
      <c r="B87" s="263"/>
      <c r="C87" s="263"/>
      <c r="D87" s="263"/>
      <c r="E87" s="263"/>
      <c r="F87" s="264"/>
      <c r="G87" s="264"/>
      <c r="H87" s="264"/>
      <c r="I87" s="264"/>
      <c r="J87" s="264"/>
      <c r="K87" s="264"/>
      <c r="L87" s="262" t="s">
        <v>306</v>
      </c>
      <c r="M87" s="263"/>
      <c r="N87" s="263"/>
      <c r="O87" s="263"/>
      <c r="P87" s="263"/>
      <c r="Q87" s="264"/>
      <c r="R87" s="264"/>
      <c r="S87" s="264"/>
      <c r="T87" s="264"/>
      <c r="U87" s="264"/>
      <c r="V87" s="264"/>
      <c r="W87" s="262" t="s">
        <v>306</v>
      </c>
      <c r="X87" s="263"/>
      <c r="Y87" s="263"/>
      <c r="Z87" s="263"/>
      <c r="AA87" s="263"/>
      <c r="AB87" s="264"/>
      <c r="AC87" s="264"/>
      <c r="AD87" s="264"/>
      <c r="AE87" s="262" t="s">
        <v>306</v>
      </c>
      <c r="AF87" s="263"/>
      <c r="AG87" s="263"/>
      <c r="AH87" s="263"/>
      <c r="AI87" s="263"/>
      <c r="AJ87" s="264"/>
      <c r="AK87" s="264"/>
      <c r="AL87" s="264"/>
      <c r="AM87" s="264"/>
      <c r="AN87" s="264"/>
      <c r="AO87" s="286"/>
      <c r="AP87" s="190"/>
      <c r="AQ87" s="290"/>
      <c r="AR87" s="286"/>
    </row>
    <row r="88" spans="1:44" s="287" customFormat="1" ht="9" customHeight="1">
      <c r="A88" s="262" t="s">
        <v>36</v>
      </c>
      <c r="B88" s="265">
        <f>SUM(B90:B121)</f>
        <v>5283</v>
      </c>
      <c r="C88" s="265">
        <f t="shared" ref="C88:K88" si="8">SUM(C90:C121)</f>
        <v>2091</v>
      </c>
      <c r="D88" s="292">
        <f t="shared" si="8"/>
        <v>1333</v>
      </c>
      <c r="E88" s="292">
        <f t="shared" si="8"/>
        <v>1027</v>
      </c>
      <c r="F88" s="292">
        <f t="shared" si="8"/>
        <v>755</v>
      </c>
      <c r="G88" s="265">
        <f t="shared" si="8"/>
        <v>536</v>
      </c>
      <c r="H88" s="265">
        <f t="shared" si="8"/>
        <v>455</v>
      </c>
      <c r="I88" s="265">
        <f t="shared" si="8"/>
        <v>255</v>
      </c>
      <c r="J88" s="265">
        <f t="shared" si="8"/>
        <v>125</v>
      </c>
      <c r="K88" s="265">
        <f t="shared" si="8"/>
        <v>204</v>
      </c>
      <c r="L88" s="262" t="s">
        <v>36</v>
      </c>
      <c r="M88" s="265">
        <f>SUM(M90:M121)</f>
        <v>571</v>
      </c>
      <c r="N88" s="265">
        <f t="shared" ref="N88:V88" si="9">SUM(N90:N121)</f>
        <v>227</v>
      </c>
      <c r="O88" s="292">
        <f t="shared" si="9"/>
        <v>132</v>
      </c>
      <c r="P88" s="292">
        <f t="shared" si="9"/>
        <v>51</v>
      </c>
      <c r="Q88" s="292">
        <f t="shared" si="9"/>
        <v>22</v>
      </c>
      <c r="R88" s="265">
        <f t="shared" si="9"/>
        <v>27</v>
      </c>
      <c r="S88" s="265">
        <f t="shared" si="9"/>
        <v>23</v>
      </c>
      <c r="T88" s="265">
        <f t="shared" si="9"/>
        <v>8</v>
      </c>
      <c r="U88" s="265">
        <f t="shared" si="9"/>
        <v>14</v>
      </c>
      <c r="V88" s="265">
        <f t="shared" si="9"/>
        <v>24</v>
      </c>
      <c r="W88" s="262" t="s">
        <v>36</v>
      </c>
      <c r="X88" s="265">
        <f>SUM(X90:X121)</f>
        <v>1151</v>
      </c>
      <c r="Y88" s="265">
        <f t="shared" ref="Y88:AD88" si="10">SUM(Y90:Y121)</f>
        <v>875</v>
      </c>
      <c r="Z88" s="292">
        <f t="shared" si="10"/>
        <v>130</v>
      </c>
      <c r="AA88" s="292">
        <f t="shared" si="10"/>
        <v>150</v>
      </c>
      <c r="AB88" s="292">
        <f t="shared" si="10"/>
        <v>98</v>
      </c>
      <c r="AC88" s="265">
        <f t="shared" si="10"/>
        <v>63</v>
      </c>
      <c r="AD88" s="265">
        <f t="shared" si="10"/>
        <v>105</v>
      </c>
      <c r="AE88" s="262" t="s">
        <v>36</v>
      </c>
      <c r="AF88" s="265">
        <f>SUM(AF90:AF121)</f>
        <v>983</v>
      </c>
      <c r="AG88" s="265">
        <f t="shared" ref="AG88:AN88" si="11">SUM(AG90:AG121)</f>
        <v>124</v>
      </c>
      <c r="AH88" s="292">
        <f t="shared" si="11"/>
        <v>24</v>
      </c>
      <c r="AI88" s="292">
        <f t="shared" si="11"/>
        <v>19</v>
      </c>
      <c r="AJ88" s="292">
        <f t="shared" si="11"/>
        <v>17</v>
      </c>
      <c r="AK88" s="292">
        <f t="shared" si="11"/>
        <v>6</v>
      </c>
      <c r="AL88" s="292">
        <f t="shared" si="11"/>
        <v>1</v>
      </c>
      <c r="AM88" s="265">
        <f t="shared" si="11"/>
        <v>9</v>
      </c>
      <c r="AN88" s="265">
        <f t="shared" si="11"/>
        <v>65</v>
      </c>
      <c r="AO88" s="286"/>
      <c r="AP88" s="190"/>
      <c r="AQ88" s="290"/>
      <c r="AR88" s="286"/>
    </row>
    <row r="89" spans="1:44" s="287" customFormat="1" ht="3" customHeight="1">
      <c r="A89" s="262"/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2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2"/>
      <c r="X89" s="265"/>
      <c r="Y89" s="265"/>
      <c r="Z89" s="265"/>
      <c r="AA89" s="265"/>
      <c r="AB89" s="265"/>
      <c r="AC89" s="265"/>
      <c r="AD89" s="265"/>
      <c r="AE89" s="262"/>
      <c r="AF89" s="265"/>
      <c r="AG89" s="265"/>
      <c r="AH89" s="265"/>
      <c r="AI89" s="265"/>
      <c r="AJ89" s="265"/>
      <c r="AK89" s="265"/>
      <c r="AL89" s="265"/>
      <c r="AM89" s="265"/>
      <c r="AN89" s="265"/>
      <c r="AO89" s="286"/>
      <c r="AP89" s="190"/>
      <c r="AQ89" s="290"/>
      <c r="AR89" s="286"/>
    </row>
    <row r="90" spans="1:44" s="287" customFormat="1" ht="9" customHeight="1">
      <c r="A90" s="188" t="s">
        <v>2</v>
      </c>
      <c r="B90" s="190">
        <v>63</v>
      </c>
      <c r="C90" s="190">
        <v>16</v>
      </c>
      <c r="D90" s="190">
        <v>17</v>
      </c>
      <c r="E90" s="190">
        <v>21</v>
      </c>
      <c r="F90" s="190">
        <v>33</v>
      </c>
      <c r="G90" s="190">
        <v>10</v>
      </c>
      <c r="H90" s="190">
        <v>2</v>
      </c>
      <c r="I90" s="190">
        <v>7</v>
      </c>
      <c r="J90" s="190">
        <v>0</v>
      </c>
      <c r="K90" s="190">
        <v>0</v>
      </c>
      <c r="L90" s="188" t="s">
        <v>2</v>
      </c>
      <c r="M90" s="190">
        <v>4</v>
      </c>
      <c r="N90" s="190">
        <v>2</v>
      </c>
      <c r="O90" s="190">
        <v>2</v>
      </c>
      <c r="P90" s="190">
        <v>0</v>
      </c>
      <c r="Q90" s="190">
        <v>1</v>
      </c>
      <c r="R90" s="190">
        <v>0</v>
      </c>
      <c r="S90" s="190">
        <v>0</v>
      </c>
      <c r="T90" s="190">
        <v>0</v>
      </c>
      <c r="U90" s="190">
        <v>0</v>
      </c>
      <c r="V90" s="190">
        <v>0</v>
      </c>
      <c r="W90" s="188" t="s">
        <v>2</v>
      </c>
      <c r="X90" s="190">
        <v>15</v>
      </c>
      <c r="Y90" s="190">
        <v>8</v>
      </c>
      <c r="Z90" s="190">
        <v>1</v>
      </c>
      <c r="AA90" s="190">
        <v>1</v>
      </c>
      <c r="AB90" s="190">
        <v>0</v>
      </c>
      <c r="AC90" s="190">
        <v>1</v>
      </c>
      <c r="AD90" s="190">
        <v>1</v>
      </c>
      <c r="AE90" s="188" t="s">
        <v>2</v>
      </c>
      <c r="AF90" s="190">
        <v>11</v>
      </c>
      <c r="AG90" s="190">
        <v>0</v>
      </c>
      <c r="AH90" s="190">
        <v>0</v>
      </c>
      <c r="AI90" s="190">
        <v>0</v>
      </c>
      <c r="AJ90" s="190">
        <v>0</v>
      </c>
      <c r="AK90" s="190">
        <v>0</v>
      </c>
      <c r="AL90" s="190">
        <v>0</v>
      </c>
      <c r="AM90" s="190">
        <v>0</v>
      </c>
      <c r="AN90" s="190">
        <v>2</v>
      </c>
      <c r="AO90" s="286"/>
      <c r="AP90" s="190"/>
      <c r="AQ90" s="290"/>
      <c r="AR90" s="286"/>
    </row>
    <row r="91" spans="1:44" s="287" customFormat="1" ht="9" customHeight="1">
      <c r="A91" s="188" t="s">
        <v>3</v>
      </c>
      <c r="B91" s="190">
        <v>197</v>
      </c>
      <c r="C91" s="190">
        <v>50</v>
      </c>
      <c r="D91" s="190">
        <v>36</v>
      </c>
      <c r="E91" s="190">
        <v>24</v>
      </c>
      <c r="F91" s="190">
        <v>27</v>
      </c>
      <c r="G91" s="190">
        <v>22</v>
      </c>
      <c r="H91" s="190">
        <v>8</v>
      </c>
      <c r="I91" s="190">
        <v>7</v>
      </c>
      <c r="J91" s="190">
        <v>6</v>
      </c>
      <c r="K91" s="190">
        <v>6</v>
      </c>
      <c r="L91" s="188" t="s">
        <v>3</v>
      </c>
      <c r="M91" s="190">
        <v>27</v>
      </c>
      <c r="N91" s="190">
        <v>3</v>
      </c>
      <c r="O91" s="190">
        <v>5</v>
      </c>
      <c r="P91" s="190">
        <v>0</v>
      </c>
      <c r="Q91" s="190">
        <v>0</v>
      </c>
      <c r="R91" s="190">
        <v>2</v>
      </c>
      <c r="S91" s="190">
        <v>1</v>
      </c>
      <c r="T91" s="190">
        <v>0</v>
      </c>
      <c r="U91" s="190">
        <v>0</v>
      </c>
      <c r="V91" s="190">
        <v>0</v>
      </c>
      <c r="W91" s="188" t="s">
        <v>3</v>
      </c>
      <c r="X91" s="190">
        <v>16</v>
      </c>
      <c r="Y91" s="190">
        <v>13</v>
      </c>
      <c r="Z91" s="190">
        <v>5</v>
      </c>
      <c r="AA91" s="190">
        <v>6</v>
      </c>
      <c r="AB91" s="190">
        <v>3</v>
      </c>
      <c r="AC91" s="190">
        <v>1</v>
      </c>
      <c r="AD91" s="190">
        <v>2</v>
      </c>
      <c r="AE91" s="188" t="s">
        <v>3</v>
      </c>
      <c r="AF91" s="190">
        <v>15</v>
      </c>
      <c r="AG91" s="190">
        <v>0</v>
      </c>
      <c r="AH91" s="190">
        <v>10</v>
      </c>
      <c r="AI91" s="190">
        <v>0</v>
      </c>
      <c r="AJ91" s="190">
        <v>1</v>
      </c>
      <c r="AK91" s="190">
        <v>0</v>
      </c>
      <c r="AL91" s="190">
        <v>0</v>
      </c>
      <c r="AM91" s="190">
        <v>0</v>
      </c>
      <c r="AN91" s="190">
        <v>0</v>
      </c>
      <c r="AO91" s="286"/>
      <c r="AP91" s="190"/>
      <c r="AQ91" s="290"/>
      <c r="AR91" s="286"/>
    </row>
    <row r="92" spans="1:44" s="287" customFormat="1" ht="9" customHeight="1">
      <c r="A92" s="188" t="s">
        <v>4</v>
      </c>
      <c r="B92" s="190">
        <v>105</v>
      </c>
      <c r="C92" s="190">
        <v>22</v>
      </c>
      <c r="D92" s="190">
        <v>22</v>
      </c>
      <c r="E92" s="190">
        <v>13</v>
      </c>
      <c r="F92" s="190">
        <v>13</v>
      </c>
      <c r="G92" s="190">
        <v>6</v>
      </c>
      <c r="H92" s="190">
        <v>5</v>
      </c>
      <c r="I92" s="190">
        <v>2</v>
      </c>
      <c r="J92" s="190">
        <v>9</v>
      </c>
      <c r="K92" s="190">
        <v>7</v>
      </c>
      <c r="L92" s="188" t="s">
        <v>4</v>
      </c>
      <c r="M92" s="190">
        <v>6</v>
      </c>
      <c r="N92" s="190">
        <v>5</v>
      </c>
      <c r="O92" s="190">
        <v>0</v>
      </c>
      <c r="P92" s="190">
        <v>0</v>
      </c>
      <c r="Q92" s="190">
        <v>0</v>
      </c>
      <c r="R92" s="190">
        <v>0</v>
      </c>
      <c r="S92" s="190">
        <v>0</v>
      </c>
      <c r="T92" s="190">
        <v>0</v>
      </c>
      <c r="U92" s="190">
        <v>0</v>
      </c>
      <c r="V92" s="190">
        <v>0</v>
      </c>
      <c r="W92" s="188" t="s">
        <v>4</v>
      </c>
      <c r="X92" s="190">
        <v>0</v>
      </c>
      <c r="Y92" s="190">
        <v>0</v>
      </c>
      <c r="Z92" s="190">
        <v>6</v>
      </c>
      <c r="AA92" s="190">
        <v>1</v>
      </c>
      <c r="AB92" s="190">
        <v>2</v>
      </c>
      <c r="AC92" s="190">
        <v>1</v>
      </c>
      <c r="AD92" s="190">
        <v>8</v>
      </c>
      <c r="AE92" s="188" t="s">
        <v>4</v>
      </c>
      <c r="AF92" s="190">
        <v>0</v>
      </c>
      <c r="AG92" s="190">
        <v>0</v>
      </c>
      <c r="AH92" s="190">
        <v>0</v>
      </c>
      <c r="AI92" s="190">
        <v>0</v>
      </c>
      <c r="AJ92" s="190">
        <v>0</v>
      </c>
      <c r="AK92" s="190">
        <v>0</v>
      </c>
      <c r="AL92" s="190">
        <v>0</v>
      </c>
      <c r="AM92" s="190">
        <v>0</v>
      </c>
      <c r="AN92" s="190">
        <v>2</v>
      </c>
      <c r="AO92" s="286"/>
      <c r="AP92" s="190"/>
      <c r="AQ92" s="290"/>
      <c r="AR92" s="286"/>
    </row>
    <row r="93" spans="1:44" s="287" customFormat="1" ht="9" customHeight="1">
      <c r="A93" s="191" t="s">
        <v>5</v>
      </c>
      <c r="B93" s="193">
        <v>84</v>
      </c>
      <c r="C93" s="193">
        <v>21</v>
      </c>
      <c r="D93" s="193">
        <v>28</v>
      </c>
      <c r="E93" s="193">
        <v>20</v>
      </c>
      <c r="F93" s="193">
        <v>4</v>
      </c>
      <c r="G93" s="193">
        <v>6</v>
      </c>
      <c r="H93" s="193">
        <v>16</v>
      </c>
      <c r="I93" s="193">
        <v>4</v>
      </c>
      <c r="J93" s="193">
        <v>1</v>
      </c>
      <c r="K93" s="193">
        <v>2</v>
      </c>
      <c r="L93" s="191" t="s">
        <v>5</v>
      </c>
      <c r="M93" s="193">
        <v>12</v>
      </c>
      <c r="N93" s="193">
        <v>5</v>
      </c>
      <c r="O93" s="193">
        <v>3</v>
      </c>
      <c r="P93" s="193">
        <v>0</v>
      </c>
      <c r="Q93" s="193">
        <v>1</v>
      </c>
      <c r="R93" s="193">
        <v>0</v>
      </c>
      <c r="S93" s="193">
        <v>0</v>
      </c>
      <c r="T93" s="193">
        <v>0</v>
      </c>
      <c r="U93" s="193">
        <v>1</v>
      </c>
      <c r="V93" s="193">
        <v>1</v>
      </c>
      <c r="W93" s="191" t="s">
        <v>5</v>
      </c>
      <c r="X93" s="193">
        <v>13</v>
      </c>
      <c r="Y93" s="193">
        <v>8</v>
      </c>
      <c r="Z93" s="193">
        <v>2</v>
      </c>
      <c r="AA93" s="193">
        <v>4</v>
      </c>
      <c r="AB93" s="193">
        <v>0</v>
      </c>
      <c r="AC93" s="193">
        <v>1</v>
      </c>
      <c r="AD93" s="193">
        <v>0</v>
      </c>
      <c r="AE93" s="191" t="s">
        <v>5</v>
      </c>
      <c r="AF93" s="193">
        <v>11</v>
      </c>
      <c r="AG93" s="193">
        <v>0</v>
      </c>
      <c r="AH93" s="193">
        <v>0</v>
      </c>
      <c r="AI93" s="193">
        <v>1</v>
      </c>
      <c r="AJ93" s="193">
        <v>0</v>
      </c>
      <c r="AK93" s="193">
        <v>0</v>
      </c>
      <c r="AL93" s="193">
        <v>0</v>
      </c>
      <c r="AM93" s="193">
        <v>0</v>
      </c>
      <c r="AN93" s="193">
        <v>2</v>
      </c>
      <c r="AO93" s="286"/>
      <c r="AP93" s="190"/>
      <c r="AQ93" s="290"/>
      <c r="AR93" s="286"/>
    </row>
    <row r="94" spans="1:44" s="287" customFormat="1" ht="9" customHeight="1">
      <c r="A94" s="268" t="s">
        <v>6</v>
      </c>
      <c r="B94" s="190">
        <v>97</v>
      </c>
      <c r="C94" s="190">
        <v>27</v>
      </c>
      <c r="D94" s="190">
        <v>21</v>
      </c>
      <c r="E94" s="190">
        <v>13</v>
      </c>
      <c r="F94" s="190">
        <v>14</v>
      </c>
      <c r="G94" s="190">
        <v>8</v>
      </c>
      <c r="H94" s="190">
        <v>4</v>
      </c>
      <c r="I94" s="190">
        <v>1</v>
      </c>
      <c r="J94" s="190">
        <v>2</v>
      </c>
      <c r="K94" s="190">
        <v>7</v>
      </c>
      <c r="L94" s="268" t="s">
        <v>6</v>
      </c>
      <c r="M94" s="190">
        <v>15</v>
      </c>
      <c r="N94" s="190">
        <v>7</v>
      </c>
      <c r="O94" s="190">
        <v>4</v>
      </c>
      <c r="P94" s="190">
        <v>1</v>
      </c>
      <c r="Q94" s="190">
        <v>0</v>
      </c>
      <c r="R94" s="190">
        <v>0</v>
      </c>
      <c r="S94" s="190">
        <v>1</v>
      </c>
      <c r="T94" s="190">
        <v>0</v>
      </c>
      <c r="U94" s="190">
        <v>0</v>
      </c>
      <c r="V94" s="190">
        <v>0</v>
      </c>
      <c r="W94" s="268" t="s">
        <v>6</v>
      </c>
      <c r="X94" s="190">
        <v>15</v>
      </c>
      <c r="Y94" s="190">
        <v>14</v>
      </c>
      <c r="Z94" s="190">
        <v>4</v>
      </c>
      <c r="AA94" s="190">
        <v>3</v>
      </c>
      <c r="AB94" s="190">
        <v>0</v>
      </c>
      <c r="AC94" s="190">
        <v>1</v>
      </c>
      <c r="AD94" s="190">
        <v>2</v>
      </c>
      <c r="AE94" s="268" t="s">
        <v>6</v>
      </c>
      <c r="AF94" s="190">
        <v>14</v>
      </c>
      <c r="AG94" s="190">
        <v>2</v>
      </c>
      <c r="AH94" s="190">
        <v>0</v>
      </c>
      <c r="AI94" s="190">
        <v>0</v>
      </c>
      <c r="AJ94" s="190">
        <v>2</v>
      </c>
      <c r="AK94" s="190">
        <v>0</v>
      </c>
      <c r="AL94" s="190">
        <v>0</v>
      </c>
      <c r="AM94" s="190">
        <v>0</v>
      </c>
      <c r="AN94" s="190">
        <v>0</v>
      </c>
      <c r="AO94" s="286"/>
      <c r="AP94" s="190"/>
      <c r="AQ94" s="290"/>
      <c r="AR94" s="286"/>
    </row>
    <row r="95" spans="1:44" s="287" customFormat="1" ht="9" customHeight="1">
      <c r="A95" s="188" t="s">
        <v>7</v>
      </c>
      <c r="B95" s="190">
        <v>72</v>
      </c>
      <c r="C95" s="190">
        <v>20</v>
      </c>
      <c r="D95" s="190">
        <v>18</v>
      </c>
      <c r="E95" s="190">
        <v>19</v>
      </c>
      <c r="F95" s="190">
        <v>14</v>
      </c>
      <c r="G95" s="190">
        <v>11</v>
      </c>
      <c r="H95" s="190">
        <v>8</v>
      </c>
      <c r="I95" s="190">
        <v>5</v>
      </c>
      <c r="J95" s="190">
        <v>0</v>
      </c>
      <c r="K95" s="190">
        <v>4</v>
      </c>
      <c r="L95" s="188" t="s">
        <v>7</v>
      </c>
      <c r="M95" s="190">
        <v>5</v>
      </c>
      <c r="N95" s="190">
        <v>3</v>
      </c>
      <c r="O95" s="190">
        <v>1</v>
      </c>
      <c r="P95" s="190">
        <v>1</v>
      </c>
      <c r="Q95" s="190">
        <v>1</v>
      </c>
      <c r="R95" s="190">
        <v>2</v>
      </c>
      <c r="S95" s="190">
        <v>1</v>
      </c>
      <c r="T95" s="190">
        <v>0</v>
      </c>
      <c r="U95" s="190">
        <v>0</v>
      </c>
      <c r="V95" s="190">
        <v>0</v>
      </c>
      <c r="W95" s="188" t="s">
        <v>7</v>
      </c>
      <c r="X95" s="190">
        <v>11</v>
      </c>
      <c r="Y95" s="190">
        <v>7</v>
      </c>
      <c r="Z95" s="190">
        <v>2</v>
      </c>
      <c r="AA95" s="190">
        <v>3</v>
      </c>
      <c r="AB95" s="190">
        <v>0</v>
      </c>
      <c r="AC95" s="190">
        <v>1</v>
      </c>
      <c r="AD95" s="190">
        <v>2</v>
      </c>
      <c r="AE95" s="188" t="s">
        <v>7</v>
      </c>
      <c r="AF95" s="190">
        <v>10</v>
      </c>
      <c r="AG95" s="190">
        <v>0</v>
      </c>
      <c r="AH95" s="190">
        <v>0</v>
      </c>
      <c r="AI95" s="190">
        <v>0</v>
      </c>
      <c r="AJ95" s="190">
        <v>1</v>
      </c>
      <c r="AK95" s="190">
        <v>0</v>
      </c>
      <c r="AL95" s="190">
        <v>0</v>
      </c>
      <c r="AM95" s="190">
        <v>0</v>
      </c>
      <c r="AN95" s="190">
        <v>1</v>
      </c>
      <c r="AO95" s="286"/>
      <c r="AP95" s="190"/>
      <c r="AQ95" s="290"/>
      <c r="AR95" s="286"/>
    </row>
    <row r="96" spans="1:44" s="287" customFormat="1" ht="9" customHeight="1">
      <c r="A96" s="188" t="s">
        <v>8</v>
      </c>
      <c r="B96" s="190">
        <v>91</v>
      </c>
      <c r="C96" s="190">
        <v>129</v>
      </c>
      <c r="D96" s="190">
        <v>158</v>
      </c>
      <c r="E96" s="190">
        <v>92</v>
      </c>
      <c r="F96" s="190">
        <v>32</v>
      </c>
      <c r="G96" s="190">
        <v>52</v>
      </c>
      <c r="H96" s="190">
        <v>32</v>
      </c>
      <c r="I96" s="190">
        <v>64</v>
      </c>
      <c r="J96" s="190">
        <v>7</v>
      </c>
      <c r="K96" s="190">
        <v>11</v>
      </c>
      <c r="L96" s="188" t="s">
        <v>8</v>
      </c>
      <c r="M96" s="190">
        <v>29</v>
      </c>
      <c r="N96" s="190">
        <v>11</v>
      </c>
      <c r="O96" s="190">
        <v>4</v>
      </c>
      <c r="P96" s="190">
        <v>2</v>
      </c>
      <c r="Q96" s="190">
        <v>1</v>
      </c>
      <c r="R96" s="190">
        <v>0</v>
      </c>
      <c r="S96" s="190">
        <v>3</v>
      </c>
      <c r="T96" s="190">
        <v>1</v>
      </c>
      <c r="U96" s="190">
        <v>2</v>
      </c>
      <c r="V96" s="190">
        <v>0</v>
      </c>
      <c r="W96" s="188" t="s">
        <v>8</v>
      </c>
      <c r="X96" s="190">
        <v>78</v>
      </c>
      <c r="Y96" s="190">
        <v>61</v>
      </c>
      <c r="Z96" s="190">
        <v>11</v>
      </c>
      <c r="AA96" s="190">
        <v>11</v>
      </c>
      <c r="AB96" s="190">
        <v>13</v>
      </c>
      <c r="AC96" s="190">
        <v>8</v>
      </c>
      <c r="AD96" s="190">
        <v>13</v>
      </c>
      <c r="AE96" s="188" t="s">
        <v>8</v>
      </c>
      <c r="AF96" s="190">
        <v>75</v>
      </c>
      <c r="AG96" s="190">
        <v>5</v>
      </c>
      <c r="AH96" s="190">
        <v>0</v>
      </c>
      <c r="AI96" s="190">
        <v>1</v>
      </c>
      <c r="AJ96" s="190">
        <v>0</v>
      </c>
      <c r="AK96" s="190">
        <v>0</v>
      </c>
      <c r="AL96" s="190">
        <v>0</v>
      </c>
      <c r="AM96" s="190">
        <v>0</v>
      </c>
      <c r="AN96" s="190">
        <v>3</v>
      </c>
      <c r="AO96" s="286"/>
      <c r="AP96" s="190"/>
      <c r="AQ96" s="290"/>
      <c r="AR96" s="286"/>
    </row>
    <row r="97" spans="1:44" s="287" customFormat="1" ht="9" customHeight="1">
      <c r="A97" s="191" t="s">
        <v>9</v>
      </c>
      <c r="B97" s="193">
        <v>228</v>
      </c>
      <c r="C97" s="193">
        <v>44</v>
      </c>
      <c r="D97" s="193">
        <v>42</v>
      </c>
      <c r="E97" s="193">
        <v>17</v>
      </c>
      <c r="F97" s="193">
        <v>23</v>
      </c>
      <c r="G97" s="193">
        <v>8</v>
      </c>
      <c r="H97" s="193">
        <v>24</v>
      </c>
      <c r="I97" s="193">
        <v>22</v>
      </c>
      <c r="J97" s="193">
        <v>8</v>
      </c>
      <c r="K97" s="193">
        <v>10</v>
      </c>
      <c r="L97" s="191" t="s">
        <v>9</v>
      </c>
      <c r="M97" s="193">
        <v>30</v>
      </c>
      <c r="N97" s="193">
        <v>2</v>
      </c>
      <c r="O97" s="193">
        <v>1</v>
      </c>
      <c r="P97" s="193">
        <v>2</v>
      </c>
      <c r="Q97" s="193">
        <v>0</v>
      </c>
      <c r="R97" s="193">
        <v>0</v>
      </c>
      <c r="S97" s="193">
        <v>0</v>
      </c>
      <c r="T97" s="193">
        <v>0</v>
      </c>
      <c r="U97" s="193">
        <v>0</v>
      </c>
      <c r="V97" s="193">
        <v>1</v>
      </c>
      <c r="W97" s="191" t="s">
        <v>9</v>
      </c>
      <c r="X97" s="193">
        <v>24</v>
      </c>
      <c r="Y97" s="193">
        <v>17</v>
      </c>
      <c r="Z97" s="193">
        <v>6</v>
      </c>
      <c r="AA97" s="193">
        <v>11</v>
      </c>
      <c r="AB97" s="193">
        <v>0</v>
      </c>
      <c r="AC97" s="193">
        <v>0</v>
      </c>
      <c r="AD97" s="193">
        <v>5</v>
      </c>
      <c r="AE97" s="191" t="s">
        <v>9</v>
      </c>
      <c r="AF97" s="193">
        <v>21</v>
      </c>
      <c r="AG97" s="193">
        <v>1</v>
      </c>
      <c r="AH97" s="193">
        <v>4</v>
      </c>
      <c r="AI97" s="193">
        <v>0</v>
      </c>
      <c r="AJ97" s="193">
        <v>1</v>
      </c>
      <c r="AK97" s="193">
        <v>1</v>
      </c>
      <c r="AL97" s="193">
        <v>0</v>
      </c>
      <c r="AM97" s="193">
        <v>3</v>
      </c>
      <c r="AN97" s="193">
        <v>1</v>
      </c>
      <c r="AO97" s="286"/>
      <c r="AP97" s="190"/>
      <c r="AQ97" s="290"/>
      <c r="AR97" s="286"/>
    </row>
    <row r="98" spans="1:44" s="287" customFormat="1" ht="9" customHeight="1">
      <c r="A98" s="194" t="s">
        <v>236</v>
      </c>
      <c r="B98" s="190">
        <v>69</v>
      </c>
      <c r="C98" s="190">
        <v>29</v>
      </c>
      <c r="D98" s="190">
        <v>5</v>
      </c>
      <c r="E98" s="190">
        <v>12</v>
      </c>
      <c r="F98" s="190">
        <v>0</v>
      </c>
      <c r="G98" s="190">
        <v>5</v>
      </c>
      <c r="H98" s="190">
        <v>2</v>
      </c>
      <c r="I98" s="190">
        <v>1</v>
      </c>
      <c r="J98" s="190">
        <v>0</v>
      </c>
      <c r="K98" s="190">
        <v>1</v>
      </c>
      <c r="L98" s="194" t="s">
        <v>236</v>
      </c>
      <c r="M98" s="190">
        <v>1</v>
      </c>
      <c r="N98" s="190">
        <v>0</v>
      </c>
      <c r="O98" s="190">
        <v>1</v>
      </c>
      <c r="P98" s="190">
        <v>0</v>
      </c>
      <c r="Q98" s="190">
        <v>0</v>
      </c>
      <c r="R98" s="190">
        <v>0</v>
      </c>
      <c r="S98" s="190">
        <v>0</v>
      </c>
      <c r="T98" s="190">
        <v>0</v>
      </c>
      <c r="U98" s="190">
        <v>0</v>
      </c>
      <c r="V98" s="190">
        <v>0</v>
      </c>
      <c r="W98" s="194" t="s">
        <v>236</v>
      </c>
      <c r="X98" s="190">
        <v>22</v>
      </c>
      <c r="Y98" s="190">
        <v>15</v>
      </c>
      <c r="Z98" s="190">
        <v>0</v>
      </c>
      <c r="AA98" s="190">
        <v>1</v>
      </c>
      <c r="AB98" s="190">
        <v>0</v>
      </c>
      <c r="AC98" s="190">
        <v>1</v>
      </c>
      <c r="AD98" s="190">
        <v>0</v>
      </c>
      <c r="AE98" s="194" t="s">
        <v>236</v>
      </c>
      <c r="AF98" s="190">
        <v>18</v>
      </c>
      <c r="AG98" s="190">
        <v>2</v>
      </c>
      <c r="AH98" s="190">
        <v>0</v>
      </c>
      <c r="AI98" s="190">
        <v>0</v>
      </c>
      <c r="AJ98" s="190">
        <v>0</v>
      </c>
      <c r="AK98" s="190">
        <v>0</v>
      </c>
      <c r="AL98" s="190">
        <v>0</v>
      </c>
      <c r="AM98" s="190">
        <v>0</v>
      </c>
      <c r="AN98" s="190">
        <v>0</v>
      </c>
      <c r="AO98" s="286"/>
      <c r="AP98" s="190"/>
      <c r="AQ98" s="290"/>
      <c r="AR98" s="286"/>
    </row>
    <row r="99" spans="1:44" s="287" customFormat="1" ht="9" customHeight="1">
      <c r="A99" s="188" t="s">
        <v>10</v>
      </c>
      <c r="B99" s="190">
        <v>114</v>
      </c>
      <c r="C99" s="190">
        <v>45</v>
      </c>
      <c r="D99" s="190">
        <v>20</v>
      </c>
      <c r="E99" s="190">
        <v>12</v>
      </c>
      <c r="F99" s="190">
        <v>9</v>
      </c>
      <c r="G99" s="190">
        <v>4</v>
      </c>
      <c r="H99" s="190">
        <v>6</v>
      </c>
      <c r="I99" s="190">
        <v>1</v>
      </c>
      <c r="J99" s="190">
        <v>1</v>
      </c>
      <c r="K99" s="190">
        <v>8</v>
      </c>
      <c r="L99" s="188" t="s">
        <v>10</v>
      </c>
      <c r="M99" s="190">
        <v>12</v>
      </c>
      <c r="N99" s="190">
        <v>4</v>
      </c>
      <c r="O99" s="190">
        <v>3</v>
      </c>
      <c r="P99" s="190">
        <v>0</v>
      </c>
      <c r="Q99" s="190">
        <v>0</v>
      </c>
      <c r="R99" s="190">
        <v>1</v>
      </c>
      <c r="S99" s="190">
        <v>0</v>
      </c>
      <c r="T99" s="190">
        <v>0</v>
      </c>
      <c r="U99" s="190">
        <v>3</v>
      </c>
      <c r="V99" s="190">
        <v>0</v>
      </c>
      <c r="W99" s="188" t="s">
        <v>10</v>
      </c>
      <c r="X99" s="190">
        <v>6</v>
      </c>
      <c r="Y99" s="190">
        <v>1</v>
      </c>
      <c r="Z99" s="190">
        <v>2</v>
      </c>
      <c r="AA99" s="190">
        <v>1</v>
      </c>
      <c r="AB99" s="190">
        <v>9</v>
      </c>
      <c r="AC99" s="190">
        <v>1</v>
      </c>
      <c r="AD99" s="190">
        <v>2</v>
      </c>
      <c r="AE99" s="188" t="s">
        <v>10</v>
      </c>
      <c r="AF99" s="190">
        <v>6</v>
      </c>
      <c r="AG99" s="190">
        <v>0</v>
      </c>
      <c r="AH99" s="190">
        <v>0</v>
      </c>
      <c r="AI99" s="190">
        <v>0</v>
      </c>
      <c r="AJ99" s="190">
        <v>1</v>
      </c>
      <c r="AK99" s="190">
        <v>0</v>
      </c>
      <c r="AL99" s="190">
        <v>0</v>
      </c>
      <c r="AM99" s="190">
        <v>0</v>
      </c>
      <c r="AN99" s="190">
        <v>1</v>
      </c>
      <c r="AO99" s="286"/>
      <c r="AP99" s="190"/>
      <c r="AQ99" s="290"/>
      <c r="AR99" s="286"/>
    </row>
    <row r="100" spans="1:44" s="287" customFormat="1" ht="9" customHeight="1">
      <c r="A100" s="188" t="s">
        <v>11</v>
      </c>
      <c r="B100" s="190">
        <v>255</v>
      </c>
      <c r="C100" s="190">
        <v>94</v>
      </c>
      <c r="D100" s="190">
        <v>35</v>
      </c>
      <c r="E100" s="190">
        <v>47</v>
      </c>
      <c r="F100" s="190">
        <v>44</v>
      </c>
      <c r="G100" s="190">
        <v>17</v>
      </c>
      <c r="H100" s="190">
        <v>21</v>
      </c>
      <c r="I100" s="190">
        <v>10</v>
      </c>
      <c r="J100" s="190">
        <v>4</v>
      </c>
      <c r="K100" s="190">
        <v>10</v>
      </c>
      <c r="L100" s="188" t="s">
        <v>11</v>
      </c>
      <c r="M100" s="190">
        <v>30</v>
      </c>
      <c r="N100" s="190">
        <v>3</v>
      </c>
      <c r="O100" s="190">
        <v>3</v>
      </c>
      <c r="P100" s="190">
        <v>0</v>
      </c>
      <c r="Q100" s="190">
        <v>0</v>
      </c>
      <c r="R100" s="190">
        <v>0</v>
      </c>
      <c r="S100" s="190">
        <v>0</v>
      </c>
      <c r="T100" s="190">
        <v>1</v>
      </c>
      <c r="U100" s="190">
        <v>1</v>
      </c>
      <c r="V100" s="190">
        <v>1</v>
      </c>
      <c r="W100" s="188" t="s">
        <v>11</v>
      </c>
      <c r="X100" s="190">
        <v>36</v>
      </c>
      <c r="Y100" s="190">
        <v>23</v>
      </c>
      <c r="Z100" s="190">
        <v>0</v>
      </c>
      <c r="AA100" s="190">
        <v>2</v>
      </c>
      <c r="AB100" s="190">
        <v>6</v>
      </c>
      <c r="AC100" s="190">
        <v>5</v>
      </c>
      <c r="AD100" s="190">
        <v>2</v>
      </c>
      <c r="AE100" s="188" t="s">
        <v>11</v>
      </c>
      <c r="AF100" s="190">
        <v>28</v>
      </c>
      <c r="AG100" s="190">
        <v>2</v>
      </c>
      <c r="AH100" s="190">
        <v>0</v>
      </c>
      <c r="AI100" s="190">
        <v>0</v>
      </c>
      <c r="AJ100" s="190">
        <v>0</v>
      </c>
      <c r="AK100" s="190">
        <v>0</v>
      </c>
      <c r="AL100" s="190">
        <v>0</v>
      </c>
      <c r="AM100" s="190">
        <v>0</v>
      </c>
      <c r="AN100" s="190">
        <v>4</v>
      </c>
      <c r="AO100" s="286"/>
      <c r="AP100" s="190"/>
      <c r="AQ100" s="290"/>
      <c r="AR100" s="286"/>
    </row>
    <row r="101" spans="1:44" s="287" customFormat="1" ht="9" customHeight="1">
      <c r="A101" s="191" t="s">
        <v>12</v>
      </c>
      <c r="B101" s="193">
        <v>171</v>
      </c>
      <c r="C101" s="193">
        <v>110</v>
      </c>
      <c r="D101" s="193">
        <v>28</v>
      </c>
      <c r="E101" s="193">
        <v>23</v>
      </c>
      <c r="F101" s="193">
        <v>12</v>
      </c>
      <c r="G101" s="193">
        <v>19</v>
      </c>
      <c r="H101" s="193">
        <v>12</v>
      </c>
      <c r="I101" s="193">
        <v>11</v>
      </c>
      <c r="J101" s="193">
        <v>7</v>
      </c>
      <c r="K101" s="193">
        <v>4</v>
      </c>
      <c r="L101" s="191" t="s">
        <v>12</v>
      </c>
      <c r="M101" s="193">
        <v>11</v>
      </c>
      <c r="N101" s="193">
        <v>5</v>
      </c>
      <c r="O101" s="193">
        <v>6</v>
      </c>
      <c r="P101" s="193">
        <v>1</v>
      </c>
      <c r="Q101" s="193">
        <v>1</v>
      </c>
      <c r="R101" s="193">
        <v>1</v>
      </c>
      <c r="S101" s="193">
        <v>2</v>
      </c>
      <c r="T101" s="193">
        <v>0</v>
      </c>
      <c r="U101" s="193">
        <v>0</v>
      </c>
      <c r="V101" s="193">
        <v>0</v>
      </c>
      <c r="W101" s="191" t="s">
        <v>12</v>
      </c>
      <c r="X101" s="193">
        <v>29</v>
      </c>
      <c r="Y101" s="193">
        <v>21</v>
      </c>
      <c r="Z101" s="193">
        <v>2</v>
      </c>
      <c r="AA101" s="193">
        <v>2</v>
      </c>
      <c r="AB101" s="193">
        <v>2</v>
      </c>
      <c r="AC101" s="193">
        <v>2</v>
      </c>
      <c r="AD101" s="193">
        <v>3</v>
      </c>
      <c r="AE101" s="191" t="s">
        <v>12</v>
      </c>
      <c r="AF101" s="193">
        <v>22</v>
      </c>
      <c r="AG101" s="193">
        <v>1</v>
      </c>
      <c r="AH101" s="193">
        <v>0</v>
      </c>
      <c r="AI101" s="193">
        <v>0</v>
      </c>
      <c r="AJ101" s="193">
        <v>0</v>
      </c>
      <c r="AK101" s="193">
        <v>0</v>
      </c>
      <c r="AL101" s="193">
        <v>0</v>
      </c>
      <c r="AM101" s="193">
        <v>0</v>
      </c>
      <c r="AN101" s="193">
        <v>4</v>
      </c>
      <c r="AO101" s="286"/>
      <c r="AP101" s="190"/>
      <c r="AQ101" s="290"/>
      <c r="AR101" s="286"/>
    </row>
    <row r="102" spans="1:44" s="287" customFormat="1" ht="9" customHeight="1">
      <c r="A102" s="188" t="s">
        <v>13</v>
      </c>
      <c r="B102" s="190">
        <v>118</v>
      </c>
      <c r="C102" s="190">
        <v>39</v>
      </c>
      <c r="D102" s="190">
        <v>20</v>
      </c>
      <c r="E102" s="190">
        <v>35</v>
      </c>
      <c r="F102" s="190">
        <v>11</v>
      </c>
      <c r="G102" s="190">
        <v>12</v>
      </c>
      <c r="H102" s="190">
        <v>8</v>
      </c>
      <c r="I102" s="190">
        <v>3</v>
      </c>
      <c r="J102" s="190">
        <v>1</v>
      </c>
      <c r="K102" s="190">
        <v>2</v>
      </c>
      <c r="L102" s="188" t="s">
        <v>13</v>
      </c>
      <c r="M102" s="190">
        <v>10</v>
      </c>
      <c r="N102" s="190">
        <v>5</v>
      </c>
      <c r="O102" s="190">
        <v>2</v>
      </c>
      <c r="P102" s="190">
        <v>1</v>
      </c>
      <c r="Q102" s="190">
        <v>0</v>
      </c>
      <c r="R102" s="190">
        <v>1</v>
      </c>
      <c r="S102" s="190">
        <v>0</v>
      </c>
      <c r="T102" s="190">
        <v>0</v>
      </c>
      <c r="U102" s="190">
        <v>0</v>
      </c>
      <c r="V102" s="190">
        <v>1</v>
      </c>
      <c r="W102" s="188" t="s">
        <v>13</v>
      </c>
      <c r="X102" s="190">
        <v>27</v>
      </c>
      <c r="Y102" s="190">
        <v>18</v>
      </c>
      <c r="Z102" s="190">
        <v>1</v>
      </c>
      <c r="AA102" s="190">
        <v>2</v>
      </c>
      <c r="AB102" s="190">
        <v>0</v>
      </c>
      <c r="AC102" s="190">
        <v>0</v>
      </c>
      <c r="AD102" s="190">
        <v>2</v>
      </c>
      <c r="AE102" s="188" t="s">
        <v>13</v>
      </c>
      <c r="AF102" s="190">
        <v>22</v>
      </c>
      <c r="AG102" s="190">
        <v>3</v>
      </c>
      <c r="AH102" s="190">
        <v>0</v>
      </c>
      <c r="AI102" s="190">
        <v>3</v>
      </c>
      <c r="AJ102" s="190">
        <v>0</v>
      </c>
      <c r="AK102" s="190">
        <v>1</v>
      </c>
      <c r="AL102" s="190">
        <v>0</v>
      </c>
      <c r="AM102" s="190">
        <v>0</v>
      </c>
      <c r="AN102" s="190">
        <v>0</v>
      </c>
      <c r="AO102" s="286"/>
      <c r="AP102" s="190"/>
      <c r="AQ102" s="290"/>
      <c r="AR102" s="286"/>
    </row>
    <row r="103" spans="1:44" s="287" customFormat="1" ht="9" customHeight="1">
      <c r="A103" s="188" t="s">
        <v>14</v>
      </c>
      <c r="B103" s="190">
        <v>283</v>
      </c>
      <c r="C103" s="190">
        <v>149</v>
      </c>
      <c r="D103" s="190">
        <v>95</v>
      </c>
      <c r="E103" s="190">
        <v>75</v>
      </c>
      <c r="F103" s="190">
        <v>42</v>
      </c>
      <c r="G103" s="190">
        <v>21</v>
      </c>
      <c r="H103" s="190">
        <v>19</v>
      </c>
      <c r="I103" s="190">
        <v>13</v>
      </c>
      <c r="J103" s="190">
        <v>8</v>
      </c>
      <c r="K103" s="190">
        <v>19</v>
      </c>
      <c r="L103" s="188" t="s">
        <v>14</v>
      </c>
      <c r="M103" s="190">
        <v>26</v>
      </c>
      <c r="N103" s="190">
        <v>11</v>
      </c>
      <c r="O103" s="190">
        <v>7</v>
      </c>
      <c r="P103" s="190">
        <v>3</v>
      </c>
      <c r="Q103" s="190">
        <v>2</v>
      </c>
      <c r="R103" s="190">
        <v>1</v>
      </c>
      <c r="S103" s="190">
        <v>1</v>
      </c>
      <c r="T103" s="190">
        <v>1</v>
      </c>
      <c r="U103" s="190">
        <v>1</v>
      </c>
      <c r="V103" s="190">
        <v>4</v>
      </c>
      <c r="W103" s="188" t="s">
        <v>14</v>
      </c>
      <c r="X103" s="190">
        <v>50</v>
      </c>
      <c r="Y103" s="190">
        <v>31</v>
      </c>
      <c r="Z103" s="190">
        <v>6</v>
      </c>
      <c r="AA103" s="190">
        <v>9</v>
      </c>
      <c r="AB103" s="190">
        <v>6</v>
      </c>
      <c r="AC103" s="190">
        <v>5</v>
      </c>
      <c r="AD103" s="190">
        <v>4</v>
      </c>
      <c r="AE103" s="188" t="s">
        <v>14</v>
      </c>
      <c r="AF103" s="190">
        <v>45</v>
      </c>
      <c r="AG103" s="190">
        <v>3</v>
      </c>
      <c r="AH103" s="190">
        <v>1</v>
      </c>
      <c r="AI103" s="190">
        <v>2</v>
      </c>
      <c r="AJ103" s="190">
        <v>1</v>
      </c>
      <c r="AK103" s="190">
        <v>1</v>
      </c>
      <c r="AL103" s="190">
        <v>0</v>
      </c>
      <c r="AM103" s="190">
        <v>2</v>
      </c>
      <c r="AN103" s="190">
        <v>4</v>
      </c>
      <c r="AO103" s="286"/>
      <c r="AP103" s="190"/>
      <c r="AQ103" s="290"/>
      <c r="AR103" s="286"/>
    </row>
    <row r="104" spans="1:44" s="287" customFormat="1" ht="9" customHeight="1">
      <c r="A104" s="188" t="s">
        <v>15</v>
      </c>
      <c r="B104" s="190">
        <v>413</v>
      </c>
      <c r="C104" s="190">
        <v>131</v>
      </c>
      <c r="D104" s="190">
        <v>54</v>
      </c>
      <c r="E104" s="190">
        <v>54</v>
      </c>
      <c r="F104" s="190">
        <v>26</v>
      </c>
      <c r="G104" s="190">
        <v>35</v>
      </c>
      <c r="H104" s="190">
        <v>7</v>
      </c>
      <c r="I104" s="190">
        <v>7</v>
      </c>
      <c r="J104" s="190">
        <v>12</v>
      </c>
      <c r="K104" s="190">
        <v>10</v>
      </c>
      <c r="L104" s="188" t="s">
        <v>15</v>
      </c>
      <c r="M104" s="190">
        <v>19</v>
      </c>
      <c r="N104" s="190">
        <v>10</v>
      </c>
      <c r="O104" s="190">
        <v>12</v>
      </c>
      <c r="P104" s="190">
        <v>2</v>
      </c>
      <c r="Q104" s="190">
        <v>3</v>
      </c>
      <c r="R104" s="190">
        <v>1</v>
      </c>
      <c r="S104" s="190">
        <v>0</v>
      </c>
      <c r="T104" s="190">
        <v>0</v>
      </c>
      <c r="U104" s="190">
        <v>0</v>
      </c>
      <c r="V104" s="190">
        <v>2</v>
      </c>
      <c r="W104" s="188" t="s">
        <v>15</v>
      </c>
      <c r="X104" s="190">
        <v>100</v>
      </c>
      <c r="Y104" s="190">
        <v>68</v>
      </c>
      <c r="Z104" s="190">
        <v>1</v>
      </c>
      <c r="AA104" s="190">
        <v>12</v>
      </c>
      <c r="AB104" s="190">
        <v>5</v>
      </c>
      <c r="AC104" s="190">
        <v>3</v>
      </c>
      <c r="AD104" s="190">
        <v>5</v>
      </c>
      <c r="AE104" s="188" t="s">
        <v>15</v>
      </c>
      <c r="AF104" s="190">
        <v>76</v>
      </c>
      <c r="AG104" s="190">
        <v>5</v>
      </c>
      <c r="AH104" s="190">
        <v>0</v>
      </c>
      <c r="AI104" s="190">
        <v>3</v>
      </c>
      <c r="AJ104" s="190">
        <v>2</v>
      </c>
      <c r="AK104" s="190">
        <v>1</v>
      </c>
      <c r="AL104" s="190">
        <v>0</v>
      </c>
      <c r="AM104" s="190">
        <v>0</v>
      </c>
      <c r="AN104" s="190">
        <v>4</v>
      </c>
      <c r="AO104" s="286"/>
      <c r="AP104" s="190"/>
      <c r="AQ104" s="290"/>
      <c r="AR104" s="286"/>
    </row>
    <row r="105" spans="1:44" s="287" customFormat="1" ht="9" customHeight="1">
      <c r="A105" s="269" t="s">
        <v>16</v>
      </c>
      <c r="B105" s="193">
        <v>141</v>
      </c>
      <c r="C105" s="193">
        <v>167</v>
      </c>
      <c r="D105" s="193">
        <v>72</v>
      </c>
      <c r="E105" s="193">
        <v>55</v>
      </c>
      <c r="F105" s="193">
        <v>35</v>
      </c>
      <c r="G105" s="193">
        <v>23</v>
      </c>
      <c r="H105" s="193">
        <v>13</v>
      </c>
      <c r="I105" s="193">
        <v>16</v>
      </c>
      <c r="J105" s="193">
        <v>4</v>
      </c>
      <c r="K105" s="193">
        <v>3</v>
      </c>
      <c r="L105" s="269" t="s">
        <v>16</v>
      </c>
      <c r="M105" s="193">
        <v>35</v>
      </c>
      <c r="N105" s="193">
        <v>7</v>
      </c>
      <c r="O105" s="193">
        <v>4</v>
      </c>
      <c r="P105" s="193">
        <v>3</v>
      </c>
      <c r="Q105" s="193">
        <v>0</v>
      </c>
      <c r="R105" s="193">
        <v>2</v>
      </c>
      <c r="S105" s="193">
        <v>0</v>
      </c>
      <c r="T105" s="193">
        <v>0</v>
      </c>
      <c r="U105" s="193">
        <v>1</v>
      </c>
      <c r="V105" s="193">
        <v>1</v>
      </c>
      <c r="W105" s="269" t="s">
        <v>16</v>
      </c>
      <c r="X105" s="193">
        <v>70</v>
      </c>
      <c r="Y105" s="193">
        <v>46</v>
      </c>
      <c r="Z105" s="193">
        <v>6</v>
      </c>
      <c r="AA105" s="193">
        <v>6</v>
      </c>
      <c r="AB105" s="193">
        <v>2</v>
      </c>
      <c r="AC105" s="193">
        <v>3</v>
      </c>
      <c r="AD105" s="193">
        <v>3</v>
      </c>
      <c r="AE105" s="269" t="s">
        <v>16</v>
      </c>
      <c r="AF105" s="193">
        <v>52</v>
      </c>
      <c r="AG105" s="193">
        <v>1</v>
      </c>
      <c r="AH105" s="193">
        <v>1</v>
      </c>
      <c r="AI105" s="193">
        <v>2</v>
      </c>
      <c r="AJ105" s="193">
        <v>0</v>
      </c>
      <c r="AK105" s="193">
        <v>1</v>
      </c>
      <c r="AL105" s="193">
        <v>0</v>
      </c>
      <c r="AM105" s="193">
        <v>0</v>
      </c>
      <c r="AN105" s="193">
        <v>7</v>
      </c>
      <c r="AO105" s="286"/>
      <c r="AP105" s="190"/>
      <c r="AQ105" s="290"/>
      <c r="AR105" s="286"/>
    </row>
    <row r="106" spans="1:44" s="287" customFormat="1" ht="9" customHeight="1">
      <c r="A106" s="188" t="s">
        <v>17</v>
      </c>
      <c r="B106" s="190">
        <v>129</v>
      </c>
      <c r="C106" s="190">
        <v>36</v>
      </c>
      <c r="D106" s="190">
        <v>16</v>
      </c>
      <c r="E106" s="190">
        <v>12</v>
      </c>
      <c r="F106" s="190">
        <v>17</v>
      </c>
      <c r="G106" s="190">
        <v>14</v>
      </c>
      <c r="H106" s="190">
        <v>6</v>
      </c>
      <c r="I106" s="190">
        <v>1</v>
      </c>
      <c r="J106" s="190">
        <v>9</v>
      </c>
      <c r="K106" s="190">
        <v>4</v>
      </c>
      <c r="L106" s="188" t="s">
        <v>17</v>
      </c>
      <c r="M106" s="190">
        <v>10</v>
      </c>
      <c r="N106" s="190">
        <v>8</v>
      </c>
      <c r="O106" s="190">
        <v>5</v>
      </c>
      <c r="P106" s="190">
        <v>2</v>
      </c>
      <c r="Q106" s="190">
        <v>0</v>
      </c>
      <c r="R106" s="190">
        <v>0</v>
      </c>
      <c r="S106" s="190">
        <v>0</v>
      </c>
      <c r="T106" s="190">
        <v>0</v>
      </c>
      <c r="U106" s="190">
        <v>2</v>
      </c>
      <c r="V106" s="190">
        <v>0</v>
      </c>
      <c r="W106" s="188" t="s">
        <v>17</v>
      </c>
      <c r="X106" s="190">
        <v>29</v>
      </c>
      <c r="Y106" s="190">
        <v>26</v>
      </c>
      <c r="Z106" s="190">
        <v>1</v>
      </c>
      <c r="AA106" s="190">
        <v>3</v>
      </c>
      <c r="AB106" s="190">
        <v>0</v>
      </c>
      <c r="AC106" s="190">
        <v>1</v>
      </c>
      <c r="AD106" s="190">
        <v>3</v>
      </c>
      <c r="AE106" s="188" t="s">
        <v>17</v>
      </c>
      <c r="AF106" s="190">
        <v>16</v>
      </c>
      <c r="AG106" s="190">
        <v>1</v>
      </c>
      <c r="AH106" s="190">
        <v>1</v>
      </c>
      <c r="AI106" s="190">
        <v>0</v>
      </c>
      <c r="AJ106" s="190">
        <v>0</v>
      </c>
      <c r="AK106" s="190">
        <v>0</v>
      </c>
      <c r="AL106" s="190">
        <v>0</v>
      </c>
      <c r="AM106" s="190">
        <v>0</v>
      </c>
      <c r="AN106" s="190">
        <v>0</v>
      </c>
      <c r="AO106" s="286"/>
      <c r="AP106" s="190"/>
      <c r="AQ106" s="290"/>
      <c r="AR106" s="286"/>
    </row>
    <row r="107" spans="1:44" s="287" customFormat="1" ht="9" customHeight="1">
      <c r="A107" s="188" t="s">
        <v>18</v>
      </c>
      <c r="B107" s="190">
        <v>130</v>
      </c>
      <c r="C107" s="190">
        <v>65</v>
      </c>
      <c r="D107" s="190">
        <v>9</v>
      </c>
      <c r="E107" s="190">
        <v>14</v>
      </c>
      <c r="F107" s="190">
        <v>17</v>
      </c>
      <c r="G107" s="190">
        <v>8</v>
      </c>
      <c r="H107" s="190">
        <v>10</v>
      </c>
      <c r="I107" s="190">
        <v>2</v>
      </c>
      <c r="J107" s="190">
        <v>5</v>
      </c>
      <c r="K107" s="190">
        <v>4</v>
      </c>
      <c r="L107" s="188" t="s">
        <v>18</v>
      </c>
      <c r="M107" s="190">
        <v>10</v>
      </c>
      <c r="N107" s="190">
        <v>13</v>
      </c>
      <c r="O107" s="190">
        <v>7</v>
      </c>
      <c r="P107" s="190">
        <v>1</v>
      </c>
      <c r="Q107" s="190">
        <v>0</v>
      </c>
      <c r="R107" s="190">
        <v>3</v>
      </c>
      <c r="S107" s="190">
        <v>0</v>
      </c>
      <c r="T107" s="190">
        <v>1</v>
      </c>
      <c r="U107" s="190">
        <v>1</v>
      </c>
      <c r="V107" s="190">
        <v>0</v>
      </c>
      <c r="W107" s="188" t="s">
        <v>18</v>
      </c>
      <c r="X107" s="190">
        <v>25</v>
      </c>
      <c r="Y107" s="190">
        <v>21</v>
      </c>
      <c r="Z107" s="190">
        <v>0</v>
      </c>
      <c r="AA107" s="190">
        <v>4</v>
      </c>
      <c r="AB107" s="190">
        <v>2</v>
      </c>
      <c r="AC107" s="190">
        <v>2</v>
      </c>
      <c r="AD107" s="190">
        <v>3</v>
      </c>
      <c r="AE107" s="188" t="s">
        <v>18</v>
      </c>
      <c r="AF107" s="190">
        <v>18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90">
        <v>0</v>
      </c>
      <c r="AN107" s="190">
        <v>1</v>
      </c>
      <c r="AO107" s="286"/>
      <c r="AP107" s="190"/>
      <c r="AQ107" s="290"/>
      <c r="AR107" s="286"/>
    </row>
    <row r="108" spans="1:44" s="287" customFormat="1" ht="9" customHeight="1">
      <c r="A108" s="188" t="s">
        <v>19</v>
      </c>
      <c r="B108" s="190">
        <v>255</v>
      </c>
      <c r="C108" s="190">
        <v>36</v>
      </c>
      <c r="D108" s="190">
        <v>35</v>
      </c>
      <c r="E108" s="190">
        <v>37</v>
      </c>
      <c r="F108" s="190">
        <v>35</v>
      </c>
      <c r="G108" s="190">
        <v>25</v>
      </c>
      <c r="H108" s="190">
        <v>20</v>
      </c>
      <c r="I108" s="190">
        <v>3</v>
      </c>
      <c r="J108" s="190">
        <v>0</v>
      </c>
      <c r="K108" s="190">
        <v>7</v>
      </c>
      <c r="L108" s="188" t="s">
        <v>19</v>
      </c>
      <c r="M108" s="190">
        <v>27</v>
      </c>
      <c r="N108" s="190">
        <v>18</v>
      </c>
      <c r="O108" s="190">
        <v>3</v>
      </c>
      <c r="P108" s="190">
        <v>4</v>
      </c>
      <c r="Q108" s="190">
        <v>2</v>
      </c>
      <c r="R108" s="190">
        <v>2</v>
      </c>
      <c r="S108" s="190">
        <v>1</v>
      </c>
      <c r="T108" s="190">
        <v>1</v>
      </c>
      <c r="U108" s="190">
        <v>0</v>
      </c>
      <c r="V108" s="190">
        <v>0</v>
      </c>
      <c r="W108" s="188" t="s">
        <v>19</v>
      </c>
      <c r="X108" s="190">
        <v>67</v>
      </c>
      <c r="Y108" s="190">
        <v>54</v>
      </c>
      <c r="Z108" s="190">
        <v>3</v>
      </c>
      <c r="AA108" s="190">
        <v>6</v>
      </c>
      <c r="AB108" s="190">
        <v>1</v>
      </c>
      <c r="AC108" s="190">
        <v>2</v>
      </c>
      <c r="AD108" s="190">
        <v>5</v>
      </c>
      <c r="AE108" s="188" t="s">
        <v>19</v>
      </c>
      <c r="AF108" s="190">
        <v>61</v>
      </c>
      <c r="AG108" s="190">
        <v>11</v>
      </c>
      <c r="AH108" s="190">
        <v>2</v>
      </c>
      <c r="AI108" s="190">
        <v>0</v>
      </c>
      <c r="AJ108" s="190">
        <v>3</v>
      </c>
      <c r="AK108" s="190">
        <v>0</v>
      </c>
      <c r="AL108" s="190">
        <v>0</v>
      </c>
      <c r="AM108" s="190">
        <v>0</v>
      </c>
      <c r="AN108" s="190">
        <v>0</v>
      </c>
      <c r="AO108" s="286"/>
      <c r="AP108" s="190"/>
      <c r="AQ108" s="290"/>
      <c r="AR108" s="286"/>
    </row>
    <row r="109" spans="1:44" s="287" customFormat="1" ht="9" customHeight="1">
      <c r="A109" s="191" t="s">
        <v>20</v>
      </c>
      <c r="B109" s="193">
        <v>161</v>
      </c>
      <c r="C109" s="193">
        <v>99</v>
      </c>
      <c r="D109" s="193">
        <v>55</v>
      </c>
      <c r="E109" s="193">
        <v>21</v>
      </c>
      <c r="F109" s="193">
        <v>35</v>
      </c>
      <c r="G109" s="193">
        <v>21</v>
      </c>
      <c r="H109" s="193">
        <v>13</v>
      </c>
      <c r="I109" s="193">
        <v>11</v>
      </c>
      <c r="J109" s="193">
        <v>5</v>
      </c>
      <c r="K109" s="193">
        <v>9</v>
      </c>
      <c r="L109" s="191" t="s">
        <v>20</v>
      </c>
      <c r="M109" s="193">
        <v>12</v>
      </c>
      <c r="N109" s="193">
        <v>2</v>
      </c>
      <c r="O109" s="193">
        <v>2</v>
      </c>
      <c r="P109" s="193">
        <v>0</v>
      </c>
      <c r="Q109" s="193">
        <v>1</v>
      </c>
      <c r="R109" s="193">
        <v>0</v>
      </c>
      <c r="S109" s="193">
        <v>1</v>
      </c>
      <c r="T109" s="193">
        <v>0</v>
      </c>
      <c r="U109" s="193">
        <v>2</v>
      </c>
      <c r="V109" s="193">
        <v>0</v>
      </c>
      <c r="W109" s="191" t="s">
        <v>20</v>
      </c>
      <c r="X109" s="193">
        <v>27</v>
      </c>
      <c r="Y109" s="193">
        <v>20</v>
      </c>
      <c r="Z109" s="193">
        <v>4</v>
      </c>
      <c r="AA109" s="193">
        <v>3</v>
      </c>
      <c r="AB109" s="193">
        <v>3</v>
      </c>
      <c r="AC109" s="193">
        <v>2</v>
      </c>
      <c r="AD109" s="193">
        <v>1</v>
      </c>
      <c r="AE109" s="191" t="s">
        <v>20</v>
      </c>
      <c r="AF109" s="193">
        <v>24</v>
      </c>
      <c r="AG109" s="193">
        <v>2</v>
      </c>
      <c r="AH109" s="193">
        <v>0</v>
      </c>
      <c r="AI109" s="193">
        <v>1</v>
      </c>
      <c r="AJ109" s="193">
        <v>0</v>
      </c>
      <c r="AK109" s="193">
        <v>0</v>
      </c>
      <c r="AL109" s="193">
        <v>1</v>
      </c>
      <c r="AM109" s="193">
        <v>0</v>
      </c>
      <c r="AN109" s="193">
        <v>0</v>
      </c>
      <c r="AO109" s="286"/>
      <c r="AP109" s="190"/>
      <c r="AQ109" s="290"/>
      <c r="AR109" s="286"/>
    </row>
    <row r="110" spans="1:44" s="287" customFormat="1" ht="9" customHeight="1">
      <c r="A110" s="188" t="s">
        <v>21</v>
      </c>
      <c r="B110" s="190">
        <v>165</v>
      </c>
      <c r="C110" s="190">
        <v>103</v>
      </c>
      <c r="D110" s="190">
        <v>16</v>
      </c>
      <c r="E110" s="190">
        <v>34</v>
      </c>
      <c r="F110" s="190">
        <v>19</v>
      </c>
      <c r="G110" s="190">
        <v>19</v>
      </c>
      <c r="H110" s="190">
        <v>4</v>
      </c>
      <c r="I110" s="190">
        <v>8</v>
      </c>
      <c r="J110" s="190">
        <v>4</v>
      </c>
      <c r="K110" s="190">
        <v>9</v>
      </c>
      <c r="L110" s="188" t="s">
        <v>21</v>
      </c>
      <c r="M110" s="190">
        <v>18</v>
      </c>
      <c r="N110" s="190">
        <v>5</v>
      </c>
      <c r="O110" s="190">
        <v>6</v>
      </c>
      <c r="P110" s="190">
        <v>1</v>
      </c>
      <c r="Q110" s="190">
        <v>1</v>
      </c>
      <c r="R110" s="190">
        <v>0</v>
      </c>
      <c r="S110" s="190">
        <v>0</v>
      </c>
      <c r="T110" s="190">
        <v>0</v>
      </c>
      <c r="U110" s="190">
        <v>0</v>
      </c>
      <c r="V110" s="190">
        <v>1</v>
      </c>
      <c r="W110" s="188" t="s">
        <v>21</v>
      </c>
      <c r="X110" s="190">
        <v>38</v>
      </c>
      <c r="Y110" s="190">
        <v>34</v>
      </c>
      <c r="Z110" s="190">
        <v>0</v>
      </c>
      <c r="AA110" s="190">
        <v>6</v>
      </c>
      <c r="AB110" s="190">
        <v>2</v>
      </c>
      <c r="AC110" s="190">
        <v>3</v>
      </c>
      <c r="AD110" s="190">
        <v>8</v>
      </c>
      <c r="AE110" s="188" t="s">
        <v>21</v>
      </c>
      <c r="AF110" s="190">
        <v>37</v>
      </c>
      <c r="AG110" s="190">
        <v>9</v>
      </c>
      <c r="AH110" s="190">
        <v>1</v>
      </c>
      <c r="AI110" s="190">
        <v>3</v>
      </c>
      <c r="AJ110" s="190">
        <v>0</v>
      </c>
      <c r="AK110" s="190">
        <v>0</v>
      </c>
      <c r="AL110" s="190">
        <v>0</v>
      </c>
      <c r="AM110" s="190">
        <v>0</v>
      </c>
      <c r="AN110" s="190">
        <v>3</v>
      </c>
      <c r="AO110" s="286"/>
      <c r="AP110" s="190"/>
      <c r="AQ110" s="290"/>
      <c r="AR110" s="286"/>
    </row>
    <row r="111" spans="1:44" s="287" customFormat="1" ht="9" customHeight="1">
      <c r="A111" s="188" t="s">
        <v>22</v>
      </c>
      <c r="B111" s="190">
        <v>167</v>
      </c>
      <c r="C111" s="190">
        <v>28</v>
      </c>
      <c r="D111" s="190">
        <v>23</v>
      </c>
      <c r="E111" s="190">
        <v>59</v>
      </c>
      <c r="F111" s="190">
        <v>13</v>
      </c>
      <c r="G111" s="190">
        <v>20</v>
      </c>
      <c r="H111" s="190">
        <v>5</v>
      </c>
      <c r="I111" s="190">
        <v>2</v>
      </c>
      <c r="J111" s="190">
        <v>2</v>
      </c>
      <c r="K111" s="190">
        <v>2</v>
      </c>
      <c r="L111" s="188" t="s">
        <v>22</v>
      </c>
      <c r="M111" s="190">
        <v>10</v>
      </c>
      <c r="N111" s="190">
        <v>4</v>
      </c>
      <c r="O111" s="190">
        <v>8</v>
      </c>
      <c r="P111" s="190">
        <v>1</v>
      </c>
      <c r="Q111" s="190">
        <v>0</v>
      </c>
      <c r="R111" s="190">
        <v>1</v>
      </c>
      <c r="S111" s="190">
        <v>1</v>
      </c>
      <c r="T111" s="190">
        <v>0</v>
      </c>
      <c r="U111" s="190">
        <v>0</v>
      </c>
      <c r="V111" s="190">
        <v>1</v>
      </c>
      <c r="W111" s="188" t="s">
        <v>22</v>
      </c>
      <c r="X111" s="190">
        <v>23</v>
      </c>
      <c r="Y111" s="190">
        <v>14</v>
      </c>
      <c r="Z111" s="190">
        <v>1</v>
      </c>
      <c r="AA111" s="190">
        <v>4</v>
      </c>
      <c r="AB111" s="190">
        <v>5</v>
      </c>
      <c r="AC111" s="190">
        <v>0</v>
      </c>
      <c r="AD111" s="190">
        <v>5</v>
      </c>
      <c r="AE111" s="188" t="s">
        <v>22</v>
      </c>
      <c r="AF111" s="190">
        <v>23</v>
      </c>
      <c r="AG111" s="190">
        <v>2</v>
      </c>
      <c r="AH111" s="190">
        <v>0</v>
      </c>
      <c r="AI111" s="190">
        <v>1</v>
      </c>
      <c r="AJ111" s="190">
        <v>1</v>
      </c>
      <c r="AK111" s="190">
        <v>0</v>
      </c>
      <c r="AL111" s="190">
        <v>0</v>
      </c>
      <c r="AM111" s="190">
        <v>0</v>
      </c>
      <c r="AN111" s="190">
        <v>4</v>
      </c>
      <c r="AO111" s="286"/>
      <c r="AP111" s="190"/>
      <c r="AQ111" s="290"/>
      <c r="AR111" s="286"/>
    </row>
    <row r="112" spans="1:44" s="287" customFormat="1" ht="9" customHeight="1">
      <c r="A112" s="188" t="s">
        <v>23</v>
      </c>
      <c r="B112" s="190">
        <v>89</v>
      </c>
      <c r="C112" s="190">
        <v>37</v>
      </c>
      <c r="D112" s="190">
        <v>30</v>
      </c>
      <c r="E112" s="190">
        <v>17</v>
      </c>
      <c r="F112" s="190">
        <v>14</v>
      </c>
      <c r="G112" s="190">
        <v>4</v>
      </c>
      <c r="H112" s="190">
        <v>14</v>
      </c>
      <c r="I112" s="190">
        <v>3</v>
      </c>
      <c r="J112" s="190">
        <v>2</v>
      </c>
      <c r="K112" s="190">
        <v>5</v>
      </c>
      <c r="L112" s="188" t="s">
        <v>23</v>
      </c>
      <c r="M112" s="190">
        <v>12</v>
      </c>
      <c r="N112" s="190">
        <v>3</v>
      </c>
      <c r="O112" s="190">
        <v>0</v>
      </c>
      <c r="P112" s="190">
        <v>1</v>
      </c>
      <c r="Q112" s="190">
        <v>1</v>
      </c>
      <c r="R112" s="190">
        <v>1</v>
      </c>
      <c r="S112" s="190">
        <v>1</v>
      </c>
      <c r="T112" s="190">
        <v>0</v>
      </c>
      <c r="U112" s="190">
        <v>0</v>
      </c>
      <c r="V112" s="190">
        <v>0</v>
      </c>
      <c r="W112" s="188" t="s">
        <v>23</v>
      </c>
      <c r="X112" s="190">
        <v>15</v>
      </c>
      <c r="Y112" s="190">
        <v>11</v>
      </c>
      <c r="Z112" s="190">
        <v>1</v>
      </c>
      <c r="AA112" s="190">
        <v>1</v>
      </c>
      <c r="AB112" s="190">
        <v>0</v>
      </c>
      <c r="AC112" s="190">
        <v>0</v>
      </c>
      <c r="AD112" s="190">
        <v>1</v>
      </c>
      <c r="AE112" s="188" t="s">
        <v>23</v>
      </c>
      <c r="AF112" s="190">
        <v>11</v>
      </c>
      <c r="AG112" s="190">
        <v>2</v>
      </c>
      <c r="AH112" s="190">
        <v>0</v>
      </c>
      <c r="AI112" s="190">
        <v>0</v>
      </c>
      <c r="AJ112" s="190">
        <v>0</v>
      </c>
      <c r="AK112" s="190">
        <v>0</v>
      </c>
      <c r="AL112" s="190">
        <v>0</v>
      </c>
      <c r="AM112" s="190">
        <v>0</v>
      </c>
      <c r="AN112" s="190">
        <v>0</v>
      </c>
      <c r="AO112" s="286"/>
      <c r="AP112" s="190"/>
      <c r="AQ112" s="290"/>
      <c r="AR112" s="286"/>
    </row>
    <row r="113" spans="1:44" s="287" customFormat="1" ht="9" customHeight="1">
      <c r="A113" s="191" t="s">
        <v>24</v>
      </c>
      <c r="B113" s="193">
        <v>215</v>
      </c>
      <c r="C113" s="193">
        <v>77</v>
      </c>
      <c r="D113" s="193">
        <v>113</v>
      </c>
      <c r="E113" s="193">
        <v>31</v>
      </c>
      <c r="F113" s="193">
        <v>22</v>
      </c>
      <c r="G113" s="193">
        <v>13</v>
      </c>
      <c r="H113" s="193">
        <v>19</v>
      </c>
      <c r="I113" s="193">
        <v>2</v>
      </c>
      <c r="J113" s="193">
        <v>6</v>
      </c>
      <c r="K113" s="193">
        <v>4</v>
      </c>
      <c r="L113" s="191" t="s">
        <v>24</v>
      </c>
      <c r="M113" s="193">
        <v>11</v>
      </c>
      <c r="N113" s="193">
        <v>2</v>
      </c>
      <c r="O113" s="193">
        <v>2</v>
      </c>
      <c r="P113" s="193">
        <v>2</v>
      </c>
      <c r="Q113" s="193">
        <v>0</v>
      </c>
      <c r="R113" s="193">
        <v>2</v>
      </c>
      <c r="S113" s="193">
        <v>0</v>
      </c>
      <c r="T113" s="193">
        <v>0</v>
      </c>
      <c r="U113" s="193">
        <v>0</v>
      </c>
      <c r="V113" s="193">
        <v>0</v>
      </c>
      <c r="W113" s="191" t="s">
        <v>24</v>
      </c>
      <c r="X113" s="193">
        <v>64</v>
      </c>
      <c r="Y113" s="193">
        <v>51</v>
      </c>
      <c r="Z113" s="193">
        <v>3</v>
      </c>
      <c r="AA113" s="193">
        <v>5</v>
      </c>
      <c r="AB113" s="193">
        <v>1</v>
      </c>
      <c r="AC113" s="193">
        <v>0</v>
      </c>
      <c r="AD113" s="193">
        <v>2</v>
      </c>
      <c r="AE113" s="191" t="s">
        <v>24</v>
      </c>
      <c r="AF113" s="193">
        <v>54</v>
      </c>
      <c r="AG113" s="193">
        <v>14</v>
      </c>
      <c r="AH113" s="193">
        <v>1</v>
      </c>
      <c r="AI113" s="193">
        <v>0</v>
      </c>
      <c r="AJ113" s="193">
        <v>0</v>
      </c>
      <c r="AK113" s="193">
        <v>0</v>
      </c>
      <c r="AL113" s="193">
        <v>0</v>
      </c>
      <c r="AM113" s="193">
        <v>1</v>
      </c>
      <c r="AN113" s="193">
        <v>1</v>
      </c>
      <c r="AO113" s="286"/>
      <c r="AP113" s="190"/>
      <c r="AQ113" s="290"/>
      <c r="AR113" s="286"/>
    </row>
    <row r="114" spans="1:44" s="287" customFormat="1" ht="9" customHeight="1">
      <c r="A114" s="188" t="s">
        <v>25</v>
      </c>
      <c r="B114" s="190">
        <v>104</v>
      </c>
      <c r="C114" s="190">
        <v>45</v>
      </c>
      <c r="D114" s="190">
        <v>55</v>
      </c>
      <c r="E114" s="190">
        <v>21</v>
      </c>
      <c r="F114" s="190">
        <v>34</v>
      </c>
      <c r="G114" s="190">
        <v>12</v>
      </c>
      <c r="H114" s="190">
        <v>28</v>
      </c>
      <c r="I114" s="190">
        <v>6</v>
      </c>
      <c r="J114" s="190">
        <v>0</v>
      </c>
      <c r="K114" s="190">
        <v>7</v>
      </c>
      <c r="L114" s="188" t="s">
        <v>25</v>
      </c>
      <c r="M114" s="190">
        <v>15</v>
      </c>
      <c r="N114" s="190">
        <v>10</v>
      </c>
      <c r="O114" s="190">
        <v>2</v>
      </c>
      <c r="P114" s="190">
        <v>3</v>
      </c>
      <c r="Q114" s="190">
        <v>0</v>
      </c>
      <c r="R114" s="190">
        <v>1</v>
      </c>
      <c r="S114" s="190">
        <v>0</v>
      </c>
      <c r="T114" s="190">
        <v>0</v>
      </c>
      <c r="U114" s="190">
        <v>0</v>
      </c>
      <c r="V114" s="190">
        <v>1</v>
      </c>
      <c r="W114" s="188" t="s">
        <v>25</v>
      </c>
      <c r="X114" s="190">
        <v>11</v>
      </c>
      <c r="Y114" s="190">
        <v>7</v>
      </c>
      <c r="Z114" s="190">
        <v>10</v>
      </c>
      <c r="AA114" s="190">
        <v>3</v>
      </c>
      <c r="AB114" s="190">
        <v>4</v>
      </c>
      <c r="AC114" s="190">
        <v>2</v>
      </c>
      <c r="AD114" s="190">
        <v>2</v>
      </c>
      <c r="AE114" s="188" t="s">
        <v>25</v>
      </c>
      <c r="AF114" s="190">
        <v>8</v>
      </c>
      <c r="AG114" s="190">
        <v>2</v>
      </c>
      <c r="AH114" s="190">
        <v>0</v>
      </c>
      <c r="AI114" s="190">
        <v>1</v>
      </c>
      <c r="AJ114" s="190">
        <v>0</v>
      </c>
      <c r="AK114" s="190">
        <v>0</v>
      </c>
      <c r="AL114" s="190">
        <v>0</v>
      </c>
      <c r="AM114" s="190">
        <v>0</v>
      </c>
      <c r="AN114" s="190">
        <v>4</v>
      </c>
      <c r="AO114" s="286"/>
      <c r="AP114" s="190"/>
      <c r="AQ114" s="290"/>
      <c r="AR114" s="286"/>
    </row>
    <row r="115" spans="1:44" s="287" customFormat="1" ht="9" customHeight="1">
      <c r="A115" s="188" t="s">
        <v>26</v>
      </c>
      <c r="B115" s="190">
        <v>133</v>
      </c>
      <c r="C115" s="190">
        <v>34</v>
      </c>
      <c r="D115" s="190">
        <v>74</v>
      </c>
      <c r="E115" s="190">
        <v>23</v>
      </c>
      <c r="F115" s="190">
        <v>21</v>
      </c>
      <c r="G115" s="190">
        <v>17</v>
      </c>
      <c r="H115" s="190">
        <v>28</v>
      </c>
      <c r="I115" s="190">
        <v>10</v>
      </c>
      <c r="J115" s="190">
        <v>6</v>
      </c>
      <c r="K115" s="190">
        <v>11</v>
      </c>
      <c r="L115" s="188" t="s">
        <v>26</v>
      </c>
      <c r="M115" s="190">
        <v>19</v>
      </c>
      <c r="N115" s="190">
        <v>7</v>
      </c>
      <c r="O115" s="190">
        <v>2</v>
      </c>
      <c r="P115" s="190">
        <v>1</v>
      </c>
      <c r="Q115" s="190">
        <v>0</v>
      </c>
      <c r="R115" s="190">
        <v>0</v>
      </c>
      <c r="S115" s="190">
        <v>3</v>
      </c>
      <c r="T115" s="190">
        <v>0</v>
      </c>
      <c r="U115" s="190">
        <v>0</v>
      </c>
      <c r="V115" s="190">
        <v>5</v>
      </c>
      <c r="W115" s="188" t="s">
        <v>26</v>
      </c>
      <c r="X115" s="190">
        <v>6</v>
      </c>
      <c r="Y115" s="190">
        <v>5</v>
      </c>
      <c r="Z115" s="190">
        <v>2</v>
      </c>
      <c r="AA115" s="190">
        <v>3</v>
      </c>
      <c r="AB115" s="190">
        <v>0</v>
      </c>
      <c r="AC115" s="190">
        <v>3</v>
      </c>
      <c r="AD115" s="190">
        <v>8</v>
      </c>
      <c r="AE115" s="188" t="s">
        <v>26</v>
      </c>
      <c r="AF115" s="190">
        <v>7</v>
      </c>
      <c r="AG115" s="190">
        <v>1</v>
      </c>
      <c r="AH115" s="190">
        <v>1</v>
      </c>
      <c r="AI115" s="190">
        <v>0</v>
      </c>
      <c r="AJ115" s="190">
        <v>0</v>
      </c>
      <c r="AK115" s="190">
        <v>0</v>
      </c>
      <c r="AL115" s="190">
        <v>0</v>
      </c>
      <c r="AM115" s="190">
        <v>2</v>
      </c>
      <c r="AN115" s="190">
        <v>4</v>
      </c>
      <c r="AO115" s="286"/>
      <c r="AP115" s="190"/>
      <c r="AQ115" s="290"/>
      <c r="AR115" s="286"/>
    </row>
    <row r="116" spans="1:44" s="287" customFormat="1" ht="9" customHeight="1">
      <c r="A116" s="188" t="s">
        <v>27</v>
      </c>
      <c r="B116" s="190">
        <v>239</v>
      </c>
      <c r="C116" s="190">
        <v>63</v>
      </c>
      <c r="D116" s="190">
        <v>31</v>
      </c>
      <c r="E116" s="190">
        <v>33</v>
      </c>
      <c r="F116" s="190">
        <v>39</v>
      </c>
      <c r="G116" s="190">
        <v>18</v>
      </c>
      <c r="H116" s="190">
        <v>21</v>
      </c>
      <c r="I116" s="190">
        <v>2</v>
      </c>
      <c r="J116" s="190">
        <v>2</v>
      </c>
      <c r="K116" s="190">
        <v>2</v>
      </c>
      <c r="L116" s="188" t="s">
        <v>27</v>
      </c>
      <c r="M116" s="190">
        <v>9</v>
      </c>
      <c r="N116" s="190">
        <v>2</v>
      </c>
      <c r="O116" s="190">
        <v>0</v>
      </c>
      <c r="P116" s="190">
        <v>1</v>
      </c>
      <c r="Q116" s="190">
        <v>0</v>
      </c>
      <c r="R116" s="190">
        <v>1</v>
      </c>
      <c r="S116" s="190">
        <v>0</v>
      </c>
      <c r="T116" s="190">
        <v>1</v>
      </c>
      <c r="U116" s="190">
        <v>0</v>
      </c>
      <c r="V116" s="190">
        <v>0</v>
      </c>
      <c r="W116" s="188" t="s">
        <v>27</v>
      </c>
      <c r="X116" s="190">
        <v>53</v>
      </c>
      <c r="Y116" s="190">
        <v>48</v>
      </c>
      <c r="Z116" s="190">
        <v>2</v>
      </c>
      <c r="AA116" s="190">
        <v>3</v>
      </c>
      <c r="AB116" s="190">
        <v>8</v>
      </c>
      <c r="AC116" s="190">
        <v>1</v>
      </c>
      <c r="AD116" s="190">
        <v>0</v>
      </c>
      <c r="AE116" s="188" t="s">
        <v>27</v>
      </c>
      <c r="AF116" s="190">
        <v>47</v>
      </c>
      <c r="AG116" s="190">
        <v>0</v>
      </c>
      <c r="AH116" s="190">
        <v>0</v>
      </c>
      <c r="AI116" s="190">
        <v>1</v>
      </c>
      <c r="AJ116" s="190">
        <v>0</v>
      </c>
      <c r="AK116" s="190">
        <v>0</v>
      </c>
      <c r="AL116" s="190">
        <v>0</v>
      </c>
      <c r="AM116" s="190">
        <v>0</v>
      </c>
      <c r="AN116" s="190">
        <v>0</v>
      </c>
      <c r="AO116" s="286"/>
      <c r="AP116" s="190"/>
      <c r="AQ116" s="290"/>
      <c r="AR116" s="286"/>
    </row>
    <row r="117" spans="1:44" s="287" customFormat="1" ht="9" customHeight="1">
      <c r="A117" s="270" t="s">
        <v>28</v>
      </c>
      <c r="B117" s="193">
        <v>210</v>
      </c>
      <c r="C117" s="193">
        <v>73</v>
      </c>
      <c r="D117" s="193">
        <v>45</v>
      </c>
      <c r="E117" s="193">
        <v>24</v>
      </c>
      <c r="F117" s="193">
        <v>23</v>
      </c>
      <c r="G117" s="193">
        <v>23</v>
      </c>
      <c r="H117" s="193">
        <v>25</v>
      </c>
      <c r="I117" s="193">
        <v>5</v>
      </c>
      <c r="J117" s="193">
        <v>1</v>
      </c>
      <c r="K117" s="193">
        <v>8</v>
      </c>
      <c r="L117" s="191" t="s">
        <v>28</v>
      </c>
      <c r="M117" s="193">
        <v>39</v>
      </c>
      <c r="N117" s="193">
        <v>19</v>
      </c>
      <c r="O117" s="193">
        <v>2</v>
      </c>
      <c r="P117" s="193">
        <v>1</v>
      </c>
      <c r="Q117" s="193">
        <v>2</v>
      </c>
      <c r="R117" s="193">
        <v>2</v>
      </c>
      <c r="S117" s="193">
        <v>2</v>
      </c>
      <c r="T117" s="193">
        <v>1</v>
      </c>
      <c r="U117" s="193">
        <v>0</v>
      </c>
      <c r="V117" s="193">
        <v>0</v>
      </c>
      <c r="W117" s="191" t="s">
        <v>28</v>
      </c>
      <c r="X117" s="193">
        <v>40</v>
      </c>
      <c r="Y117" s="193">
        <v>29</v>
      </c>
      <c r="Z117" s="193">
        <v>3</v>
      </c>
      <c r="AA117" s="193">
        <v>3</v>
      </c>
      <c r="AB117" s="193">
        <v>0</v>
      </c>
      <c r="AC117" s="193">
        <v>0</v>
      </c>
      <c r="AD117" s="193">
        <v>0</v>
      </c>
      <c r="AE117" s="191" t="s">
        <v>28</v>
      </c>
      <c r="AF117" s="193">
        <v>39</v>
      </c>
      <c r="AG117" s="193">
        <v>7</v>
      </c>
      <c r="AH117" s="193">
        <v>1</v>
      </c>
      <c r="AI117" s="193">
        <v>0</v>
      </c>
      <c r="AJ117" s="193">
        <v>0</v>
      </c>
      <c r="AK117" s="193">
        <v>0</v>
      </c>
      <c r="AL117" s="193">
        <v>0</v>
      </c>
      <c r="AM117" s="193">
        <v>0</v>
      </c>
      <c r="AN117" s="193">
        <v>2</v>
      </c>
      <c r="AO117" s="286"/>
      <c r="AP117" s="190"/>
      <c r="AQ117" s="290"/>
      <c r="AR117" s="286"/>
    </row>
    <row r="118" spans="1:44" s="287" customFormat="1" ht="9" customHeight="1">
      <c r="A118" s="188" t="s">
        <v>29</v>
      </c>
      <c r="B118" s="190">
        <v>125</v>
      </c>
      <c r="C118" s="190">
        <v>38</v>
      </c>
      <c r="D118" s="190">
        <v>17</v>
      </c>
      <c r="E118" s="190">
        <v>37</v>
      </c>
      <c r="F118" s="190">
        <v>18</v>
      </c>
      <c r="G118" s="190">
        <v>11</v>
      </c>
      <c r="H118" s="190">
        <v>6</v>
      </c>
      <c r="I118" s="190">
        <v>6</v>
      </c>
      <c r="J118" s="190">
        <v>0</v>
      </c>
      <c r="K118" s="190">
        <v>4</v>
      </c>
      <c r="L118" s="188" t="s">
        <v>29</v>
      </c>
      <c r="M118" s="190">
        <v>5</v>
      </c>
      <c r="N118" s="190">
        <v>0</v>
      </c>
      <c r="O118" s="190">
        <v>1</v>
      </c>
      <c r="P118" s="190">
        <v>0</v>
      </c>
      <c r="Q118" s="190">
        <v>0</v>
      </c>
      <c r="R118" s="190">
        <v>1</v>
      </c>
      <c r="S118" s="190">
        <v>0</v>
      </c>
      <c r="T118" s="190">
        <v>0</v>
      </c>
      <c r="U118" s="190">
        <v>0</v>
      </c>
      <c r="V118" s="190">
        <v>0</v>
      </c>
      <c r="W118" s="188" t="s">
        <v>29</v>
      </c>
      <c r="X118" s="190">
        <v>42</v>
      </c>
      <c r="Y118" s="190">
        <v>37</v>
      </c>
      <c r="Z118" s="190">
        <v>1</v>
      </c>
      <c r="AA118" s="190">
        <v>5</v>
      </c>
      <c r="AB118" s="190">
        <v>0</v>
      </c>
      <c r="AC118" s="190">
        <v>2</v>
      </c>
      <c r="AD118" s="190">
        <v>2</v>
      </c>
      <c r="AE118" s="188" t="s">
        <v>29</v>
      </c>
      <c r="AF118" s="190">
        <v>35</v>
      </c>
      <c r="AG118" s="190">
        <v>2</v>
      </c>
      <c r="AH118" s="190">
        <v>0</v>
      </c>
      <c r="AI118" s="190">
        <v>0</v>
      </c>
      <c r="AJ118" s="190">
        <v>1</v>
      </c>
      <c r="AK118" s="190">
        <v>1</v>
      </c>
      <c r="AL118" s="190">
        <v>0</v>
      </c>
      <c r="AM118" s="190">
        <v>0</v>
      </c>
      <c r="AN118" s="190">
        <v>0</v>
      </c>
      <c r="AO118" s="286"/>
      <c r="AP118" s="190"/>
      <c r="AQ118" s="290"/>
      <c r="AR118" s="286"/>
    </row>
    <row r="119" spans="1:44" s="287" customFormat="1" ht="9" customHeight="1">
      <c r="A119" s="268" t="s">
        <v>30</v>
      </c>
      <c r="B119" s="190">
        <v>400</v>
      </c>
      <c r="C119" s="190">
        <v>193</v>
      </c>
      <c r="D119" s="190">
        <v>81</v>
      </c>
      <c r="E119" s="190">
        <v>103</v>
      </c>
      <c r="F119" s="190">
        <v>55</v>
      </c>
      <c r="G119" s="190">
        <v>37</v>
      </c>
      <c r="H119" s="190">
        <v>42</v>
      </c>
      <c r="I119" s="190">
        <v>10</v>
      </c>
      <c r="J119" s="190">
        <v>7</v>
      </c>
      <c r="K119" s="190">
        <v>10</v>
      </c>
      <c r="L119" s="268" t="s">
        <v>30</v>
      </c>
      <c r="M119" s="190">
        <v>49</v>
      </c>
      <c r="N119" s="190">
        <v>37</v>
      </c>
      <c r="O119" s="190">
        <v>30</v>
      </c>
      <c r="P119" s="190">
        <v>14</v>
      </c>
      <c r="Q119" s="190">
        <v>3</v>
      </c>
      <c r="R119" s="190">
        <v>2</v>
      </c>
      <c r="S119" s="190">
        <v>5</v>
      </c>
      <c r="T119" s="190">
        <v>1</v>
      </c>
      <c r="U119" s="190">
        <v>0</v>
      </c>
      <c r="V119" s="190">
        <v>3</v>
      </c>
      <c r="W119" s="268" t="s">
        <v>30</v>
      </c>
      <c r="X119" s="190">
        <v>144</v>
      </c>
      <c r="Y119" s="190">
        <v>128</v>
      </c>
      <c r="Z119" s="190">
        <v>8</v>
      </c>
      <c r="AA119" s="190">
        <v>11</v>
      </c>
      <c r="AB119" s="190">
        <v>21</v>
      </c>
      <c r="AC119" s="190">
        <v>9</v>
      </c>
      <c r="AD119" s="190">
        <v>6</v>
      </c>
      <c r="AE119" s="268" t="s">
        <v>30</v>
      </c>
      <c r="AF119" s="190">
        <v>125</v>
      </c>
      <c r="AG119" s="190">
        <v>41</v>
      </c>
      <c r="AH119" s="190">
        <v>0</v>
      </c>
      <c r="AI119" s="190">
        <v>0</v>
      </c>
      <c r="AJ119" s="190">
        <v>1</v>
      </c>
      <c r="AK119" s="190">
        <v>0</v>
      </c>
      <c r="AL119" s="190">
        <v>0</v>
      </c>
      <c r="AM119" s="190">
        <v>1</v>
      </c>
      <c r="AN119" s="190">
        <v>7</v>
      </c>
      <c r="AO119" s="286"/>
      <c r="AP119" s="190"/>
      <c r="AQ119" s="290"/>
      <c r="AR119" s="286"/>
    </row>
    <row r="120" spans="1:44" s="287" customFormat="1" ht="9" customHeight="1">
      <c r="A120" s="188" t="s">
        <v>31</v>
      </c>
      <c r="B120" s="190">
        <v>32</v>
      </c>
      <c r="C120" s="190">
        <v>11</v>
      </c>
      <c r="D120" s="190">
        <v>36</v>
      </c>
      <c r="E120" s="190">
        <v>15</v>
      </c>
      <c r="F120" s="190">
        <v>15</v>
      </c>
      <c r="G120" s="190">
        <v>9</v>
      </c>
      <c r="H120" s="190">
        <v>17</v>
      </c>
      <c r="I120" s="190">
        <v>6</v>
      </c>
      <c r="J120" s="190">
        <v>0</v>
      </c>
      <c r="K120" s="190">
        <v>3</v>
      </c>
      <c r="L120" s="188" t="s">
        <v>31</v>
      </c>
      <c r="M120" s="190">
        <v>25</v>
      </c>
      <c r="N120" s="190">
        <v>4</v>
      </c>
      <c r="O120" s="190">
        <v>0</v>
      </c>
      <c r="P120" s="190">
        <v>2</v>
      </c>
      <c r="Q120" s="190">
        <v>1</v>
      </c>
      <c r="R120" s="190">
        <v>0</v>
      </c>
      <c r="S120" s="190">
        <v>0</v>
      </c>
      <c r="T120" s="190">
        <v>0</v>
      </c>
      <c r="U120" s="190">
        <v>0</v>
      </c>
      <c r="V120" s="190">
        <v>0</v>
      </c>
      <c r="W120" s="188" t="s">
        <v>31</v>
      </c>
      <c r="X120" s="190">
        <v>10</v>
      </c>
      <c r="Y120" s="190">
        <v>3</v>
      </c>
      <c r="Z120" s="190">
        <v>1</v>
      </c>
      <c r="AA120" s="190">
        <v>1</v>
      </c>
      <c r="AB120" s="190">
        <v>0</v>
      </c>
      <c r="AC120" s="190">
        <v>0</v>
      </c>
      <c r="AD120" s="190">
        <v>1</v>
      </c>
      <c r="AE120" s="188" t="s">
        <v>31</v>
      </c>
      <c r="AF120" s="190">
        <v>7</v>
      </c>
      <c r="AG120" s="190">
        <v>0</v>
      </c>
      <c r="AH120" s="190">
        <v>0</v>
      </c>
      <c r="AI120" s="190">
        <v>0</v>
      </c>
      <c r="AJ120" s="190">
        <v>0</v>
      </c>
      <c r="AK120" s="190">
        <v>0</v>
      </c>
      <c r="AL120" s="190">
        <v>0</v>
      </c>
      <c r="AM120" s="190">
        <v>0</v>
      </c>
      <c r="AN120" s="190">
        <v>1</v>
      </c>
      <c r="AO120" s="286"/>
      <c r="AP120" s="190"/>
      <c r="AQ120" s="290"/>
      <c r="AR120" s="286"/>
    </row>
    <row r="121" spans="1:44" s="287" customFormat="1" ht="9" customHeight="1">
      <c r="A121" s="271" t="s">
        <v>32</v>
      </c>
      <c r="B121" s="272">
        <v>228</v>
      </c>
      <c r="C121" s="272">
        <v>60</v>
      </c>
      <c r="D121" s="272">
        <v>26</v>
      </c>
      <c r="E121" s="272">
        <v>14</v>
      </c>
      <c r="F121" s="272">
        <v>39</v>
      </c>
      <c r="G121" s="272">
        <v>26</v>
      </c>
      <c r="H121" s="272">
        <v>10</v>
      </c>
      <c r="I121" s="272">
        <v>4</v>
      </c>
      <c r="J121" s="272">
        <v>6</v>
      </c>
      <c r="K121" s="272">
        <v>11</v>
      </c>
      <c r="L121" s="271" t="s">
        <v>32</v>
      </c>
      <c r="M121" s="272">
        <v>28</v>
      </c>
      <c r="N121" s="272">
        <v>10</v>
      </c>
      <c r="O121" s="272">
        <v>4</v>
      </c>
      <c r="P121" s="272">
        <v>1</v>
      </c>
      <c r="Q121" s="272">
        <v>1</v>
      </c>
      <c r="R121" s="272">
        <v>0</v>
      </c>
      <c r="S121" s="272">
        <v>0</v>
      </c>
      <c r="T121" s="272">
        <v>0</v>
      </c>
      <c r="U121" s="272">
        <v>0</v>
      </c>
      <c r="V121" s="272">
        <v>2</v>
      </c>
      <c r="W121" s="271" t="s">
        <v>32</v>
      </c>
      <c r="X121" s="272">
        <v>45</v>
      </c>
      <c r="Y121" s="272">
        <v>36</v>
      </c>
      <c r="Z121" s="272">
        <v>35</v>
      </c>
      <c r="AA121" s="272">
        <v>14</v>
      </c>
      <c r="AB121" s="272">
        <v>3</v>
      </c>
      <c r="AC121" s="272">
        <v>2</v>
      </c>
      <c r="AD121" s="272">
        <v>4</v>
      </c>
      <c r="AE121" s="271" t="s">
        <v>32</v>
      </c>
      <c r="AF121" s="272">
        <v>45</v>
      </c>
      <c r="AG121" s="272">
        <v>5</v>
      </c>
      <c r="AH121" s="272">
        <v>1</v>
      </c>
      <c r="AI121" s="272">
        <v>0</v>
      </c>
      <c r="AJ121" s="272">
        <v>2</v>
      </c>
      <c r="AK121" s="272">
        <v>0</v>
      </c>
      <c r="AL121" s="272">
        <v>0</v>
      </c>
      <c r="AM121" s="272">
        <v>0</v>
      </c>
      <c r="AN121" s="272">
        <v>3</v>
      </c>
      <c r="AO121" s="286"/>
      <c r="AP121" s="190"/>
      <c r="AQ121" s="290"/>
      <c r="AR121" s="286"/>
    </row>
    <row r="122" spans="1:44" s="287" customFormat="1" ht="9" customHeight="1">
      <c r="A122" s="273"/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3"/>
      <c r="M122" s="274"/>
      <c r="N122" s="274"/>
      <c r="O122" s="274"/>
      <c r="P122" s="274"/>
      <c r="Q122" s="274"/>
      <c r="R122" s="274"/>
      <c r="S122" s="274"/>
      <c r="T122" s="274"/>
      <c r="U122" s="274"/>
      <c r="V122" s="190"/>
      <c r="W122" s="273"/>
      <c r="X122" s="274"/>
      <c r="Y122" s="274"/>
      <c r="Z122" s="274"/>
      <c r="AA122" s="274"/>
      <c r="AB122" s="274"/>
      <c r="AC122" s="274"/>
      <c r="AD122" s="190"/>
      <c r="AE122" s="273"/>
      <c r="AF122" s="274"/>
      <c r="AG122" s="274"/>
      <c r="AH122" s="274"/>
      <c r="AI122" s="274"/>
      <c r="AJ122" s="274"/>
      <c r="AK122" s="274"/>
      <c r="AL122" s="274"/>
      <c r="AM122" s="274"/>
      <c r="AN122" s="190"/>
      <c r="AO122" s="286"/>
      <c r="AP122" s="190"/>
      <c r="AQ122" s="290"/>
      <c r="AR122" s="286"/>
    </row>
    <row r="123" spans="1:44" s="287" customFormat="1" ht="9" customHeight="1">
      <c r="A123" s="275"/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5"/>
      <c r="M123" s="274"/>
      <c r="N123" s="274"/>
      <c r="O123" s="274"/>
      <c r="P123" s="274"/>
      <c r="Q123" s="274"/>
      <c r="R123" s="274"/>
      <c r="S123" s="274"/>
      <c r="T123" s="274"/>
      <c r="U123" s="274"/>
      <c r="V123" s="190"/>
      <c r="W123" s="275" t="s">
        <v>106</v>
      </c>
      <c r="X123" s="274"/>
      <c r="Y123" s="274"/>
      <c r="Z123" s="274"/>
      <c r="AA123" s="274"/>
      <c r="AB123" s="274"/>
      <c r="AC123" s="274"/>
      <c r="AD123" s="190"/>
      <c r="AE123" s="275" t="s">
        <v>106</v>
      </c>
      <c r="AF123" s="274"/>
      <c r="AG123" s="274"/>
      <c r="AH123" s="274"/>
      <c r="AI123" s="274"/>
      <c r="AJ123" s="274"/>
      <c r="AK123" s="274"/>
      <c r="AL123" s="274"/>
      <c r="AM123" s="274"/>
      <c r="AN123" s="190"/>
      <c r="AO123" s="286"/>
      <c r="AP123" s="190"/>
      <c r="AQ123" s="290"/>
      <c r="AR123" s="286"/>
    </row>
    <row r="124" spans="1:44" s="287" customFormat="1" ht="9" customHeight="1">
      <c r="A124" s="262">
        <v>2017</v>
      </c>
      <c r="B124" s="263"/>
      <c r="C124" s="263"/>
      <c r="D124" s="263"/>
      <c r="E124" s="263"/>
      <c r="F124" s="264"/>
      <c r="G124" s="264"/>
      <c r="H124" s="264"/>
      <c r="I124" s="264"/>
      <c r="J124" s="264"/>
      <c r="K124" s="264"/>
      <c r="L124" s="262">
        <v>2017</v>
      </c>
      <c r="M124" s="263"/>
      <c r="N124" s="263"/>
      <c r="O124" s="263"/>
      <c r="P124" s="263"/>
      <c r="Q124" s="264"/>
      <c r="R124" s="264"/>
      <c r="S124" s="264"/>
      <c r="T124" s="264"/>
      <c r="U124" s="264"/>
      <c r="V124" s="264"/>
      <c r="W124" s="262">
        <v>2017</v>
      </c>
      <c r="X124" s="263"/>
      <c r="Y124" s="263"/>
      <c r="Z124" s="263"/>
      <c r="AA124" s="263"/>
      <c r="AB124" s="264"/>
      <c r="AC124" s="264"/>
      <c r="AD124" s="264"/>
      <c r="AE124" s="262">
        <v>2017</v>
      </c>
      <c r="AF124" s="263"/>
      <c r="AG124" s="263"/>
      <c r="AH124" s="263"/>
      <c r="AI124" s="263"/>
      <c r="AJ124" s="264"/>
      <c r="AK124" s="264"/>
      <c r="AL124" s="264"/>
      <c r="AM124" s="264"/>
      <c r="AN124" s="264"/>
      <c r="AO124" s="286"/>
      <c r="AP124" s="265"/>
      <c r="AQ124" s="286"/>
      <c r="AR124" s="286"/>
    </row>
    <row r="125" spans="1:44" s="287" customFormat="1" ht="9" customHeight="1">
      <c r="A125" s="262" t="s">
        <v>36</v>
      </c>
      <c r="B125" s="265">
        <f>SUM(B127:B158)</f>
        <v>4009</v>
      </c>
      <c r="C125" s="265">
        <f t="shared" ref="C125:K125" si="12">SUM(C127:C158)</f>
        <v>1869</v>
      </c>
      <c r="D125" s="292">
        <f t="shared" si="12"/>
        <v>1616</v>
      </c>
      <c r="E125" s="292">
        <f t="shared" si="12"/>
        <v>1338</v>
      </c>
      <c r="F125" s="292">
        <f t="shared" si="12"/>
        <v>794</v>
      </c>
      <c r="G125" s="265">
        <f t="shared" si="12"/>
        <v>592</v>
      </c>
      <c r="H125" s="265">
        <f t="shared" si="12"/>
        <v>469</v>
      </c>
      <c r="I125" s="265">
        <f t="shared" si="12"/>
        <v>228</v>
      </c>
      <c r="J125" s="265">
        <f t="shared" si="12"/>
        <v>82</v>
      </c>
      <c r="K125" s="265">
        <f t="shared" si="12"/>
        <v>244</v>
      </c>
      <c r="L125" s="262" t="s">
        <v>36</v>
      </c>
      <c r="M125" s="265">
        <f>SUM(M127:M158)</f>
        <v>143</v>
      </c>
      <c r="N125" s="265">
        <f t="shared" ref="N125:V125" si="13">SUM(N127:N158)</f>
        <v>284</v>
      </c>
      <c r="O125" s="292">
        <f t="shared" si="13"/>
        <v>151</v>
      </c>
      <c r="P125" s="292">
        <f t="shared" si="13"/>
        <v>59</v>
      </c>
      <c r="Q125" s="292">
        <f t="shared" si="13"/>
        <v>22</v>
      </c>
      <c r="R125" s="265">
        <f t="shared" si="13"/>
        <v>35</v>
      </c>
      <c r="S125" s="265">
        <f t="shared" si="13"/>
        <v>15</v>
      </c>
      <c r="T125" s="265">
        <f t="shared" si="13"/>
        <v>11</v>
      </c>
      <c r="U125" s="265">
        <f t="shared" si="13"/>
        <v>10</v>
      </c>
      <c r="V125" s="265">
        <f t="shared" si="13"/>
        <v>22</v>
      </c>
      <c r="W125" s="262" t="s">
        <v>36</v>
      </c>
      <c r="X125" s="265">
        <f>SUM(X127:X158)</f>
        <v>993</v>
      </c>
      <c r="Y125" s="265">
        <f t="shared" ref="Y125:AD125" si="14">SUM(Y127:Y158)</f>
        <v>758</v>
      </c>
      <c r="Z125" s="292">
        <f t="shared" si="14"/>
        <v>133</v>
      </c>
      <c r="AA125" s="292">
        <f t="shared" si="14"/>
        <v>150</v>
      </c>
      <c r="AB125" s="292">
        <f t="shared" si="14"/>
        <v>87</v>
      </c>
      <c r="AC125" s="265">
        <f t="shared" si="14"/>
        <v>44</v>
      </c>
      <c r="AD125" s="265">
        <f t="shared" si="14"/>
        <v>68</v>
      </c>
      <c r="AE125" s="262" t="s">
        <v>36</v>
      </c>
      <c r="AF125" s="265">
        <f>SUM(AF127:AF158)</f>
        <v>841</v>
      </c>
      <c r="AG125" s="265">
        <f t="shared" ref="AG125:AN125" si="15">SUM(AG127:AG158)</f>
        <v>146</v>
      </c>
      <c r="AH125" s="292">
        <f t="shared" si="15"/>
        <v>22</v>
      </c>
      <c r="AI125" s="292">
        <f t="shared" si="15"/>
        <v>15</v>
      </c>
      <c r="AJ125" s="292">
        <f t="shared" si="15"/>
        <v>8</v>
      </c>
      <c r="AK125" s="292">
        <f t="shared" si="15"/>
        <v>4</v>
      </c>
      <c r="AL125" s="292">
        <f t="shared" si="15"/>
        <v>2</v>
      </c>
      <c r="AM125" s="265">
        <f t="shared" si="15"/>
        <v>4</v>
      </c>
      <c r="AN125" s="265">
        <f t="shared" si="15"/>
        <v>5</v>
      </c>
      <c r="AO125" s="286"/>
      <c r="AP125" s="265"/>
      <c r="AQ125" s="290"/>
      <c r="AR125" s="286"/>
    </row>
    <row r="126" spans="1:44" s="287" customFormat="1" ht="3.95" customHeight="1">
      <c r="A126" s="262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2"/>
      <c r="M126" s="265"/>
      <c r="N126" s="265"/>
      <c r="O126" s="265"/>
      <c r="P126" s="265"/>
      <c r="Q126" s="265"/>
      <c r="R126" s="265"/>
      <c r="S126" s="265"/>
      <c r="T126" s="265"/>
      <c r="U126" s="265"/>
      <c r="V126" s="265"/>
      <c r="W126" s="262"/>
      <c r="X126" s="265"/>
      <c r="Y126" s="265"/>
      <c r="Z126" s="265"/>
      <c r="AA126" s="265"/>
      <c r="AB126" s="265"/>
      <c r="AC126" s="265"/>
      <c r="AD126" s="265"/>
      <c r="AE126" s="262"/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86"/>
      <c r="AP126" s="291"/>
      <c r="AQ126" s="290"/>
      <c r="AR126" s="286"/>
    </row>
    <row r="127" spans="1:44" s="287" customFormat="1" ht="9" customHeight="1">
      <c r="A127" s="188" t="s">
        <v>2</v>
      </c>
      <c r="B127" s="190">
        <v>49</v>
      </c>
      <c r="C127" s="190">
        <v>25</v>
      </c>
      <c r="D127" s="190">
        <v>14</v>
      </c>
      <c r="E127" s="190">
        <v>16</v>
      </c>
      <c r="F127" s="190">
        <v>35</v>
      </c>
      <c r="G127" s="190">
        <v>9</v>
      </c>
      <c r="H127" s="190">
        <v>7</v>
      </c>
      <c r="I127" s="190">
        <v>2</v>
      </c>
      <c r="J127" s="190">
        <v>0</v>
      </c>
      <c r="K127" s="190">
        <v>3</v>
      </c>
      <c r="L127" s="188" t="s">
        <v>2</v>
      </c>
      <c r="M127" s="190">
        <v>0</v>
      </c>
      <c r="N127" s="190">
        <v>2</v>
      </c>
      <c r="O127" s="190">
        <v>0</v>
      </c>
      <c r="P127" s="190">
        <v>0</v>
      </c>
      <c r="Q127" s="190">
        <v>1</v>
      </c>
      <c r="R127" s="190">
        <v>0</v>
      </c>
      <c r="S127" s="190">
        <v>1</v>
      </c>
      <c r="T127" s="190">
        <v>0</v>
      </c>
      <c r="U127" s="190">
        <v>0</v>
      </c>
      <c r="V127" s="190">
        <v>1</v>
      </c>
      <c r="W127" s="188" t="s">
        <v>2</v>
      </c>
      <c r="X127" s="190">
        <v>7</v>
      </c>
      <c r="Y127" s="190">
        <v>5</v>
      </c>
      <c r="Z127" s="190">
        <v>1</v>
      </c>
      <c r="AA127" s="190">
        <v>2</v>
      </c>
      <c r="AB127" s="190">
        <v>2</v>
      </c>
      <c r="AC127" s="190">
        <v>0</v>
      </c>
      <c r="AD127" s="190">
        <v>0</v>
      </c>
      <c r="AE127" s="188" t="s">
        <v>2</v>
      </c>
      <c r="AF127" s="190">
        <v>6</v>
      </c>
      <c r="AG127" s="190">
        <v>1</v>
      </c>
      <c r="AH127" s="190">
        <v>0</v>
      </c>
      <c r="AI127" s="190">
        <v>0</v>
      </c>
      <c r="AJ127" s="190">
        <v>0</v>
      </c>
      <c r="AK127" s="190">
        <v>0</v>
      </c>
      <c r="AL127" s="190">
        <v>0</v>
      </c>
      <c r="AM127" s="190">
        <v>0</v>
      </c>
      <c r="AN127" s="190">
        <v>0</v>
      </c>
      <c r="AO127" s="190"/>
      <c r="AP127" s="190"/>
      <c r="AQ127" s="290"/>
      <c r="AR127" s="189"/>
    </row>
    <row r="128" spans="1:44" s="287" customFormat="1" ht="9" customHeight="1">
      <c r="A128" s="188" t="s">
        <v>3</v>
      </c>
      <c r="B128" s="190">
        <v>163</v>
      </c>
      <c r="C128" s="190">
        <v>41</v>
      </c>
      <c r="D128" s="190">
        <v>37</v>
      </c>
      <c r="E128" s="190">
        <v>34</v>
      </c>
      <c r="F128" s="190">
        <v>30</v>
      </c>
      <c r="G128" s="190">
        <v>10</v>
      </c>
      <c r="H128" s="190">
        <v>10</v>
      </c>
      <c r="I128" s="190">
        <v>3</v>
      </c>
      <c r="J128" s="190">
        <v>5</v>
      </c>
      <c r="K128" s="190">
        <v>7</v>
      </c>
      <c r="L128" s="188" t="s">
        <v>3</v>
      </c>
      <c r="M128" s="190">
        <v>1</v>
      </c>
      <c r="N128" s="190">
        <v>7</v>
      </c>
      <c r="O128" s="190">
        <v>3</v>
      </c>
      <c r="P128" s="190">
        <v>0</v>
      </c>
      <c r="Q128" s="190">
        <v>2</v>
      </c>
      <c r="R128" s="190">
        <v>0</v>
      </c>
      <c r="S128" s="190">
        <v>2</v>
      </c>
      <c r="T128" s="190">
        <v>0</v>
      </c>
      <c r="U128" s="190">
        <v>0</v>
      </c>
      <c r="V128" s="190">
        <v>0</v>
      </c>
      <c r="W128" s="188" t="s">
        <v>3</v>
      </c>
      <c r="X128" s="190">
        <v>14</v>
      </c>
      <c r="Y128" s="190">
        <v>12</v>
      </c>
      <c r="Z128" s="190">
        <v>2</v>
      </c>
      <c r="AA128" s="190">
        <v>3</v>
      </c>
      <c r="AB128" s="190">
        <v>0</v>
      </c>
      <c r="AC128" s="190">
        <v>0</v>
      </c>
      <c r="AD128" s="190">
        <v>4</v>
      </c>
      <c r="AE128" s="188" t="s">
        <v>3</v>
      </c>
      <c r="AF128" s="190">
        <v>15</v>
      </c>
      <c r="AG128" s="190">
        <v>2</v>
      </c>
      <c r="AH128" s="190">
        <v>10</v>
      </c>
      <c r="AI128" s="190">
        <v>0</v>
      </c>
      <c r="AJ128" s="190">
        <v>0</v>
      </c>
      <c r="AK128" s="190">
        <v>0</v>
      </c>
      <c r="AL128" s="190">
        <v>0</v>
      </c>
      <c r="AM128" s="190">
        <v>1</v>
      </c>
      <c r="AN128" s="190">
        <v>0</v>
      </c>
      <c r="AO128" s="190"/>
      <c r="AP128" s="190"/>
      <c r="AQ128" s="290"/>
      <c r="AR128" s="189"/>
    </row>
    <row r="129" spans="1:44" s="287" customFormat="1" ht="9" customHeight="1">
      <c r="A129" s="188" t="s">
        <v>4</v>
      </c>
      <c r="B129" s="190">
        <v>94</v>
      </c>
      <c r="C129" s="190">
        <v>18</v>
      </c>
      <c r="D129" s="190">
        <v>22</v>
      </c>
      <c r="E129" s="190">
        <v>21</v>
      </c>
      <c r="F129" s="190">
        <v>8</v>
      </c>
      <c r="G129" s="190">
        <v>8</v>
      </c>
      <c r="H129" s="190">
        <v>4</v>
      </c>
      <c r="I129" s="190">
        <v>4</v>
      </c>
      <c r="J129" s="190">
        <v>8</v>
      </c>
      <c r="K129" s="190">
        <v>2</v>
      </c>
      <c r="L129" s="188" t="s">
        <v>4</v>
      </c>
      <c r="M129" s="190">
        <v>1</v>
      </c>
      <c r="N129" s="190">
        <v>4</v>
      </c>
      <c r="O129" s="190">
        <v>0</v>
      </c>
      <c r="P129" s="190">
        <v>0</v>
      </c>
      <c r="Q129" s="190">
        <v>1</v>
      </c>
      <c r="R129" s="190">
        <v>0</v>
      </c>
      <c r="S129" s="190">
        <v>1</v>
      </c>
      <c r="T129" s="190">
        <v>0</v>
      </c>
      <c r="U129" s="190">
        <v>0</v>
      </c>
      <c r="V129" s="190">
        <v>0</v>
      </c>
      <c r="W129" s="188" t="s">
        <v>4</v>
      </c>
      <c r="X129" s="190">
        <v>0</v>
      </c>
      <c r="Y129" s="190">
        <v>0</v>
      </c>
      <c r="Z129" s="190">
        <v>3</v>
      </c>
      <c r="AA129" s="190">
        <v>3</v>
      </c>
      <c r="AB129" s="190">
        <v>1</v>
      </c>
      <c r="AC129" s="190">
        <v>0</v>
      </c>
      <c r="AD129" s="190">
        <v>1</v>
      </c>
      <c r="AE129" s="188" t="s">
        <v>4</v>
      </c>
      <c r="AF129" s="190">
        <v>0</v>
      </c>
      <c r="AG129" s="190">
        <v>0</v>
      </c>
      <c r="AH129" s="190">
        <v>0</v>
      </c>
      <c r="AI129" s="190">
        <v>0</v>
      </c>
      <c r="AJ129" s="190">
        <v>0</v>
      </c>
      <c r="AK129" s="190">
        <v>0</v>
      </c>
      <c r="AL129" s="190">
        <v>0</v>
      </c>
      <c r="AM129" s="190">
        <v>0</v>
      </c>
      <c r="AN129" s="190">
        <v>0</v>
      </c>
      <c r="AO129" s="190"/>
      <c r="AP129" s="190"/>
      <c r="AQ129" s="290"/>
      <c r="AR129" s="189"/>
    </row>
    <row r="130" spans="1:44" s="287" customFormat="1" ht="9" customHeight="1">
      <c r="A130" s="191" t="s">
        <v>5</v>
      </c>
      <c r="B130" s="193">
        <v>71</v>
      </c>
      <c r="C130" s="193">
        <v>24</v>
      </c>
      <c r="D130" s="193">
        <v>51</v>
      </c>
      <c r="E130" s="193">
        <v>15</v>
      </c>
      <c r="F130" s="193">
        <v>8</v>
      </c>
      <c r="G130" s="193">
        <v>8</v>
      </c>
      <c r="H130" s="193">
        <v>17</v>
      </c>
      <c r="I130" s="193">
        <v>0</v>
      </c>
      <c r="J130" s="193">
        <v>2</v>
      </c>
      <c r="K130" s="193">
        <v>0</v>
      </c>
      <c r="L130" s="191" t="s">
        <v>5</v>
      </c>
      <c r="M130" s="193">
        <v>1</v>
      </c>
      <c r="N130" s="193">
        <v>5</v>
      </c>
      <c r="O130" s="193">
        <v>0</v>
      </c>
      <c r="P130" s="193">
        <v>0</v>
      </c>
      <c r="Q130" s="193">
        <v>2</v>
      </c>
      <c r="R130" s="193">
        <v>0</v>
      </c>
      <c r="S130" s="193">
        <v>0</v>
      </c>
      <c r="T130" s="193">
        <v>0</v>
      </c>
      <c r="U130" s="193">
        <v>0</v>
      </c>
      <c r="V130" s="193">
        <v>0</v>
      </c>
      <c r="W130" s="191" t="s">
        <v>5</v>
      </c>
      <c r="X130" s="193">
        <v>14</v>
      </c>
      <c r="Y130" s="193">
        <v>10</v>
      </c>
      <c r="Z130" s="193">
        <v>6</v>
      </c>
      <c r="AA130" s="193">
        <v>3</v>
      </c>
      <c r="AB130" s="193">
        <v>2</v>
      </c>
      <c r="AC130" s="193">
        <v>1</v>
      </c>
      <c r="AD130" s="193">
        <v>1</v>
      </c>
      <c r="AE130" s="191" t="s">
        <v>5</v>
      </c>
      <c r="AF130" s="193">
        <v>13</v>
      </c>
      <c r="AG130" s="193">
        <v>0</v>
      </c>
      <c r="AH130" s="193">
        <v>0</v>
      </c>
      <c r="AI130" s="193">
        <v>1</v>
      </c>
      <c r="AJ130" s="193">
        <v>0</v>
      </c>
      <c r="AK130" s="193">
        <v>0</v>
      </c>
      <c r="AL130" s="193">
        <v>0</v>
      </c>
      <c r="AM130" s="193">
        <v>0</v>
      </c>
      <c r="AN130" s="193">
        <v>0</v>
      </c>
      <c r="AO130" s="190"/>
      <c r="AP130" s="190"/>
      <c r="AQ130" s="290"/>
      <c r="AR130" s="189"/>
    </row>
    <row r="131" spans="1:44" s="287" customFormat="1" ht="9" customHeight="1">
      <c r="A131" s="268" t="s">
        <v>6</v>
      </c>
      <c r="B131" s="190">
        <v>60</v>
      </c>
      <c r="C131" s="190">
        <v>22</v>
      </c>
      <c r="D131" s="190">
        <v>19</v>
      </c>
      <c r="E131" s="190">
        <v>21</v>
      </c>
      <c r="F131" s="190">
        <v>3</v>
      </c>
      <c r="G131" s="190">
        <v>6</v>
      </c>
      <c r="H131" s="190">
        <v>6</v>
      </c>
      <c r="I131" s="190">
        <v>3</v>
      </c>
      <c r="J131" s="190">
        <v>1</v>
      </c>
      <c r="K131" s="190">
        <v>12</v>
      </c>
      <c r="L131" s="268" t="s">
        <v>6</v>
      </c>
      <c r="M131" s="190">
        <v>2</v>
      </c>
      <c r="N131" s="190">
        <v>7</v>
      </c>
      <c r="O131" s="190">
        <v>0</v>
      </c>
      <c r="P131" s="190">
        <v>0</v>
      </c>
      <c r="Q131" s="190">
        <v>0</v>
      </c>
      <c r="R131" s="190">
        <v>0</v>
      </c>
      <c r="S131" s="190">
        <v>0</v>
      </c>
      <c r="T131" s="190">
        <v>0</v>
      </c>
      <c r="U131" s="190">
        <v>1</v>
      </c>
      <c r="V131" s="190">
        <v>2</v>
      </c>
      <c r="W131" s="268" t="s">
        <v>6</v>
      </c>
      <c r="X131" s="190">
        <v>8</v>
      </c>
      <c r="Y131" s="190">
        <v>6</v>
      </c>
      <c r="Z131" s="190">
        <v>0</v>
      </c>
      <c r="AA131" s="190">
        <v>1</v>
      </c>
      <c r="AB131" s="190">
        <v>0</v>
      </c>
      <c r="AC131" s="190">
        <v>0</v>
      </c>
      <c r="AD131" s="190">
        <v>0</v>
      </c>
      <c r="AE131" s="268" t="s">
        <v>6</v>
      </c>
      <c r="AF131" s="190">
        <v>7</v>
      </c>
      <c r="AG131" s="190">
        <v>3</v>
      </c>
      <c r="AH131" s="190">
        <v>1</v>
      </c>
      <c r="AI131" s="190">
        <v>1</v>
      </c>
      <c r="AJ131" s="190">
        <v>1</v>
      </c>
      <c r="AK131" s="190">
        <v>0</v>
      </c>
      <c r="AL131" s="190">
        <v>0</v>
      </c>
      <c r="AM131" s="190">
        <v>0</v>
      </c>
      <c r="AN131" s="190">
        <v>0</v>
      </c>
      <c r="AO131" s="190"/>
      <c r="AP131" s="190"/>
      <c r="AQ131" s="290"/>
      <c r="AR131" s="189"/>
    </row>
    <row r="132" spans="1:44" s="287" customFormat="1" ht="9" customHeight="1">
      <c r="A132" s="188" t="s">
        <v>7</v>
      </c>
      <c r="B132" s="190">
        <v>38</v>
      </c>
      <c r="C132" s="190">
        <v>17</v>
      </c>
      <c r="D132" s="190">
        <v>18</v>
      </c>
      <c r="E132" s="190">
        <v>24</v>
      </c>
      <c r="F132" s="190">
        <v>10</v>
      </c>
      <c r="G132" s="190">
        <v>15</v>
      </c>
      <c r="H132" s="190">
        <v>10</v>
      </c>
      <c r="I132" s="190">
        <v>3</v>
      </c>
      <c r="J132" s="190">
        <v>0</v>
      </c>
      <c r="K132" s="190">
        <v>3</v>
      </c>
      <c r="L132" s="188" t="s">
        <v>7</v>
      </c>
      <c r="M132" s="190">
        <v>2</v>
      </c>
      <c r="N132" s="190">
        <v>4</v>
      </c>
      <c r="O132" s="190">
        <v>2</v>
      </c>
      <c r="P132" s="190">
        <v>1</v>
      </c>
      <c r="Q132" s="190">
        <v>0</v>
      </c>
      <c r="R132" s="190">
        <v>1</v>
      </c>
      <c r="S132" s="190">
        <v>0</v>
      </c>
      <c r="T132" s="190">
        <v>0</v>
      </c>
      <c r="U132" s="190">
        <v>0</v>
      </c>
      <c r="V132" s="190">
        <v>1</v>
      </c>
      <c r="W132" s="188" t="s">
        <v>7</v>
      </c>
      <c r="X132" s="190">
        <v>8</v>
      </c>
      <c r="Y132" s="190">
        <v>1</v>
      </c>
      <c r="Z132" s="190">
        <v>0</v>
      </c>
      <c r="AA132" s="190">
        <v>7</v>
      </c>
      <c r="AB132" s="190">
        <v>1</v>
      </c>
      <c r="AC132" s="190">
        <v>1</v>
      </c>
      <c r="AD132" s="190">
        <v>0</v>
      </c>
      <c r="AE132" s="188" t="s">
        <v>7</v>
      </c>
      <c r="AF132" s="190">
        <v>6</v>
      </c>
      <c r="AG132" s="190">
        <v>1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/>
      <c r="AP132" s="190"/>
      <c r="AQ132" s="290"/>
      <c r="AR132" s="189"/>
    </row>
    <row r="133" spans="1:44" s="287" customFormat="1" ht="9" customHeight="1">
      <c r="A133" s="188" t="s">
        <v>8</v>
      </c>
      <c r="B133" s="190">
        <v>53</v>
      </c>
      <c r="C133" s="190">
        <v>131</v>
      </c>
      <c r="D133" s="190">
        <v>238</v>
      </c>
      <c r="E133" s="190">
        <v>80</v>
      </c>
      <c r="F133" s="190">
        <v>35</v>
      </c>
      <c r="G133" s="190">
        <v>43</v>
      </c>
      <c r="H133" s="190">
        <v>24</v>
      </c>
      <c r="I133" s="190">
        <v>27</v>
      </c>
      <c r="J133" s="190">
        <v>10</v>
      </c>
      <c r="K133" s="190">
        <v>8</v>
      </c>
      <c r="L133" s="188" t="s">
        <v>8</v>
      </c>
      <c r="M133" s="190">
        <v>7</v>
      </c>
      <c r="N133" s="190">
        <v>19</v>
      </c>
      <c r="O133" s="190">
        <v>9</v>
      </c>
      <c r="P133" s="190">
        <v>10</v>
      </c>
      <c r="Q133" s="190">
        <v>3</v>
      </c>
      <c r="R133" s="190">
        <v>1</v>
      </c>
      <c r="S133" s="190">
        <v>1</v>
      </c>
      <c r="T133" s="190">
        <v>1</v>
      </c>
      <c r="U133" s="190">
        <v>0</v>
      </c>
      <c r="V133" s="190">
        <v>2</v>
      </c>
      <c r="W133" s="188" t="s">
        <v>8</v>
      </c>
      <c r="X133" s="190">
        <v>87</v>
      </c>
      <c r="Y133" s="190">
        <v>65</v>
      </c>
      <c r="Z133" s="190">
        <v>0</v>
      </c>
      <c r="AA133" s="190">
        <v>1</v>
      </c>
      <c r="AB133" s="190">
        <v>9</v>
      </c>
      <c r="AC133" s="190">
        <v>4</v>
      </c>
      <c r="AD133" s="190">
        <v>3</v>
      </c>
      <c r="AE133" s="188" t="s">
        <v>8</v>
      </c>
      <c r="AF133" s="190">
        <v>72</v>
      </c>
      <c r="AG133" s="190">
        <v>5</v>
      </c>
      <c r="AH133" s="190">
        <v>2</v>
      </c>
      <c r="AI133" s="190">
        <v>0</v>
      </c>
      <c r="AJ133" s="190">
        <v>0</v>
      </c>
      <c r="AK133" s="190">
        <v>0</v>
      </c>
      <c r="AL133" s="190">
        <v>0</v>
      </c>
      <c r="AM133" s="190">
        <v>0</v>
      </c>
      <c r="AN133" s="190">
        <v>1</v>
      </c>
      <c r="AO133" s="190"/>
      <c r="AP133" s="190"/>
      <c r="AQ133" s="290"/>
      <c r="AR133" s="189"/>
    </row>
    <row r="134" spans="1:44" s="287" customFormat="1" ht="9" customHeight="1">
      <c r="A134" s="191" t="s">
        <v>9</v>
      </c>
      <c r="B134" s="193">
        <v>153</v>
      </c>
      <c r="C134" s="193">
        <v>44</v>
      </c>
      <c r="D134" s="193">
        <v>62</v>
      </c>
      <c r="E134" s="193">
        <v>29</v>
      </c>
      <c r="F134" s="193">
        <v>32</v>
      </c>
      <c r="G134" s="193">
        <v>11</v>
      </c>
      <c r="H134" s="193">
        <v>28</v>
      </c>
      <c r="I134" s="193">
        <v>49</v>
      </c>
      <c r="J134" s="193">
        <v>5</v>
      </c>
      <c r="K134" s="193">
        <v>16</v>
      </c>
      <c r="L134" s="191" t="s">
        <v>9</v>
      </c>
      <c r="M134" s="193">
        <v>2</v>
      </c>
      <c r="N134" s="193">
        <v>9</v>
      </c>
      <c r="O134" s="193">
        <v>2</v>
      </c>
      <c r="P134" s="193">
        <v>3</v>
      </c>
      <c r="Q134" s="193">
        <v>0</v>
      </c>
      <c r="R134" s="193">
        <v>2</v>
      </c>
      <c r="S134" s="193">
        <v>1</v>
      </c>
      <c r="T134" s="193">
        <v>0</v>
      </c>
      <c r="U134" s="193">
        <v>0</v>
      </c>
      <c r="V134" s="193">
        <v>0</v>
      </c>
      <c r="W134" s="191" t="s">
        <v>9</v>
      </c>
      <c r="X134" s="193">
        <v>25</v>
      </c>
      <c r="Y134" s="193">
        <v>17</v>
      </c>
      <c r="Z134" s="193">
        <v>9</v>
      </c>
      <c r="AA134" s="193">
        <v>20</v>
      </c>
      <c r="AB134" s="193">
        <v>1</v>
      </c>
      <c r="AC134" s="193">
        <v>1</v>
      </c>
      <c r="AD134" s="193">
        <v>2</v>
      </c>
      <c r="AE134" s="191" t="s">
        <v>9</v>
      </c>
      <c r="AF134" s="193">
        <v>26</v>
      </c>
      <c r="AG134" s="193">
        <v>0</v>
      </c>
      <c r="AH134" s="193">
        <v>3</v>
      </c>
      <c r="AI134" s="193">
        <v>0</v>
      </c>
      <c r="AJ134" s="193">
        <v>3</v>
      </c>
      <c r="AK134" s="193">
        <v>0</v>
      </c>
      <c r="AL134" s="193">
        <v>0</v>
      </c>
      <c r="AM134" s="193">
        <v>2</v>
      </c>
      <c r="AN134" s="193">
        <v>0</v>
      </c>
      <c r="AO134" s="190"/>
      <c r="AP134" s="190"/>
      <c r="AQ134" s="290"/>
      <c r="AR134" s="189"/>
    </row>
    <row r="135" spans="1:44" s="287" customFormat="1" ht="9" customHeight="1">
      <c r="A135" s="194" t="s">
        <v>236</v>
      </c>
      <c r="B135" s="190">
        <v>38</v>
      </c>
      <c r="C135" s="190">
        <v>14</v>
      </c>
      <c r="D135" s="190">
        <v>10</v>
      </c>
      <c r="E135" s="190">
        <v>7</v>
      </c>
      <c r="F135" s="190">
        <v>3</v>
      </c>
      <c r="G135" s="190">
        <v>1</v>
      </c>
      <c r="H135" s="190">
        <v>2</v>
      </c>
      <c r="I135" s="190">
        <v>0</v>
      </c>
      <c r="J135" s="190">
        <v>0</v>
      </c>
      <c r="K135" s="190">
        <v>0</v>
      </c>
      <c r="L135" s="194" t="s">
        <v>236</v>
      </c>
      <c r="M135" s="190">
        <v>1</v>
      </c>
      <c r="N135" s="190">
        <v>1</v>
      </c>
      <c r="O135" s="190">
        <v>2</v>
      </c>
      <c r="P135" s="190">
        <v>0</v>
      </c>
      <c r="Q135" s="190">
        <v>0</v>
      </c>
      <c r="R135" s="190">
        <v>0</v>
      </c>
      <c r="S135" s="190">
        <v>0</v>
      </c>
      <c r="T135" s="190">
        <v>0</v>
      </c>
      <c r="U135" s="190">
        <v>0</v>
      </c>
      <c r="V135" s="190">
        <v>0</v>
      </c>
      <c r="W135" s="194" t="s">
        <v>236</v>
      </c>
      <c r="X135" s="190">
        <v>17</v>
      </c>
      <c r="Y135" s="190">
        <v>15</v>
      </c>
      <c r="Z135" s="190">
        <v>0</v>
      </c>
      <c r="AA135" s="190">
        <v>0</v>
      </c>
      <c r="AB135" s="190">
        <v>0</v>
      </c>
      <c r="AC135" s="190">
        <v>0</v>
      </c>
      <c r="AD135" s="190">
        <v>0</v>
      </c>
      <c r="AE135" s="194" t="s">
        <v>236</v>
      </c>
      <c r="AF135" s="190">
        <v>9</v>
      </c>
      <c r="AG135" s="190">
        <v>0</v>
      </c>
      <c r="AH135" s="190">
        <v>0</v>
      </c>
      <c r="AI135" s="190">
        <v>0</v>
      </c>
      <c r="AJ135" s="190">
        <v>0</v>
      </c>
      <c r="AK135" s="190">
        <v>0</v>
      </c>
      <c r="AL135" s="190">
        <v>0</v>
      </c>
      <c r="AM135" s="190">
        <v>0</v>
      </c>
      <c r="AN135" s="190">
        <v>0</v>
      </c>
      <c r="AO135" s="190"/>
      <c r="AP135" s="190"/>
      <c r="AQ135" s="290"/>
      <c r="AR135" s="189"/>
    </row>
    <row r="136" spans="1:44" s="287" customFormat="1" ht="9" customHeight="1">
      <c r="A136" s="188" t="s">
        <v>10</v>
      </c>
      <c r="B136" s="190">
        <v>80</v>
      </c>
      <c r="C136" s="190">
        <v>28</v>
      </c>
      <c r="D136" s="190">
        <v>14</v>
      </c>
      <c r="E136" s="190">
        <v>13</v>
      </c>
      <c r="F136" s="190">
        <v>10</v>
      </c>
      <c r="G136" s="190">
        <v>9</v>
      </c>
      <c r="H136" s="190">
        <v>12</v>
      </c>
      <c r="I136" s="190">
        <v>2</v>
      </c>
      <c r="J136" s="190">
        <v>0</v>
      </c>
      <c r="K136" s="190">
        <v>10</v>
      </c>
      <c r="L136" s="188" t="s">
        <v>10</v>
      </c>
      <c r="M136" s="190">
        <v>4</v>
      </c>
      <c r="N136" s="190">
        <v>7</v>
      </c>
      <c r="O136" s="190">
        <v>13</v>
      </c>
      <c r="P136" s="190">
        <v>2</v>
      </c>
      <c r="Q136" s="190">
        <v>0</v>
      </c>
      <c r="R136" s="190">
        <v>0</v>
      </c>
      <c r="S136" s="190">
        <v>0</v>
      </c>
      <c r="T136" s="190">
        <v>2</v>
      </c>
      <c r="U136" s="190">
        <v>1</v>
      </c>
      <c r="V136" s="190">
        <v>2</v>
      </c>
      <c r="W136" s="188" t="s">
        <v>10</v>
      </c>
      <c r="X136" s="190">
        <v>10</v>
      </c>
      <c r="Y136" s="190">
        <v>7</v>
      </c>
      <c r="Z136" s="190">
        <v>9</v>
      </c>
      <c r="AA136" s="190">
        <v>3</v>
      </c>
      <c r="AB136" s="190">
        <v>0</v>
      </c>
      <c r="AC136" s="190">
        <v>0</v>
      </c>
      <c r="AD136" s="190">
        <v>0</v>
      </c>
      <c r="AE136" s="188" t="s">
        <v>10</v>
      </c>
      <c r="AF136" s="190">
        <v>10</v>
      </c>
      <c r="AG136" s="190">
        <v>0</v>
      </c>
      <c r="AH136" s="190">
        <v>0</v>
      </c>
      <c r="AI136" s="190">
        <v>0</v>
      </c>
      <c r="AJ136" s="190">
        <v>0</v>
      </c>
      <c r="AK136" s="190">
        <v>0</v>
      </c>
      <c r="AL136" s="190">
        <v>0</v>
      </c>
      <c r="AM136" s="190">
        <v>0</v>
      </c>
      <c r="AN136" s="190">
        <v>0</v>
      </c>
      <c r="AO136" s="190"/>
      <c r="AP136" s="190"/>
      <c r="AQ136" s="290"/>
      <c r="AR136" s="189"/>
    </row>
    <row r="137" spans="1:44" s="287" customFormat="1" ht="9" customHeight="1">
      <c r="A137" s="188" t="s">
        <v>11</v>
      </c>
      <c r="B137" s="190">
        <v>202</v>
      </c>
      <c r="C137" s="190">
        <v>107</v>
      </c>
      <c r="D137" s="190">
        <v>115</v>
      </c>
      <c r="E137" s="190">
        <v>99</v>
      </c>
      <c r="F137" s="190">
        <v>73</v>
      </c>
      <c r="G137" s="190">
        <v>26</v>
      </c>
      <c r="H137" s="190">
        <v>25</v>
      </c>
      <c r="I137" s="190">
        <v>6</v>
      </c>
      <c r="J137" s="190">
        <v>2</v>
      </c>
      <c r="K137" s="190">
        <v>5</v>
      </c>
      <c r="L137" s="188" t="s">
        <v>11</v>
      </c>
      <c r="M137" s="190">
        <v>6</v>
      </c>
      <c r="N137" s="190">
        <v>14</v>
      </c>
      <c r="O137" s="190">
        <v>2</v>
      </c>
      <c r="P137" s="190">
        <v>1</v>
      </c>
      <c r="Q137" s="190">
        <v>0</v>
      </c>
      <c r="R137" s="190">
        <v>2</v>
      </c>
      <c r="S137" s="190">
        <v>3</v>
      </c>
      <c r="T137" s="190">
        <v>2</v>
      </c>
      <c r="U137" s="190">
        <v>0</v>
      </c>
      <c r="V137" s="190">
        <v>0</v>
      </c>
      <c r="W137" s="188" t="s">
        <v>11</v>
      </c>
      <c r="X137" s="190">
        <v>25</v>
      </c>
      <c r="Y137" s="190">
        <v>22</v>
      </c>
      <c r="Z137" s="190">
        <v>2</v>
      </c>
      <c r="AA137" s="190">
        <v>2</v>
      </c>
      <c r="AB137" s="190">
        <v>7</v>
      </c>
      <c r="AC137" s="190">
        <v>5</v>
      </c>
      <c r="AD137" s="190">
        <v>7</v>
      </c>
      <c r="AE137" s="188" t="s">
        <v>11</v>
      </c>
      <c r="AF137" s="190">
        <v>20</v>
      </c>
      <c r="AG137" s="190">
        <v>0</v>
      </c>
      <c r="AH137" s="190">
        <v>0</v>
      </c>
      <c r="AI137" s="190">
        <v>0</v>
      </c>
      <c r="AJ137" s="190">
        <v>0</v>
      </c>
      <c r="AK137" s="190">
        <v>0</v>
      </c>
      <c r="AL137" s="190">
        <v>0</v>
      </c>
      <c r="AM137" s="190">
        <v>0</v>
      </c>
      <c r="AN137" s="190">
        <v>0</v>
      </c>
      <c r="AO137" s="190"/>
      <c r="AP137" s="190"/>
      <c r="AQ137" s="290"/>
      <c r="AR137" s="189"/>
    </row>
    <row r="138" spans="1:44" s="287" customFormat="1" ht="9" customHeight="1">
      <c r="A138" s="191" t="s">
        <v>12</v>
      </c>
      <c r="B138" s="193">
        <v>156</v>
      </c>
      <c r="C138" s="193">
        <v>94</v>
      </c>
      <c r="D138" s="193">
        <v>49</v>
      </c>
      <c r="E138" s="193">
        <v>29</v>
      </c>
      <c r="F138" s="193">
        <v>25</v>
      </c>
      <c r="G138" s="193">
        <v>16</v>
      </c>
      <c r="H138" s="193">
        <v>5</v>
      </c>
      <c r="I138" s="193">
        <v>2</v>
      </c>
      <c r="J138" s="193">
        <v>2</v>
      </c>
      <c r="K138" s="193">
        <v>7</v>
      </c>
      <c r="L138" s="191" t="s">
        <v>12</v>
      </c>
      <c r="M138" s="193">
        <v>3</v>
      </c>
      <c r="N138" s="193">
        <v>7</v>
      </c>
      <c r="O138" s="193">
        <v>7</v>
      </c>
      <c r="P138" s="193">
        <v>0</v>
      </c>
      <c r="Q138" s="193">
        <v>0</v>
      </c>
      <c r="R138" s="193">
        <v>2</v>
      </c>
      <c r="S138" s="193">
        <v>0</v>
      </c>
      <c r="T138" s="193">
        <v>0</v>
      </c>
      <c r="U138" s="193">
        <v>0</v>
      </c>
      <c r="V138" s="193">
        <v>0</v>
      </c>
      <c r="W138" s="191" t="s">
        <v>12</v>
      </c>
      <c r="X138" s="193">
        <v>30</v>
      </c>
      <c r="Y138" s="193">
        <v>16</v>
      </c>
      <c r="Z138" s="193">
        <v>6</v>
      </c>
      <c r="AA138" s="193">
        <v>6</v>
      </c>
      <c r="AB138" s="193">
        <v>3</v>
      </c>
      <c r="AC138" s="193">
        <v>2</v>
      </c>
      <c r="AD138" s="193">
        <v>5</v>
      </c>
      <c r="AE138" s="191" t="s">
        <v>12</v>
      </c>
      <c r="AF138" s="193">
        <v>26</v>
      </c>
      <c r="AG138" s="193">
        <v>0</v>
      </c>
      <c r="AH138" s="193">
        <v>0</v>
      </c>
      <c r="AI138" s="193">
        <v>0</v>
      </c>
      <c r="AJ138" s="193">
        <v>0</v>
      </c>
      <c r="AK138" s="193">
        <v>0</v>
      </c>
      <c r="AL138" s="193">
        <v>1</v>
      </c>
      <c r="AM138" s="193">
        <v>0</v>
      </c>
      <c r="AN138" s="193">
        <v>1</v>
      </c>
      <c r="AO138" s="190"/>
      <c r="AP138" s="190"/>
      <c r="AQ138" s="290"/>
      <c r="AR138" s="189"/>
    </row>
    <row r="139" spans="1:44" s="287" customFormat="1" ht="9" customHeight="1">
      <c r="A139" s="188" t="s">
        <v>13</v>
      </c>
      <c r="B139" s="190">
        <v>91</v>
      </c>
      <c r="C139" s="190">
        <v>37</v>
      </c>
      <c r="D139" s="190">
        <v>29</v>
      </c>
      <c r="E139" s="190">
        <v>45</v>
      </c>
      <c r="F139" s="190">
        <v>9</v>
      </c>
      <c r="G139" s="190">
        <v>27</v>
      </c>
      <c r="H139" s="190">
        <v>6</v>
      </c>
      <c r="I139" s="190">
        <v>2</v>
      </c>
      <c r="J139" s="190">
        <v>0</v>
      </c>
      <c r="K139" s="190">
        <v>9</v>
      </c>
      <c r="L139" s="188" t="s">
        <v>13</v>
      </c>
      <c r="M139" s="190">
        <v>6</v>
      </c>
      <c r="N139" s="190">
        <v>7</v>
      </c>
      <c r="O139" s="190">
        <v>1</v>
      </c>
      <c r="P139" s="190">
        <v>1</v>
      </c>
      <c r="Q139" s="190">
        <v>0</v>
      </c>
      <c r="R139" s="190">
        <v>0</v>
      </c>
      <c r="S139" s="190">
        <v>0</v>
      </c>
      <c r="T139" s="190">
        <v>0</v>
      </c>
      <c r="U139" s="190">
        <v>0</v>
      </c>
      <c r="V139" s="190">
        <v>0</v>
      </c>
      <c r="W139" s="188" t="s">
        <v>13</v>
      </c>
      <c r="X139" s="190">
        <v>24</v>
      </c>
      <c r="Y139" s="190">
        <v>19</v>
      </c>
      <c r="Z139" s="190">
        <v>0</v>
      </c>
      <c r="AA139" s="190">
        <v>3</v>
      </c>
      <c r="AB139" s="190">
        <v>0</v>
      </c>
      <c r="AC139" s="190">
        <v>0</v>
      </c>
      <c r="AD139" s="190">
        <v>0</v>
      </c>
      <c r="AE139" s="188" t="s">
        <v>13</v>
      </c>
      <c r="AF139" s="190">
        <v>21</v>
      </c>
      <c r="AG139" s="190">
        <v>9</v>
      </c>
      <c r="AH139" s="190">
        <v>0</v>
      </c>
      <c r="AI139" s="190">
        <v>0</v>
      </c>
      <c r="AJ139" s="190">
        <v>0</v>
      </c>
      <c r="AK139" s="190">
        <v>0</v>
      </c>
      <c r="AL139" s="190">
        <v>0</v>
      </c>
      <c r="AM139" s="190">
        <v>0</v>
      </c>
      <c r="AN139" s="190">
        <v>0</v>
      </c>
      <c r="AO139" s="190"/>
      <c r="AP139" s="190"/>
      <c r="AQ139" s="290"/>
      <c r="AR139" s="189"/>
    </row>
    <row r="140" spans="1:44" s="287" customFormat="1" ht="9" customHeight="1">
      <c r="A140" s="188" t="s">
        <v>14</v>
      </c>
      <c r="B140" s="190">
        <v>138</v>
      </c>
      <c r="C140" s="190">
        <v>102</v>
      </c>
      <c r="D140" s="190">
        <v>70</v>
      </c>
      <c r="E140" s="190">
        <v>74</v>
      </c>
      <c r="F140" s="190">
        <v>28</v>
      </c>
      <c r="G140" s="190">
        <v>17</v>
      </c>
      <c r="H140" s="190">
        <v>14</v>
      </c>
      <c r="I140" s="190">
        <v>8</v>
      </c>
      <c r="J140" s="190">
        <v>1</v>
      </c>
      <c r="K140" s="190">
        <v>14</v>
      </c>
      <c r="L140" s="188" t="s">
        <v>14</v>
      </c>
      <c r="M140" s="190">
        <v>6</v>
      </c>
      <c r="N140" s="190">
        <v>8</v>
      </c>
      <c r="O140" s="190">
        <v>6</v>
      </c>
      <c r="P140" s="190">
        <v>2</v>
      </c>
      <c r="Q140" s="190">
        <v>1</v>
      </c>
      <c r="R140" s="190">
        <v>0</v>
      </c>
      <c r="S140" s="190">
        <v>0</v>
      </c>
      <c r="T140" s="190">
        <v>0</v>
      </c>
      <c r="U140" s="190">
        <v>2</v>
      </c>
      <c r="V140" s="190">
        <v>0</v>
      </c>
      <c r="W140" s="188" t="s">
        <v>14</v>
      </c>
      <c r="X140" s="190">
        <v>33</v>
      </c>
      <c r="Y140" s="190">
        <v>23</v>
      </c>
      <c r="Z140" s="190">
        <v>6</v>
      </c>
      <c r="AA140" s="190">
        <v>8</v>
      </c>
      <c r="AB140" s="190">
        <v>3</v>
      </c>
      <c r="AC140" s="190">
        <v>1</v>
      </c>
      <c r="AD140" s="190">
        <v>4</v>
      </c>
      <c r="AE140" s="188" t="s">
        <v>14</v>
      </c>
      <c r="AF140" s="190">
        <v>23</v>
      </c>
      <c r="AG140" s="190">
        <v>4</v>
      </c>
      <c r="AH140" s="190">
        <v>0</v>
      </c>
      <c r="AI140" s="190">
        <v>3</v>
      </c>
      <c r="AJ140" s="190">
        <v>0</v>
      </c>
      <c r="AK140" s="190">
        <v>0</v>
      </c>
      <c r="AL140" s="190">
        <v>0</v>
      </c>
      <c r="AM140" s="190">
        <v>0</v>
      </c>
      <c r="AN140" s="190">
        <v>1</v>
      </c>
      <c r="AO140" s="190"/>
      <c r="AP140" s="190"/>
      <c r="AQ140" s="290"/>
      <c r="AR140" s="189"/>
    </row>
    <row r="141" spans="1:44" s="287" customFormat="1" ht="9" customHeight="1">
      <c r="A141" s="188" t="s">
        <v>15</v>
      </c>
      <c r="B141" s="190">
        <v>295</v>
      </c>
      <c r="C141" s="190">
        <v>71</v>
      </c>
      <c r="D141" s="190">
        <v>54</v>
      </c>
      <c r="E141" s="190">
        <v>52</v>
      </c>
      <c r="F141" s="190">
        <v>34</v>
      </c>
      <c r="G141" s="190">
        <v>40</v>
      </c>
      <c r="H141" s="190">
        <v>10</v>
      </c>
      <c r="I141" s="190">
        <v>6</v>
      </c>
      <c r="J141" s="190">
        <v>5</v>
      </c>
      <c r="K141" s="190">
        <v>8</v>
      </c>
      <c r="L141" s="188" t="s">
        <v>15</v>
      </c>
      <c r="M141" s="190">
        <v>4</v>
      </c>
      <c r="N141" s="190">
        <v>6</v>
      </c>
      <c r="O141" s="190">
        <v>13</v>
      </c>
      <c r="P141" s="190">
        <v>1</v>
      </c>
      <c r="Q141" s="190">
        <v>1</v>
      </c>
      <c r="R141" s="190">
        <v>3</v>
      </c>
      <c r="S141" s="190">
        <v>0</v>
      </c>
      <c r="T141" s="190">
        <v>0</v>
      </c>
      <c r="U141" s="190">
        <v>0</v>
      </c>
      <c r="V141" s="190">
        <v>1</v>
      </c>
      <c r="W141" s="188" t="s">
        <v>15</v>
      </c>
      <c r="X141" s="190">
        <v>75</v>
      </c>
      <c r="Y141" s="190">
        <v>50</v>
      </c>
      <c r="Z141" s="190">
        <v>0</v>
      </c>
      <c r="AA141" s="190">
        <v>8</v>
      </c>
      <c r="AB141" s="190">
        <v>1</v>
      </c>
      <c r="AC141" s="190">
        <v>5</v>
      </c>
      <c r="AD141" s="190">
        <v>5</v>
      </c>
      <c r="AE141" s="188" t="s">
        <v>15</v>
      </c>
      <c r="AF141" s="190">
        <v>60</v>
      </c>
      <c r="AG141" s="190">
        <v>6</v>
      </c>
      <c r="AH141" s="190">
        <v>0</v>
      </c>
      <c r="AI141" s="190">
        <v>1</v>
      </c>
      <c r="AJ141" s="190">
        <v>0</v>
      </c>
      <c r="AK141" s="190">
        <v>3</v>
      </c>
      <c r="AL141" s="190">
        <v>0</v>
      </c>
      <c r="AM141" s="190">
        <v>0</v>
      </c>
      <c r="AN141" s="190">
        <v>0</v>
      </c>
      <c r="AO141" s="190"/>
      <c r="AP141" s="190"/>
      <c r="AQ141" s="290"/>
      <c r="AR141" s="189"/>
    </row>
    <row r="142" spans="1:44" s="287" customFormat="1" ht="9" customHeight="1">
      <c r="A142" s="269" t="s">
        <v>16</v>
      </c>
      <c r="B142" s="193">
        <v>75</v>
      </c>
      <c r="C142" s="193">
        <v>92</v>
      </c>
      <c r="D142" s="193">
        <v>91</v>
      </c>
      <c r="E142" s="193">
        <v>59</v>
      </c>
      <c r="F142" s="193">
        <v>21</v>
      </c>
      <c r="G142" s="193">
        <v>24</v>
      </c>
      <c r="H142" s="193">
        <v>13</v>
      </c>
      <c r="I142" s="193">
        <v>12</v>
      </c>
      <c r="J142" s="193">
        <v>1</v>
      </c>
      <c r="K142" s="193">
        <v>6</v>
      </c>
      <c r="L142" s="269" t="s">
        <v>16</v>
      </c>
      <c r="M142" s="193">
        <v>7</v>
      </c>
      <c r="N142" s="193">
        <v>11</v>
      </c>
      <c r="O142" s="193">
        <v>12</v>
      </c>
      <c r="P142" s="193">
        <v>3</v>
      </c>
      <c r="Q142" s="193">
        <v>0</v>
      </c>
      <c r="R142" s="193">
        <v>1</v>
      </c>
      <c r="S142" s="193">
        <v>0</v>
      </c>
      <c r="T142" s="193">
        <v>0</v>
      </c>
      <c r="U142" s="193">
        <v>1</v>
      </c>
      <c r="V142" s="193">
        <v>0</v>
      </c>
      <c r="W142" s="269" t="s">
        <v>16</v>
      </c>
      <c r="X142" s="193">
        <v>46</v>
      </c>
      <c r="Y142" s="193">
        <v>27</v>
      </c>
      <c r="Z142" s="193">
        <v>2</v>
      </c>
      <c r="AA142" s="193">
        <v>6</v>
      </c>
      <c r="AB142" s="193">
        <v>6</v>
      </c>
      <c r="AC142" s="193">
        <v>0</v>
      </c>
      <c r="AD142" s="193">
        <v>3</v>
      </c>
      <c r="AE142" s="269" t="s">
        <v>16</v>
      </c>
      <c r="AF142" s="193">
        <v>36</v>
      </c>
      <c r="AG142" s="193">
        <v>0</v>
      </c>
      <c r="AH142" s="193">
        <v>1</v>
      </c>
      <c r="AI142" s="193">
        <v>2</v>
      </c>
      <c r="AJ142" s="193">
        <v>0</v>
      </c>
      <c r="AK142" s="193">
        <v>1</v>
      </c>
      <c r="AL142" s="193">
        <v>0</v>
      </c>
      <c r="AM142" s="193">
        <v>0</v>
      </c>
      <c r="AN142" s="193">
        <v>0</v>
      </c>
      <c r="AO142" s="190"/>
      <c r="AP142" s="190"/>
      <c r="AQ142" s="290"/>
      <c r="AR142" s="189"/>
    </row>
    <row r="143" spans="1:44" s="287" customFormat="1" ht="9" customHeight="1">
      <c r="A143" s="188" t="s">
        <v>17</v>
      </c>
      <c r="B143" s="190">
        <v>99</v>
      </c>
      <c r="C143" s="190">
        <v>41</v>
      </c>
      <c r="D143" s="190">
        <v>15</v>
      </c>
      <c r="E143" s="190">
        <v>29</v>
      </c>
      <c r="F143" s="190">
        <v>18</v>
      </c>
      <c r="G143" s="190">
        <v>14</v>
      </c>
      <c r="H143" s="190">
        <v>2</v>
      </c>
      <c r="I143" s="190">
        <v>1</v>
      </c>
      <c r="J143" s="190">
        <v>8</v>
      </c>
      <c r="K143" s="190">
        <v>2</v>
      </c>
      <c r="L143" s="188" t="s">
        <v>17</v>
      </c>
      <c r="M143" s="190">
        <v>2</v>
      </c>
      <c r="N143" s="190">
        <v>2</v>
      </c>
      <c r="O143" s="190">
        <v>4</v>
      </c>
      <c r="P143" s="190">
        <v>1</v>
      </c>
      <c r="Q143" s="190">
        <v>0</v>
      </c>
      <c r="R143" s="190">
        <v>0</v>
      </c>
      <c r="S143" s="190">
        <v>0</v>
      </c>
      <c r="T143" s="190">
        <v>0</v>
      </c>
      <c r="U143" s="190">
        <v>0</v>
      </c>
      <c r="V143" s="190">
        <v>0</v>
      </c>
      <c r="W143" s="188" t="s">
        <v>17</v>
      </c>
      <c r="X143" s="190">
        <v>32</v>
      </c>
      <c r="Y143" s="190">
        <v>17</v>
      </c>
      <c r="Z143" s="190">
        <v>0</v>
      </c>
      <c r="AA143" s="190">
        <v>3</v>
      </c>
      <c r="AB143" s="190">
        <v>0</v>
      </c>
      <c r="AC143" s="190">
        <v>0</v>
      </c>
      <c r="AD143" s="190">
        <v>0</v>
      </c>
      <c r="AE143" s="188" t="s">
        <v>17</v>
      </c>
      <c r="AF143" s="190">
        <v>14</v>
      </c>
      <c r="AG143" s="190">
        <v>2</v>
      </c>
      <c r="AH143" s="190">
        <v>1</v>
      </c>
      <c r="AI143" s="190">
        <v>0</v>
      </c>
      <c r="AJ143" s="190">
        <v>0</v>
      </c>
      <c r="AK143" s="190">
        <v>0</v>
      </c>
      <c r="AL143" s="190">
        <v>0</v>
      </c>
      <c r="AM143" s="190">
        <v>0</v>
      </c>
      <c r="AN143" s="190">
        <v>0</v>
      </c>
      <c r="AO143" s="190"/>
      <c r="AP143" s="190"/>
      <c r="AQ143" s="290"/>
      <c r="AR143" s="189"/>
    </row>
    <row r="144" spans="1:44" s="287" customFormat="1" ht="9" customHeight="1">
      <c r="A144" s="188" t="s">
        <v>18</v>
      </c>
      <c r="B144" s="190">
        <v>87</v>
      </c>
      <c r="C144" s="190">
        <v>57</v>
      </c>
      <c r="D144" s="190">
        <v>15</v>
      </c>
      <c r="E144" s="190">
        <v>20</v>
      </c>
      <c r="F144" s="190">
        <v>8</v>
      </c>
      <c r="G144" s="190">
        <v>13</v>
      </c>
      <c r="H144" s="190">
        <v>11</v>
      </c>
      <c r="I144" s="190">
        <v>3</v>
      </c>
      <c r="J144" s="190">
        <v>0</v>
      </c>
      <c r="K144" s="190">
        <v>2</v>
      </c>
      <c r="L144" s="188" t="s">
        <v>18</v>
      </c>
      <c r="M144" s="190">
        <v>7</v>
      </c>
      <c r="N144" s="190">
        <v>7</v>
      </c>
      <c r="O144" s="190">
        <v>8</v>
      </c>
      <c r="P144" s="190">
        <v>2</v>
      </c>
      <c r="Q144" s="190">
        <v>1</v>
      </c>
      <c r="R144" s="190">
        <v>0</v>
      </c>
      <c r="S144" s="190">
        <v>0</v>
      </c>
      <c r="T144" s="190">
        <v>0</v>
      </c>
      <c r="U144" s="190">
        <v>0</v>
      </c>
      <c r="V144" s="190">
        <v>1</v>
      </c>
      <c r="W144" s="188" t="s">
        <v>18</v>
      </c>
      <c r="X144" s="190">
        <v>24</v>
      </c>
      <c r="Y144" s="190">
        <v>18</v>
      </c>
      <c r="Z144" s="190">
        <v>5</v>
      </c>
      <c r="AA144" s="190">
        <v>3</v>
      </c>
      <c r="AB144" s="190">
        <v>0</v>
      </c>
      <c r="AC144" s="190">
        <v>0</v>
      </c>
      <c r="AD144" s="190">
        <v>2</v>
      </c>
      <c r="AE144" s="188" t="s">
        <v>18</v>
      </c>
      <c r="AF144" s="190">
        <v>19</v>
      </c>
      <c r="AG144" s="190">
        <v>3</v>
      </c>
      <c r="AH144" s="190">
        <v>0</v>
      </c>
      <c r="AI144" s="190">
        <v>1</v>
      </c>
      <c r="AJ144" s="190">
        <v>0</v>
      </c>
      <c r="AK144" s="190">
        <v>0</v>
      </c>
      <c r="AL144" s="190">
        <v>0</v>
      </c>
      <c r="AM144" s="190">
        <v>0</v>
      </c>
      <c r="AN144" s="190">
        <v>0</v>
      </c>
      <c r="AO144" s="190"/>
      <c r="AP144" s="190"/>
      <c r="AQ144" s="290"/>
      <c r="AR144" s="189"/>
    </row>
    <row r="145" spans="1:44" s="287" customFormat="1" ht="9" customHeight="1">
      <c r="A145" s="188" t="s">
        <v>19</v>
      </c>
      <c r="B145" s="190">
        <v>201</v>
      </c>
      <c r="C145" s="190">
        <v>55</v>
      </c>
      <c r="D145" s="190">
        <v>56</v>
      </c>
      <c r="E145" s="190">
        <v>67</v>
      </c>
      <c r="F145" s="190">
        <v>22</v>
      </c>
      <c r="G145" s="190">
        <v>54</v>
      </c>
      <c r="H145" s="190">
        <v>37</v>
      </c>
      <c r="I145" s="190">
        <v>14</v>
      </c>
      <c r="J145" s="190">
        <v>1</v>
      </c>
      <c r="K145" s="190">
        <v>12</v>
      </c>
      <c r="L145" s="188" t="s">
        <v>19</v>
      </c>
      <c r="M145" s="190">
        <v>16</v>
      </c>
      <c r="N145" s="190">
        <v>16</v>
      </c>
      <c r="O145" s="190">
        <v>6</v>
      </c>
      <c r="P145" s="190">
        <v>6</v>
      </c>
      <c r="Q145" s="190">
        <v>0</v>
      </c>
      <c r="R145" s="190">
        <v>12</v>
      </c>
      <c r="S145" s="190">
        <v>2</v>
      </c>
      <c r="T145" s="190">
        <v>1</v>
      </c>
      <c r="U145" s="190">
        <v>0</v>
      </c>
      <c r="V145" s="190">
        <v>4</v>
      </c>
      <c r="W145" s="188" t="s">
        <v>19</v>
      </c>
      <c r="X145" s="190">
        <v>56</v>
      </c>
      <c r="Y145" s="190">
        <v>52</v>
      </c>
      <c r="Z145" s="190">
        <v>4</v>
      </c>
      <c r="AA145" s="190">
        <v>10</v>
      </c>
      <c r="AB145" s="190">
        <v>2</v>
      </c>
      <c r="AC145" s="190">
        <v>1</v>
      </c>
      <c r="AD145" s="190">
        <v>3</v>
      </c>
      <c r="AE145" s="188" t="s">
        <v>19</v>
      </c>
      <c r="AF145" s="190">
        <v>51</v>
      </c>
      <c r="AG145" s="190">
        <v>17</v>
      </c>
      <c r="AH145" s="190">
        <v>0</v>
      </c>
      <c r="AI145" s="190">
        <v>0</v>
      </c>
      <c r="AJ145" s="190">
        <v>0</v>
      </c>
      <c r="AK145" s="190">
        <v>0</v>
      </c>
      <c r="AL145" s="190">
        <v>0</v>
      </c>
      <c r="AM145" s="190">
        <v>0</v>
      </c>
      <c r="AN145" s="190">
        <v>0</v>
      </c>
      <c r="AO145" s="190"/>
      <c r="AP145" s="190"/>
      <c r="AQ145" s="290"/>
      <c r="AR145" s="189"/>
    </row>
    <row r="146" spans="1:44" s="287" customFormat="1" ht="9" customHeight="1">
      <c r="A146" s="191" t="s">
        <v>20</v>
      </c>
      <c r="B146" s="193">
        <v>103</v>
      </c>
      <c r="C146" s="193">
        <v>89</v>
      </c>
      <c r="D146" s="193">
        <v>54</v>
      </c>
      <c r="E146" s="193">
        <v>42</v>
      </c>
      <c r="F146" s="193">
        <v>22</v>
      </c>
      <c r="G146" s="193">
        <v>10</v>
      </c>
      <c r="H146" s="193">
        <v>9</v>
      </c>
      <c r="I146" s="193">
        <v>9</v>
      </c>
      <c r="J146" s="193">
        <v>6</v>
      </c>
      <c r="K146" s="193">
        <v>4</v>
      </c>
      <c r="L146" s="191" t="s">
        <v>20</v>
      </c>
      <c r="M146" s="193">
        <v>5</v>
      </c>
      <c r="N146" s="193">
        <v>6</v>
      </c>
      <c r="O146" s="193">
        <v>1</v>
      </c>
      <c r="P146" s="193">
        <v>1</v>
      </c>
      <c r="Q146" s="193">
        <v>1</v>
      </c>
      <c r="R146" s="193">
        <v>0</v>
      </c>
      <c r="S146" s="193">
        <v>0</v>
      </c>
      <c r="T146" s="193">
        <v>0</v>
      </c>
      <c r="U146" s="193">
        <v>0</v>
      </c>
      <c r="V146" s="193">
        <v>0</v>
      </c>
      <c r="W146" s="191" t="s">
        <v>20</v>
      </c>
      <c r="X146" s="193">
        <v>29</v>
      </c>
      <c r="Y146" s="193">
        <v>18</v>
      </c>
      <c r="Z146" s="193">
        <v>0</v>
      </c>
      <c r="AA146" s="193">
        <v>4</v>
      </c>
      <c r="AB146" s="193">
        <v>7</v>
      </c>
      <c r="AC146" s="193">
        <v>3</v>
      </c>
      <c r="AD146" s="193">
        <v>3</v>
      </c>
      <c r="AE146" s="191" t="s">
        <v>20</v>
      </c>
      <c r="AF146" s="193">
        <v>24</v>
      </c>
      <c r="AG146" s="193">
        <v>2</v>
      </c>
      <c r="AH146" s="193">
        <v>0</v>
      </c>
      <c r="AI146" s="193">
        <v>0</v>
      </c>
      <c r="AJ146" s="193">
        <v>0</v>
      </c>
      <c r="AK146" s="193">
        <v>0</v>
      </c>
      <c r="AL146" s="193">
        <v>0</v>
      </c>
      <c r="AM146" s="193">
        <v>0</v>
      </c>
      <c r="AN146" s="193">
        <v>1</v>
      </c>
      <c r="AO146" s="190"/>
      <c r="AP146" s="190"/>
      <c r="AQ146" s="290"/>
      <c r="AR146" s="189"/>
    </row>
    <row r="147" spans="1:44" s="287" customFormat="1" ht="9" customHeight="1">
      <c r="A147" s="188" t="s">
        <v>21</v>
      </c>
      <c r="B147" s="190">
        <v>132</v>
      </c>
      <c r="C147" s="190">
        <v>92</v>
      </c>
      <c r="D147" s="190">
        <v>22</v>
      </c>
      <c r="E147" s="190">
        <v>52</v>
      </c>
      <c r="F147" s="190">
        <v>17</v>
      </c>
      <c r="G147" s="190">
        <v>17</v>
      </c>
      <c r="H147" s="190">
        <v>8</v>
      </c>
      <c r="I147" s="190">
        <v>11</v>
      </c>
      <c r="J147" s="190">
        <v>4</v>
      </c>
      <c r="K147" s="190">
        <v>9</v>
      </c>
      <c r="L147" s="188" t="s">
        <v>21</v>
      </c>
      <c r="M147" s="190">
        <v>5</v>
      </c>
      <c r="N147" s="190">
        <v>14</v>
      </c>
      <c r="O147" s="190">
        <v>4</v>
      </c>
      <c r="P147" s="190">
        <v>2</v>
      </c>
      <c r="Q147" s="190">
        <v>0</v>
      </c>
      <c r="R147" s="190">
        <v>1</v>
      </c>
      <c r="S147" s="190">
        <v>0</v>
      </c>
      <c r="T147" s="190">
        <v>2</v>
      </c>
      <c r="U147" s="190">
        <v>0</v>
      </c>
      <c r="V147" s="190">
        <v>0</v>
      </c>
      <c r="W147" s="188" t="s">
        <v>21</v>
      </c>
      <c r="X147" s="190">
        <v>43</v>
      </c>
      <c r="Y147" s="190">
        <v>35</v>
      </c>
      <c r="Z147" s="190">
        <v>2</v>
      </c>
      <c r="AA147" s="190">
        <v>8</v>
      </c>
      <c r="AB147" s="190">
        <v>0</v>
      </c>
      <c r="AC147" s="190">
        <v>0</v>
      </c>
      <c r="AD147" s="190">
        <v>1</v>
      </c>
      <c r="AE147" s="188" t="s">
        <v>21</v>
      </c>
      <c r="AF147" s="190">
        <v>39</v>
      </c>
      <c r="AG147" s="190">
        <v>13</v>
      </c>
      <c r="AH147" s="190">
        <v>0</v>
      </c>
      <c r="AI147" s="190">
        <v>0</v>
      </c>
      <c r="AJ147" s="190">
        <v>0</v>
      </c>
      <c r="AK147" s="190">
        <v>0</v>
      </c>
      <c r="AL147" s="190">
        <v>0</v>
      </c>
      <c r="AM147" s="190">
        <v>0</v>
      </c>
      <c r="AN147" s="190">
        <v>0</v>
      </c>
      <c r="AO147" s="190"/>
      <c r="AP147" s="190"/>
      <c r="AQ147" s="290"/>
      <c r="AR147" s="189"/>
    </row>
    <row r="148" spans="1:44" s="287" customFormat="1" ht="9" customHeight="1">
      <c r="A148" s="188" t="s">
        <v>22</v>
      </c>
      <c r="B148" s="190">
        <v>170</v>
      </c>
      <c r="C148" s="190">
        <v>33</v>
      </c>
      <c r="D148" s="190">
        <v>37</v>
      </c>
      <c r="E148" s="190">
        <v>66</v>
      </c>
      <c r="F148" s="190">
        <v>16</v>
      </c>
      <c r="G148" s="190">
        <v>22</v>
      </c>
      <c r="H148" s="190">
        <v>7</v>
      </c>
      <c r="I148" s="190">
        <v>6</v>
      </c>
      <c r="J148" s="190">
        <v>6</v>
      </c>
      <c r="K148" s="190">
        <v>1</v>
      </c>
      <c r="L148" s="188" t="s">
        <v>22</v>
      </c>
      <c r="M148" s="190">
        <v>3</v>
      </c>
      <c r="N148" s="190">
        <v>8</v>
      </c>
      <c r="O148" s="190">
        <v>0</v>
      </c>
      <c r="P148" s="190">
        <v>1</v>
      </c>
      <c r="Q148" s="190">
        <v>1</v>
      </c>
      <c r="R148" s="190">
        <v>4</v>
      </c>
      <c r="S148" s="190">
        <v>0</v>
      </c>
      <c r="T148" s="190">
        <v>1</v>
      </c>
      <c r="U148" s="190">
        <v>0</v>
      </c>
      <c r="V148" s="190">
        <v>1</v>
      </c>
      <c r="W148" s="188" t="s">
        <v>22</v>
      </c>
      <c r="X148" s="190">
        <v>31</v>
      </c>
      <c r="Y148" s="190">
        <v>12</v>
      </c>
      <c r="Z148" s="190">
        <v>2</v>
      </c>
      <c r="AA148" s="190">
        <v>5</v>
      </c>
      <c r="AB148" s="190">
        <v>2</v>
      </c>
      <c r="AC148" s="190">
        <v>2</v>
      </c>
      <c r="AD148" s="190">
        <v>2</v>
      </c>
      <c r="AE148" s="188" t="s">
        <v>22</v>
      </c>
      <c r="AF148" s="190">
        <v>28</v>
      </c>
      <c r="AG148" s="190">
        <v>1</v>
      </c>
      <c r="AH148" s="190">
        <v>0</v>
      </c>
      <c r="AI148" s="190">
        <v>0</v>
      </c>
      <c r="AJ148" s="190">
        <v>0</v>
      </c>
      <c r="AK148" s="190">
        <v>0</v>
      </c>
      <c r="AL148" s="190">
        <v>0</v>
      </c>
      <c r="AM148" s="190">
        <v>0</v>
      </c>
      <c r="AN148" s="190">
        <v>0</v>
      </c>
      <c r="AO148" s="190"/>
      <c r="AP148" s="190"/>
      <c r="AQ148" s="290"/>
      <c r="AR148" s="189"/>
    </row>
    <row r="149" spans="1:44" s="287" customFormat="1" ht="9" customHeight="1">
      <c r="A149" s="188" t="s">
        <v>23</v>
      </c>
      <c r="B149" s="190">
        <v>67</v>
      </c>
      <c r="C149" s="190">
        <v>27</v>
      </c>
      <c r="D149" s="190">
        <v>15</v>
      </c>
      <c r="E149" s="190">
        <v>20</v>
      </c>
      <c r="F149" s="190">
        <v>19</v>
      </c>
      <c r="G149" s="190">
        <v>10</v>
      </c>
      <c r="H149" s="190">
        <v>9</v>
      </c>
      <c r="I149" s="190">
        <v>1</v>
      </c>
      <c r="J149" s="190">
        <v>2</v>
      </c>
      <c r="K149" s="190">
        <v>5</v>
      </c>
      <c r="L149" s="188" t="s">
        <v>23</v>
      </c>
      <c r="M149" s="190">
        <v>5</v>
      </c>
      <c r="N149" s="190">
        <v>3</v>
      </c>
      <c r="O149" s="190">
        <v>0</v>
      </c>
      <c r="P149" s="190">
        <v>0</v>
      </c>
      <c r="Q149" s="190">
        <v>0</v>
      </c>
      <c r="R149" s="190">
        <v>0</v>
      </c>
      <c r="S149" s="190">
        <v>0</v>
      </c>
      <c r="T149" s="190">
        <v>0</v>
      </c>
      <c r="U149" s="190">
        <v>0</v>
      </c>
      <c r="V149" s="190">
        <v>0</v>
      </c>
      <c r="W149" s="188" t="s">
        <v>23</v>
      </c>
      <c r="X149" s="190">
        <v>12</v>
      </c>
      <c r="Y149" s="190">
        <v>10</v>
      </c>
      <c r="Z149" s="190">
        <v>0</v>
      </c>
      <c r="AA149" s="190">
        <v>2</v>
      </c>
      <c r="AB149" s="190">
        <v>0</v>
      </c>
      <c r="AC149" s="190">
        <v>0</v>
      </c>
      <c r="AD149" s="190">
        <v>1</v>
      </c>
      <c r="AE149" s="188" t="s">
        <v>23</v>
      </c>
      <c r="AF149" s="190">
        <v>11</v>
      </c>
      <c r="AG149" s="190">
        <v>1</v>
      </c>
      <c r="AH149" s="190">
        <v>0</v>
      </c>
      <c r="AI149" s="190">
        <v>0</v>
      </c>
      <c r="AJ149" s="190">
        <v>0</v>
      </c>
      <c r="AK149" s="190">
        <v>0</v>
      </c>
      <c r="AL149" s="190">
        <v>0</v>
      </c>
      <c r="AM149" s="190">
        <v>0</v>
      </c>
      <c r="AN149" s="190">
        <v>0</v>
      </c>
      <c r="AO149" s="190"/>
      <c r="AP149" s="190"/>
      <c r="AQ149" s="290"/>
      <c r="AR149" s="189"/>
    </row>
    <row r="150" spans="1:44" s="287" customFormat="1" ht="9" customHeight="1">
      <c r="A150" s="191" t="s">
        <v>24</v>
      </c>
      <c r="B150" s="193">
        <v>161</v>
      </c>
      <c r="C150" s="193">
        <v>68</v>
      </c>
      <c r="D150" s="193">
        <v>65</v>
      </c>
      <c r="E150" s="193">
        <v>44</v>
      </c>
      <c r="F150" s="193">
        <v>42</v>
      </c>
      <c r="G150" s="193">
        <v>26</v>
      </c>
      <c r="H150" s="193">
        <v>15</v>
      </c>
      <c r="I150" s="193">
        <v>2</v>
      </c>
      <c r="J150" s="193">
        <v>2</v>
      </c>
      <c r="K150" s="193">
        <v>4</v>
      </c>
      <c r="L150" s="191" t="s">
        <v>24</v>
      </c>
      <c r="M150" s="193">
        <v>5</v>
      </c>
      <c r="N150" s="193">
        <v>10</v>
      </c>
      <c r="O150" s="193">
        <v>1</v>
      </c>
      <c r="P150" s="193">
        <v>2</v>
      </c>
      <c r="Q150" s="193">
        <v>0</v>
      </c>
      <c r="R150" s="193">
        <v>0</v>
      </c>
      <c r="S150" s="193">
        <v>0</v>
      </c>
      <c r="T150" s="193">
        <v>1</v>
      </c>
      <c r="U150" s="193">
        <v>0</v>
      </c>
      <c r="V150" s="193">
        <v>0</v>
      </c>
      <c r="W150" s="191" t="s">
        <v>24</v>
      </c>
      <c r="X150" s="193">
        <v>43</v>
      </c>
      <c r="Y150" s="193">
        <v>39</v>
      </c>
      <c r="Z150" s="193">
        <v>7</v>
      </c>
      <c r="AA150" s="193">
        <v>6</v>
      </c>
      <c r="AB150" s="193">
        <v>0</v>
      </c>
      <c r="AC150" s="193">
        <v>2</v>
      </c>
      <c r="AD150" s="193">
        <v>2</v>
      </c>
      <c r="AE150" s="191" t="s">
        <v>24</v>
      </c>
      <c r="AF150" s="193">
        <v>39</v>
      </c>
      <c r="AG150" s="193">
        <v>7</v>
      </c>
      <c r="AH150" s="193">
        <v>2</v>
      </c>
      <c r="AI150" s="193">
        <v>0</v>
      </c>
      <c r="AJ150" s="193">
        <v>0</v>
      </c>
      <c r="AK150" s="193">
        <v>0</v>
      </c>
      <c r="AL150" s="193">
        <v>0</v>
      </c>
      <c r="AM150" s="193">
        <v>1</v>
      </c>
      <c r="AN150" s="193">
        <v>0</v>
      </c>
      <c r="AO150" s="190"/>
      <c r="AP150" s="190"/>
      <c r="AQ150" s="290"/>
      <c r="AR150" s="189"/>
    </row>
    <row r="151" spans="1:44" s="287" customFormat="1" ht="9" customHeight="1">
      <c r="A151" s="188" t="s">
        <v>25</v>
      </c>
      <c r="B151" s="190">
        <v>61</v>
      </c>
      <c r="C151" s="190">
        <v>47</v>
      </c>
      <c r="D151" s="190">
        <v>51</v>
      </c>
      <c r="E151" s="190">
        <v>37</v>
      </c>
      <c r="F151" s="190">
        <v>25</v>
      </c>
      <c r="G151" s="190">
        <v>22</v>
      </c>
      <c r="H151" s="190">
        <v>31</v>
      </c>
      <c r="I151" s="190">
        <v>3</v>
      </c>
      <c r="J151" s="190">
        <v>0</v>
      </c>
      <c r="K151" s="190">
        <v>14</v>
      </c>
      <c r="L151" s="188" t="s">
        <v>25</v>
      </c>
      <c r="M151" s="190">
        <v>6</v>
      </c>
      <c r="N151" s="190">
        <v>10</v>
      </c>
      <c r="O151" s="190">
        <v>2</v>
      </c>
      <c r="P151" s="190">
        <v>4</v>
      </c>
      <c r="Q151" s="190">
        <v>1</v>
      </c>
      <c r="R151" s="190">
        <v>0</v>
      </c>
      <c r="S151" s="190">
        <v>2</v>
      </c>
      <c r="T151" s="190">
        <v>1</v>
      </c>
      <c r="U151" s="190">
        <v>1</v>
      </c>
      <c r="V151" s="190">
        <v>0</v>
      </c>
      <c r="W151" s="188" t="s">
        <v>25</v>
      </c>
      <c r="X151" s="190">
        <v>7</v>
      </c>
      <c r="Y151" s="190">
        <v>4</v>
      </c>
      <c r="Z151" s="190">
        <v>5</v>
      </c>
      <c r="AA151" s="190">
        <v>2</v>
      </c>
      <c r="AB151" s="190">
        <v>1</v>
      </c>
      <c r="AC151" s="190">
        <v>0</v>
      </c>
      <c r="AD151" s="190">
        <v>4</v>
      </c>
      <c r="AE151" s="188" t="s">
        <v>25</v>
      </c>
      <c r="AF151" s="190">
        <v>6</v>
      </c>
      <c r="AG151" s="190">
        <v>4</v>
      </c>
      <c r="AH151" s="190">
        <v>0</v>
      </c>
      <c r="AI151" s="190">
        <v>3</v>
      </c>
      <c r="AJ151" s="190">
        <v>0</v>
      </c>
      <c r="AK151" s="190">
        <v>0</v>
      </c>
      <c r="AL151" s="190">
        <v>0</v>
      </c>
      <c r="AM151" s="190">
        <v>0</v>
      </c>
      <c r="AN151" s="190">
        <v>0</v>
      </c>
      <c r="AO151" s="190"/>
      <c r="AP151" s="190"/>
      <c r="AQ151" s="290"/>
      <c r="AR151" s="189"/>
    </row>
    <row r="152" spans="1:44" s="287" customFormat="1" ht="9" customHeight="1">
      <c r="A152" s="188" t="s">
        <v>26</v>
      </c>
      <c r="B152" s="190">
        <v>78</v>
      </c>
      <c r="C152" s="190">
        <v>51</v>
      </c>
      <c r="D152" s="190">
        <v>67</v>
      </c>
      <c r="E152" s="190">
        <v>15</v>
      </c>
      <c r="F152" s="190">
        <v>21</v>
      </c>
      <c r="G152" s="190">
        <v>3</v>
      </c>
      <c r="H152" s="190">
        <v>28</v>
      </c>
      <c r="I152" s="190">
        <v>8</v>
      </c>
      <c r="J152" s="190">
        <v>2</v>
      </c>
      <c r="K152" s="190">
        <v>12</v>
      </c>
      <c r="L152" s="188" t="s">
        <v>26</v>
      </c>
      <c r="M152" s="190">
        <v>5</v>
      </c>
      <c r="N152" s="190">
        <v>2</v>
      </c>
      <c r="O152" s="190">
        <v>1</v>
      </c>
      <c r="P152" s="190">
        <v>0</v>
      </c>
      <c r="Q152" s="190">
        <v>0</v>
      </c>
      <c r="R152" s="190">
        <v>1</v>
      </c>
      <c r="S152" s="190">
        <v>1</v>
      </c>
      <c r="T152" s="190">
        <v>0</v>
      </c>
      <c r="U152" s="190">
        <v>2</v>
      </c>
      <c r="V152" s="190">
        <v>0</v>
      </c>
      <c r="W152" s="188" t="s">
        <v>26</v>
      </c>
      <c r="X152" s="190">
        <v>9</v>
      </c>
      <c r="Y152" s="190">
        <v>8</v>
      </c>
      <c r="Z152" s="190">
        <v>8</v>
      </c>
      <c r="AA152" s="190">
        <v>0</v>
      </c>
      <c r="AB152" s="190">
        <v>4</v>
      </c>
      <c r="AC152" s="190">
        <v>4</v>
      </c>
      <c r="AD152" s="190">
        <v>3</v>
      </c>
      <c r="AE152" s="188" t="s">
        <v>26</v>
      </c>
      <c r="AF152" s="190">
        <v>6</v>
      </c>
      <c r="AG152" s="190">
        <v>2</v>
      </c>
      <c r="AH152" s="190">
        <v>0</v>
      </c>
      <c r="AI152" s="190">
        <v>0</v>
      </c>
      <c r="AJ152" s="190">
        <v>0</v>
      </c>
      <c r="AK152" s="190">
        <v>0</v>
      </c>
      <c r="AL152" s="190">
        <v>0</v>
      </c>
      <c r="AM152" s="190">
        <v>0</v>
      </c>
      <c r="AN152" s="190">
        <v>0</v>
      </c>
      <c r="AO152" s="190"/>
      <c r="AP152" s="190"/>
      <c r="AQ152" s="290"/>
      <c r="AR152" s="189"/>
    </row>
    <row r="153" spans="1:44" s="287" customFormat="1" ht="9" customHeight="1">
      <c r="A153" s="188" t="s">
        <v>27</v>
      </c>
      <c r="B153" s="190">
        <v>140</v>
      </c>
      <c r="C153" s="190">
        <v>38</v>
      </c>
      <c r="D153" s="190">
        <v>62</v>
      </c>
      <c r="E153" s="190">
        <v>66</v>
      </c>
      <c r="F153" s="190">
        <v>58</v>
      </c>
      <c r="G153" s="190">
        <v>20</v>
      </c>
      <c r="H153" s="190">
        <v>23</v>
      </c>
      <c r="I153" s="190">
        <v>4</v>
      </c>
      <c r="J153" s="190">
        <v>1</v>
      </c>
      <c r="K153" s="190">
        <v>2</v>
      </c>
      <c r="L153" s="188" t="s">
        <v>27</v>
      </c>
      <c r="M153" s="190">
        <v>7</v>
      </c>
      <c r="N153" s="190">
        <v>7</v>
      </c>
      <c r="O153" s="190">
        <v>1</v>
      </c>
      <c r="P153" s="190">
        <v>3</v>
      </c>
      <c r="Q153" s="190">
        <v>0</v>
      </c>
      <c r="R153" s="190">
        <v>0</v>
      </c>
      <c r="S153" s="190">
        <v>0</v>
      </c>
      <c r="T153" s="190">
        <v>0</v>
      </c>
      <c r="U153" s="190">
        <v>0</v>
      </c>
      <c r="V153" s="190">
        <v>0</v>
      </c>
      <c r="W153" s="188" t="s">
        <v>27</v>
      </c>
      <c r="X153" s="190">
        <v>44</v>
      </c>
      <c r="Y153" s="190">
        <v>42</v>
      </c>
      <c r="Z153" s="190">
        <v>3</v>
      </c>
      <c r="AA153" s="190">
        <v>8</v>
      </c>
      <c r="AB153" s="190">
        <v>3</v>
      </c>
      <c r="AC153" s="190">
        <v>0</v>
      </c>
      <c r="AD153" s="190">
        <v>0</v>
      </c>
      <c r="AE153" s="188" t="s">
        <v>27</v>
      </c>
      <c r="AF153" s="190">
        <v>43</v>
      </c>
      <c r="AG153" s="190">
        <v>10</v>
      </c>
      <c r="AH153" s="190">
        <v>0</v>
      </c>
      <c r="AI153" s="190">
        <v>2</v>
      </c>
      <c r="AJ153" s="190">
        <v>0</v>
      </c>
      <c r="AK153" s="190">
        <v>0</v>
      </c>
      <c r="AL153" s="190">
        <v>0</v>
      </c>
      <c r="AM153" s="190">
        <v>0</v>
      </c>
      <c r="AN153" s="190">
        <v>0</v>
      </c>
      <c r="AO153" s="190"/>
      <c r="AP153" s="190"/>
      <c r="AQ153" s="290"/>
      <c r="AR153" s="189"/>
    </row>
    <row r="154" spans="1:44" s="287" customFormat="1" ht="9" customHeight="1">
      <c r="A154" s="270" t="s">
        <v>28</v>
      </c>
      <c r="B154" s="193">
        <v>185</v>
      </c>
      <c r="C154" s="193">
        <v>75</v>
      </c>
      <c r="D154" s="193">
        <v>38</v>
      </c>
      <c r="E154" s="193">
        <v>21</v>
      </c>
      <c r="F154" s="193">
        <v>36</v>
      </c>
      <c r="G154" s="193">
        <v>24</v>
      </c>
      <c r="H154" s="193">
        <v>7</v>
      </c>
      <c r="I154" s="193">
        <v>6</v>
      </c>
      <c r="J154" s="193">
        <v>2</v>
      </c>
      <c r="K154" s="193">
        <v>17</v>
      </c>
      <c r="L154" s="191" t="s">
        <v>28</v>
      </c>
      <c r="M154" s="193">
        <v>5</v>
      </c>
      <c r="N154" s="193">
        <v>11</v>
      </c>
      <c r="O154" s="193">
        <v>1</v>
      </c>
      <c r="P154" s="193">
        <v>2</v>
      </c>
      <c r="Q154" s="193">
        <v>2</v>
      </c>
      <c r="R154" s="193">
        <v>2</v>
      </c>
      <c r="S154" s="193">
        <v>0</v>
      </c>
      <c r="T154" s="193">
        <v>0</v>
      </c>
      <c r="U154" s="193">
        <v>0</v>
      </c>
      <c r="V154" s="193">
        <v>4</v>
      </c>
      <c r="W154" s="191" t="s">
        <v>28</v>
      </c>
      <c r="X154" s="193">
        <v>36</v>
      </c>
      <c r="Y154" s="193">
        <v>31</v>
      </c>
      <c r="Z154" s="193">
        <v>13</v>
      </c>
      <c r="AA154" s="193">
        <v>3</v>
      </c>
      <c r="AB154" s="193">
        <v>0</v>
      </c>
      <c r="AC154" s="193">
        <v>4</v>
      </c>
      <c r="AD154" s="193">
        <v>2</v>
      </c>
      <c r="AE154" s="191" t="s">
        <v>28</v>
      </c>
      <c r="AF154" s="193">
        <v>31</v>
      </c>
      <c r="AG154" s="193">
        <v>4</v>
      </c>
      <c r="AH154" s="193">
        <v>0</v>
      </c>
      <c r="AI154" s="193">
        <v>0</v>
      </c>
      <c r="AJ154" s="193">
        <v>0</v>
      </c>
      <c r="AK154" s="193">
        <v>0</v>
      </c>
      <c r="AL154" s="193">
        <v>0</v>
      </c>
      <c r="AM154" s="193">
        <v>0</v>
      </c>
      <c r="AN154" s="193">
        <v>0</v>
      </c>
      <c r="AO154" s="190"/>
      <c r="AP154" s="190"/>
      <c r="AQ154" s="290"/>
      <c r="AR154" s="189"/>
    </row>
    <row r="155" spans="1:44" s="287" customFormat="1" ht="9" customHeight="1">
      <c r="A155" s="188" t="s">
        <v>29</v>
      </c>
      <c r="B155" s="190">
        <v>126</v>
      </c>
      <c r="C155" s="190">
        <v>24</v>
      </c>
      <c r="D155" s="190">
        <v>9</v>
      </c>
      <c r="E155" s="190">
        <v>42</v>
      </c>
      <c r="F155" s="190">
        <v>17</v>
      </c>
      <c r="G155" s="190">
        <v>9</v>
      </c>
      <c r="H155" s="190">
        <v>4</v>
      </c>
      <c r="I155" s="190">
        <v>6</v>
      </c>
      <c r="J155" s="190">
        <v>1</v>
      </c>
      <c r="K155" s="190">
        <v>4</v>
      </c>
      <c r="L155" s="188" t="s">
        <v>29</v>
      </c>
      <c r="M155" s="190">
        <v>1</v>
      </c>
      <c r="N155" s="190">
        <v>3</v>
      </c>
      <c r="O155" s="190">
        <v>5</v>
      </c>
      <c r="P155" s="190">
        <v>1</v>
      </c>
      <c r="Q155" s="190">
        <v>1</v>
      </c>
      <c r="R155" s="190">
        <v>0</v>
      </c>
      <c r="S155" s="190">
        <v>0</v>
      </c>
      <c r="T155" s="190">
        <v>0</v>
      </c>
      <c r="U155" s="190">
        <v>0</v>
      </c>
      <c r="V155" s="190">
        <v>0</v>
      </c>
      <c r="W155" s="188" t="s">
        <v>29</v>
      </c>
      <c r="X155" s="190">
        <v>25</v>
      </c>
      <c r="Y155" s="190">
        <v>21</v>
      </c>
      <c r="Z155" s="190">
        <v>0</v>
      </c>
      <c r="AA155" s="190">
        <v>3</v>
      </c>
      <c r="AB155" s="190">
        <v>1</v>
      </c>
      <c r="AC155" s="190">
        <v>0</v>
      </c>
      <c r="AD155" s="190">
        <v>0</v>
      </c>
      <c r="AE155" s="188" t="s">
        <v>29</v>
      </c>
      <c r="AF155" s="190">
        <v>19</v>
      </c>
      <c r="AG155" s="190">
        <v>2</v>
      </c>
      <c r="AH155" s="190">
        <v>0</v>
      </c>
      <c r="AI155" s="190">
        <v>0</v>
      </c>
      <c r="AJ155" s="190">
        <v>0</v>
      </c>
      <c r="AK155" s="190">
        <v>0</v>
      </c>
      <c r="AL155" s="190">
        <v>0</v>
      </c>
      <c r="AM155" s="190">
        <v>0</v>
      </c>
      <c r="AN155" s="190">
        <v>0</v>
      </c>
      <c r="AO155" s="190"/>
      <c r="AP155" s="190"/>
      <c r="AQ155" s="290"/>
      <c r="AR155" s="189"/>
    </row>
    <row r="156" spans="1:44" s="287" customFormat="1" ht="9" customHeight="1">
      <c r="A156" s="268" t="s">
        <v>30</v>
      </c>
      <c r="B156" s="190">
        <v>411</v>
      </c>
      <c r="C156" s="190">
        <v>253</v>
      </c>
      <c r="D156" s="190">
        <v>122</v>
      </c>
      <c r="E156" s="190">
        <v>160</v>
      </c>
      <c r="F156" s="190">
        <v>62</v>
      </c>
      <c r="G156" s="190">
        <v>52</v>
      </c>
      <c r="H156" s="190">
        <v>54</v>
      </c>
      <c r="I156" s="190">
        <v>11</v>
      </c>
      <c r="J156" s="190">
        <v>4</v>
      </c>
      <c r="K156" s="190">
        <v>21</v>
      </c>
      <c r="L156" s="268" t="s">
        <v>30</v>
      </c>
      <c r="M156" s="190">
        <v>10</v>
      </c>
      <c r="N156" s="190">
        <v>62</v>
      </c>
      <c r="O156" s="190">
        <v>43</v>
      </c>
      <c r="P156" s="190">
        <v>9</v>
      </c>
      <c r="Q156" s="190">
        <v>3</v>
      </c>
      <c r="R156" s="190">
        <v>2</v>
      </c>
      <c r="S156" s="190">
        <v>0</v>
      </c>
      <c r="T156" s="190">
        <v>0</v>
      </c>
      <c r="U156" s="190">
        <v>2</v>
      </c>
      <c r="V156" s="190">
        <v>1</v>
      </c>
      <c r="W156" s="268" t="s">
        <v>30</v>
      </c>
      <c r="X156" s="190">
        <v>144</v>
      </c>
      <c r="Y156" s="190">
        <v>126</v>
      </c>
      <c r="Z156" s="190">
        <v>12</v>
      </c>
      <c r="AA156" s="190">
        <v>9</v>
      </c>
      <c r="AB156" s="190">
        <v>25</v>
      </c>
      <c r="AC156" s="190">
        <v>6</v>
      </c>
      <c r="AD156" s="190">
        <v>5</v>
      </c>
      <c r="AE156" s="268" t="s">
        <v>30</v>
      </c>
      <c r="AF156" s="190">
        <v>130</v>
      </c>
      <c r="AG156" s="190">
        <v>46</v>
      </c>
      <c r="AH156" s="190">
        <v>0</v>
      </c>
      <c r="AI156" s="190">
        <v>1</v>
      </c>
      <c r="AJ156" s="190">
        <v>4</v>
      </c>
      <c r="AK156" s="190">
        <v>0</v>
      </c>
      <c r="AL156" s="190">
        <v>0</v>
      </c>
      <c r="AM156" s="190">
        <v>0</v>
      </c>
      <c r="AN156" s="190">
        <v>1</v>
      </c>
      <c r="AO156" s="190"/>
      <c r="AP156" s="190"/>
      <c r="AQ156" s="290"/>
      <c r="AR156" s="189"/>
    </row>
    <row r="157" spans="1:44" s="287" customFormat="1" ht="9" customHeight="1">
      <c r="A157" s="188" t="s">
        <v>31</v>
      </c>
      <c r="B157" s="190">
        <v>21</v>
      </c>
      <c r="C157" s="190">
        <v>16</v>
      </c>
      <c r="D157" s="190">
        <v>53</v>
      </c>
      <c r="E157" s="190">
        <v>22</v>
      </c>
      <c r="F157" s="190">
        <v>18</v>
      </c>
      <c r="G157" s="190">
        <v>8</v>
      </c>
      <c r="H157" s="190">
        <v>10</v>
      </c>
      <c r="I157" s="190">
        <v>9</v>
      </c>
      <c r="J157" s="190">
        <v>0</v>
      </c>
      <c r="K157" s="190">
        <v>18</v>
      </c>
      <c r="L157" s="188" t="s">
        <v>31</v>
      </c>
      <c r="M157" s="190">
        <v>1</v>
      </c>
      <c r="N157" s="190">
        <v>5</v>
      </c>
      <c r="O157" s="190">
        <v>0</v>
      </c>
      <c r="P157" s="190">
        <v>1</v>
      </c>
      <c r="Q157" s="190">
        <v>0</v>
      </c>
      <c r="R157" s="190">
        <v>0</v>
      </c>
      <c r="S157" s="190">
        <v>0</v>
      </c>
      <c r="T157" s="190">
        <v>0</v>
      </c>
      <c r="U157" s="190">
        <v>0</v>
      </c>
      <c r="V157" s="190">
        <v>1</v>
      </c>
      <c r="W157" s="188" t="s">
        <v>31</v>
      </c>
      <c r="X157" s="190">
        <v>10</v>
      </c>
      <c r="Y157" s="190">
        <v>8</v>
      </c>
      <c r="Z157" s="190">
        <v>6</v>
      </c>
      <c r="AA157" s="190">
        <v>2</v>
      </c>
      <c r="AB157" s="190">
        <v>0</v>
      </c>
      <c r="AC157" s="190">
        <v>0</v>
      </c>
      <c r="AD157" s="190">
        <v>0</v>
      </c>
      <c r="AE157" s="188" t="s">
        <v>31</v>
      </c>
      <c r="AF157" s="190">
        <v>9</v>
      </c>
      <c r="AG157" s="190">
        <v>1</v>
      </c>
      <c r="AH157" s="190">
        <v>0</v>
      </c>
      <c r="AI157" s="190">
        <v>0</v>
      </c>
      <c r="AJ157" s="190">
        <v>0</v>
      </c>
      <c r="AK157" s="190">
        <v>0</v>
      </c>
      <c r="AL157" s="190">
        <v>0</v>
      </c>
      <c r="AM157" s="190">
        <v>0</v>
      </c>
      <c r="AN157" s="190">
        <v>0</v>
      </c>
      <c r="AO157" s="190"/>
      <c r="AP157" s="190"/>
      <c r="AQ157" s="290"/>
      <c r="AR157" s="189"/>
    </row>
    <row r="158" spans="1:44" s="287" customFormat="1" ht="9" customHeight="1">
      <c r="A158" s="271" t="s">
        <v>32</v>
      </c>
      <c r="B158" s="272">
        <v>211</v>
      </c>
      <c r="C158" s="272">
        <v>36</v>
      </c>
      <c r="D158" s="272">
        <v>42</v>
      </c>
      <c r="E158" s="272">
        <v>17</v>
      </c>
      <c r="F158" s="272">
        <v>29</v>
      </c>
      <c r="G158" s="272">
        <v>18</v>
      </c>
      <c r="H158" s="272">
        <v>21</v>
      </c>
      <c r="I158" s="272">
        <v>5</v>
      </c>
      <c r="J158" s="272">
        <v>1</v>
      </c>
      <c r="K158" s="272">
        <v>7</v>
      </c>
      <c r="L158" s="271" t="s">
        <v>32</v>
      </c>
      <c r="M158" s="272">
        <v>7</v>
      </c>
      <c r="N158" s="272">
        <v>0</v>
      </c>
      <c r="O158" s="272">
        <v>2</v>
      </c>
      <c r="P158" s="272">
        <v>0</v>
      </c>
      <c r="Q158" s="272">
        <v>1</v>
      </c>
      <c r="R158" s="272">
        <v>1</v>
      </c>
      <c r="S158" s="272">
        <v>1</v>
      </c>
      <c r="T158" s="272">
        <v>0</v>
      </c>
      <c r="U158" s="272">
        <v>0</v>
      </c>
      <c r="V158" s="272">
        <v>1</v>
      </c>
      <c r="W158" s="271" t="s">
        <v>32</v>
      </c>
      <c r="X158" s="272">
        <v>25</v>
      </c>
      <c r="Y158" s="272">
        <v>22</v>
      </c>
      <c r="Z158" s="272">
        <v>20</v>
      </c>
      <c r="AA158" s="272">
        <v>6</v>
      </c>
      <c r="AB158" s="272">
        <v>6</v>
      </c>
      <c r="AC158" s="272">
        <v>2</v>
      </c>
      <c r="AD158" s="272">
        <v>5</v>
      </c>
      <c r="AE158" s="271" t="s">
        <v>32</v>
      </c>
      <c r="AF158" s="272">
        <v>22</v>
      </c>
      <c r="AG158" s="272">
        <v>0</v>
      </c>
      <c r="AH158" s="272">
        <v>2</v>
      </c>
      <c r="AI158" s="272">
        <v>0</v>
      </c>
      <c r="AJ158" s="272">
        <v>0</v>
      </c>
      <c r="AK158" s="272">
        <v>0</v>
      </c>
      <c r="AL158" s="272">
        <v>1</v>
      </c>
      <c r="AM158" s="272">
        <v>0</v>
      </c>
      <c r="AN158" s="272">
        <v>0</v>
      </c>
      <c r="AO158" s="190"/>
      <c r="AP158" s="190"/>
      <c r="AQ158" s="290"/>
      <c r="AR158" s="286"/>
    </row>
    <row r="159" spans="1:44" ht="3" customHeight="1">
      <c r="A159" s="277"/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77"/>
      <c r="AB159" s="277"/>
      <c r="AC159" s="277"/>
      <c r="AD159" s="277"/>
      <c r="AE159" s="277"/>
      <c r="AF159" s="277"/>
      <c r="AG159" s="277"/>
      <c r="AH159" s="277"/>
      <c r="AI159" s="277"/>
      <c r="AJ159" s="277"/>
      <c r="AK159" s="277"/>
      <c r="AL159" s="277"/>
      <c r="AM159" s="277"/>
      <c r="AN159" s="277"/>
    </row>
    <row r="160" spans="1:44" ht="3" customHeight="1">
      <c r="A160" s="294"/>
      <c r="B160" s="294"/>
      <c r="C160" s="294"/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  <c r="S160" s="294"/>
      <c r="T160" s="294"/>
      <c r="U160" s="294"/>
      <c r="V160" s="294"/>
      <c r="W160" s="294"/>
      <c r="X160" s="294"/>
      <c r="Y160" s="294"/>
      <c r="Z160" s="294"/>
      <c r="AA160" s="294"/>
      <c r="AB160" s="294"/>
      <c r="AC160" s="294"/>
      <c r="AD160" s="294"/>
      <c r="AE160" s="294"/>
      <c r="AF160" s="294"/>
      <c r="AG160" s="294"/>
      <c r="AH160" s="294"/>
      <c r="AI160" s="294"/>
      <c r="AJ160" s="294"/>
      <c r="AK160" s="294"/>
      <c r="AL160" s="294"/>
      <c r="AM160" s="294"/>
      <c r="AN160" s="294"/>
    </row>
    <row r="161" spans="1:50" s="297" customFormat="1" ht="9" customHeight="1">
      <c r="A161" s="295"/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95"/>
      <c r="AB161" s="295"/>
      <c r="AC161" s="295"/>
      <c r="AD161" s="295"/>
      <c r="AE161" s="295" t="s">
        <v>300</v>
      </c>
      <c r="AF161" s="295"/>
      <c r="AG161" s="295"/>
      <c r="AH161" s="295"/>
      <c r="AI161" s="295"/>
      <c r="AJ161" s="295"/>
      <c r="AK161" s="295"/>
      <c r="AL161" s="295"/>
      <c r="AM161" s="295"/>
      <c r="AN161" s="295"/>
      <c r="AO161" s="296"/>
      <c r="AP161" s="286"/>
      <c r="AQ161" s="286"/>
      <c r="AR161" s="296"/>
      <c r="AS161" s="287"/>
      <c r="AT161" s="287"/>
      <c r="AU161" s="287"/>
      <c r="AV161" s="287"/>
      <c r="AW161" s="287"/>
      <c r="AX161" s="287"/>
    </row>
    <row r="162" spans="1:50" s="297" customFormat="1" ht="9" customHeight="1">
      <c r="A162" s="295"/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95"/>
      <c r="AB162" s="295"/>
      <c r="AC162" s="295"/>
      <c r="AD162" s="295"/>
      <c r="AE162" s="295" t="s">
        <v>301</v>
      </c>
      <c r="AF162" s="295"/>
      <c r="AG162" s="295"/>
      <c r="AH162" s="295"/>
      <c r="AI162" s="295"/>
      <c r="AJ162" s="295"/>
      <c r="AK162" s="295"/>
      <c r="AL162" s="295"/>
      <c r="AM162" s="295"/>
      <c r="AN162" s="295"/>
      <c r="AO162" s="296"/>
      <c r="AP162" s="286"/>
      <c r="AQ162" s="286"/>
      <c r="AR162" s="296"/>
      <c r="AS162" s="287"/>
      <c r="AT162" s="287"/>
      <c r="AU162" s="287"/>
      <c r="AV162" s="287"/>
      <c r="AW162" s="287"/>
      <c r="AX162" s="287"/>
    </row>
    <row r="163" spans="1:50" s="297" customFormat="1" ht="9" customHeight="1">
      <c r="A163" s="295"/>
      <c r="B163" s="295"/>
      <c r="C163" s="295"/>
      <c r="D163" s="295"/>
      <c r="E163" s="295"/>
      <c r="F163" s="295"/>
      <c r="G163" s="295"/>
      <c r="H163" s="295"/>
      <c r="I163" s="295"/>
      <c r="J163" s="295"/>
      <c r="K163" s="295"/>
      <c r="L163" s="295"/>
      <c r="M163" s="295"/>
      <c r="N163" s="295"/>
      <c r="O163" s="295"/>
      <c r="P163" s="295"/>
      <c r="Q163" s="295"/>
      <c r="R163" s="295"/>
      <c r="S163" s="295"/>
      <c r="T163" s="295"/>
      <c r="U163" s="295"/>
      <c r="V163" s="295"/>
      <c r="W163" s="295"/>
      <c r="X163" s="295"/>
      <c r="Y163" s="295"/>
      <c r="Z163" s="295"/>
      <c r="AA163" s="295"/>
      <c r="AB163" s="295"/>
      <c r="AC163" s="295"/>
      <c r="AD163" s="295"/>
      <c r="AE163" s="295" t="s">
        <v>302</v>
      </c>
      <c r="AF163" s="295"/>
      <c r="AG163" s="295"/>
      <c r="AH163" s="295"/>
      <c r="AI163" s="295"/>
      <c r="AJ163" s="295"/>
      <c r="AK163" s="295"/>
      <c r="AL163" s="295"/>
      <c r="AM163" s="295"/>
      <c r="AN163" s="295"/>
      <c r="AO163" s="296"/>
      <c r="AP163" s="286"/>
      <c r="AQ163" s="286"/>
      <c r="AR163" s="296"/>
      <c r="AS163" s="287"/>
      <c r="AT163" s="287"/>
      <c r="AU163" s="287"/>
      <c r="AV163" s="287"/>
      <c r="AW163" s="287"/>
      <c r="AX163" s="287"/>
    </row>
    <row r="164" spans="1:50" s="297" customFormat="1" ht="9" customHeight="1">
      <c r="A164" s="295"/>
      <c r="B164" s="295"/>
      <c r="C164" s="295"/>
      <c r="D164" s="295"/>
      <c r="E164" s="295"/>
      <c r="F164" s="295"/>
      <c r="G164" s="295"/>
      <c r="H164" s="295"/>
      <c r="I164" s="295"/>
      <c r="J164" s="295"/>
      <c r="K164" s="295"/>
      <c r="L164" s="295"/>
      <c r="M164" s="295"/>
      <c r="N164" s="295"/>
      <c r="O164" s="295"/>
      <c r="P164" s="295"/>
      <c r="Q164" s="295"/>
      <c r="R164" s="295"/>
      <c r="S164" s="295"/>
      <c r="T164" s="295"/>
      <c r="U164" s="295"/>
      <c r="V164" s="295"/>
      <c r="W164" s="295"/>
      <c r="X164" s="295"/>
      <c r="Y164" s="295"/>
      <c r="Z164" s="295"/>
      <c r="AA164" s="295"/>
      <c r="AB164" s="295"/>
      <c r="AC164" s="295"/>
      <c r="AD164" s="295"/>
      <c r="AE164" s="295" t="s">
        <v>303</v>
      </c>
      <c r="AF164" s="295"/>
      <c r="AG164" s="295"/>
      <c r="AH164" s="295"/>
      <c r="AI164" s="295"/>
      <c r="AJ164" s="295"/>
      <c r="AK164" s="295"/>
      <c r="AL164" s="295"/>
      <c r="AM164" s="295"/>
      <c r="AN164" s="295"/>
      <c r="AO164" s="296"/>
      <c r="AP164" s="286"/>
      <c r="AQ164" s="286"/>
      <c r="AR164" s="296"/>
      <c r="AS164" s="287"/>
      <c r="AT164" s="287"/>
      <c r="AU164" s="287"/>
      <c r="AV164" s="287"/>
      <c r="AW164" s="287"/>
      <c r="AX164" s="287"/>
    </row>
    <row r="165" spans="1:50" s="297" customFormat="1" ht="9" customHeight="1">
      <c r="A165" s="295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5"/>
      <c r="P165" s="295"/>
      <c r="Q165" s="295"/>
      <c r="R165" s="295"/>
      <c r="S165" s="295"/>
      <c r="T165" s="295"/>
      <c r="U165" s="295"/>
      <c r="V165" s="295"/>
      <c r="W165" s="295"/>
      <c r="X165" s="295"/>
      <c r="Y165" s="295"/>
      <c r="Z165" s="295"/>
      <c r="AA165" s="295"/>
      <c r="AB165" s="295"/>
      <c r="AC165" s="295"/>
      <c r="AD165" s="295"/>
      <c r="AE165" s="283" t="s">
        <v>444</v>
      </c>
      <c r="AF165" s="295"/>
      <c r="AG165" s="295"/>
      <c r="AH165" s="295"/>
      <c r="AI165" s="295"/>
      <c r="AJ165" s="295"/>
      <c r="AK165" s="295"/>
      <c r="AL165" s="295"/>
      <c r="AM165" s="295"/>
      <c r="AN165" s="295"/>
      <c r="AO165" s="296"/>
      <c r="AP165" s="286"/>
      <c r="AQ165" s="286"/>
      <c r="AR165" s="296"/>
      <c r="AS165" s="287"/>
      <c r="AT165" s="287"/>
      <c r="AU165" s="287"/>
      <c r="AV165" s="287"/>
      <c r="AW165" s="287"/>
      <c r="AX165" s="287"/>
    </row>
    <row r="166" spans="1:50" s="297" customFormat="1" ht="9" customHeight="1">
      <c r="A166" s="283"/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  <c r="AD166" s="283"/>
      <c r="AE166" s="400" t="s">
        <v>442</v>
      </c>
      <c r="AF166" s="283"/>
      <c r="AG166" s="283"/>
      <c r="AH166" s="283"/>
      <c r="AI166" s="283"/>
      <c r="AJ166" s="283"/>
      <c r="AK166" s="283"/>
      <c r="AL166" s="283"/>
      <c r="AM166" s="283"/>
      <c r="AN166" s="283"/>
      <c r="AO166" s="296"/>
      <c r="AP166" s="286"/>
      <c r="AQ166" s="286"/>
      <c r="AR166" s="296"/>
      <c r="AS166" s="287"/>
      <c r="AT166" s="287"/>
      <c r="AU166" s="287"/>
      <c r="AV166" s="287"/>
      <c r="AW166" s="287"/>
      <c r="AX166" s="287"/>
    </row>
    <row r="167" spans="1:50" hidden="1"/>
    <row r="168" spans="1:50" hidden="1"/>
    <row r="169" spans="1:50" hidden="1"/>
    <row r="170" spans="1:50" hidden="1"/>
    <row r="171" spans="1:50" hidden="1"/>
    <row r="172" spans="1:50" hidden="1"/>
    <row r="173" spans="1:50" hidden="1"/>
    <row r="174" spans="1:50" hidden="1"/>
    <row r="175" spans="1:50" hidden="1"/>
    <row r="176" spans="1:50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/>
  </sheetData>
  <sheetProtection sheet="1" objects="1" scenarios="1"/>
  <mergeCells count="38">
    <mergeCell ref="E8:E9"/>
    <mergeCell ref="F8:F9"/>
    <mergeCell ref="AM8:AM10"/>
    <mergeCell ref="X8:X9"/>
    <mergeCell ref="Y8:Y10"/>
    <mergeCell ref="Z8:Z9"/>
    <mergeCell ref="AA8:AA10"/>
    <mergeCell ref="AB8:AB9"/>
    <mergeCell ref="AC8:AC10"/>
    <mergeCell ref="AF8:AF9"/>
    <mergeCell ref="AG8:AG10"/>
    <mergeCell ref="AH8:AH9"/>
    <mergeCell ref="AI8:AI10"/>
    <mergeCell ref="AJ8:AJ9"/>
    <mergeCell ref="AE7:AE10"/>
    <mergeCell ref="AF7:AN7"/>
    <mergeCell ref="X7:AD7"/>
    <mergeCell ref="P8:P10"/>
    <mergeCell ref="Q8:Q9"/>
    <mergeCell ref="R8:R10"/>
    <mergeCell ref="S8:S10"/>
    <mergeCell ref="T8:T10"/>
    <mergeCell ref="A7:A10"/>
    <mergeCell ref="B7:K7"/>
    <mergeCell ref="L7:L10"/>
    <mergeCell ref="M7:V7"/>
    <mergeCell ref="W7:W10"/>
    <mergeCell ref="J8:J10"/>
    <mergeCell ref="M8:M9"/>
    <mergeCell ref="N8:N10"/>
    <mergeCell ref="O8:O9"/>
    <mergeCell ref="U8:U10"/>
    <mergeCell ref="G8:G9"/>
    <mergeCell ref="H8:H9"/>
    <mergeCell ref="I8:I10"/>
    <mergeCell ref="B8:B9"/>
    <mergeCell ref="C8:C9"/>
    <mergeCell ref="D8:D9"/>
  </mergeCells>
  <hyperlinks>
    <hyperlink ref="AN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2" manualBreakCount="2">
    <brk id="49" max="16383" man="1"/>
    <brk id="1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E363"/>
  <sheetViews>
    <sheetView showGridLines="0" showRowColHeaders="0" zoomScale="130" zoomScaleNormal="130" zoomScaleSheetLayoutView="13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18.140625" style="238" customWidth="1"/>
    <col min="2" max="2" width="9.28515625" style="238" customWidth="1"/>
    <col min="3" max="4" width="11.85546875" style="238" customWidth="1"/>
    <col min="5" max="5" width="10.28515625" style="522" customWidth="1"/>
    <col min="6" max="6" width="11.7109375" style="238" customWidth="1"/>
    <col min="7" max="7" width="11" style="238" customWidth="1"/>
    <col min="8" max="8" width="18.140625" style="238" customWidth="1"/>
    <col min="9" max="9" width="11.5703125" style="238" customWidth="1"/>
    <col min="10" max="10" width="10.85546875" style="238" customWidth="1"/>
    <col min="11" max="12" width="10.42578125" style="238" customWidth="1"/>
    <col min="13" max="13" width="9.7109375" style="238" customWidth="1"/>
    <col min="14" max="14" width="11.140625" style="238" customWidth="1"/>
    <col min="15" max="15" width="9" style="238" customWidth="1"/>
    <col min="16" max="16" width="0.85546875" style="238" customWidth="1"/>
    <col min="17" max="31" width="0" style="238" hidden="1" customWidth="1"/>
    <col min="32" max="16384" width="11.42578125" style="238" hidden="1"/>
  </cols>
  <sheetData>
    <row r="1" spans="1:15" s="2" customFormat="1" ht="13.5" customHeight="1">
      <c r="A1" s="105" t="s">
        <v>469</v>
      </c>
      <c r="B1" s="513"/>
      <c r="C1" s="513"/>
      <c r="D1" s="514"/>
      <c r="E1" s="515"/>
      <c r="F1" s="514"/>
      <c r="G1" s="502" t="s">
        <v>105</v>
      </c>
      <c r="H1" s="105" t="s">
        <v>469</v>
      </c>
      <c r="I1" s="514"/>
      <c r="J1" s="514"/>
      <c r="K1" s="514"/>
      <c r="L1" s="514"/>
      <c r="M1" s="514"/>
      <c r="N1" s="514"/>
      <c r="O1" s="502" t="s">
        <v>105</v>
      </c>
    </row>
    <row r="2" spans="1:15" s="2" customFormat="1" ht="13.5" customHeight="1">
      <c r="A2" s="107" t="s">
        <v>468</v>
      </c>
      <c r="B2" s="513"/>
      <c r="C2" s="513"/>
      <c r="D2" s="514"/>
      <c r="E2" s="515"/>
      <c r="F2" s="514"/>
      <c r="G2" s="517" t="s">
        <v>134</v>
      </c>
      <c r="H2" s="107" t="s">
        <v>468</v>
      </c>
      <c r="I2" s="514"/>
      <c r="J2" s="514"/>
      <c r="K2" s="514"/>
      <c r="L2" s="514"/>
      <c r="M2" s="514"/>
      <c r="N2" s="514"/>
      <c r="O2" s="517" t="s">
        <v>135</v>
      </c>
    </row>
    <row r="3" spans="1:15" s="2" customFormat="1" ht="13.5" customHeight="1">
      <c r="A3" s="197" t="s">
        <v>421</v>
      </c>
      <c r="D3" s="518"/>
      <c r="E3" s="518"/>
      <c r="F3" s="518"/>
      <c r="G3" s="518"/>
      <c r="H3" s="197" t="s">
        <v>421</v>
      </c>
      <c r="I3" s="518"/>
      <c r="J3" s="518"/>
      <c r="K3" s="518"/>
      <c r="L3" s="518"/>
      <c r="M3" s="518"/>
      <c r="N3" s="518"/>
      <c r="O3" s="518"/>
    </row>
    <row r="4" spans="1:15" ht="3" customHeight="1">
      <c r="A4" s="15"/>
      <c r="B4" s="15"/>
      <c r="C4" s="15"/>
      <c r="D4" s="15"/>
      <c r="E4" s="519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3" customHeight="1">
      <c r="A5" s="24"/>
      <c r="B5" s="24"/>
      <c r="C5" s="24"/>
      <c r="D5" s="24"/>
      <c r="E5" s="520"/>
      <c r="H5" s="24"/>
    </row>
    <row r="6" spans="1:15" ht="9" customHeight="1">
      <c r="A6" s="737" t="s">
        <v>69</v>
      </c>
      <c r="B6" s="735" t="s">
        <v>0</v>
      </c>
      <c r="C6" s="735" t="s">
        <v>445</v>
      </c>
      <c r="D6" s="735" t="s">
        <v>465</v>
      </c>
      <c r="E6" s="735" t="s">
        <v>446</v>
      </c>
      <c r="F6" s="735" t="s">
        <v>447</v>
      </c>
      <c r="G6" s="735" t="s">
        <v>466</v>
      </c>
      <c r="H6" s="737" t="s">
        <v>69</v>
      </c>
      <c r="I6" s="735" t="s">
        <v>448</v>
      </c>
      <c r="J6" s="735" t="s">
        <v>449</v>
      </c>
      <c r="K6" s="738" t="s">
        <v>450</v>
      </c>
      <c r="L6" s="738" t="s">
        <v>464</v>
      </c>
      <c r="M6" s="738" t="s">
        <v>451</v>
      </c>
      <c r="N6" s="738" t="s">
        <v>481</v>
      </c>
      <c r="O6" s="735" t="s">
        <v>452</v>
      </c>
    </row>
    <row r="7" spans="1:15" ht="9" customHeight="1">
      <c r="A7" s="737"/>
      <c r="B7" s="735"/>
      <c r="C7" s="735"/>
      <c r="D7" s="735"/>
      <c r="E7" s="735"/>
      <c r="F7" s="735"/>
      <c r="G7" s="735"/>
      <c r="H7" s="737"/>
      <c r="I7" s="735"/>
      <c r="J7" s="735"/>
      <c r="K7" s="738"/>
      <c r="L7" s="738"/>
      <c r="M7" s="738"/>
      <c r="N7" s="738"/>
      <c r="O7" s="735"/>
    </row>
    <row r="8" spans="1:15" s="521" customFormat="1" ht="9" customHeight="1">
      <c r="A8" s="737"/>
      <c r="B8" s="736"/>
      <c r="C8" s="736"/>
      <c r="D8" s="736"/>
      <c r="E8" s="736"/>
      <c r="F8" s="736"/>
      <c r="G8" s="736"/>
      <c r="H8" s="737"/>
      <c r="I8" s="736"/>
      <c r="J8" s="736"/>
      <c r="K8" s="739"/>
      <c r="L8" s="739"/>
      <c r="M8" s="739"/>
      <c r="N8" s="739"/>
      <c r="O8" s="736"/>
    </row>
    <row r="9" spans="1:15" s="521" customFormat="1" ht="9" customHeight="1">
      <c r="A9" s="737"/>
      <c r="B9" s="736"/>
      <c r="C9" s="736"/>
      <c r="D9" s="736"/>
      <c r="E9" s="736"/>
      <c r="F9" s="736"/>
      <c r="G9" s="736"/>
      <c r="H9" s="737"/>
      <c r="I9" s="736"/>
      <c r="J9" s="736"/>
      <c r="K9" s="739"/>
      <c r="L9" s="739"/>
      <c r="M9" s="739"/>
      <c r="N9" s="739"/>
      <c r="O9" s="736"/>
    </row>
    <row r="10" spans="1:15" ht="3" customHeight="1">
      <c r="A10" s="15"/>
      <c r="B10" s="15"/>
      <c r="C10" s="15"/>
      <c r="D10" s="15"/>
      <c r="E10" s="519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3" customHeight="1">
      <c r="D11" s="24"/>
    </row>
    <row r="12" spans="1:15" s="6" customFormat="1" ht="8.85" customHeight="1">
      <c r="A12" s="523">
        <v>2014</v>
      </c>
      <c r="B12" s="524"/>
      <c r="C12" s="524"/>
      <c r="D12" s="524"/>
      <c r="E12" s="524"/>
      <c r="F12" s="524"/>
      <c r="G12" s="524"/>
      <c r="H12" s="523">
        <v>2014</v>
      </c>
      <c r="I12" s="524"/>
      <c r="J12" s="524"/>
      <c r="K12" s="524"/>
      <c r="L12" s="524"/>
      <c r="M12" s="524"/>
      <c r="N12" s="524"/>
      <c r="O12" s="524"/>
    </row>
    <row r="13" spans="1:15" s="6" customFormat="1" ht="8.85" customHeight="1">
      <c r="A13" s="215" t="s">
        <v>36</v>
      </c>
      <c r="B13" s="509">
        <f>SUM(B15:B47)</f>
        <v>98059</v>
      </c>
      <c r="C13" s="509">
        <f>SUM(C15:C47)</f>
        <v>1566</v>
      </c>
      <c r="D13" s="509">
        <f t="shared" ref="D13:G13" si="0">SUM(D15:D47)</f>
        <v>17453</v>
      </c>
      <c r="E13" s="509">
        <f t="shared" si="0"/>
        <v>1746</v>
      </c>
      <c r="F13" s="509">
        <f t="shared" si="0"/>
        <v>286</v>
      </c>
      <c r="G13" s="509">
        <f t="shared" si="0"/>
        <v>4583</v>
      </c>
      <c r="H13" s="215" t="s">
        <v>36</v>
      </c>
      <c r="I13" s="509">
        <f t="shared" ref="I13:O13" si="1">SUM(I15:I47)</f>
        <v>2616</v>
      </c>
      <c r="J13" s="509">
        <f t="shared" si="1"/>
        <v>7757</v>
      </c>
      <c r="K13" s="509">
        <f t="shared" si="1"/>
        <v>2041</v>
      </c>
      <c r="L13" s="509">
        <f t="shared" si="1"/>
        <v>23527</v>
      </c>
      <c r="M13" s="509">
        <f t="shared" si="1"/>
        <v>3735</v>
      </c>
      <c r="N13" s="509">
        <f t="shared" si="1"/>
        <v>2928</v>
      </c>
      <c r="O13" s="509">
        <f t="shared" si="1"/>
        <v>29821</v>
      </c>
    </row>
    <row r="14" spans="1:15" s="6" customFormat="1" ht="3.95" customHeight="1">
      <c r="A14" s="215"/>
      <c r="B14" s="525"/>
      <c r="C14" s="525"/>
      <c r="D14" s="525"/>
      <c r="E14" s="526"/>
      <c r="F14" s="525"/>
      <c r="G14" s="525"/>
      <c r="H14" s="215"/>
      <c r="I14" s="525"/>
      <c r="J14" s="525"/>
      <c r="K14" s="525"/>
      <c r="L14" s="525"/>
      <c r="M14" s="525"/>
      <c r="N14" s="525"/>
      <c r="O14" s="525"/>
    </row>
    <row r="15" spans="1:15" s="6" customFormat="1" ht="9" customHeight="1">
      <c r="A15" s="19" t="s">
        <v>2</v>
      </c>
      <c r="B15" s="479">
        <f>SUM(C15:G15)+SUM(I15:O15)</f>
        <v>958</v>
      </c>
      <c r="C15" s="479">
        <v>1</v>
      </c>
      <c r="D15" s="479">
        <v>123</v>
      </c>
      <c r="E15" s="480">
        <v>37</v>
      </c>
      <c r="F15" s="480">
        <v>1</v>
      </c>
      <c r="G15" s="480">
        <v>17</v>
      </c>
      <c r="H15" s="19" t="s">
        <v>2</v>
      </c>
      <c r="I15" s="480">
        <v>100</v>
      </c>
      <c r="J15" s="480">
        <v>133</v>
      </c>
      <c r="K15" s="480">
        <v>80</v>
      </c>
      <c r="L15" s="480">
        <v>147</v>
      </c>
      <c r="M15" s="480">
        <v>61</v>
      </c>
      <c r="N15" s="480">
        <v>33</v>
      </c>
      <c r="O15" s="480">
        <v>225</v>
      </c>
    </row>
    <row r="16" spans="1:15" s="6" customFormat="1" ht="9" customHeight="1">
      <c r="A16" s="19" t="s">
        <v>3</v>
      </c>
      <c r="B16" s="479">
        <f t="shared" ref="B16:B47" si="2">SUM(C16:G16)+SUM(I16:O16)</f>
        <v>7570</v>
      </c>
      <c r="C16" s="479">
        <v>59</v>
      </c>
      <c r="D16" s="479">
        <v>1277</v>
      </c>
      <c r="E16" s="480">
        <v>22</v>
      </c>
      <c r="F16" s="480">
        <v>8</v>
      </c>
      <c r="G16" s="480">
        <v>217</v>
      </c>
      <c r="H16" s="19" t="s">
        <v>3</v>
      </c>
      <c r="I16" s="480">
        <v>118</v>
      </c>
      <c r="J16" s="480">
        <v>686</v>
      </c>
      <c r="K16" s="480">
        <v>151</v>
      </c>
      <c r="L16" s="480">
        <v>972</v>
      </c>
      <c r="M16" s="480">
        <v>150</v>
      </c>
      <c r="N16" s="480">
        <v>116</v>
      </c>
      <c r="O16" s="480">
        <v>3794</v>
      </c>
    </row>
    <row r="17" spans="1:15" s="6" customFormat="1" ht="9" customHeight="1">
      <c r="A17" s="19" t="s">
        <v>4</v>
      </c>
      <c r="B17" s="479">
        <f t="shared" si="2"/>
        <v>568</v>
      </c>
      <c r="C17" s="479">
        <v>24</v>
      </c>
      <c r="D17" s="479">
        <v>93</v>
      </c>
      <c r="E17" s="480">
        <v>3</v>
      </c>
      <c r="F17" s="480">
        <v>3</v>
      </c>
      <c r="G17" s="480">
        <v>35</v>
      </c>
      <c r="H17" s="19" t="s">
        <v>4</v>
      </c>
      <c r="I17" s="480">
        <v>3</v>
      </c>
      <c r="J17" s="480">
        <v>118</v>
      </c>
      <c r="K17" s="480">
        <v>12</v>
      </c>
      <c r="L17" s="480">
        <v>78</v>
      </c>
      <c r="M17" s="480">
        <v>26</v>
      </c>
      <c r="N17" s="480">
        <v>11</v>
      </c>
      <c r="O17" s="480">
        <v>162</v>
      </c>
    </row>
    <row r="18" spans="1:15" s="6" customFormat="1" ht="9" customHeight="1">
      <c r="A18" s="18" t="s">
        <v>5</v>
      </c>
      <c r="B18" s="23">
        <f t="shared" si="2"/>
        <v>586</v>
      </c>
      <c r="C18" s="23">
        <v>88</v>
      </c>
      <c r="D18" s="23">
        <v>78</v>
      </c>
      <c r="E18" s="14">
        <v>5</v>
      </c>
      <c r="F18" s="14">
        <v>0</v>
      </c>
      <c r="G18" s="14">
        <v>13</v>
      </c>
      <c r="H18" s="18" t="s">
        <v>5</v>
      </c>
      <c r="I18" s="14">
        <v>0</v>
      </c>
      <c r="J18" s="14">
        <v>40</v>
      </c>
      <c r="K18" s="14">
        <v>9</v>
      </c>
      <c r="L18" s="14">
        <v>84</v>
      </c>
      <c r="M18" s="14">
        <v>11</v>
      </c>
      <c r="N18" s="14">
        <v>17</v>
      </c>
      <c r="O18" s="14">
        <v>241</v>
      </c>
    </row>
    <row r="19" spans="1:15" s="6" customFormat="1" ht="9" customHeight="1">
      <c r="A19" s="19" t="s">
        <v>104</v>
      </c>
      <c r="B19" s="479">
        <f t="shared" si="2"/>
        <v>1514</v>
      </c>
      <c r="C19" s="479">
        <v>6</v>
      </c>
      <c r="D19" s="479">
        <v>327</v>
      </c>
      <c r="E19" s="480">
        <v>7</v>
      </c>
      <c r="F19" s="480">
        <v>9</v>
      </c>
      <c r="G19" s="480">
        <v>63</v>
      </c>
      <c r="H19" s="19" t="s">
        <v>104</v>
      </c>
      <c r="I19" s="480">
        <v>10</v>
      </c>
      <c r="J19" s="480">
        <v>149</v>
      </c>
      <c r="K19" s="480">
        <v>61</v>
      </c>
      <c r="L19" s="480">
        <v>268</v>
      </c>
      <c r="M19" s="480">
        <v>18</v>
      </c>
      <c r="N19" s="480">
        <v>21</v>
      </c>
      <c r="O19" s="480">
        <v>575</v>
      </c>
    </row>
    <row r="20" spans="1:15" s="6" customFormat="1" ht="9" customHeight="1">
      <c r="A20" s="19" t="s">
        <v>7</v>
      </c>
      <c r="B20" s="479">
        <f t="shared" si="2"/>
        <v>847</v>
      </c>
      <c r="C20" s="479">
        <v>76</v>
      </c>
      <c r="D20" s="479">
        <v>203</v>
      </c>
      <c r="E20" s="480">
        <v>32</v>
      </c>
      <c r="F20" s="480">
        <v>1</v>
      </c>
      <c r="G20" s="480">
        <v>68</v>
      </c>
      <c r="H20" s="19" t="s">
        <v>7</v>
      </c>
      <c r="I20" s="480">
        <v>4</v>
      </c>
      <c r="J20" s="480">
        <v>71</v>
      </c>
      <c r="K20" s="480">
        <v>19</v>
      </c>
      <c r="L20" s="480">
        <v>107</v>
      </c>
      <c r="M20" s="480">
        <v>18</v>
      </c>
      <c r="N20" s="480">
        <v>18</v>
      </c>
      <c r="O20" s="480">
        <v>230</v>
      </c>
    </row>
    <row r="21" spans="1:15" s="6" customFormat="1" ht="9" customHeight="1">
      <c r="A21" s="19" t="s">
        <v>8</v>
      </c>
      <c r="B21" s="479">
        <f t="shared" si="2"/>
        <v>2330</v>
      </c>
      <c r="C21" s="479">
        <v>126</v>
      </c>
      <c r="D21" s="479">
        <v>269</v>
      </c>
      <c r="E21" s="480">
        <v>7</v>
      </c>
      <c r="F21" s="480">
        <v>1</v>
      </c>
      <c r="G21" s="480">
        <v>104</v>
      </c>
      <c r="H21" s="19" t="s">
        <v>8</v>
      </c>
      <c r="I21" s="480">
        <v>10</v>
      </c>
      <c r="J21" s="480">
        <v>207</v>
      </c>
      <c r="K21" s="480">
        <v>134</v>
      </c>
      <c r="L21" s="480">
        <v>259</v>
      </c>
      <c r="M21" s="480">
        <v>133</v>
      </c>
      <c r="N21" s="480">
        <v>28</v>
      </c>
      <c r="O21" s="480">
        <v>1052</v>
      </c>
    </row>
    <row r="22" spans="1:15" s="6" customFormat="1" ht="9" customHeight="1">
      <c r="A22" s="18" t="s">
        <v>9</v>
      </c>
      <c r="B22" s="23">
        <f t="shared" si="2"/>
        <v>2628</v>
      </c>
      <c r="C22" s="23">
        <v>55</v>
      </c>
      <c r="D22" s="23">
        <v>655</v>
      </c>
      <c r="E22" s="14">
        <v>29</v>
      </c>
      <c r="F22" s="14">
        <v>7</v>
      </c>
      <c r="G22" s="14">
        <v>117</v>
      </c>
      <c r="H22" s="18" t="s">
        <v>9</v>
      </c>
      <c r="I22" s="14">
        <v>51</v>
      </c>
      <c r="J22" s="14">
        <v>344</v>
      </c>
      <c r="K22" s="14">
        <v>187</v>
      </c>
      <c r="L22" s="14">
        <v>355</v>
      </c>
      <c r="M22" s="14">
        <v>74</v>
      </c>
      <c r="N22" s="14">
        <v>32</v>
      </c>
      <c r="O22" s="14">
        <v>722</v>
      </c>
    </row>
    <row r="23" spans="1:15" s="6" customFormat="1" ht="9" customHeight="1">
      <c r="A23" s="19" t="s">
        <v>236</v>
      </c>
      <c r="B23" s="480">
        <f t="shared" si="2"/>
        <v>12058</v>
      </c>
      <c r="C23" s="480">
        <v>9</v>
      </c>
      <c r="D23" s="480">
        <v>954</v>
      </c>
      <c r="E23" s="480">
        <v>168</v>
      </c>
      <c r="F23" s="480">
        <v>64</v>
      </c>
      <c r="G23" s="480">
        <v>536</v>
      </c>
      <c r="H23" s="19" t="s">
        <v>236</v>
      </c>
      <c r="I23" s="480">
        <v>1154</v>
      </c>
      <c r="J23" s="480">
        <v>345</v>
      </c>
      <c r="K23" s="480">
        <v>30</v>
      </c>
      <c r="L23" s="480">
        <v>4692</v>
      </c>
      <c r="M23" s="480">
        <v>1773</v>
      </c>
      <c r="N23" s="480">
        <v>375</v>
      </c>
      <c r="O23" s="480">
        <v>1958</v>
      </c>
    </row>
    <row r="24" spans="1:15" s="6" customFormat="1" ht="9" customHeight="1">
      <c r="A24" s="19" t="s">
        <v>10</v>
      </c>
      <c r="B24" s="479">
        <f t="shared" si="2"/>
        <v>950</v>
      </c>
      <c r="C24" s="479">
        <v>18</v>
      </c>
      <c r="D24" s="479">
        <v>266</v>
      </c>
      <c r="E24" s="480">
        <v>2</v>
      </c>
      <c r="F24" s="480">
        <v>4</v>
      </c>
      <c r="G24" s="480">
        <v>92</v>
      </c>
      <c r="H24" s="19" t="s">
        <v>10</v>
      </c>
      <c r="I24" s="480">
        <v>14</v>
      </c>
      <c r="J24" s="480">
        <v>75</v>
      </c>
      <c r="K24" s="480">
        <v>15</v>
      </c>
      <c r="L24" s="480">
        <v>166</v>
      </c>
      <c r="M24" s="480">
        <v>22</v>
      </c>
      <c r="N24" s="480">
        <v>4</v>
      </c>
      <c r="O24" s="480">
        <v>272</v>
      </c>
    </row>
    <row r="25" spans="1:15" s="6" customFormat="1" ht="9" customHeight="1">
      <c r="A25" s="19" t="s">
        <v>11</v>
      </c>
      <c r="B25" s="479">
        <f t="shared" si="2"/>
        <v>4002</v>
      </c>
      <c r="C25" s="479">
        <v>8</v>
      </c>
      <c r="D25" s="479">
        <v>971</v>
      </c>
      <c r="E25" s="480">
        <v>15</v>
      </c>
      <c r="F25" s="480">
        <v>10</v>
      </c>
      <c r="G25" s="480">
        <v>46</v>
      </c>
      <c r="H25" s="19" t="s">
        <v>11</v>
      </c>
      <c r="I25" s="480">
        <v>74</v>
      </c>
      <c r="J25" s="480">
        <v>326</v>
      </c>
      <c r="K25" s="480">
        <v>42</v>
      </c>
      <c r="L25" s="480">
        <v>1486</v>
      </c>
      <c r="M25" s="480">
        <v>97</v>
      </c>
      <c r="N25" s="480">
        <v>109</v>
      </c>
      <c r="O25" s="480">
        <v>818</v>
      </c>
    </row>
    <row r="26" spans="1:15" s="6" customFormat="1" ht="9" customHeight="1">
      <c r="A26" s="18" t="s">
        <v>12</v>
      </c>
      <c r="B26" s="23">
        <f t="shared" si="2"/>
        <v>1596</v>
      </c>
      <c r="C26" s="23">
        <v>25</v>
      </c>
      <c r="D26" s="23">
        <v>542</v>
      </c>
      <c r="E26" s="14">
        <v>31</v>
      </c>
      <c r="F26" s="14">
        <v>0</v>
      </c>
      <c r="G26" s="14">
        <v>137</v>
      </c>
      <c r="H26" s="18" t="s">
        <v>12</v>
      </c>
      <c r="I26" s="14">
        <v>2</v>
      </c>
      <c r="J26" s="14">
        <v>266</v>
      </c>
      <c r="K26" s="14">
        <v>5</v>
      </c>
      <c r="L26" s="14">
        <v>212</v>
      </c>
      <c r="M26" s="14">
        <v>61</v>
      </c>
      <c r="N26" s="14">
        <v>6</v>
      </c>
      <c r="O26" s="14">
        <v>309</v>
      </c>
    </row>
    <row r="27" spans="1:15" s="6" customFormat="1" ht="9" customHeight="1">
      <c r="A27" s="19" t="s">
        <v>13</v>
      </c>
      <c r="B27" s="479">
        <f t="shared" si="2"/>
        <v>1587</v>
      </c>
      <c r="C27" s="479">
        <v>54</v>
      </c>
      <c r="D27" s="480">
        <v>262</v>
      </c>
      <c r="E27" s="480">
        <v>14</v>
      </c>
      <c r="F27" s="480">
        <v>9</v>
      </c>
      <c r="G27" s="480">
        <v>33</v>
      </c>
      <c r="H27" s="19" t="s">
        <v>13</v>
      </c>
      <c r="I27" s="480">
        <v>14</v>
      </c>
      <c r="J27" s="480">
        <v>61</v>
      </c>
      <c r="K27" s="480">
        <v>20</v>
      </c>
      <c r="L27" s="480">
        <v>695</v>
      </c>
      <c r="M27" s="480">
        <v>34</v>
      </c>
      <c r="N27" s="480">
        <v>8</v>
      </c>
      <c r="O27" s="480">
        <v>383</v>
      </c>
    </row>
    <row r="28" spans="1:15" s="6" customFormat="1" ht="9" customHeight="1">
      <c r="A28" s="19" t="s">
        <v>14</v>
      </c>
      <c r="B28" s="479">
        <f t="shared" si="2"/>
        <v>6315</v>
      </c>
      <c r="C28" s="479">
        <v>112</v>
      </c>
      <c r="D28" s="479">
        <v>1440</v>
      </c>
      <c r="E28" s="480">
        <v>53</v>
      </c>
      <c r="F28" s="480">
        <v>15</v>
      </c>
      <c r="G28" s="480">
        <v>240</v>
      </c>
      <c r="H28" s="19" t="s">
        <v>14</v>
      </c>
      <c r="I28" s="480">
        <v>336</v>
      </c>
      <c r="J28" s="480">
        <v>959</v>
      </c>
      <c r="K28" s="480">
        <v>118</v>
      </c>
      <c r="L28" s="480">
        <v>1454</v>
      </c>
      <c r="M28" s="480">
        <v>244</v>
      </c>
      <c r="N28" s="480">
        <v>137</v>
      </c>
      <c r="O28" s="480">
        <v>1207</v>
      </c>
    </row>
    <row r="29" spans="1:15" s="6" customFormat="1" ht="9" customHeight="1">
      <c r="A29" s="19" t="s">
        <v>15</v>
      </c>
      <c r="B29" s="479">
        <f t="shared" si="2"/>
        <v>5892</v>
      </c>
      <c r="C29" s="479">
        <v>62</v>
      </c>
      <c r="D29" s="479">
        <v>1167</v>
      </c>
      <c r="E29" s="480">
        <v>31</v>
      </c>
      <c r="F29" s="480">
        <v>22</v>
      </c>
      <c r="G29" s="480">
        <v>132</v>
      </c>
      <c r="H29" s="19" t="s">
        <v>15</v>
      </c>
      <c r="I29" s="480">
        <v>107</v>
      </c>
      <c r="J29" s="480">
        <v>185</v>
      </c>
      <c r="K29" s="480">
        <v>100</v>
      </c>
      <c r="L29" s="480">
        <v>2647</v>
      </c>
      <c r="M29" s="480">
        <v>199</v>
      </c>
      <c r="N29" s="480">
        <v>151</v>
      </c>
      <c r="O29" s="480">
        <v>1089</v>
      </c>
    </row>
    <row r="30" spans="1:15" s="6" customFormat="1" ht="9" customHeight="1">
      <c r="A30" s="18" t="s">
        <v>16</v>
      </c>
      <c r="B30" s="23">
        <f t="shared" si="2"/>
        <v>3676</v>
      </c>
      <c r="C30" s="23">
        <v>73</v>
      </c>
      <c r="D30" s="14">
        <v>1088</v>
      </c>
      <c r="E30" s="14">
        <v>47</v>
      </c>
      <c r="F30" s="14">
        <v>7</v>
      </c>
      <c r="G30" s="14">
        <v>350</v>
      </c>
      <c r="H30" s="18" t="s">
        <v>16</v>
      </c>
      <c r="I30" s="14">
        <v>19</v>
      </c>
      <c r="J30" s="14">
        <v>638</v>
      </c>
      <c r="K30" s="14">
        <v>121</v>
      </c>
      <c r="L30" s="14">
        <v>428</v>
      </c>
      <c r="M30" s="14">
        <v>67</v>
      </c>
      <c r="N30" s="14">
        <v>68</v>
      </c>
      <c r="O30" s="14">
        <v>770</v>
      </c>
    </row>
    <row r="31" spans="1:15" s="6" customFormat="1" ht="9" customHeight="1">
      <c r="A31" s="19" t="s">
        <v>17</v>
      </c>
      <c r="B31" s="479">
        <f t="shared" si="2"/>
        <v>1296</v>
      </c>
      <c r="C31" s="479">
        <v>20</v>
      </c>
      <c r="D31" s="479">
        <v>396</v>
      </c>
      <c r="E31" s="480">
        <v>20</v>
      </c>
      <c r="F31" s="480">
        <v>4</v>
      </c>
      <c r="G31" s="480">
        <v>82</v>
      </c>
      <c r="H31" s="19" t="s">
        <v>17</v>
      </c>
      <c r="I31" s="480">
        <v>20</v>
      </c>
      <c r="J31" s="480">
        <v>41</v>
      </c>
      <c r="K31" s="480">
        <v>5</v>
      </c>
      <c r="L31" s="480">
        <v>203</v>
      </c>
      <c r="M31" s="480">
        <v>39</v>
      </c>
      <c r="N31" s="480">
        <v>5</v>
      </c>
      <c r="O31" s="480">
        <v>461</v>
      </c>
    </row>
    <row r="32" spans="1:15" s="6" customFormat="1" ht="9" customHeight="1">
      <c r="A32" s="19" t="s">
        <v>18</v>
      </c>
      <c r="B32" s="479">
        <f t="shared" si="2"/>
        <v>873</v>
      </c>
      <c r="C32" s="479">
        <v>37</v>
      </c>
      <c r="D32" s="479">
        <v>122</v>
      </c>
      <c r="E32" s="480">
        <v>6</v>
      </c>
      <c r="F32" s="480">
        <v>1</v>
      </c>
      <c r="G32" s="480">
        <v>218</v>
      </c>
      <c r="H32" s="19" t="s">
        <v>18</v>
      </c>
      <c r="I32" s="480">
        <v>3</v>
      </c>
      <c r="J32" s="480">
        <v>50</v>
      </c>
      <c r="K32" s="480">
        <v>8</v>
      </c>
      <c r="L32" s="480">
        <v>67</v>
      </c>
      <c r="M32" s="480">
        <v>14</v>
      </c>
      <c r="N32" s="480">
        <v>8</v>
      </c>
      <c r="O32" s="480">
        <v>339</v>
      </c>
    </row>
    <row r="33" spans="1:15" s="6" customFormat="1" ht="9" customHeight="1">
      <c r="A33" s="19" t="s">
        <v>19</v>
      </c>
      <c r="B33" s="479">
        <f t="shared" si="2"/>
        <v>2396</v>
      </c>
      <c r="C33" s="479">
        <v>26</v>
      </c>
      <c r="D33" s="479">
        <v>524</v>
      </c>
      <c r="E33" s="480">
        <v>34</v>
      </c>
      <c r="F33" s="480">
        <v>4</v>
      </c>
      <c r="G33" s="480">
        <v>351</v>
      </c>
      <c r="H33" s="19" t="s">
        <v>19</v>
      </c>
      <c r="I33" s="480">
        <v>64</v>
      </c>
      <c r="J33" s="480">
        <v>191</v>
      </c>
      <c r="K33" s="480">
        <v>101</v>
      </c>
      <c r="L33" s="480">
        <v>407</v>
      </c>
      <c r="M33" s="480">
        <v>69</v>
      </c>
      <c r="N33" s="480">
        <v>79</v>
      </c>
      <c r="O33" s="480">
        <v>546</v>
      </c>
    </row>
    <row r="34" spans="1:15" s="6" customFormat="1" ht="9" customHeight="1">
      <c r="A34" s="18" t="s">
        <v>20</v>
      </c>
      <c r="B34" s="23">
        <f t="shared" si="2"/>
        <v>2814</v>
      </c>
      <c r="C34" s="23">
        <v>88</v>
      </c>
      <c r="D34" s="23">
        <v>730</v>
      </c>
      <c r="E34" s="14">
        <v>17</v>
      </c>
      <c r="F34" s="14">
        <v>28</v>
      </c>
      <c r="G34" s="14">
        <v>124</v>
      </c>
      <c r="H34" s="18" t="s">
        <v>20</v>
      </c>
      <c r="I34" s="14">
        <v>21</v>
      </c>
      <c r="J34" s="14">
        <v>167</v>
      </c>
      <c r="K34" s="14">
        <v>34</v>
      </c>
      <c r="L34" s="14">
        <v>396</v>
      </c>
      <c r="M34" s="14">
        <v>23</v>
      </c>
      <c r="N34" s="14">
        <v>21</v>
      </c>
      <c r="O34" s="14">
        <v>1165</v>
      </c>
    </row>
    <row r="35" spans="1:15" s="6" customFormat="1" ht="9" customHeight="1">
      <c r="A35" s="19" t="s">
        <v>21</v>
      </c>
      <c r="B35" s="479">
        <f t="shared" si="2"/>
        <v>1971</v>
      </c>
      <c r="C35" s="479">
        <v>40</v>
      </c>
      <c r="D35" s="479">
        <v>421</v>
      </c>
      <c r="E35" s="480">
        <v>8</v>
      </c>
      <c r="F35" s="480">
        <v>18</v>
      </c>
      <c r="G35" s="480">
        <v>42</v>
      </c>
      <c r="H35" s="19" t="s">
        <v>21</v>
      </c>
      <c r="I35" s="480">
        <v>14</v>
      </c>
      <c r="J35" s="480">
        <v>52</v>
      </c>
      <c r="K35" s="480">
        <v>25</v>
      </c>
      <c r="L35" s="480">
        <v>879</v>
      </c>
      <c r="M35" s="480">
        <v>49</v>
      </c>
      <c r="N35" s="480">
        <v>14</v>
      </c>
      <c r="O35" s="480">
        <v>409</v>
      </c>
    </row>
    <row r="36" spans="1:15" s="6" customFormat="1" ht="9" customHeight="1">
      <c r="A36" s="19" t="s">
        <v>22</v>
      </c>
      <c r="B36" s="479">
        <f t="shared" si="2"/>
        <v>1495</v>
      </c>
      <c r="C36" s="479">
        <v>9</v>
      </c>
      <c r="D36" s="479">
        <v>231</v>
      </c>
      <c r="E36" s="480">
        <v>7</v>
      </c>
      <c r="F36" s="480">
        <v>10</v>
      </c>
      <c r="G36" s="480">
        <v>29</v>
      </c>
      <c r="H36" s="19" t="s">
        <v>22</v>
      </c>
      <c r="I36" s="480">
        <v>91</v>
      </c>
      <c r="J36" s="480">
        <v>100</v>
      </c>
      <c r="K36" s="480">
        <v>22</v>
      </c>
      <c r="L36" s="480">
        <v>617</v>
      </c>
      <c r="M36" s="480">
        <v>42</v>
      </c>
      <c r="N36" s="480">
        <v>43</v>
      </c>
      <c r="O36" s="480">
        <v>294</v>
      </c>
    </row>
    <row r="37" spans="1:15" s="6" customFormat="1" ht="9" customHeight="1">
      <c r="A37" s="19" t="s">
        <v>23</v>
      </c>
      <c r="B37" s="479">
        <f t="shared" si="2"/>
        <v>1100</v>
      </c>
      <c r="C37" s="479">
        <v>75</v>
      </c>
      <c r="D37" s="479">
        <v>119</v>
      </c>
      <c r="E37" s="480">
        <v>10</v>
      </c>
      <c r="F37" s="480">
        <v>0</v>
      </c>
      <c r="G37" s="480">
        <v>48</v>
      </c>
      <c r="H37" s="19" t="s">
        <v>23</v>
      </c>
      <c r="I37" s="480">
        <v>6</v>
      </c>
      <c r="J37" s="480">
        <v>48</v>
      </c>
      <c r="K37" s="480">
        <v>84</v>
      </c>
      <c r="L37" s="480">
        <v>372</v>
      </c>
      <c r="M37" s="480">
        <v>39</v>
      </c>
      <c r="N37" s="480">
        <v>41</v>
      </c>
      <c r="O37" s="480">
        <v>258</v>
      </c>
    </row>
    <row r="38" spans="1:15" s="6" customFormat="1" ht="9" customHeight="1">
      <c r="A38" s="18" t="s">
        <v>24</v>
      </c>
      <c r="B38" s="23">
        <f t="shared" si="2"/>
        <v>1632</v>
      </c>
      <c r="C38" s="23">
        <v>22</v>
      </c>
      <c r="D38" s="23">
        <v>528</v>
      </c>
      <c r="E38" s="14">
        <v>15</v>
      </c>
      <c r="F38" s="14">
        <v>3</v>
      </c>
      <c r="G38" s="14">
        <v>85</v>
      </c>
      <c r="H38" s="18" t="s">
        <v>24</v>
      </c>
      <c r="I38" s="14">
        <v>7</v>
      </c>
      <c r="J38" s="14">
        <v>123</v>
      </c>
      <c r="K38" s="14">
        <v>34</v>
      </c>
      <c r="L38" s="14">
        <v>384</v>
      </c>
      <c r="M38" s="14">
        <v>34</v>
      </c>
      <c r="N38" s="14">
        <v>34</v>
      </c>
      <c r="O38" s="14">
        <v>363</v>
      </c>
    </row>
    <row r="39" spans="1:15" s="6" customFormat="1" ht="9" customHeight="1">
      <c r="A39" s="19" t="s">
        <v>25</v>
      </c>
      <c r="B39" s="479">
        <f t="shared" si="2"/>
        <v>3293</v>
      </c>
      <c r="C39" s="479">
        <v>73</v>
      </c>
      <c r="D39" s="479">
        <v>897</v>
      </c>
      <c r="E39" s="480">
        <v>17</v>
      </c>
      <c r="F39" s="480">
        <v>5</v>
      </c>
      <c r="G39" s="480">
        <v>81</v>
      </c>
      <c r="H39" s="19" t="s">
        <v>25</v>
      </c>
      <c r="I39" s="480">
        <v>16</v>
      </c>
      <c r="J39" s="480">
        <v>447</v>
      </c>
      <c r="K39" s="480">
        <v>27</v>
      </c>
      <c r="L39" s="480">
        <v>1068</v>
      </c>
      <c r="M39" s="480">
        <v>42</v>
      </c>
      <c r="N39" s="480">
        <v>22</v>
      </c>
      <c r="O39" s="480">
        <v>598</v>
      </c>
    </row>
    <row r="40" spans="1:15" s="6" customFormat="1" ht="9" customHeight="1">
      <c r="A40" s="19" t="s">
        <v>26</v>
      </c>
      <c r="B40" s="479">
        <f t="shared" si="2"/>
        <v>4000</v>
      </c>
      <c r="C40" s="479">
        <v>30</v>
      </c>
      <c r="D40" s="479">
        <v>815</v>
      </c>
      <c r="E40" s="480">
        <v>7</v>
      </c>
      <c r="F40" s="480">
        <v>5</v>
      </c>
      <c r="G40" s="480">
        <v>84</v>
      </c>
      <c r="H40" s="19" t="s">
        <v>26</v>
      </c>
      <c r="I40" s="480">
        <v>36</v>
      </c>
      <c r="J40" s="480">
        <v>927</v>
      </c>
      <c r="K40" s="480">
        <v>302</v>
      </c>
      <c r="L40" s="480">
        <v>544</v>
      </c>
      <c r="M40" s="480">
        <v>36</v>
      </c>
      <c r="N40" s="480">
        <v>24</v>
      </c>
      <c r="O40" s="480">
        <v>1190</v>
      </c>
    </row>
    <row r="41" spans="1:15" s="6" customFormat="1" ht="9" customHeight="1">
      <c r="A41" s="19" t="s">
        <v>27</v>
      </c>
      <c r="B41" s="479">
        <f t="shared" si="2"/>
        <v>966</v>
      </c>
      <c r="C41" s="479">
        <v>14</v>
      </c>
      <c r="D41" s="479">
        <v>97</v>
      </c>
      <c r="E41" s="480">
        <v>8</v>
      </c>
      <c r="F41" s="480">
        <v>1</v>
      </c>
      <c r="G41" s="480">
        <v>38</v>
      </c>
      <c r="H41" s="19" t="s">
        <v>27</v>
      </c>
      <c r="I41" s="480">
        <v>1</v>
      </c>
      <c r="J41" s="480">
        <v>16</v>
      </c>
      <c r="K41" s="480">
        <v>6</v>
      </c>
      <c r="L41" s="480">
        <v>240</v>
      </c>
      <c r="M41" s="480">
        <v>47</v>
      </c>
      <c r="N41" s="480">
        <v>8</v>
      </c>
      <c r="O41" s="480">
        <v>490</v>
      </c>
    </row>
    <row r="42" spans="1:15" s="6" customFormat="1" ht="9" customHeight="1">
      <c r="A42" s="18" t="s">
        <v>28</v>
      </c>
      <c r="B42" s="23">
        <f t="shared" si="2"/>
        <v>5923</v>
      </c>
      <c r="C42" s="23">
        <v>4</v>
      </c>
      <c r="D42" s="23">
        <v>1989</v>
      </c>
      <c r="E42" s="14">
        <v>55</v>
      </c>
      <c r="F42" s="14">
        <v>5</v>
      </c>
      <c r="G42" s="14">
        <v>236</v>
      </c>
      <c r="H42" s="18" t="s">
        <v>28</v>
      </c>
      <c r="I42" s="14">
        <v>19</v>
      </c>
      <c r="J42" s="14">
        <v>583</v>
      </c>
      <c r="K42" s="14">
        <v>154</v>
      </c>
      <c r="L42" s="14">
        <v>1753</v>
      </c>
      <c r="M42" s="14">
        <v>46</v>
      </c>
      <c r="N42" s="14">
        <v>7</v>
      </c>
      <c r="O42" s="14">
        <v>1072</v>
      </c>
    </row>
    <row r="43" spans="1:15" s="6" customFormat="1" ht="9" customHeight="1">
      <c r="A43" s="19" t="s">
        <v>29</v>
      </c>
      <c r="B43" s="479">
        <f t="shared" si="2"/>
        <v>631</v>
      </c>
      <c r="C43" s="479">
        <v>27</v>
      </c>
      <c r="D43" s="479">
        <v>73</v>
      </c>
      <c r="E43" s="480">
        <v>5</v>
      </c>
      <c r="F43" s="480">
        <v>5</v>
      </c>
      <c r="G43" s="480">
        <v>20</v>
      </c>
      <c r="H43" s="19" t="s">
        <v>29</v>
      </c>
      <c r="I43" s="480">
        <v>9</v>
      </c>
      <c r="J43" s="480">
        <v>6</v>
      </c>
      <c r="K43" s="480">
        <v>11</v>
      </c>
      <c r="L43" s="480">
        <v>149</v>
      </c>
      <c r="M43" s="480">
        <v>24</v>
      </c>
      <c r="N43" s="480">
        <v>15</v>
      </c>
      <c r="O43" s="480">
        <v>287</v>
      </c>
    </row>
    <row r="44" spans="1:15" s="6" customFormat="1" ht="9" customHeight="1">
      <c r="A44" s="19" t="s">
        <v>30</v>
      </c>
      <c r="B44" s="479">
        <f t="shared" si="2"/>
        <v>4554</v>
      </c>
      <c r="C44" s="479">
        <v>73</v>
      </c>
      <c r="D44" s="479">
        <v>465</v>
      </c>
      <c r="E44" s="480">
        <v>30</v>
      </c>
      <c r="F44" s="480">
        <v>11</v>
      </c>
      <c r="G44" s="480">
        <v>342</v>
      </c>
      <c r="H44" s="19" t="s">
        <v>30</v>
      </c>
      <c r="I44" s="480">
        <v>28</v>
      </c>
      <c r="J44" s="480">
        <v>76</v>
      </c>
      <c r="K44" s="480">
        <v>62</v>
      </c>
      <c r="L44" s="480">
        <v>1604</v>
      </c>
      <c r="M44" s="480">
        <v>84</v>
      </c>
      <c r="N44" s="480">
        <v>35</v>
      </c>
      <c r="O44" s="480">
        <v>1744</v>
      </c>
    </row>
    <row r="45" spans="1:15" s="6" customFormat="1" ht="9" customHeight="1">
      <c r="A45" s="19" t="s">
        <v>31</v>
      </c>
      <c r="B45" s="479">
        <f t="shared" si="2"/>
        <v>930</v>
      </c>
      <c r="C45" s="479">
        <v>113</v>
      </c>
      <c r="D45" s="479">
        <v>36</v>
      </c>
      <c r="E45" s="480">
        <v>17</v>
      </c>
      <c r="F45" s="480">
        <v>16</v>
      </c>
      <c r="G45" s="480">
        <v>61</v>
      </c>
      <c r="H45" s="19" t="s">
        <v>31</v>
      </c>
      <c r="I45" s="480">
        <v>43</v>
      </c>
      <c r="J45" s="480">
        <v>41</v>
      </c>
      <c r="K45" s="480">
        <v>18</v>
      </c>
      <c r="L45" s="480">
        <v>176</v>
      </c>
      <c r="M45" s="480">
        <v>27</v>
      </c>
      <c r="N45" s="480">
        <v>49</v>
      </c>
      <c r="O45" s="480">
        <v>333</v>
      </c>
    </row>
    <row r="46" spans="1:15" s="6" customFormat="1" ht="9" customHeight="1">
      <c r="A46" s="18" t="s">
        <v>32</v>
      </c>
      <c r="B46" s="23">
        <f t="shared" si="2"/>
        <v>841</v>
      </c>
      <c r="C46" s="23">
        <v>7</v>
      </c>
      <c r="D46" s="23">
        <v>171</v>
      </c>
      <c r="E46" s="14">
        <v>3</v>
      </c>
      <c r="F46" s="14">
        <v>0</v>
      </c>
      <c r="G46" s="14">
        <v>43</v>
      </c>
      <c r="H46" s="18" t="s">
        <v>32</v>
      </c>
      <c r="I46" s="14">
        <v>5</v>
      </c>
      <c r="J46" s="14">
        <v>112</v>
      </c>
      <c r="K46" s="14">
        <v>18</v>
      </c>
      <c r="L46" s="14">
        <v>256</v>
      </c>
      <c r="M46" s="14">
        <v>9</v>
      </c>
      <c r="N46" s="14">
        <v>32</v>
      </c>
      <c r="O46" s="14">
        <v>185</v>
      </c>
    </row>
    <row r="47" spans="1:15" s="6" customFormat="1" ht="7.5" customHeight="1">
      <c r="A47" s="19" t="s">
        <v>150</v>
      </c>
      <c r="B47" s="479">
        <f t="shared" si="2"/>
        <v>10267</v>
      </c>
      <c r="C47" s="479">
        <v>112</v>
      </c>
      <c r="D47" s="480">
        <v>124</v>
      </c>
      <c r="E47" s="480">
        <v>984</v>
      </c>
      <c r="F47" s="480">
        <v>9</v>
      </c>
      <c r="G47" s="480">
        <v>499</v>
      </c>
      <c r="H47" s="19" t="s">
        <v>150</v>
      </c>
      <c r="I47" s="480">
        <v>217</v>
      </c>
      <c r="J47" s="480">
        <v>174</v>
      </c>
      <c r="K47" s="480">
        <v>26</v>
      </c>
      <c r="L47" s="480">
        <v>362</v>
      </c>
      <c r="M47" s="480">
        <v>123</v>
      </c>
      <c r="N47" s="480">
        <v>1357</v>
      </c>
      <c r="O47" s="480">
        <v>6280</v>
      </c>
    </row>
    <row r="48" spans="1:15" s="6" customFormat="1" ht="7.5" customHeight="1">
      <c r="A48" s="527"/>
      <c r="B48" s="479"/>
      <c r="C48" s="479"/>
      <c r="D48" s="480"/>
      <c r="E48" s="480"/>
      <c r="F48" s="480"/>
      <c r="G48" s="480"/>
      <c r="H48" s="527"/>
      <c r="I48" s="480"/>
      <c r="J48" s="480"/>
      <c r="K48" s="480"/>
      <c r="L48" s="480"/>
      <c r="M48" s="480"/>
      <c r="N48" s="480"/>
      <c r="O48" s="480"/>
    </row>
    <row r="49" spans="1:15" s="6" customFormat="1" ht="9" customHeight="1">
      <c r="A49" s="523">
        <v>2015</v>
      </c>
      <c r="B49" s="528"/>
      <c r="C49" s="528"/>
      <c r="D49" s="528"/>
      <c r="E49" s="528"/>
      <c r="F49" s="528"/>
      <c r="G49" s="528"/>
      <c r="H49" s="523">
        <v>2015</v>
      </c>
      <c r="I49" s="528"/>
      <c r="J49" s="528"/>
      <c r="K49" s="528"/>
      <c r="L49" s="528"/>
      <c r="M49" s="528"/>
      <c r="N49" s="528"/>
      <c r="O49" s="528"/>
    </row>
    <row r="50" spans="1:15" s="6" customFormat="1" ht="9" customHeight="1">
      <c r="A50" s="215" t="s">
        <v>36</v>
      </c>
      <c r="B50" s="509">
        <f t="shared" ref="B50" si="3">SUM(B52:B84)</f>
        <v>95866</v>
      </c>
      <c r="C50" s="509">
        <f>SUM(C52:C84)</f>
        <v>3319</v>
      </c>
      <c r="D50" s="509">
        <f t="shared" ref="D50:G50" si="4">SUM(D52:D84)</f>
        <v>14695</v>
      </c>
      <c r="E50" s="509">
        <f t="shared" si="4"/>
        <v>733</v>
      </c>
      <c r="F50" s="509">
        <f t="shared" si="4"/>
        <v>2225</v>
      </c>
      <c r="G50" s="509">
        <f t="shared" si="4"/>
        <v>2842</v>
      </c>
      <c r="H50" s="215" t="s">
        <v>36</v>
      </c>
      <c r="I50" s="509">
        <f t="shared" ref="I50:O50" si="5">SUM(I52:I84)</f>
        <v>2348</v>
      </c>
      <c r="J50" s="509">
        <f t="shared" si="5"/>
        <v>9088</v>
      </c>
      <c r="K50" s="509">
        <f t="shared" si="5"/>
        <v>5450</v>
      </c>
      <c r="L50" s="509">
        <f t="shared" si="5"/>
        <v>18890</v>
      </c>
      <c r="M50" s="509">
        <f t="shared" si="5"/>
        <v>4422</v>
      </c>
      <c r="N50" s="509">
        <f t="shared" si="5"/>
        <v>2393</v>
      </c>
      <c r="O50" s="509">
        <f t="shared" si="5"/>
        <v>29461</v>
      </c>
    </row>
    <row r="51" spans="1:15" s="6" customFormat="1" ht="3" customHeight="1">
      <c r="A51" s="215"/>
      <c r="B51" s="525"/>
      <c r="C51" s="525"/>
      <c r="D51" s="525"/>
      <c r="E51" s="526"/>
      <c r="F51" s="525"/>
      <c r="G51" s="525"/>
      <c r="H51" s="215"/>
      <c r="I51" s="525"/>
      <c r="J51" s="525"/>
      <c r="K51" s="525"/>
      <c r="L51" s="525"/>
      <c r="M51" s="525"/>
      <c r="N51" s="525"/>
      <c r="O51" s="525"/>
    </row>
    <row r="52" spans="1:15" s="6" customFormat="1" ht="9" customHeight="1">
      <c r="A52" s="19" t="s">
        <v>2</v>
      </c>
      <c r="B52" s="479">
        <f t="shared" ref="B52:B84" si="6">SUM(C52:G52)+SUM(I52:O52)</f>
        <v>1074</v>
      </c>
      <c r="C52" s="479">
        <v>24</v>
      </c>
      <c r="D52" s="479">
        <v>93</v>
      </c>
      <c r="E52" s="480">
        <v>22</v>
      </c>
      <c r="F52" s="480">
        <v>6</v>
      </c>
      <c r="G52" s="480">
        <v>5</v>
      </c>
      <c r="H52" s="19" t="s">
        <v>2</v>
      </c>
      <c r="I52" s="480">
        <v>149</v>
      </c>
      <c r="J52" s="480">
        <v>187</v>
      </c>
      <c r="K52" s="480">
        <v>70</v>
      </c>
      <c r="L52" s="480">
        <v>65</v>
      </c>
      <c r="M52" s="480">
        <v>55</v>
      </c>
      <c r="N52" s="480">
        <v>9</v>
      </c>
      <c r="O52" s="480">
        <v>389</v>
      </c>
    </row>
    <row r="53" spans="1:15" s="6" customFormat="1" ht="9" customHeight="1">
      <c r="A53" s="19" t="s">
        <v>3</v>
      </c>
      <c r="B53" s="479">
        <f t="shared" si="6"/>
        <v>5444</v>
      </c>
      <c r="C53" s="479">
        <v>76</v>
      </c>
      <c r="D53" s="479">
        <v>1409</v>
      </c>
      <c r="E53" s="480">
        <v>17</v>
      </c>
      <c r="F53" s="480">
        <v>47</v>
      </c>
      <c r="G53" s="480">
        <v>87</v>
      </c>
      <c r="H53" s="19" t="s">
        <v>3</v>
      </c>
      <c r="I53" s="480">
        <v>48</v>
      </c>
      <c r="J53" s="480">
        <v>1083</v>
      </c>
      <c r="K53" s="480">
        <v>405</v>
      </c>
      <c r="L53" s="480">
        <v>652</v>
      </c>
      <c r="M53" s="480">
        <v>217</v>
      </c>
      <c r="N53" s="480">
        <v>41</v>
      </c>
      <c r="O53" s="480">
        <v>1362</v>
      </c>
    </row>
    <row r="54" spans="1:15" s="6" customFormat="1" ht="9" customHeight="1">
      <c r="A54" s="19" t="s">
        <v>4</v>
      </c>
      <c r="B54" s="479">
        <f t="shared" si="6"/>
        <v>580</v>
      </c>
      <c r="C54" s="479">
        <v>40</v>
      </c>
      <c r="D54" s="479">
        <v>95</v>
      </c>
      <c r="E54" s="480">
        <v>2</v>
      </c>
      <c r="F54" s="480">
        <v>2</v>
      </c>
      <c r="G54" s="480">
        <v>28</v>
      </c>
      <c r="H54" s="19" t="s">
        <v>4</v>
      </c>
      <c r="I54" s="480">
        <v>9</v>
      </c>
      <c r="J54" s="480">
        <v>82</v>
      </c>
      <c r="K54" s="480">
        <v>21</v>
      </c>
      <c r="L54" s="480">
        <v>60</v>
      </c>
      <c r="M54" s="480">
        <v>18</v>
      </c>
      <c r="N54" s="480">
        <v>13</v>
      </c>
      <c r="O54" s="480">
        <v>210</v>
      </c>
    </row>
    <row r="55" spans="1:15" s="6" customFormat="1" ht="9" customHeight="1">
      <c r="A55" s="18" t="s">
        <v>5</v>
      </c>
      <c r="B55" s="23">
        <f t="shared" si="6"/>
        <v>645</v>
      </c>
      <c r="C55" s="23">
        <v>79</v>
      </c>
      <c r="D55" s="23">
        <v>56</v>
      </c>
      <c r="E55" s="14">
        <v>4</v>
      </c>
      <c r="F55" s="14">
        <v>3</v>
      </c>
      <c r="G55" s="14">
        <v>9</v>
      </c>
      <c r="H55" s="18" t="s">
        <v>5</v>
      </c>
      <c r="I55" s="14">
        <v>10</v>
      </c>
      <c r="J55" s="14">
        <v>47</v>
      </c>
      <c r="K55" s="14">
        <v>67</v>
      </c>
      <c r="L55" s="14">
        <v>72</v>
      </c>
      <c r="M55" s="14">
        <v>16</v>
      </c>
      <c r="N55" s="14">
        <v>7</v>
      </c>
      <c r="O55" s="14">
        <v>275</v>
      </c>
    </row>
    <row r="56" spans="1:15" s="6" customFormat="1" ht="9" customHeight="1">
      <c r="A56" s="19" t="s">
        <v>104</v>
      </c>
      <c r="B56" s="479">
        <f t="shared" si="6"/>
        <v>1657</v>
      </c>
      <c r="C56" s="479">
        <v>21</v>
      </c>
      <c r="D56" s="479">
        <v>246</v>
      </c>
      <c r="E56" s="480">
        <v>9</v>
      </c>
      <c r="F56" s="480">
        <v>6</v>
      </c>
      <c r="G56" s="480">
        <v>52</v>
      </c>
      <c r="H56" s="19" t="s">
        <v>104</v>
      </c>
      <c r="I56" s="480">
        <v>20</v>
      </c>
      <c r="J56" s="480">
        <v>309</v>
      </c>
      <c r="K56" s="480">
        <v>107</v>
      </c>
      <c r="L56" s="480">
        <v>185</v>
      </c>
      <c r="M56" s="480">
        <v>49</v>
      </c>
      <c r="N56" s="480">
        <v>42</v>
      </c>
      <c r="O56" s="480">
        <v>611</v>
      </c>
    </row>
    <row r="57" spans="1:15" s="6" customFormat="1" ht="9" customHeight="1">
      <c r="A57" s="19" t="s">
        <v>7</v>
      </c>
      <c r="B57" s="479">
        <f t="shared" si="6"/>
        <v>774</v>
      </c>
      <c r="C57" s="479">
        <v>14</v>
      </c>
      <c r="D57" s="479">
        <v>131</v>
      </c>
      <c r="E57" s="480">
        <v>4</v>
      </c>
      <c r="F57" s="480">
        <v>6</v>
      </c>
      <c r="G57" s="480">
        <v>57</v>
      </c>
      <c r="H57" s="19" t="s">
        <v>7</v>
      </c>
      <c r="I57" s="480">
        <v>14</v>
      </c>
      <c r="J57" s="480">
        <v>72</v>
      </c>
      <c r="K57" s="480">
        <v>48</v>
      </c>
      <c r="L57" s="480">
        <v>144</v>
      </c>
      <c r="M57" s="480">
        <v>38</v>
      </c>
      <c r="N57" s="480">
        <v>10</v>
      </c>
      <c r="O57" s="480">
        <v>236</v>
      </c>
    </row>
    <row r="58" spans="1:15" s="6" customFormat="1" ht="9" customHeight="1">
      <c r="A58" s="19" t="s">
        <v>8</v>
      </c>
      <c r="B58" s="479">
        <f t="shared" si="6"/>
        <v>2406</v>
      </c>
      <c r="C58" s="479">
        <v>115</v>
      </c>
      <c r="D58" s="479">
        <v>286</v>
      </c>
      <c r="E58" s="480">
        <v>5</v>
      </c>
      <c r="F58" s="480">
        <v>11</v>
      </c>
      <c r="G58" s="480">
        <v>59</v>
      </c>
      <c r="H58" s="19" t="s">
        <v>8</v>
      </c>
      <c r="I58" s="480">
        <v>141</v>
      </c>
      <c r="J58" s="480">
        <v>183</v>
      </c>
      <c r="K58" s="480">
        <v>132</v>
      </c>
      <c r="L58" s="480">
        <v>164</v>
      </c>
      <c r="M58" s="480">
        <v>127</v>
      </c>
      <c r="N58" s="480">
        <v>34</v>
      </c>
      <c r="O58" s="480">
        <v>1149</v>
      </c>
    </row>
    <row r="59" spans="1:15" s="6" customFormat="1" ht="9" customHeight="1">
      <c r="A59" s="18" t="s">
        <v>9</v>
      </c>
      <c r="B59" s="23">
        <f t="shared" si="6"/>
        <v>3028</v>
      </c>
      <c r="C59" s="23">
        <v>43</v>
      </c>
      <c r="D59" s="23">
        <v>624</v>
      </c>
      <c r="E59" s="14">
        <v>13</v>
      </c>
      <c r="F59" s="14">
        <v>68</v>
      </c>
      <c r="G59" s="14">
        <v>198</v>
      </c>
      <c r="H59" s="18" t="s">
        <v>9</v>
      </c>
      <c r="I59" s="14">
        <v>53</v>
      </c>
      <c r="J59" s="14">
        <v>337</v>
      </c>
      <c r="K59" s="14">
        <v>341</v>
      </c>
      <c r="L59" s="14">
        <v>490</v>
      </c>
      <c r="M59" s="14">
        <v>65</v>
      </c>
      <c r="N59" s="14">
        <v>22</v>
      </c>
      <c r="O59" s="14">
        <v>774</v>
      </c>
    </row>
    <row r="60" spans="1:15" s="6" customFormat="1" ht="9" customHeight="1">
      <c r="A60" s="19" t="s">
        <v>236</v>
      </c>
      <c r="B60" s="480">
        <f t="shared" si="6"/>
        <v>12007</v>
      </c>
      <c r="C60" s="480">
        <v>611</v>
      </c>
      <c r="D60" s="480">
        <v>930</v>
      </c>
      <c r="E60" s="480">
        <v>244</v>
      </c>
      <c r="F60" s="480">
        <v>1539</v>
      </c>
      <c r="G60" s="480">
        <v>241</v>
      </c>
      <c r="H60" s="19" t="s">
        <v>236</v>
      </c>
      <c r="I60" s="480">
        <v>401</v>
      </c>
      <c r="J60" s="480">
        <v>355</v>
      </c>
      <c r="K60" s="480">
        <v>307</v>
      </c>
      <c r="L60" s="480">
        <v>2814</v>
      </c>
      <c r="M60" s="480">
        <v>2048</v>
      </c>
      <c r="N60" s="480">
        <v>106</v>
      </c>
      <c r="O60" s="480">
        <v>2411</v>
      </c>
    </row>
    <row r="61" spans="1:15" s="6" customFormat="1" ht="9" customHeight="1">
      <c r="A61" s="19" t="s">
        <v>10</v>
      </c>
      <c r="B61" s="479">
        <f t="shared" si="6"/>
        <v>998</v>
      </c>
      <c r="C61" s="479">
        <v>45</v>
      </c>
      <c r="D61" s="479">
        <v>254</v>
      </c>
      <c r="E61" s="480">
        <v>6</v>
      </c>
      <c r="F61" s="480">
        <v>11</v>
      </c>
      <c r="G61" s="480">
        <v>81</v>
      </c>
      <c r="H61" s="19" t="s">
        <v>10</v>
      </c>
      <c r="I61" s="480">
        <v>8</v>
      </c>
      <c r="J61" s="480">
        <v>78</v>
      </c>
      <c r="K61" s="480">
        <v>40</v>
      </c>
      <c r="L61" s="480">
        <v>167</v>
      </c>
      <c r="M61" s="480">
        <v>34</v>
      </c>
      <c r="N61" s="480">
        <v>10</v>
      </c>
      <c r="O61" s="480">
        <v>264</v>
      </c>
    </row>
    <row r="62" spans="1:15" s="6" customFormat="1" ht="9" customHeight="1">
      <c r="A62" s="19" t="s">
        <v>11</v>
      </c>
      <c r="B62" s="479">
        <f t="shared" si="6"/>
        <v>4275</v>
      </c>
      <c r="C62" s="479">
        <v>42</v>
      </c>
      <c r="D62" s="479">
        <v>834</v>
      </c>
      <c r="E62" s="480">
        <v>12</v>
      </c>
      <c r="F62" s="480">
        <v>30</v>
      </c>
      <c r="G62" s="480">
        <v>40</v>
      </c>
      <c r="H62" s="19" t="s">
        <v>11</v>
      </c>
      <c r="I62" s="480">
        <v>77</v>
      </c>
      <c r="J62" s="480">
        <v>276</v>
      </c>
      <c r="K62" s="480">
        <v>155</v>
      </c>
      <c r="L62" s="480">
        <v>1847</v>
      </c>
      <c r="M62" s="480">
        <v>119</v>
      </c>
      <c r="N62" s="480">
        <v>71</v>
      </c>
      <c r="O62" s="480">
        <v>772</v>
      </c>
    </row>
    <row r="63" spans="1:15" s="6" customFormat="1" ht="9" customHeight="1">
      <c r="A63" s="18" t="s">
        <v>12</v>
      </c>
      <c r="B63" s="23">
        <f t="shared" si="6"/>
        <v>2012</v>
      </c>
      <c r="C63" s="23">
        <v>67</v>
      </c>
      <c r="D63" s="23">
        <v>638</v>
      </c>
      <c r="E63" s="14">
        <v>6</v>
      </c>
      <c r="F63" s="14">
        <v>8</v>
      </c>
      <c r="G63" s="14">
        <v>66</v>
      </c>
      <c r="H63" s="18" t="s">
        <v>12</v>
      </c>
      <c r="I63" s="14">
        <v>7</v>
      </c>
      <c r="J63" s="14">
        <v>278</v>
      </c>
      <c r="K63" s="14">
        <v>83</v>
      </c>
      <c r="L63" s="14">
        <v>153</v>
      </c>
      <c r="M63" s="14">
        <v>105</v>
      </c>
      <c r="N63" s="14">
        <v>5</v>
      </c>
      <c r="O63" s="14">
        <v>596</v>
      </c>
    </row>
    <row r="64" spans="1:15" s="6" customFormat="1" ht="9" customHeight="1">
      <c r="A64" s="19" t="s">
        <v>13</v>
      </c>
      <c r="B64" s="479">
        <f t="shared" si="6"/>
        <v>1765</v>
      </c>
      <c r="C64" s="479">
        <v>176</v>
      </c>
      <c r="D64" s="480">
        <v>241</v>
      </c>
      <c r="E64" s="480">
        <v>8</v>
      </c>
      <c r="F64" s="480">
        <v>14</v>
      </c>
      <c r="G64" s="480">
        <v>22</v>
      </c>
      <c r="H64" s="19" t="s">
        <v>13</v>
      </c>
      <c r="I64" s="480">
        <v>15</v>
      </c>
      <c r="J64" s="480">
        <v>21</v>
      </c>
      <c r="K64" s="480">
        <v>142</v>
      </c>
      <c r="L64" s="480">
        <v>700</v>
      </c>
      <c r="M64" s="480">
        <v>48</v>
      </c>
      <c r="N64" s="480">
        <v>9</v>
      </c>
      <c r="O64" s="480">
        <v>369</v>
      </c>
    </row>
    <row r="65" spans="1:15" s="6" customFormat="1" ht="9" customHeight="1">
      <c r="A65" s="19" t="s">
        <v>14</v>
      </c>
      <c r="B65" s="479">
        <f t="shared" si="6"/>
        <v>5751</v>
      </c>
      <c r="C65" s="479">
        <v>200</v>
      </c>
      <c r="D65" s="479">
        <v>1252</v>
      </c>
      <c r="E65" s="480">
        <v>62</v>
      </c>
      <c r="F65" s="480">
        <v>21</v>
      </c>
      <c r="G65" s="480">
        <v>84</v>
      </c>
      <c r="H65" s="19" t="s">
        <v>14</v>
      </c>
      <c r="I65" s="480">
        <v>234</v>
      </c>
      <c r="J65" s="480">
        <v>937</v>
      </c>
      <c r="K65" s="480">
        <v>211</v>
      </c>
      <c r="L65" s="480">
        <v>1390</v>
      </c>
      <c r="M65" s="480">
        <v>212</v>
      </c>
      <c r="N65" s="480">
        <v>29</v>
      </c>
      <c r="O65" s="480">
        <v>1119</v>
      </c>
    </row>
    <row r="66" spans="1:15" s="6" customFormat="1" ht="9" customHeight="1">
      <c r="A66" s="19" t="s">
        <v>15</v>
      </c>
      <c r="B66" s="479">
        <f t="shared" si="6"/>
        <v>5788</v>
      </c>
      <c r="C66" s="479">
        <v>309</v>
      </c>
      <c r="D66" s="479">
        <v>916</v>
      </c>
      <c r="E66" s="480">
        <v>18</v>
      </c>
      <c r="F66" s="480">
        <v>81</v>
      </c>
      <c r="G66" s="480">
        <v>118</v>
      </c>
      <c r="H66" s="19" t="s">
        <v>15</v>
      </c>
      <c r="I66" s="480">
        <v>84</v>
      </c>
      <c r="J66" s="480">
        <v>276</v>
      </c>
      <c r="K66" s="480">
        <v>494</v>
      </c>
      <c r="L66" s="480">
        <v>1920</v>
      </c>
      <c r="M66" s="480">
        <v>225</v>
      </c>
      <c r="N66" s="480">
        <v>114</v>
      </c>
      <c r="O66" s="480">
        <v>1233</v>
      </c>
    </row>
    <row r="67" spans="1:15" s="6" customFormat="1" ht="9" customHeight="1">
      <c r="A67" s="18" t="s">
        <v>16</v>
      </c>
      <c r="B67" s="23">
        <f t="shared" si="6"/>
        <v>3335</v>
      </c>
      <c r="C67" s="23">
        <v>150</v>
      </c>
      <c r="D67" s="14">
        <v>552</v>
      </c>
      <c r="E67" s="14">
        <v>12</v>
      </c>
      <c r="F67" s="14">
        <v>5</v>
      </c>
      <c r="G67" s="14">
        <v>293</v>
      </c>
      <c r="H67" s="18" t="s">
        <v>16</v>
      </c>
      <c r="I67" s="14">
        <v>130</v>
      </c>
      <c r="J67" s="14">
        <v>515</v>
      </c>
      <c r="K67" s="14">
        <v>207</v>
      </c>
      <c r="L67" s="14">
        <v>375</v>
      </c>
      <c r="M67" s="14">
        <v>67</v>
      </c>
      <c r="N67" s="14">
        <v>38</v>
      </c>
      <c r="O67" s="14">
        <v>991</v>
      </c>
    </row>
    <row r="68" spans="1:15" s="6" customFormat="1" ht="9" customHeight="1">
      <c r="A68" s="19" t="s">
        <v>17</v>
      </c>
      <c r="B68" s="479">
        <f t="shared" si="6"/>
        <v>1319</v>
      </c>
      <c r="C68" s="479">
        <v>66</v>
      </c>
      <c r="D68" s="479">
        <v>353</v>
      </c>
      <c r="E68" s="480">
        <v>26</v>
      </c>
      <c r="F68" s="480">
        <v>5</v>
      </c>
      <c r="G68" s="480">
        <v>34</v>
      </c>
      <c r="H68" s="19" t="s">
        <v>17</v>
      </c>
      <c r="I68" s="480">
        <v>16</v>
      </c>
      <c r="J68" s="480">
        <v>74</v>
      </c>
      <c r="K68" s="480">
        <v>38</v>
      </c>
      <c r="L68" s="480">
        <v>174</v>
      </c>
      <c r="M68" s="480">
        <v>51</v>
      </c>
      <c r="N68" s="480">
        <v>5</v>
      </c>
      <c r="O68" s="480">
        <v>477</v>
      </c>
    </row>
    <row r="69" spans="1:15" s="6" customFormat="1" ht="9" customHeight="1">
      <c r="A69" s="19" t="s">
        <v>18</v>
      </c>
      <c r="B69" s="479">
        <f t="shared" si="6"/>
        <v>655</v>
      </c>
      <c r="C69" s="479">
        <v>30</v>
      </c>
      <c r="D69" s="479">
        <v>99</v>
      </c>
      <c r="E69" s="480">
        <v>5</v>
      </c>
      <c r="F69" s="480">
        <v>4</v>
      </c>
      <c r="G69" s="480">
        <v>33</v>
      </c>
      <c r="H69" s="19" t="s">
        <v>18</v>
      </c>
      <c r="I69" s="480">
        <v>9</v>
      </c>
      <c r="J69" s="480">
        <v>92</v>
      </c>
      <c r="K69" s="480">
        <v>42</v>
      </c>
      <c r="L69" s="480">
        <v>48</v>
      </c>
      <c r="M69" s="480">
        <v>22</v>
      </c>
      <c r="N69" s="480">
        <v>3</v>
      </c>
      <c r="O69" s="480">
        <v>268</v>
      </c>
    </row>
    <row r="70" spans="1:15" s="6" customFormat="1" ht="9" customHeight="1">
      <c r="A70" s="19" t="s">
        <v>19</v>
      </c>
      <c r="B70" s="479">
        <f t="shared" si="6"/>
        <v>2223</v>
      </c>
      <c r="C70" s="479">
        <v>33</v>
      </c>
      <c r="D70" s="479">
        <v>369</v>
      </c>
      <c r="E70" s="480">
        <v>19</v>
      </c>
      <c r="F70" s="480">
        <v>25</v>
      </c>
      <c r="G70" s="480">
        <v>294</v>
      </c>
      <c r="H70" s="19" t="s">
        <v>19</v>
      </c>
      <c r="I70" s="480">
        <v>80</v>
      </c>
      <c r="J70" s="480">
        <v>182</v>
      </c>
      <c r="K70" s="480">
        <v>205</v>
      </c>
      <c r="L70" s="480">
        <v>340</v>
      </c>
      <c r="M70" s="480">
        <v>60</v>
      </c>
      <c r="N70" s="480">
        <v>17</v>
      </c>
      <c r="O70" s="480">
        <v>599</v>
      </c>
    </row>
    <row r="71" spans="1:15" s="6" customFormat="1" ht="9" customHeight="1">
      <c r="A71" s="18" t="s">
        <v>20</v>
      </c>
      <c r="B71" s="23">
        <f t="shared" si="6"/>
        <v>2605</v>
      </c>
      <c r="C71" s="23">
        <v>73</v>
      </c>
      <c r="D71" s="23">
        <v>684</v>
      </c>
      <c r="E71" s="14">
        <v>8</v>
      </c>
      <c r="F71" s="14">
        <v>14</v>
      </c>
      <c r="G71" s="14">
        <v>55</v>
      </c>
      <c r="H71" s="18" t="s">
        <v>20</v>
      </c>
      <c r="I71" s="14">
        <v>45</v>
      </c>
      <c r="J71" s="14">
        <v>134</v>
      </c>
      <c r="K71" s="14">
        <v>147</v>
      </c>
      <c r="L71" s="14">
        <v>477</v>
      </c>
      <c r="M71" s="14">
        <v>45</v>
      </c>
      <c r="N71" s="14">
        <v>13</v>
      </c>
      <c r="O71" s="14">
        <v>910</v>
      </c>
    </row>
    <row r="72" spans="1:15" s="6" customFormat="1" ht="9" customHeight="1">
      <c r="A72" s="19" t="s">
        <v>21</v>
      </c>
      <c r="B72" s="479">
        <f t="shared" si="6"/>
        <v>3419</v>
      </c>
      <c r="C72" s="479">
        <v>45</v>
      </c>
      <c r="D72" s="479">
        <v>506</v>
      </c>
      <c r="E72" s="480">
        <v>8</v>
      </c>
      <c r="F72" s="480">
        <v>34</v>
      </c>
      <c r="G72" s="480">
        <v>44</v>
      </c>
      <c r="H72" s="19" t="s">
        <v>21</v>
      </c>
      <c r="I72" s="480">
        <v>20</v>
      </c>
      <c r="J72" s="480">
        <v>129</v>
      </c>
      <c r="K72" s="480">
        <v>87</v>
      </c>
      <c r="L72" s="480">
        <v>1798</v>
      </c>
      <c r="M72" s="480">
        <v>70</v>
      </c>
      <c r="N72" s="480">
        <v>56</v>
      </c>
      <c r="O72" s="480">
        <v>622</v>
      </c>
    </row>
    <row r="73" spans="1:15" s="6" customFormat="1" ht="9" customHeight="1">
      <c r="A73" s="19" t="s">
        <v>22</v>
      </c>
      <c r="B73" s="479">
        <f t="shared" si="6"/>
        <v>1512</v>
      </c>
      <c r="C73" s="479">
        <v>30</v>
      </c>
      <c r="D73" s="479">
        <v>206</v>
      </c>
      <c r="E73" s="480">
        <v>3</v>
      </c>
      <c r="F73" s="480">
        <v>19</v>
      </c>
      <c r="G73" s="480">
        <v>21</v>
      </c>
      <c r="H73" s="19" t="s">
        <v>22</v>
      </c>
      <c r="I73" s="480">
        <v>277</v>
      </c>
      <c r="J73" s="480">
        <v>108</v>
      </c>
      <c r="K73" s="480">
        <v>46</v>
      </c>
      <c r="L73" s="480">
        <v>449</v>
      </c>
      <c r="M73" s="480">
        <v>66</v>
      </c>
      <c r="N73" s="480">
        <v>47</v>
      </c>
      <c r="O73" s="480">
        <v>240</v>
      </c>
    </row>
    <row r="74" spans="1:15" s="6" customFormat="1" ht="9" customHeight="1">
      <c r="A74" s="19" t="s">
        <v>23</v>
      </c>
      <c r="B74" s="479">
        <f t="shared" si="6"/>
        <v>1020</v>
      </c>
      <c r="C74" s="479">
        <v>180</v>
      </c>
      <c r="D74" s="479">
        <v>88</v>
      </c>
      <c r="E74" s="480">
        <v>5</v>
      </c>
      <c r="F74" s="480">
        <v>10</v>
      </c>
      <c r="G74" s="480">
        <v>36</v>
      </c>
      <c r="H74" s="19" t="s">
        <v>23</v>
      </c>
      <c r="I74" s="480">
        <v>30</v>
      </c>
      <c r="J74" s="480">
        <v>66</v>
      </c>
      <c r="K74" s="480">
        <v>167</v>
      </c>
      <c r="L74" s="480">
        <v>153</v>
      </c>
      <c r="M74" s="480">
        <v>70</v>
      </c>
      <c r="N74" s="480">
        <v>20</v>
      </c>
      <c r="O74" s="480">
        <v>195</v>
      </c>
    </row>
    <row r="75" spans="1:15" s="6" customFormat="1" ht="9" customHeight="1">
      <c r="A75" s="18" t="s">
        <v>24</v>
      </c>
      <c r="B75" s="23">
        <f t="shared" si="6"/>
        <v>1224</v>
      </c>
      <c r="C75" s="23">
        <v>47</v>
      </c>
      <c r="D75" s="23">
        <v>303</v>
      </c>
      <c r="E75" s="14">
        <v>7</v>
      </c>
      <c r="F75" s="14">
        <v>10</v>
      </c>
      <c r="G75" s="14">
        <v>16</v>
      </c>
      <c r="H75" s="18" t="s">
        <v>24</v>
      </c>
      <c r="I75" s="14">
        <v>20</v>
      </c>
      <c r="J75" s="14">
        <v>151</v>
      </c>
      <c r="K75" s="14">
        <v>55</v>
      </c>
      <c r="L75" s="14">
        <v>208</v>
      </c>
      <c r="M75" s="14">
        <v>36</v>
      </c>
      <c r="N75" s="14">
        <v>40</v>
      </c>
      <c r="O75" s="14">
        <v>331</v>
      </c>
    </row>
    <row r="76" spans="1:15" s="6" customFormat="1" ht="9" customHeight="1">
      <c r="A76" s="19" t="s">
        <v>25</v>
      </c>
      <c r="B76" s="479">
        <f t="shared" si="6"/>
        <v>3002</v>
      </c>
      <c r="C76" s="479">
        <v>93</v>
      </c>
      <c r="D76" s="479">
        <v>822</v>
      </c>
      <c r="E76" s="480">
        <v>14</v>
      </c>
      <c r="F76" s="480">
        <v>9</v>
      </c>
      <c r="G76" s="480">
        <v>63</v>
      </c>
      <c r="H76" s="19" t="s">
        <v>25</v>
      </c>
      <c r="I76" s="480">
        <v>61</v>
      </c>
      <c r="J76" s="480">
        <v>616</v>
      </c>
      <c r="K76" s="480">
        <v>85</v>
      </c>
      <c r="L76" s="480">
        <v>720</v>
      </c>
      <c r="M76" s="480">
        <v>31</v>
      </c>
      <c r="N76" s="480">
        <v>6</v>
      </c>
      <c r="O76" s="480">
        <v>482</v>
      </c>
    </row>
    <row r="77" spans="1:15" s="6" customFormat="1" ht="9" customHeight="1">
      <c r="A77" s="19" t="s">
        <v>26</v>
      </c>
      <c r="B77" s="479">
        <f t="shared" si="6"/>
        <v>4157</v>
      </c>
      <c r="C77" s="479">
        <v>45</v>
      </c>
      <c r="D77" s="479">
        <v>594</v>
      </c>
      <c r="E77" s="480">
        <v>10</v>
      </c>
      <c r="F77" s="480">
        <v>5</v>
      </c>
      <c r="G77" s="480">
        <v>47</v>
      </c>
      <c r="H77" s="19" t="s">
        <v>26</v>
      </c>
      <c r="I77" s="480">
        <v>60</v>
      </c>
      <c r="J77" s="480">
        <v>1046</v>
      </c>
      <c r="K77" s="480">
        <v>463</v>
      </c>
      <c r="L77" s="480">
        <v>371</v>
      </c>
      <c r="M77" s="480">
        <v>145</v>
      </c>
      <c r="N77" s="480">
        <v>11</v>
      </c>
      <c r="O77" s="480">
        <v>1360</v>
      </c>
    </row>
    <row r="78" spans="1:15" s="6" customFormat="1" ht="9" customHeight="1">
      <c r="A78" s="19" t="s">
        <v>27</v>
      </c>
      <c r="B78" s="479">
        <f t="shared" si="6"/>
        <v>1096</v>
      </c>
      <c r="C78" s="479">
        <v>64</v>
      </c>
      <c r="D78" s="479">
        <v>101</v>
      </c>
      <c r="E78" s="480">
        <v>6</v>
      </c>
      <c r="F78" s="480">
        <v>1</v>
      </c>
      <c r="G78" s="480">
        <v>22</v>
      </c>
      <c r="H78" s="19" t="s">
        <v>27</v>
      </c>
      <c r="I78" s="480">
        <v>18</v>
      </c>
      <c r="J78" s="480">
        <v>57</v>
      </c>
      <c r="K78" s="480">
        <v>54</v>
      </c>
      <c r="L78" s="480">
        <v>239</v>
      </c>
      <c r="M78" s="480">
        <v>26</v>
      </c>
      <c r="N78" s="480">
        <v>8</v>
      </c>
      <c r="O78" s="480">
        <v>500</v>
      </c>
    </row>
    <row r="79" spans="1:15" s="6" customFormat="1" ht="9" customHeight="1">
      <c r="A79" s="18" t="s">
        <v>28</v>
      </c>
      <c r="B79" s="23">
        <f t="shared" si="6"/>
        <v>5765</v>
      </c>
      <c r="C79" s="23">
        <v>95</v>
      </c>
      <c r="D79" s="23">
        <v>1092</v>
      </c>
      <c r="E79" s="14">
        <v>13</v>
      </c>
      <c r="F79" s="14">
        <v>5</v>
      </c>
      <c r="G79" s="14">
        <v>288</v>
      </c>
      <c r="H79" s="18" t="s">
        <v>28</v>
      </c>
      <c r="I79" s="14">
        <v>70</v>
      </c>
      <c r="J79" s="14">
        <v>819</v>
      </c>
      <c r="K79" s="14">
        <v>676</v>
      </c>
      <c r="L79" s="14">
        <v>921</v>
      </c>
      <c r="M79" s="14">
        <v>41</v>
      </c>
      <c r="N79" s="14">
        <v>21</v>
      </c>
      <c r="O79" s="14">
        <v>1724</v>
      </c>
    </row>
    <row r="80" spans="1:15" s="6" customFormat="1" ht="9" customHeight="1">
      <c r="A80" s="19" t="s">
        <v>29</v>
      </c>
      <c r="B80" s="479">
        <f t="shared" si="6"/>
        <v>745</v>
      </c>
      <c r="C80" s="479">
        <v>44</v>
      </c>
      <c r="D80" s="479">
        <v>69</v>
      </c>
      <c r="E80" s="480">
        <v>3</v>
      </c>
      <c r="F80" s="480">
        <v>8</v>
      </c>
      <c r="G80" s="480">
        <v>23</v>
      </c>
      <c r="H80" s="19" t="s">
        <v>29</v>
      </c>
      <c r="I80" s="480">
        <v>13</v>
      </c>
      <c r="J80" s="480">
        <v>23</v>
      </c>
      <c r="K80" s="480">
        <v>26</v>
      </c>
      <c r="L80" s="480">
        <v>184</v>
      </c>
      <c r="M80" s="480">
        <v>42</v>
      </c>
      <c r="N80" s="480">
        <v>11</v>
      </c>
      <c r="O80" s="480">
        <v>299</v>
      </c>
    </row>
    <row r="81" spans="1:15" s="6" customFormat="1" ht="9" customHeight="1">
      <c r="A81" s="19" t="s">
        <v>30</v>
      </c>
      <c r="B81" s="479">
        <f t="shared" si="6"/>
        <v>3850</v>
      </c>
      <c r="C81" s="479">
        <v>208</v>
      </c>
      <c r="D81" s="479">
        <v>333</v>
      </c>
      <c r="E81" s="480">
        <v>11</v>
      </c>
      <c r="F81" s="480">
        <v>15</v>
      </c>
      <c r="G81" s="480">
        <v>90</v>
      </c>
      <c r="H81" s="19" t="s">
        <v>30</v>
      </c>
      <c r="I81" s="480">
        <v>55</v>
      </c>
      <c r="J81" s="480">
        <v>83</v>
      </c>
      <c r="K81" s="480">
        <v>416</v>
      </c>
      <c r="L81" s="480">
        <v>1011</v>
      </c>
      <c r="M81" s="480">
        <v>140</v>
      </c>
      <c r="N81" s="480">
        <v>26</v>
      </c>
      <c r="O81" s="480">
        <v>1462</v>
      </c>
    </row>
    <row r="82" spans="1:15" s="6" customFormat="1" ht="9" customHeight="1">
      <c r="A82" s="19" t="s">
        <v>31</v>
      </c>
      <c r="B82" s="479">
        <f t="shared" si="6"/>
        <v>880</v>
      </c>
      <c r="C82" s="479">
        <v>141</v>
      </c>
      <c r="D82" s="479">
        <v>32</v>
      </c>
      <c r="E82" s="480">
        <v>42</v>
      </c>
      <c r="F82" s="480">
        <v>3</v>
      </c>
      <c r="G82" s="480">
        <v>83</v>
      </c>
      <c r="H82" s="19" t="s">
        <v>31</v>
      </c>
      <c r="I82" s="480">
        <v>21</v>
      </c>
      <c r="J82" s="480">
        <v>64</v>
      </c>
      <c r="K82" s="480">
        <v>30</v>
      </c>
      <c r="L82" s="480">
        <v>136</v>
      </c>
      <c r="M82" s="480">
        <v>53</v>
      </c>
      <c r="N82" s="480">
        <v>25</v>
      </c>
      <c r="O82" s="480">
        <v>250</v>
      </c>
    </row>
    <row r="83" spans="1:15" s="6" customFormat="1" ht="9" customHeight="1">
      <c r="A83" s="18" t="s">
        <v>32</v>
      </c>
      <c r="B83" s="23">
        <f t="shared" si="6"/>
        <v>746</v>
      </c>
      <c r="C83" s="23">
        <v>10</v>
      </c>
      <c r="D83" s="23">
        <v>141</v>
      </c>
      <c r="E83" s="14">
        <v>2</v>
      </c>
      <c r="F83" s="14">
        <v>11</v>
      </c>
      <c r="G83" s="14">
        <v>21</v>
      </c>
      <c r="H83" s="18" t="s">
        <v>32</v>
      </c>
      <c r="I83" s="14">
        <v>6</v>
      </c>
      <c r="J83" s="14">
        <v>86</v>
      </c>
      <c r="K83" s="14">
        <v>37</v>
      </c>
      <c r="L83" s="14">
        <v>172</v>
      </c>
      <c r="M83" s="14">
        <v>28</v>
      </c>
      <c r="N83" s="14">
        <v>46</v>
      </c>
      <c r="O83" s="14">
        <v>186</v>
      </c>
    </row>
    <row r="84" spans="1:15" s="6" customFormat="1" ht="9" customHeight="1">
      <c r="A84" s="19" t="s">
        <v>150</v>
      </c>
      <c r="B84" s="479">
        <f t="shared" si="6"/>
        <v>10109</v>
      </c>
      <c r="C84" s="479">
        <v>103</v>
      </c>
      <c r="D84" s="480">
        <v>346</v>
      </c>
      <c r="E84" s="480">
        <v>107</v>
      </c>
      <c r="F84" s="480">
        <v>189</v>
      </c>
      <c r="G84" s="480">
        <v>232</v>
      </c>
      <c r="H84" s="19" t="s">
        <v>150</v>
      </c>
      <c r="I84" s="480">
        <v>147</v>
      </c>
      <c r="J84" s="480">
        <v>322</v>
      </c>
      <c r="K84" s="480">
        <v>46</v>
      </c>
      <c r="L84" s="480">
        <v>291</v>
      </c>
      <c r="M84" s="480">
        <v>53</v>
      </c>
      <c r="N84" s="480">
        <v>1478</v>
      </c>
      <c r="O84" s="480">
        <v>6795</v>
      </c>
    </row>
    <row r="85" spans="1:15" s="6" customFormat="1" ht="9" customHeight="1">
      <c r="A85" s="529" t="s">
        <v>106</v>
      </c>
      <c r="B85" s="479"/>
      <c r="C85" s="479"/>
      <c r="D85" s="480"/>
      <c r="E85" s="480"/>
      <c r="F85" s="480"/>
      <c r="G85" s="480"/>
      <c r="H85" s="529" t="s">
        <v>106</v>
      </c>
      <c r="I85" s="480"/>
      <c r="J85" s="480"/>
      <c r="K85" s="480"/>
      <c r="L85" s="480"/>
      <c r="M85" s="480"/>
      <c r="N85" s="480"/>
      <c r="O85" s="480"/>
    </row>
    <row r="86" spans="1:15" s="6" customFormat="1" ht="8.85" customHeight="1">
      <c r="A86" s="523">
        <v>2016</v>
      </c>
      <c r="B86" s="530"/>
      <c r="C86" s="530"/>
      <c r="D86" s="530"/>
      <c r="E86" s="530"/>
      <c r="F86" s="530"/>
      <c r="G86" s="530"/>
      <c r="H86" s="523">
        <v>2016</v>
      </c>
      <c r="I86" s="530"/>
      <c r="J86" s="530"/>
      <c r="K86" s="530"/>
      <c r="L86" s="530"/>
      <c r="M86" s="530"/>
      <c r="N86" s="530"/>
      <c r="O86" s="530"/>
    </row>
    <row r="87" spans="1:15" s="6" customFormat="1" ht="8.85" customHeight="1">
      <c r="A87" s="215" t="s">
        <v>36</v>
      </c>
      <c r="B87" s="509">
        <f>SUM(B89:B121)</f>
        <v>85213</v>
      </c>
      <c r="C87" s="509">
        <f t="shared" ref="C87:O87" si="7">SUM(C89:C121)</f>
        <v>1352</v>
      </c>
      <c r="D87" s="509">
        <f t="shared" si="7"/>
        <v>12428</v>
      </c>
      <c r="E87" s="509">
        <f t="shared" si="7"/>
        <v>637</v>
      </c>
      <c r="F87" s="509">
        <f t="shared" si="7"/>
        <v>427</v>
      </c>
      <c r="G87" s="509">
        <f t="shared" si="7"/>
        <v>3982</v>
      </c>
      <c r="H87" s="215" t="s">
        <v>36</v>
      </c>
      <c r="I87" s="509">
        <f t="shared" si="7"/>
        <v>4316</v>
      </c>
      <c r="J87" s="509">
        <f t="shared" si="7"/>
        <v>6219</v>
      </c>
      <c r="K87" s="509">
        <f t="shared" si="7"/>
        <v>3440</v>
      </c>
      <c r="L87" s="509">
        <f t="shared" si="7"/>
        <v>20138</v>
      </c>
      <c r="M87" s="509">
        <f t="shared" si="7"/>
        <v>3602</v>
      </c>
      <c r="N87" s="509">
        <f t="shared" si="7"/>
        <v>4787</v>
      </c>
      <c r="O87" s="509">
        <f t="shared" si="7"/>
        <v>23885</v>
      </c>
    </row>
    <row r="88" spans="1:15" s="6" customFormat="1" ht="1.5" customHeight="1">
      <c r="A88" s="215"/>
      <c r="B88" s="525"/>
      <c r="C88" s="525"/>
      <c r="D88" s="525"/>
      <c r="E88" s="526"/>
      <c r="F88" s="525"/>
      <c r="G88" s="525"/>
      <c r="H88" s="215"/>
      <c r="I88" s="525"/>
      <c r="J88" s="525"/>
      <c r="K88" s="525"/>
      <c r="L88" s="525"/>
      <c r="M88" s="525"/>
      <c r="N88" s="525"/>
      <c r="O88" s="525"/>
    </row>
    <row r="89" spans="1:15" s="6" customFormat="1" ht="8.85" customHeight="1">
      <c r="A89" s="19" t="s">
        <v>2</v>
      </c>
      <c r="B89" s="479">
        <f t="shared" ref="B89:B121" si="8">SUM(C89:G89)+SUM(I89:O89)</f>
        <v>715</v>
      </c>
      <c r="C89" s="479">
        <v>10</v>
      </c>
      <c r="D89" s="479">
        <v>114</v>
      </c>
      <c r="E89" s="480">
        <v>1</v>
      </c>
      <c r="F89" s="480">
        <v>13</v>
      </c>
      <c r="G89" s="480">
        <v>17</v>
      </c>
      <c r="H89" s="19" t="s">
        <v>2</v>
      </c>
      <c r="I89" s="480">
        <v>35</v>
      </c>
      <c r="J89" s="480">
        <v>85</v>
      </c>
      <c r="K89" s="480">
        <v>40</v>
      </c>
      <c r="L89" s="480">
        <v>99</v>
      </c>
      <c r="M89" s="480">
        <v>31</v>
      </c>
      <c r="N89" s="480">
        <v>24</v>
      </c>
      <c r="O89" s="480">
        <v>246</v>
      </c>
    </row>
    <row r="90" spans="1:15" s="6" customFormat="1" ht="8.85" customHeight="1">
      <c r="A90" s="19" t="s">
        <v>3</v>
      </c>
      <c r="B90" s="479">
        <f t="shared" si="8"/>
        <v>3720</v>
      </c>
      <c r="C90" s="479">
        <v>51</v>
      </c>
      <c r="D90" s="479">
        <v>1016</v>
      </c>
      <c r="E90" s="480">
        <v>0</v>
      </c>
      <c r="F90" s="480">
        <v>13</v>
      </c>
      <c r="G90" s="480">
        <v>73</v>
      </c>
      <c r="H90" s="19" t="s">
        <v>3</v>
      </c>
      <c r="I90" s="480">
        <v>49</v>
      </c>
      <c r="J90" s="480">
        <v>689</v>
      </c>
      <c r="K90" s="480">
        <v>182</v>
      </c>
      <c r="L90" s="480">
        <v>777</v>
      </c>
      <c r="M90" s="480">
        <v>135</v>
      </c>
      <c r="N90" s="480">
        <v>50</v>
      </c>
      <c r="O90" s="480">
        <v>685</v>
      </c>
    </row>
    <row r="91" spans="1:15" s="6" customFormat="1" ht="8.85" customHeight="1">
      <c r="A91" s="19" t="s">
        <v>4</v>
      </c>
      <c r="B91" s="479">
        <f t="shared" si="8"/>
        <v>561</v>
      </c>
      <c r="C91" s="479">
        <v>37</v>
      </c>
      <c r="D91" s="479">
        <v>111</v>
      </c>
      <c r="E91" s="480">
        <v>2</v>
      </c>
      <c r="F91" s="480">
        <v>1</v>
      </c>
      <c r="G91" s="480">
        <v>57</v>
      </c>
      <c r="H91" s="19" t="s">
        <v>4</v>
      </c>
      <c r="I91" s="480">
        <v>1</v>
      </c>
      <c r="J91" s="480">
        <v>86</v>
      </c>
      <c r="K91" s="480">
        <v>37</v>
      </c>
      <c r="L91" s="480">
        <v>70</v>
      </c>
      <c r="M91" s="480">
        <v>11</v>
      </c>
      <c r="N91" s="480">
        <v>24</v>
      </c>
      <c r="O91" s="480">
        <v>124</v>
      </c>
    </row>
    <row r="92" spans="1:15" s="6" customFormat="1" ht="8.85" customHeight="1">
      <c r="A92" s="18" t="s">
        <v>5</v>
      </c>
      <c r="B92" s="23">
        <f t="shared" si="8"/>
        <v>572</v>
      </c>
      <c r="C92" s="23">
        <v>97</v>
      </c>
      <c r="D92" s="23">
        <v>47</v>
      </c>
      <c r="E92" s="14">
        <v>1</v>
      </c>
      <c r="F92" s="14">
        <v>14</v>
      </c>
      <c r="G92" s="14">
        <v>21</v>
      </c>
      <c r="H92" s="18" t="s">
        <v>5</v>
      </c>
      <c r="I92" s="14">
        <v>0</v>
      </c>
      <c r="J92" s="14">
        <v>12</v>
      </c>
      <c r="K92" s="14">
        <v>25</v>
      </c>
      <c r="L92" s="14">
        <v>157</v>
      </c>
      <c r="M92" s="14">
        <v>29</v>
      </c>
      <c r="N92" s="14">
        <v>7</v>
      </c>
      <c r="O92" s="14">
        <v>162</v>
      </c>
    </row>
    <row r="93" spans="1:15" s="6" customFormat="1" ht="8.85" customHeight="1">
      <c r="A93" s="19" t="s">
        <v>104</v>
      </c>
      <c r="B93" s="479">
        <f t="shared" si="8"/>
        <v>1318</v>
      </c>
      <c r="C93" s="479">
        <v>15</v>
      </c>
      <c r="D93" s="479">
        <v>138</v>
      </c>
      <c r="E93" s="480">
        <v>1</v>
      </c>
      <c r="F93" s="480">
        <v>1</v>
      </c>
      <c r="G93" s="480">
        <v>66</v>
      </c>
      <c r="H93" s="19" t="s">
        <v>104</v>
      </c>
      <c r="I93" s="480">
        <v>8</v>
      </c>
      <c r="J93" s="480">
        <v>147</v>
      </c>
      <c r="K93" s="480">
        <v>93</v>
      </c>
      <c r="L93" s="480">
        <v>241</v>
      </c>
      <c r="M93" s="480">
        <v>66</v>
      </c>
      <c r="N93" s="480">
        <v>14</v>
      </c>
      <c r="O93" s="480">
        <v>528</v>
      </c>
    </row>
    <row r="94" spans="1:15" s="6" customFormat="1" ht="8.85" customHeight="1">
      <c r="A94" s="19" t="s">
        <v>7</v>
      </c>
      <c r="B94" s="479">
        <f t="shared" si="8"/>
        <v>741</v>
      </c>
      <c r="C94" s="479">
        <v>37</v>
      </c>
      <c r="D94" s="479">
        <v>166</v>
      </c>
      <c r="E94" s="480">
        <v>5</v>
      </c>
      <c r="F94" s="480">
        <v>8</v>
      </c>
      <c r="G94" s="480">
        <v>37</v>
      </c>
      <c r="H94" s="19" t="s">
        <v>7</v>
      </c>
      <c r="I94" s="480">
        <v>3</v>
      </c>
      <c r="J94" s="480">
        <v>64</v>
      </c>
      <c r="K94" s="480">
        <v>27</v>
      </c>
      <c r="L94" s="480">
        <v>140</v>
      </c>
      <c r="M94" s="480">
        <v>33</v>
      </c>
      <c r="N94" s="480">
        <v>11</v>
      </c>
      <c r="O94" s="480">
        <v>210</v>
      </c>
    </row>
    <row r="95" spans="1:15" s="6" customFormat="1" ht="8.85" customHeight="1">
      <c r="A95" s="19" t="s">
        <v>8</v>
      </c>
      <c r="B95" s="479">
        <f t="shared" si="8"/>
        <v>2026</v>
      </c>
      <c r="C95" s="479">
        <v>54</v>
      </c>
      <c r="D95" s="479">
        <v>159</v>
      </c>
      <c r="E95" s="480">
        <v>2</v>
      </c>
      <c r="F95" s="480">
        <v>6</v>
      </c>
      <c r="G95" s="480">
        <v>121</v>
      </c>
      <c r="H95" s="19" t="s">
        <v>8</v>
      </c>
      <c r="I95" s="480">
        <v>5</v>
      </c>
      <c r="J95" s="480">
        <v>147</v>
      </c>
      <c r="K95" s="480">
        <v>43</v>
      </c>
      <c r="L95" s="480">
        <v>115</v>
      </c>
      <c r="M95" s="480">
        <v>102</v>
      </c>
      <c r="N95" s="480">
        <v>128</v>
      </c>
      <c r="O95" s="480">
        <v>1144</v>
      </c>
    </row>
    <row r="96" spans="1:15" s="6" customFormat="1" ht="8.85" customHeight="1">
      <c r="A96" s="18" t="s">
        <v>9</v>
      </c>
      <c r="B96" s="23">
        <f t="shared" si="8"/>
        <v>2418</v>
      </c>
      <c r="C96" s="23">
        <v>32</v>
      </c>
      <c r="D96" s="23">
        <v>595</v>
      </c>
      <c r="E96" s="14">
        <v>4</v>
      </c>
      <c r="F96" s="14">
        <v>6</v>
      </c>
      <c r="G96" s="14">
        <v>93</v>
      </c>
      <c r="H96" s="18" t="s">
        <v>9</v>
      </c>
      <c r="I96" s="14">
        <v>97</v>
      </c>
      <c r="J96" s="14">
        <v>343</v>
      </c>
      <c r="K96" s="14">
        <v>366</v>
      </c>
      <c r="L96" s="14">
        <v>250</v>
      </c>
      <c r="M96" s="14">
        <v>71</v>
      </c>
      <c r="N96" s="14">
        <v>53</v>
      </c>
      <c r="O96" s="14">
        <v>508</v>
      </c>
    </row>
    <row r="97" spans="1:30" s="6" customFormat="1" ht="8.85" customHeight="1">
      <c r="A97" s="19" t="s">
        <v>236</v>
      </c>
      <c r="B97" s="480">
        <f t="shared" si="8"/>
        <v>13177</v>
      </c>
      <c r="C97" s="480">
        <v>3</v>
      </c>
      <c r="D97" s="480">
        <v>788</v>
      </c>
      <c r="E97" s="480">
        <v>1</v>
      </c>
      <c r="F97" s="480">
        <v>32</v>
      </c>
      <c r="G97" s="480">
        <v>420</v>
      </c>
      <c r="H97" s="19" t="s">
        <v>236</v>
      </c>
      <c r="I97" s="480">
        <v>3341</v>
      </c>
      <c r="J97" s="480">
        <v>283</v>
      </c>
      <c r="K97" s="480">
        <v>125</v>
      </c>
      <c r="L97" s="480">
        <v>3275</v>
      </c>
      <c r="M97" s="480">
        <v>1499</v>
      </c>
      <c r="N97" s="480">
        <v>1651</v>
      </c>
      <c r="O97" s="480">
        <v>1759</v>
      </c>
    </row>
    <row r="98" spans="1:30" s="6" customFormat="1" ht="8.85" customHeight="1">
      <c r="A98" s="19" t="s">
        <v>10</v>
      </c>
      <c r="B98" s="479">
        <f t="shared" si="8"/>
        <v>860</v>
      </c>
      <c r="C98" s="479">
        <v>29</v>
      </c>
      <c r="D98" s="479">
        <v>192</v>
      </c>
      <c r="E98" s="480">
        <v>1</v>
      </c>
      <c r="F98" s="480">
        <v>2</v>
      </c>
      <c r="G98" s="480">
        <v>73</v>
      </c>
      <c r="H98" s="19" t="s">
        <v>10</v>
      </c>
      <c r="I98" s="480">
        <v>5</v>
      </c>
      <c r="J98" s="480">
        <v>89</v>
      </c>
      <c r="K98" s="480">
        <v>46</v>
      </c>
      <c r="L98" s="480">
        <v>135</v>
      </c>
      <c r="M98" s="480">
        <v>46</v>
      </c>
      <c r="N98" s="480">
        <v>9</v>
      </c>
      <c r="O98" s="480">
        <v>233</v>
      </c>
    </row>
    <row r="99" spans="1:30" s="6" customFormat="1" ht="8.85" customHeight="1">
      <c r="A99" s="19" t="s">
        <v>11</v>
      </c>
      <c r="B99" s="479">
        <f t="shared" si="8"/>
        <v>4080</v>
      </c>
      <c r="C99" s="479">
        <v>17</v>
      </c>
      <c r="D99" s="479">
        <v>988</v>
      </c>
      <c r="E99" s="480">
        <v>1</v>
      </c>
      <c r="F99" s="480">
        <v>4</v>
      </c>
      <c r="G99" s="480">
        <v>41</v>
      </c>
      <c r="H99" s="19" t="s">
        <v>11</v>
      </c>
      <c r="I99" s="480">
        <v>24</v>
      </c>
      <c r="J99" s="480">
        <v>176</v>
      </c>
      <c r="K99" s="480">
        <v>68</v>
      </c>
      <c r="L99" s="480">
        <v>2033</v>
      </c>
      <c r="M99" s="480">
        <v>69</v>
      </c>
      <c r="N99" s="480">
        <v>71</v>
      </c>
      <c r="O99" s="480">
        <v>588</v>
      </c>
    </row>
    <row r="100" spans="1:30" s="6" customFormat="1" ht="8.85" customHeight="1">
      <c r="A100" s="18" t="s">
        <v>12</v>
      </c>
      <c r="B100" s="23">
        <f t="shared" si="8"/>
        <v>1743</v>
      </c>
      <c r="C100" s="23">
        <v>38</v>
      </c>
      <c r="D100" s="23">
        <v>584</v>
      </c>
      <c r="E100" s="14">
        <v>53</v>
      </c>
      <c r="F100" s="14">
        <v>33</v>
      </c>
      <c r="G100" s="14">
        <v>89</v>
      </c>
      <c r="H100" s="18" t="s">
        <v>12</v>
      </c>
      <c r="I100" s="14">
        <v>3</v>
      </c>
      <c r="J100" s="14">
        <v>393</v>
      </c>
      <c r="K100" s="14">
        <v>33</v>
      </c>
      <c r="L100" s="14">
        <v>187</v>
      </c>
      <c r="M100" s="14">
        <v>68</v>
      </c>
      <c r="N100" s="14">
        <v>8</v>
      </c>
      <c r="O100" s="14">
        <v>254</v>
      </c>
    </row>
    <row r="101" spans="1:30" s="6" customFormat="1" ht="8.85" customHeight="1">
      <c r="A101" s="19" t="s">
        <v>13</v>
      </c>
      <c r="B101" s="479">
        <f t="shared" si="8"/>
        <v>1589</v>
      </c>
      <c r="C101" s="479">
        <v>34</v>
      </c>
      <c r="D101" s="480">
        <v>210</v>
      </c>
      <c r="E101" s="480">
        <v>0</v>
      </c>
      <c r="F101" s="480">
        <v>10</v>
      </c>
      <c r="G101" s="480">
        <v>20</v>
      </c>
      <c r="H101" s="19" t="s">
        <v>13</v>
      </c>
      <c r="I101" s="480">
        <v>9</v>
      </c>
      <c r="J101" s="480">
        <v>26</v>
      </c>
      <c r="K101" s="480">
        <v>24</v>
      </c>
      <c r="L101" s="480">
        <v>947</v>
      </c>
      <c r="M101" s="480">
        <v>70</v>
      </c>
      <c r="N101" s="480">
        <v>24</v>
      </c>
      <c r="O101" s="480">
        <v>215</v>
      </c>
    </row>
    <row r="102" spans="1:30" s="6" customFormat="1" ht="8.85" customHeight="1">
      <c r="A102" s="19" t="s">
        <v>14</v>
      </c>
      <c r="B102" s="479">
        <f t="shared" si="8"/>
        <v>3654</v>
      </c>
      <c r="C102" s="479">
        <v>81</v>
      </c>
      <c r="D102" s="479">
        <v>806</v>
      </c>
      <c r="E102" s="480">
        <v>7</v>
      </c>
      <c r="F102" s="480">
        <v>27</v>
      </c>
      <c r="G102" s="480">
        <v>89</v>
      </c>
      <c r="H102" s="19" t="s">
        <v>14</v>
      </c>
      <c r="I102" s="480">
        <v>61</v>
      </c>
      <c r="J102" s="480">
        <v>643</v>
      </c>
      <c r="K102" s="480">
        <v>209</v>
      </c>
      <c r="L102" s="480">
        <v>926</v>
      </c>
      <c r="M102" s="480">
        <v>159</v>
      </c>
      <c r="N102" s="480">
        <v>194</v>
      </c>
      <c r="O102" s="480">
        <v>452</v>
      </c>
    </row>
    <row r="103" spans="1:30" s="6" customFormat="1" ht="8.85" customHeight="1">
      <c r="A103" s="19" t="s">
        <v>15</v>
      </c>
      <c r="B103" s="479">
        <f t="shared" si="8"/>
        <v>4716</v>
      </c>
      <c r="C103" s="479">
        <v>69</v>
      </c>
      <c r="D103" s="479">
        <v>899</v>
      </c>
      <c r="E103" s="480">
        <v>5</v>
      </c>
      <c r="F103" s="480">
        <v>37</v>
      </c>
      <c r="G103" s="480">
        <v>165</v>
      </c>
      <c r="H103" s="19" t="s">
        <v>15</v>
      </c>
      <c r="I103" s="480">
        <v>94</v>
      </c>
      <c r="J103" s="480">
        <v>182</v>
      </c>
      <c r="K103" s="480">
        <v>150</v>
      </c>
      <c r="L103" s="480">
        <v>1972</v>
      </c>
      <c r="M103" s="480">
        <v>152</v>
      </c>
      <c r="N103" s="480">
        <v>110</v>
      </c>
      <c r="O103" s="480">
        <v>881</v>
      </c>
    </row>
    <row r="104" spans="1:30" s="6" customFormat="1" ht="8.85" customHeight="1">
      <c r="A104" s="18" t="s">
        <v>16</v>
      </c>
      <c r="B104" s="23">
        <f t="shared" si="8"/>
        <v>3084</v>
      </c>
      <c r="C104" s="23">
        <v>88</v>
      </c>
      <c r="D104" s="14">
        <v>841</v>
      </c>
      <c r="E104" s="14">
        <v>14</v>
      </c>
      <c r="F104" s="14">
        <v>15</v>
      </c>
      <c r="G104" s="14">
        <v>305</v>
      </c>
      <c r="H104" s="18" t="s">
        <v>16</v>
      </c>
      <c r="I104" s="14">
        <v>21</v>
      </c>
      <c r="J104" s="14">
        <v>431</v>
      </c>
      <c r="K104" s="14">
        <v>77</v>
      </c>
      <c r="L104" s="14">
        <v>676</v>
      </c>
      <c r="M104" s="14">
        <v>71</v>
      </c>
      <c r="N104" s="14">
        <v>17</v>
      </c>
      <c r="O104" s="14">
        <v>528</v>
      </c>
    </row>
    <row r="105" spans="1:30" s="6" customFormat="1" ht="8.85" customHeight="1">
      <c r="A105" s="19" t="s">
        <v>17</v>
      </c>
      <c r="B105" s="479">
        <f t="shared" si="8"/>
        <v>1144</v>
      </c>
      <c r="C105" s="479">
        <v>25</v>
      </c>
      <c r="D105" s="479">
        <v>285</v>
      </c>
      <c r="E105" s="480">
        <v>5</v>
      </c>
      <c r="F105" s="480">
        <v>29</v>
      </c>
      <c r="G105" s="480">
        <v>35</v>
      </c>
      <c r="H105" s="19" t="s">
        <v>17</v>
      </c>
      <c r="I105" s="480">
        <v>6</v>
      </c>
      <c r="J105" s="480">
        <v>31</v>
      </c>
      <c r="K105" s="480">
        <v>43</v>
      </c>
      <c r="L105" s="480">
        <v>222</v>
      </c>
      <c r="M105" s="480">
        <v>50</v>
      </c>
      <c r="N105" s="480">
        <v>17</v>
      </c>
      <c r="O105" s="480">
        <v>396</v>
      </c>
    </row>
    <row r="106" spans="1:30" s="19" customFormat="1" ht="8.85" customHeight="1">
      <c r="A106" s="19" t="s">
        <v>18</v>
      </c>
      <c r="B106" s="479">
        <f t="shared" si="8"/>
        <v>369</v>
      </c>
      <c r="C106" s="479">
        <v>15</v>
      </c>
      <c r="D106" s="479">
        <v>34</v>
      </c>
      <c r="E106" s="480">
        <v>0</v>
      </c>
      <c r="F106" s="480">
        <v>0</v>
      </c>
      <c r="G106" s="480">
        <v>68</v>
      </c>
      <c r="H106" s="19" t="s">
        <v>18</v>
      </c>
      <c r="I106" s="480">
        <v>1</v>
      </c>
      <c r="J106" s="480">
        <v>36</v>
      </c>
      <c r="K106" s="480">
        <v>23</v>
      </c>
      <c r="L106" s="480">
        <v>41</v>
      </c>
      <c r="M106" s="480">
        <v>10</v>
      </c>
      <c r="N106" s="480">
        <v>9</v>
      </c>
      <c r="O106" s="480">
        <v>132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s="6" customFormat="1" ht="8.85" customHeight="1">
      <c r="A107" s="19" t="s">
        <v>19</v>
      </c>
      <c r="B107" s="479">
        <f t="shared" si="8"/>
        <v>2342</v>
      </c>
      <c r="C107" s="479">
        <v>31</v>
      </c>
      <c r="D107" s="479">
        <v>399</v>
      </c>
      <c r="E107" s="480">
        <v>3</v>
      </c>
      <c r="F107" s="480">
        <v>10</v>
      </c>
      <c r="G107" s="480">
        <v>357</v>
      </c>
      <c r="H107" s="19" t="s">
        <v>19</v>
      </c>
      <c r="I107" s="480">
        <v>69</v>
      </c>
      <c r="J107" s="480">
        <v>166</v>
      </c>
      <c r="K107" s="480">
        <v>133</v>
      </c>
      <c r="L107" s="480">
        <v>502</v>
      </c>
      <c r="M107" s="480">
        <v>85</v>
      </c>
      <c r="N107" s="480">
        <v>66</v>
      </c>
      <c r="O107" s="480">
        <v>521</v>
      </c>
    </row>
    <row r="108" spans="1:30" s="6" customFormat="1" ht="8.85" customHeight="1">
      <c r="A108" s="18" t="s">
        <v>20</v>
      </c>
      <c r="B108" s="23">
        <f t="shared" si="8"/>
        <v>1823</v>
      </c>
      <c r="C108" s="23">
        <v>36</v>
      </c>
      <c r="D108" s="23">
        <v>419</v>
      </c>
      <c r="E108" s="14">
        <v>1</v>
      </c>
      <c r="F108" s="14">
        <v>0</v>
      </c>
      <c r="G108" s="14">
        <v>109</v>
      </c>
      <c r="H108" s="18" t="s">
        <v>20</v>
      </c>
      <c r="I108" s="14">
        <v>17</v>
      </c>
      <c r="J108" s="14">
        <v>58</v>
      </c>
      <c r="K108" s="14">
        <v>31</v>
      </c>
      <c r="L108" s="14">
        <v>223</v>
      </c>
      <c r="M108" s="14">
        <v>49</v>
      </c>
      <c r="N108" s="14">
        <v>6</v>
      </c>
      <c r="O108" s="14">
        <v>874</v>
      </c>
    </row>
    <row r="109" spans="1:30" s="6" customFormat="1" ht="8.85" customHeight="1">
      <c r="A109" s="19" t="s">
        <v>21</v>
      </c>
      <c r="B109" s="479">
        <f t="shared" si="8"/>
        <v>2815</v>
      </c>
      <c r="C109" s="479">
        <v>25</v>
      </c>
      <c r="D109" s="479">
        <v>410</v>
      </c>
      <c r="E109" s="480">
        <v>0</v>
      </c>
      <c r="F109" s="480">
        <v>9</v>
      </c>
      <c r="G109" s="480">
        <v>44</v>
      </c>
      <c r="H109" s="19" t="s">
        <v>21</v>
      </c>
      <c r="I109" s="480">
        <v>16</v>
      </c>
      <c r="J109" s="480">
        <v>58</v>
      </c>
      <c r="K109" s="480">
        <v>126</v>
      </c>
      <c r="L109" s="480">
        <v>1540</v>
      </c>
      <c r="M109" s="480">
        <v>60</v>
      </c>
      <c r="N109" s="480">
        <v>46</v>
      </c>
      <c r="O109" s="480">
        <v>481</v>
      </c>
    </row>
    <row r="110" spans="1:30" s="6" customFormat="1" ht="8.85" customHeight="1">
      <c r="A110" s="19" t="s">
        <v>22</v>
      </c>
      <c r="B110" s="479">
        <f t="shared" si="8"/>
        <v>1823</v>
      </c>
      <c r="C110" s="479">
        <v>29</v>
      </c>
      <c r="D110" s="479">
        <v>231</v>
      </c>
      <c r="E110" s="480">
        <v>0</v>
      </c>
      <c r="F110" s="480">
        <v>3</v>
      </c>
      <c r="G110" s="480">
        <v>26</v>
      </c>
      <c r="H110" s="19" t="s">
        <v>22</v>
      </c>
      <c r="I110" s="480">
        <v>170</v>
      </c>
      <c r="J110" s="480">
        <v>134</v>
      </c>
      <c r="K110" s="480">
        <v>24</v>
      </c>
      <c r="L110" s="480">
        <v>512</v>
      </c>
      <c r="M110" s="480">
        <v>61</v>
      </c>
      <c r="N110" s="480">
        <v>373</v>
      </c>
      <c r="O110" s="480">
        <v>260</v>
      </c>
    </row>
    <row r="111" spans="1:30" s="6" customFormat="1" ht="8.85" customHeight="1">
      <c r="A111" s="19" t="s">
        <v>23</v>
      </c>
      <c r="B111" s="479">
        <f t="shared" si="8"/>
        <v>1162</v>
      </c>
      <c r="C111" s="479">
        <v>137</v>
      </c>
      <c r="D111" s="479">
        <v>104</v>
      </c>
      <c r="E111" s="480">
        <v>2</v>
      </c>
      <c r="F111" s="480">
        <v>6</v>
      </c>
      <c r="G111" s="480">
        <v>40</v>
      </c>
      <c r="H111" s="19" t="s">
        <v>23</v>
      </c>
      <c r="I111" s="480">
        <v>34</v>
      </c>
      <c r="J111" s="480">
        <v>136</v>
      </c>
      <c r="K111" s="480">
        <v>112</v>
      </c>
      <c r="L111" s="480">
        <v>230</v>
      </c>
      <c r="M111" s="480">
        <v>78</v>
      </c>
      <c r="N111" s="480">
        <v>33</v>
      </c>
      <c r="O111" s="480">
        <v>250</v>
      </c>
    </row>
    <row r="112" spans="1:30" s="6" customFormat="1" ht="8.85" customHeight="1">
      <c r="A112" s="18" t="s">
        <v>24</v>
      </c>
      <c r="B112" s="23">
        <f t="shared" si="8"/>
        <v>1129</v>
      </c>
      <c r="C112" s="23">
        <v>38</v>
      </c>
      <c r="D112" s="23">
        <v>233</v>
      </c>
      <c r="E112" s="14">
        <v>0</v>
      </c>
      <c r="F112" s="14">
        <v>7</v>
      </c>
      <c r="G112" s="14">
        <v>62</v>
      </c>
      <c r="H112" s="18" t="s">
        <v>24</v>
      </c>
      <c r="I112" s="14">
        <v>3</v>
      </c>
      <c r="J112" s="14">
        <v>84</v>
      </c>
      <c r="K112" s="14">
        <v>88</v>
      </c>
      <c r="L112" s="14">
        <v>286</v>
      </c>
      <c r="M112" s="14">
        <v>55</v>
      </c>
      <c r="N112" s="14">
        <v>18</v>
      </c>
      <c r="O112" s="14">
        <v>255</v>
      </c>
    </row>
    <row r="113" spans="1:30" s="6" customFormat="1" ht="8.85" customHeight="1">
      <c r="A113" s="19" t="s">
        <v>25</v>
      </c>
      <c r="B113" s="479">
        <f t="shared" si="8"/>
        <v>1807</v>
      </c>
      <c r="C113" s="479">
        <v>20</v>
      </c>
      <c r="D113" s="479">
        <v>456</v>
      </c>
      <c r="E113" s="480">
        <v>3</v>
      </c>
      <c r="F113" s="480">
        <v>7</v>
      </c>
      <c r="G113" s="480">
        <v>197</v>
      </c>
      <c r="H113" s="19" t="s">
        <v>25</v>
      </c>
      <c r="I113" s="480">
        <v>14</v>
      </c>
      <c r="J113" s="480">
        <v>298</v>
      </c>
      <c r="K113" s="480">
        <v>64</v>
      </c>
      <c r="L113" s="480">
        <v>304</v>
      </c>
      <c r="M113" s="480">
        <v>70</v>
      </c>
      <c r="N113" s="480">
        <v>21</v>
      </c>
      <c r="O113" s="480">
        <v>353</v>
      </c>
    </row>
    <row r="114" spans="1:30" s="6" customFormat="1" ht="8.85" customHeight="1">
      <c r="A114" s="19" t="s">
        <v>26</v>
      </c>
      <c r="B114" s="479">
        <f t="shared" si="8"/>
        <v>3186</v>
      </c>
      <c r="C114" s="479">
        <v>21</v>
      </c>
      <c r="D114" s="479">
        <v>555</v>
      </c>
      <c r="E114" s="480">
        <v>1</v>
      </c>
      <c r="F114" s="480">
        <v>19</v>
      </c>
      <c r="G114" s="480">
        <v>173</v>
      </c>
      <c r="H114" s="19" t="s">
        <v>26</v>
      </c>
      <c r="I114" s="480">
        <v>10</v>
      </c>
      <c r="J114" s="480">
        <v>733</v>
      </c>
      <c r="K114" s="480">
        <v>505</v>
      </c>
      <c r="L114" s="480">
        <v>409</v>
      </c>
      <c r="M114" s="480">
        <v>66</v>
      </c>
      <c r="N114" s="480">
        <v>41</v>
      </c>
      <c r="O114" s="480">
        <v>653</v>
      </c>
    </row>
    <row r="115" spans="1:30" s="6" customFormat="1" ht="8.85" customHeight="1">
      <c r="A115" s="19" t="s">
        <v>27</v>
      </c>
      <c r="B115" s="479">
        <f t="shared" si="8"/>
        <v>1226</v>
      </c>
      <c r="C115" s="479">
        <v>32</v>
      </c>
      <c r="D115" s="479">
        <v>148</v>
      </c>
      <c r="E115" s="480">
        <v>1</v>
      </c>
      <c r="F115" s="480">
        <v>8</v>
      </c>
      <c r="G115" s="480">
        <v>54</v>
      </c>
      <c r="H115" s="19" t="s">
        <v>27</v>
      </c>
      <c r="I115" s="480">
        <v>1</v>
      </c>
      <c r="J115" s="480">
        <v>11</v>
      </c>
      <c r="K115" s="480">
        <v>47</v>
      </c>
      <c r="L115" s="480">
        <v>430</v>
      </c>
      <c r="M115" s="480">
        <v>35</v>
      </c>
      <c r="N115" s="480">
        <v>8</v>
      </c>
      <c r="O115" s="480">
        <v>451</v>
      </c>
    </row>
    <row r="116" spans="1:30" s="6" customFormat="1" ht="8.85" customHeight="1">
      <c r="A116" s="18" t="s">
        <v>28</v>
      </c>
      <c r="B116" s="23">
        <f t="shared" si="8"/>
        <v>3427</v>
      </c>
      <c r="C116" s="23">
        <v>16</v>
      </c>
      <c r="D116" s="23">
        <v>918</v>
      </c>
      <c r="E116" s="14">
        <v>26</v>
      </c>
      <c r="F116" s="14">
        <v>9</v>
      </c>
      <c r="G116" s="14">
        <v>220</v>
      </c>
      <c r="H116" s="18" t="s">
        <v>28</v>
      </c>
      <c r="I116" s="14">
        <v>18</v>
      </c>
      <c r="J116" s="14">
        <v>372</v>
      </c>
      <c r="K116" s="14">
        <v>188</v>
      </c>
      <c r="L116" s="14">
        <v>1030</v>
      </c>
      <c r="M116" s="14">
        <v>39</v>
      </c>
      <c r="N116" s="14">
        <v>12</v>
      </c>
      <c r="O116" s="14">
        <v>579</v>
      </c>
    </row>
    <row r="117" spans="1:30" s="6" customFormat="1" ht="8.85" customHeight="1">
      <c r="A117" s="19" t="s">
        <v>29</v>
      </c>
      <c r="B117" s="479">
        <f t="shared" si="8"/>
        <v>539</v>
      </c>
      <c r="C117" s="479">
        <v>25</v>
      </c>
      <c r="D117" s="479">
        <v>68</v>
      </c>
      <c r="E117" s="480">
        <v>1</v>
      </c>
      <c r="F117" s="480">
        <v>5</v>
      </c>
      <c r="G117" s="480">
        <v>27</v>
      </c>
      <c r="H117" s="19" t="s">
        <v>29</v>
      </c>
      <c r="I117" s="480">
        <v>5</v>
      </c>
      <c r="J117" s="480">
        <v>9</v>
      </c>
      <c r="K117" s="480">
        <v>21</v>
      </c>
      <c r="L117" s="480">
        <v>230</v>
      </c>
      <c r="M117" s="480">
        <v>8</v>
      </c>
      <c r="N117" s="480">
        <v>10</v>
      </c>
      <c r="O117" s="480">
        <v>130</v>
      </c>
    </row>
    <row r="118" spans="1:30" s="6" customFormat="1" ht="8.85" customHeight="1">
      <c r="A118" s="19" t="s">
        <v>30</v>
      </c>
      <c r="B118" s="479">
        <f t="shared" si="8"/>
        <v>3420</v>
      </c>
      <c r="C118" s="479">
        <v>25</v>
      </c>
      <c r="D118" s="479">
        <v>260</v>
      </c>
      <c r="E118" s="480">
        <v>9</v>
      </c>
      <c r="F118" s="480">
        <v>75</v>
      </c>
      <c r="G118" s="480">
        <v>185</v>
      </c>
      <c r="H118" s="19" t="s">
        <v>30</v>
      </c>
      <c r="I118" s="480">
        <v>9</v>
      </c>
      <c r="J118" s="480">
        <v>50</v>
      </c>
      <c r="K118" s="480">
        <v>126</v>
      </c>
      <c r="L118" s="480">
        <v>1518</v>
      </c>
      <c r="M118" s="480">
        <v>100</v>
      </c>
      <c r="N118" s="480">
        <v>13</v>
      </c>
      <c r="O118" s="480">
        <v>1050</v>
      </c>
    </row>
    <row r="119" spans="1:30" s="6" customFormat="1" ht="8.85" customHeight="1">
      <c r="A119" s="19" t="s">
        <v>31</v>
      </c>
      <c r="B119" s="479">
        <f t="shared" si="8"/>
        <v>779</v>
      </c>
      <c r="C119" s="479">
        <v>88</v>
      </c>
      <c r="D119" s="479">
        <v>31</v>
      </c>
      <c r="E119" s="480">
        <v>0</v>
      </c>
      <c r="F119" s="480">
        <v>2</v>
      </c>
      <c r="G119" s="480">
        <v>71</v>
      </c>
      <c r="H119" s="19" t="s">
        <v>31</v>
      </c>
      <c r="I119" s="480">
        <v>2</v>
      </c>
      <c r="J119" s="480">
        <v>59</v>
      </c>
      <c r="K119" s="480">
        <v>44</v>
      </c>
      <c r="L119" s="480">
        <v>160</v>
      </c>
      <c r="M119" s="480">
        <v>50</v>
      </c>
      <c r="N119" s="480">
        <v>21</v>
      </c>
      <c r="O119" s="480">
        <v>251</v>
      </c>
    </row>
    <row r="120" spans="1:30" s="6" customFormat="1" ht="8.85" customHeight="1">
      <c r="A120" s="18" t="s">
        <v>32</v>
      </c>
      <c r="B120" s="23">
        <f t="shared" si="8"/>
        <v>638</v>
      </c>
      <c r="C120" s="23">
        <v>8</v>
      </c>
      <c r="D120" s="23">
        <v>156</v>
      </c>
      <c r="E120" s="14">
        <v>0</v>
      </c>
      <c r="F120" s="14">
        <v>9</v>
      </c>
      <c r="G120" s="14">
        <v>24</v>
      </c>
      <c r="H120" s="18" t="s">
        <v>32</v>
      </c>
      <c r="I120" s="14">
        <v>4</v>
      </c>
      <c r="J120" s="14">
        <v>34</v>
      </c>
      <c r="K120" s="14">
        <v>33</v>
      </c>
      <c r="L120" s="14">
        <v>180</v>
      </c>
      <c r="M120" s="14">
        <v>20</v>
      </c>
      <c r="N120" s="14">
        <v>12</v>
      </c>
      <c r="O120" s="14">
        <v>158</v>
      </c>
    </row>
    <row r="121" spans="1:30" s="6" customFormat="1" ht="8.85" customHeight="1">
      <c r="A121" s="19" t="s">
        <v>150</v>
      </c>
      <c r="B121" s="479">
        <f t="shared" si="8"/>
        <v>12610</v>
      </c>
      <c r="C121" s="479">
        <v>89</v>
      </c>
      <c r="D121" s="479">
        <v>67</v>
      </c>
      <c r="E121" s="480">
        <v>487</v>
      </c>
      <c r="F121" s="480">
        <v>7</v>
      </c>
      <c r="G121" s="480">
        <v>603</v>
      </c>
      <c r="H121" s="19" t="s">
        <v>150</v>
      </c>
      <c r="I121" s="480">
        <v>181</v>
      </c>
      <c r="J121" s="480">
        <v>154</v>
      </c>
      <c r="K121" s="480">
        <v>287</v>
      </c>
      <c r="L121" s="480">
        <v>321</v>
      </c>
      <c r="M121" s="480">
        <v>154</v>
      </c>
      <c r="N121" s="480">
        <v>1686</v>
      </c>
      <c r="O121" s="480">
        <v>8574</v>
      </c>
    </row>
    <row r="122" spans="1:30" ht="3" customHeight="1">
      <c r="A122" s="24"/>
      <c r="B122" s="24"/>
      <c r="C122" s="24"/>
      <c r="D122" s="24"/>
      <c r="E122" s="520"/>
      <c r="F122" s="24"/>
      <c r="G122" s="24"/>
      <c r="H122" s="24"/>
      <c r="I122" s="24"/>
      <c r="J122" s="24"/>
      <c r="K122" s="24"/>
      <c r="L122" s="24"/>
      <c r="M122" s="24"/>
      <c r="N122" s="24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9" customHeight="1">
      <c r="A123" s="523">
        <v>2017</v>
      </c>
      <c r="B123" s="530"/>
      <c r="C123" s="531"/>
      <c r="D123" s="531"/>
      <c r="E123" s="531"/>
      <c r="F123" s="531"/>
      <c r="G123" s="531"/>
      <c r="H123" s="523">
        <v>2017</v>
      </c>
      <c r="I123" s="531"/>
      <c r="J123" s="531"/>
      <c r="K123" s="531"/>
      <c r="L123" s="531"/>
      <c r="M123" s="531"/>
      <c r="N123" s="531"/>
      <c r="O123" s="53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9" customHeight="1">
      <c r="A124" s="215" t="s">
        <v>36</v>
      </c>
      <c r="B124" s="509">
        <f>SUM(B126:B158)</f>
        <v>96035</v>
      </c>
      <c r="C124" s="509">
        <f t="shared" ref="C124:O124" si="9">SUM(C126:C158)</f>
        <v>1213</v>
      </c>
      <c r="D124" s="509">
        <f t="shared" si="9"/>
        <v>13660</v>
      </c>
      <c r="E124" s="509">
        <f t="shared" si="9"/>
        <v>222</v>
      </c>
      <c r="F124" s="509">
        <f t="shared" si="9"/>
        <v>2666</v>
      </c>
      <c r="G124" s="509">
        <f t="shared" si="9"/>
        <v>3128</v>
      </c>
      <c r="H124" s="215" t="s">
        <v>36</v>
      </c>
      <c r="I124" s="509">
        <f t="shared" si="9"/>
        <v>8094</v>
      </c>
      <c r="J124" s="509">
        <f t="shared" si="9"/>
        <v>6324</v>
      </c>
      <c r="K124" s="509">
        <f t="shared" si="9"/>
        <v>3307</v>
      </c>
      <c r="L124" s="509">
        <f t="shared" si="9"/>
        <v>36682</v>
      </c>
      <c r="M124" s="509">
        <f t="shared" si="9"/>
        <v>3822</v>
      </c>
      <c r="N124" s="509">
        <f t="shared" si="9"/>
        <v>767</v>
      </c>
      <c r="O124" s="509">
        <f t="shared" si="9"/>
        <v>16150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.5" customHeight="1">
      <c r="A125" s="215"/>
      <c r="B125" s="525"/>
      <c r="C125" s="525"/>
      <c r="D125" s="525"/>
      <c r="E125" s="526"/>
      <c r="F125" s="525"/>
      <c r="H125" s="215"/>
      <c r="I125" s="525"/>
      <c r="J125" s="525"/>
      <c r="K125" s="525"/>
      <c r="L125" s="525"/>
      <c r="M125" s="525"/>
      <c r="N125" s="525"/>
      <c r="O125" s="52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8.85" customHeight="1">
      <c r="A126" s="19" t="s">
        <v>2</v>
      </c>
      <c r="B126" s="479">
        <f t="shared" ref="B126:B158" si="10">SUM(C126:G126)+SUM(I126:O126)</f>
        <v>764</v>
      </c>
      <c r="C126" s="479">
        <v>9</v>
      </c>
      <c r="D126" s="532">
        <v>181</v>
      </c>
      <c r="E126" s="480">
        <v>3</v>
      </c>
      <c r="F126" s="480">
        <v>24</v>
      </c>
      <c r="G126" s="480">
        <v>13</v>
      </c>
      <c r="H126" s="19" t="s">
        <v>2</v>
      </c>
      <c r="I126" s="480">
        <v>18</v>
      </c>
      <c r="J126" s="480">
        <v>110</v>
      </c>
      <c r="K126" s="480">
        <v>32</v>
      </c>
      <c r="L126" s="480">
        <v>166</v>
      </c>
      <c r="M126" s="480">
        <v>49</v>
      </c>
      <c r="N126" s="480">
        <v>16</v>
      </c>
      <c r="O126" s="480">
        <v>143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8.85" customHeight="1">
      <c r="A127" s="19" t="s">
        <v>3</v>
      </c>
      <c r="B127" s="479">
        <f>SUM(C127:G127)+SUM(I127:O127)</f>
        <v>3881</v>
      </c>
      <c r="C127" s="479">
        <v>47</v>
      </c>
      <c r="D127" s="532">
        <v>1180</v>
      </c>
      <c r="E127" s="480">
        <v>0</v>
      </c>
      <c r="F127" s="480">
        <v>23</v>
      </c>
      <c r="G127" s="480">
        <v>83</v>
      </c>
      <c r="H127" s="19" t="s">
        <v>3</v>
      </c>
      <c r="I127" s="480">
        <v>23</v>
      </c>
      <c r="J127" s="480">
        <v>578</v>
      </c>
      <c r="K127" s="480">
        <v>143</v>
      </c>
      <c r="L127" s="480">
        <v>1353</v>
      </c>
      <c r="M127" s="480">
        <v>111</v>
      </c>
      <c r="N127" s="480">
        <v>43</v>
      </c>
      <c r="O127" s="480">
        <v>297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8.85" customHeight="1">
      <c r="A128" s="19" t="s">
        <v>4</v>
      </c>
      <c r="B128" s="479">
        <f t="shared" si="10"/>
        <v>715</v>
      </c>
      <c r="C128" s="479">
        <v>46</v>
      </c>
      <c r="D128" s="532">
        <v>130</v>
      </c>
      <c r="E128" s="480">
        <v>0</v>
      </c>
      <c r="F128" s="480">
        <v>14</v>
      </c>
      <c r="G128" s="480">
        <v>25</v>
      </c>
      <c r="H128" s="19" t="s">
        <v>4</v>
      </c>
      <c r="I128" s="480">
        <v>90</v>
      </c>
      <c r="J128" s="480">
        <v>74</v>
      </c>
      <c r="K128" s="480">
        <v>56</v>
      </c>
      <c r="L128" s="480">
        <v>178</v>
      </c>
      <c r="M128" s="480">
        <v>20</v>
      </c>
      <c r="N128" s="480">
        <v>4</v>
      </c>
      <c r="O128" s="480">
        <v>78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8.85" customHeight="1">
      <c r="A129" s="18" t="s">
        <v>5</v>
      </c>
      <c r="B129" s="23">
        <f t="shared" si="10"/>
        <v>461</v>
      </c>
      <c r="C129" s="23">
        <v>61</v>
      </c>
      <c r="D129" s="533">
        <v>49</v>
      </c>
      <c r="E129" s="14">
        <v>0</v>
      </c>
      <c r="F129" s="14">
        <v>44</v>
      </c>
      <c r="G129" s="14">
        <v>10</v>
      </c>
      <c r="H129" s="18" t="s">
        <v>5</v>
      </c>
      <c r="I129" s="14">
        <v>0</v>
      </c>
      <c r="J129" s="14">
        <v>15</v>
      </c>
      <c r="K129" s="14">
        <v>22</v>
      </c>
      <c r="L129" s="14">
        <v>161</v>
      </c>
      <c r="M129" s="14">
        <v>17</v>
      </c>
      <c r="N129" s="14">
        <v>11</v>
      </c>
      <c r="O129" s="14">
        <v>71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8.85" customHeight="1">
      <c r="A130" s="19" t="s">
        <v>104</v>
      </c>
      <c r="B130" s="479">
        <f t="shared" si="10"/>
        <v>1503</v>
      </c>
      <c r="C130" s="479">
        <v>8</v>
      </c>
      <c r="D130" s="532">
        <v>156</v>
      </c>
      <c r="E130" s="480">
        <v>1</v>
      </c>
      <c r="F130" s="480">
        <v>22</v>
      </c>
      <c r="G130" s="480">
        <v>48</v>
      </c>
      <c r="H130" s="19" t="s">
        <v>104</v>
      </c>
      <c r="I130" s="480">
        <v>27</v>
      </c>
      <c r="J130" s="480">
        <v>167</v>
      </c>
      <c r="K130" s="480">
        <v>103</v>
      </c>
      <c r="L130" s="480">
        <v>555</v>
      </c>
      <c r="M130" s="480">
        <v>36</v>
      </c>
      <c r="N130" s="480">
        <v>2</v>
      </c>
      <c r="O130" s="480">
        <v>378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8.85" customHeight="1">
      <c r="A131" s="19" t="s">
        <v>7</v>
      </c>
      <c r="B131" s="479">
        <f t="shared" si="10"/>
        <v>762</v>
      </c>
      <c r="C131" s="479">
        <v>21</v>
      </c>
      <c r="D131" s="532">
        <v>165</v>
      </c>
      <c r="E131" s="480">
        <v>0</v>
      </c>
      <c r="F131" s="480">
        <v>28</v>
      </c>
      <c r="G131" s="480">
        <v>32</v>
      </c>
      <c r="H131" s="19" t="s">
        <v>7</v>
      </c>
      <c r="I131" s="480">
        <v>2</v>
      </c>
      <c r="J131" s="480">
        <v>41</v>
      </c>
      <c r="K131" s="480">
        <v>29</v>
      </c>
      <c r="L131" s="480">
        <v>303</v>
      </c>
      <c r="M131" s="480">
        <v>43</v>
      </c>
      <c r="N131" s="480">
        <v>5</v>
      </c>
      <c r="O131" s="480">
        <v>93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8.85" customHeight="1">
      <c r="A132" s="19" t="s">
        <v>8</v>
      </c>
      <c r="B132" s="479">
        <f t="shared" si="10"/>
        <v>2072</v>
      </c>
      <c r="C132" s="479">
        <v>80</v>
      </c>
      <c r="D132" s="532">
        <v>142</v>
      </c>
      <c r="E132" s="480">
        <v>0</v>
      </c>
      <c r="F132" s="480">
        <v>208</v>
      </c>
      <c r="G132" s="480">
        <v>168</v>
      </c>
      <c r="H132" s="19" t="s">
        <v>8</v>
      </c>
      <c r="I132" s="480">
        <v>6</v>
      </c>
      <c r="J132" s="480">
        <v>149</v>
      </c>
      <c r="K132" s="480">
        <v>50</v>
      </c>
      <c r="L132" s="480">
        <v>620</v>
      </c>
      <c r="M132" s="480">
        <v>103</v>
      </c>
      <c r="N132" s="480">
        <v>76</v>
      </c>
      <c r="O132" s="480">
        <v>470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8.85" customHeight="1">
      <c r="A133" s="18" t="s">
        <v>9</v>
      </c>
      <c r="B133" s="23">
        <f t="shared" si="10"/>
        <v>2886</v>
      </c>
      <c r="C133" s="23">
        <v>34</v>
      </c>
      <c r="D133" s="533">
        <v>764</v>
      </c>
      <c r="E133" s="14">
        <v>2</v>
      </c>
      <c r="F133" s="14">
        <v>28</v>
      </c>
      <c r="G133" s="14">
        <v>46</v>
      </c>
      <c r="H133" s="18" t="s">
        <v>9</v>
      </c>
      <c r="I133" s="14">
        <v>74</v>
      </c>
      <c r="J133" s="14">
        <v>447</v>
      </c>
      <c r="K133" s="14">
        <v>402</v>
      </c>
      <c r="L133" s="14">
        <v>527</v>
      </c>
      <c r="M133" s="14">
        <v>75</v>
      </c>
      <c r="N133" s="14">
        <v>15</v>
      </c>
      <c r="O133" s="14">
        <v>472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8.85" customHeight="1">
      <c r="A134" s="19" t="s">
        <v>236</v>
      </c>
      <c r="B134" s="479">
        <f t="shared" si="10"/>
        <v>15845</v>
      </c>
      <c r="C134" s="480">
        <v>12</v>
      </c>
      <c r="D134" s="532">
        <v>887</v>
      </c>
      <c r="E134" s="480">
        <v>0</v>
      </c>
      <c r="F134" s="480">
        <v>10</v>
      </c>
      <c r="G134" s="480">
        <v>362</v>
      </c>
      <c r="H134" s="19" t="s">
        <v>236</v>
      </c>
      <c r="I134" s="480">
        <v>6595</v>
      </c>
      <c r="J134" s="480">
        <v>366</v>
      </c>
      <c r="K134" s="480">
        <v>167</v>
      </c>
      <c r="L134" s="480">
        <v>4524</v>
      </c>
      <c r="M134" s="480">
        <v>1326</v>
      </c>
      <c r="N134" s="480">
        <v>26</v>
      </c>
      <c r="O134" s="480">
        <v>1570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8.85" customHeight="1">
      <c r="A135" s="19" t="s">
        <v>10</v>
      </c>
      <c r="B135" s="479">
        <f t="shared" si="10"/>
        <v>1303</v>
      </c>
      <c r="C135" s="479">
        <v>32</v>
      </c>
      <c r="D135" s="532">
        <v>187</v>
      </c>
      <c r="E135" s="480">
        <v>0</v>
      </c>
      <c r="F135" s="480">
        <v>36</v>
      </c>
      <c r="G135" s="480">
        <v>39</v>
      </c>
      <c r="H135" s="19" t="s">
        <v>10</v>
      </c>
      <c r="I135" s="480">
        <v>4</v>
      </c>
      <c r="J135" s="480">
        <v>154</v>
      </c>
      <c r="K135" s="480">
        <v>47</v>
      </c>
      <c r="L135" s="480">
        <v>485</v>
      </c>
      <c r="M135" s="480">
        <v>59</v>
      </c>
      <c r="N135" s="480">
        <v>7</v>
      </c>
      <c r="O135" s="480">
        <v>253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8.85" customHeight="1">
      <c r="A136" s="19" t="s">
        <v>11</v>
      </c>
      <c r="B136" s="479">
        <f t="shared" si="10"/>
        <v>5624</v>
      </c>
      <c r="C136" s="479">
        <v>23</v>
      </c>
      <c r="D136" s="532">
        <v>956</v>
      </c>
      <c r="E136" s="480">
        <v>3</v>
      </c>
      <c r="F136" s="480">
        <v>130</v>
      </c>
      <c r="G136" s="480">
        <v>18</v>
      </c>
      <c r="H136" s="19" t="s">
        <v>11</v>
      </c>
      <c r="I136" s="480">
        <v>45</v>
      </c>
      <c r="J136" s="480">
        <v>190</v>
      </c>
      <c r="K136" s="480">
        <v>87</v>
      </c>
      <c r="L136" s="480">
        <v>3478</v>
      </c>
      <c r="M136" s="480">
        <v>151</v>
      </c>
      <c r="N136" s="480">
        <v>24</v>
      </c>
      <c r="O136" s="480">
        <v>519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8.85" customHeight="1">
      <c r="A137" s="18" t="s">
        <v>12</v>
      </c>
      <c r="B137" s="23">
        <f t="shared" si="10"/>
        <v>1549</v>
      </c>
      <c r="C137" s="23">
        <v>32</v>
      </c>
      <c r="D137" s="533">
        <v>436</v>
      </c>
      <c r="E137" s="14">
        <v>14</v>
      </c>
      <c r="F137" s="14">
        <v>49</v>
      </c>
      <c r="G137" s="14">
        <v>61</v>
      </c>
      <c r="H137" s="18" t="s">
        <v>12</v>
      </c>
      <c r="I137" s="14">
        <v>7</v>
      </c>
      <c r="J137" s="14">
        <v>330</v>
      </c>
      <c r="K137" s="14">
        <v>41</v>
      </c>
      <c r="L137" s="14">
        <v>267</v>
      </c>
      <c r="M137" s="14">
        <v>27</v>
      </c>
      <c r="N137" s="14">
        <v>13</v>
      </c>
      <c r="O137" s="14">
        <v>272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8.85" customHeight="1">
      <c r="A138" s="19" t="s">
        <v>13</v>
      </c>
      <c r="B138" s="479">
        <f t="shared" si="10"/>
        <v>2118</v>
      </c>
      <c r="C138" s="479">
        <v>25</v>
      </c>
      <c r="D138" s="532">
        <v>234</v>
      </c>
      <c r="E138" s="480">
        <v>0</v>
      </c>
      <c r="F138" s="480">
        <v>53</v>
      </c>
      <c r="G138" s="480">
        <v>17</v>
      </c>
      <c r="H138" s="19" t="s">
        <v>13</v>
      </c>
      <c r="I138" s="480">
        <v>9</v>
      </c>
      <c r="J138" s="480">
        <v>19</v>
      </c>
      <c r="K138" s="480">
        <v>24</v>
      </c>
      <c r="L138" s="480">
        <v>1560</v>
      </c>
      <c r="M138" s="480">
        <v>62</v>
      </c>
      <c r="N138" s="480">
        <v>13</v>
      </c>
      <c r="O138" s="480">
        <v>102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8.85" customHeight="1">
      <c r="A139" s="19" t="s">
        <v>14</v>
      </c>
      <c r="B139" s="479">
        <f t="shared" si="10"/>
        <v>5098</v>
      </c>
      <c r="C139" s="479">
        <v>53</v>
      </c>
      <c r="D139" s="532">
        <v>680</v>
      </c>
      <c r="E139" s="480">
        <v>3</v>
      </c>
      <c r="F139" s="480">
        <v>30</v>
      </c>
      <c r="G139" s="480">
        <v>69</v>
      </c>
      <c r="H139" s="19" t="s">
        <v>14</v>
      </c>
      <c r="I139" s="480">
        <v>64</v>
      </c>
      <c r="J139" s="480">
        <v>584</v>
      </c>
      <c r="K139" s="480">
        <v>139</v>
      </c>
      <c r="L139" s="480">
        <v>2286</v>
      </c>
      <c r="M139" s="480">
        <v>201</v>
      </c>
      <c r="N139" s="480">
        <v>148</v>
      </c>
      <c r="O139" s="480">
        <v>841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8.85" customHeight="1">
      <c r="A140" s="19" t="s">
        <v>15</v>
      </c>
      <c r="B140" s="479">
        <f t="shared" si="10"/>
        <v>5452</v>
      </c>
      <c r="C140" s="479">
        <v>47</v>
      </c>
      <c r="D140" s="532">
        <v>830</v>
      </c>
      <c r="E140" s="480">
        <v>0</v>
      </c>
      <c r="F140" s="480">
        <v>297</v>
      </c>
      <c r="G140" s="480">
        <v>126</v>
      </c>
      <c r="H140" s="19" t="s">
        <v>15</v>
      </c>
      <c r="I140" s="480">
        <v>141</v>
      </c>
      <c r="J140" s="480">
        <v>244</v>
      </c>
      <c r="K140" s="480">
        <v>107</v>
      </c>
      <c r="L140" s="480">
        <v>2862</v>
      </c>
      <c r="M140" s="480">
        <v>242</v>
      </c>
      <c r="N140" s="480">
        <v>32</v>
      </c>
      <c r="O140" s="480">
        <v>524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8.85" customHeight="1">
      <c r="A141" s="18" t="s">
        <v>16</v>
      </c>
      <c r="B141" s="23">
        <f t="shared" si="10"/>
        <v>2885</v>
      </c>
      <c r="C141" s="23">
        <v>71</v>
      </c>
      <c r="D141" s="533">
        <v>1147</v>
      </c>
      <c r="E141" s="14">
        <v>10</v>
      </c>
      <c r="F141" s="14">
        <v>68</v>
      </c>
      <c r="G141" s="14">
        <v>222</v>
      </c>
      <c r="H141" s="18" t="s">
        <v>16</v>
      </c>
      <c r="I141" s="14">
        <v>12</v>
      </c>
      <c r="J141" s="14">
        <v>352</v>
      </c>
      <c r="K141" s="14">
        <v>78</v>
      </c>
      <c r="L141" s="14">
        <v>547</v>
      </c>
      <c r="M141" s="14">
        <v>91</v>
      </c>
      <c r="N141" s="14">
        <v>7</v>
      </c>
      <c r="O141" s="14">
        <v>280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8.85" customHeight="1">
      <c r="A142" s="19" t="s">
        <v>17</v>
      </c>
      <c r="B142" s="479">
        <f t="shared" si="10"/>
        <v>1780</v>
      </c>
      <c r="C142" s="479">
        <v>31</v>
      </c>
      <c r="D142" s="532">
        <v>247</v>
      </c>
      <c r="E142" s="480">
        <v>2</v>
      </c>
      <c r="F142" s="480">
        <v>236</v>
      </c>
      <c r="G142" s="480">
        <v>75</v>
      </c>
      <c r="H142" s="19" t="s">
        <v>17</v>
      </c>
      <c r="I142" s="480">
        <v>10</v>
      </c>
      <c r="J142" s="480">
        <v>34</v>
      </c>
      <c r="K142" s="480">
        <v>44</v>
      </c>
      <c r="L142" s="480">
        <v>818</v>
      </c>
      <c r="M142" s="480">
        <v>46</v>
      </c>
      <c r="N142" s="480">
        <v>6</v>
      </c>
      <c r="O142" s="480">
        <v>231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8.85" customHeight="1">
      <c r="A143" s="19" t="s">
        <v>18</v>
      </c>
      <c r="B143" s="479">
        <f t="shared" si="10"/>
        <v>624</v>
      </c>
      <c r="C143" s="479">
        <v>27</v>
      </c>
      <c r="D143" s="532">
        <v>80</v>
      </c>
      <c r="E143" s="480">
        <v>1</v>
      </c>
      <c r="F143" s="480">
        <v>8</v>
      </c>
      <c r="G143" s="480">
        <v>103</v>
      </c>
      <c r="H143" s="19" t="s">
        <v>18</v>
      </c>
      <c r="I143" s="480">
        <v>2</v>
      </c>
      <c r="J143" s="480">
        <v>41</v>
      </c>
      <c r="K143" s="480">
        <v>20</v>
      </c>
      <c r="L143" s="480">
        <v>165</v>
      </c>
      <c r="M143" s="480">
        <v>17</v>
      </c>
      <c r="N143" s="480">
        <v>27</v>
      </c>
      <c r="O143" s="480">
        <v>133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8.85" customHeight="1">
      <c r="A144" s="19" t="s">
        <v>19</v>
      </c>
      <c r="B144" s="479">
        <f t="shared" si="10"/>
        <v>3449</v>
      </c>
      <c r="C144" s="479">
        <v>26</v>
      </c>
      <c r="D144" s="532">
        <v>378</v>
      </c>
      <c r="E144" s="480">
        <v>0</v>
      </c>
      <c r="F144" s="480">
        <v>51</v>
      </c>
      <c r="G144" s="480">
        <v>212</v>
      </c>
      <c r="H144" s="19" t="s">
        <v>19</v>
      </c>
      <c r="I144" s="480">
        <v>70</v>
      </c>
      <c r="J144" s="480">
        <v>161</v>
      </c>
      <c r="K144" s="480">
        <v>131</v>
      </c>
      <c r="L144" s="480">
        <v>1773</v>
      </c>
      <c r="M144" s="480">
        <v>151</v>
      </c>
      <c r="N144" s="480">
        <v>11</v>
      </c>
      <c r="O144" s="480">
        <v>485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8.85" customHeight="1">
      <c r="A145" s="18" t="s">
        <v>20</v>
      </c>
      <c r="B145" s="23">
        <f t="shared" si="10"/>
        <v>2532</v>
      </c>
      <c r="C145" s="23">
        <v>88</v>
      </c>
      <c r="D145" s="533">
        <v>571</v>
      </c>
      <c r="E145" s="14">
        <v>2</v>
      </c>
      <c r="F145" s="14">
        <v>382</v>
      </c>
      <c r="G145" s="14">
        <v>101</v>
      </c>
      <c r="H145" s="18" t="s">
        <v>20</v>
      </c>
      <c r="I145" s="14">
        <v>9</v>
      </c>
      <c r="J145" s="14">
        <v>56</v>
      </c>
      <c r="K145" s="14">
        <v>49</v>
      </c>
      <c r="L145" s="14">
        <v>529</v>
      </c>
      <c r="M145" s="14">
        <v>55</v>
      </c>
      <c r="N145" s="14">
        <v>6</v>
      </c>
      <c r="O145" s="14">
        <v>684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8.85" customHeight="1">
      <c r="A146" s="19" t="s">
        <v>21</v>
      </c>
      <c r="B146" s="479">
        <f t="shared" si="10"/>
        <v>4353</v>
      </c>
      <c r="C146" s="479">
        <v>27</v>
      </c>
      <c r="D146" s="532">
        <v>411</v>
      </c>
      <c r="E146" s="480">
        <v>0</v>
      </c>
      <c r="F146" s="480">
        <v>128</v>
      </c>
      <c r="G146" s="480">
        <v>25</v>
      </c>
      <c r="H146" s="19" t="s">
        <v>21</v>
      </c>
      <c r="I146" s="480">
        <v>19</v>
      </c>
      <c r="J146" s="480">
        <v>76</v>
      </c>
      <c r="K146" s="480">
        <v>103</v>
      </c>
      <c r="L146" s="480">
        <v>3090</v>
      </c>
      <c r="M146" s="480">
        <v>68</v>
      </c>
      <c r="N146" s="480">
        <v>14</v>
      </c>
      <c r="O146" s="480">
        <v>392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8.85" customHeight="1">
      <c r="A147" s="19" t="s">
        <v>22</v>
      </c>
      <c r="B147" s="479">
        <f t="shared" si="10"/>
        <v>2331</v>
      </c>
      <c r="C147" s="479">
        <v>24</v>
      </c>
      <c r="D147" s="532">
        <v>263</v>
      </c>
      <c r="E147" s="480">
        <v>4</v>
      </c>
      <c r="F147" s="480">
        <v>73</v>
      </c>
      <c r="G147" s="480">
        <v>10</v>
      </c>
      <c r="H147" s="19" t="s">
        <v>22</v>
      </c>
      <c r="I147" s="480">
        <v>504</v>
      </c>
      <c r="J147" s="480">
        <v>138</v>
      </c>
      <c r="K147" s="480">
        <v>50</v>
      </c>
      <c r="L147" s="480">
        <v>827</v>
      </c>
      <c r="M147" s="480">
        <v>68</v>
      </c>
      <c r="N147" s="480">
        <v>12</v>
      </c>
      <c r="O147" s="480">
        <v>358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8.85" customHeight="1">
      <c r="A148" s="19" t="s">
        <v>23</v>
      </c>
      <c r="B148" s="479">
        <f t="shared" si="10"/>
        <v>1429</v>
      </c>
      <c r="C148" s="479">
        <v>104</v>
      </c>
      <c r="D148" s="532">
        <v>136</v>
      </c>
      <c r="E148" s="480">
        <v>0</v>
      </c>
      <c r="F148" s="480">
        <v>11</v>
      </c>
      <c r="G148" s="480">
        <v>83</v>
      </c>
      <c r="H148" s="19" t="s">
        <v>23</v>
      </c>
      <c r="I148" s="480">
        <v>13</v>
      </c>
      <c r="J148" s="480">
        <v>148</v>
      </c>
      <c r="K148" s="480">
        <v>120</v>
      </c>
      <c r="L148" s="480">
        <v>433</v>
      </c>
      <c r="M148" s="480">
        <v>73</v>
      </c>
      <c r="N148" s="480">
        <v>20</v>
      </c>
      <c r="O148" s="480">
        <v>288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8.85" customHeight="1">
      <c r="A149" s="18" t="s">
        <v>24</v>
      </c>
      <c r="B149" s="23">
        <f t="shared" si="10"/>
        <v>1404</v>
      </c>
      <c r="C149" s="23">
        <v>18</v>
      </c>
      <c r="D149" s="533">
        <v>319</v>
      </c>
      <c r="E149" s="14">
        <v>1</v>
      </c>
      <c r="F149" s="14">
        <v>47</v>
      </c>
      <c r="G149" s="14">
        <v>30</v>
      </c>
      <c r="H149" s="18" t="s">
        <v>24</v>
      </c>
      <c r="I149" s="14">
        <v>3</v>
      </c>
      <c r="J149" s="14">
        <v>198</v>
      </c>
      <c r="K149" s="14">
        <v>69</v>
      </c>
      <c r="L149" s="14">
        <v>535</v>
      </c>
      <c r="M149" s="14">
        <v>36</v>
      </c>
      <c r="N149" s="14">
        <v>15</v>
      </c>
      <c r="O149" s="14">
        <v>133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8.85" customHeight="1">
      <c r="A150" s="19" t="s">
        <v>25</v>
      </c>
      <c r="B150" s="479">
        <f t="shared" si="10"/>
        <v>3226</v>
      </c>
      <c r="C150" s="479">
        <v>28</v>
      </c>
      <c r="D150" s="532">
        <v>680</v>
      </c>
      <c r="E150" s="480">
        <v>1</v>
      </c>
      <c r="F150" s="480">
        <v>29</v>
      </c>
      <c r="G150" s="480">
        <v>103</v>
      </c>
      <c r="H150" s="19" t="s">
        <v>25</v>
      </c>
      <c r="I150" s="480">
        <v>7</v>
      </c>
      <c r="J150" s="480">
        <v>519</v>
      </c>
      <c r="K150" s="480">
        <v>74</v>
      </c>
      <c r="L150" s="480">
        <v>1435</v>
      </c>
      <c r="M150" s="480">
        <v>36</v>
      </c>
      <c r="N150" s="480">
        <v>3</v>
      </c>
      <c r="O150" s="480">
        <v>311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8.85" customHeight="1">
      <c r="A151" s="19" t="s">
        <v>26</v>
      </c>
      <c r="B151" s="479">
        <f t="shared" si="10"/>
        <v>3120</v>
      </c>
      <c r="C151" s="479">
        <v>22</v>
      </c>
      <c r="D151" s="532">
        <v>497</v>
      </c>
      <c r="E151" s="480">
        <v>1</v>
      </c>
      <c r="F151" s="480">
        <v>91</v>
      </c>
      <c r="G151" s="480">
        <v>71</v>
      </c>
      <c r="H151" s="19" t="s">
        <v>26</v>
      </c>
      <c r="I151" s="480">
        <v>12</v>
      </c>
      <c r="J151" s="480">
        <v>581</v>
      </c>
      <c r="K151" s="480">
        <v>352</v>
      </c>
      <c r="L151" s="480">
        <v>869</v>
      </c>
      <c r="M151" s="480">
        <v>71</v>
      </c>
      <c r="N151" s="480">
        <v>9</v>
      </c>
      <c r="O151" s="480">
        <v>544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8.85" customHeight="1">
      <c r="A152" s="19" t="s">
        <v>27</v>
      </c>
      <c r="B152" s="479">
        <f t="shared" si="10"/>
        <v>1290</v>
      </c>
      <c r="C152" s="479">
        <v>13</v>
      </c>
      <c r="D152" s="532">
        <v>170</v>
      </c>
      <c r="E152" s="480">
        <v>0</v>
      </c>
      <c r="F152" s="480">
        <v>133</v>
      </c>
      <c r="G152" s="480">
        <v>31</v>
      </c>
      <c r="H152" s="19" t="s">
        <v>27</v>
      </c>
      <c r="I152" s="480">
        <v>4</v>
      </c>
      <c r="J152" s="480">
        <v>7</v>
      </c>
      <c r="K152" s="480">
        <v>28</v>
      </c>
      <c r="L152" s="480">
        <v>497</v>
      </c>
      <c r="M152" s="480">
        <v>36</v>
      </c>
      <c r="N152" s="480">
        <v>3</v>
      </c>
      <c r="O152" s="480">
        <v>368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8.85" customHeight="1">
      <c r="A153" s="18" t="s">
        <v>28</v>
      </c>
      <c r="B153" s="23">
        <f t="shared" si="10"/>
        <v>3148</v>
      </c>
      <c r="C153" s="23">
        <v>8</v>
      </c>
      <c r="D153" s="533">
        <v>1027</v>
      </c>
      <c r="E153" s="14">
        <v>0</v>
      </c>
      <c r="F153" s="14">
        <v>20</v>
      </c>
      <c r="G153" s="14">
        <v>201</v>
      </c>
      <c r="H153" s="18" t="s">
        <v>28</v>
      </c>
      <c r="I153" s="14">
        <v>20</v>
      </c>
      <c r="J153" s="14">
        <v>291</v>
      </c>
      <c r="K153" s="14">
        <v>133</v>
      </c>
      <c r="L153" s="14">
        <v>1112</v>
      </c>
      <c r="M153" s="14">
        <v>29</v>
      </c>
      <c r="N153" s="14">
        <v>4</v>
      </c>
      <c r="O153" s="14">
        <v>303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8.85" customHeight="1">
      <c r="A154" s="19" t="s">
        <v>29</v>
      </c>
      <c r="B154" s="479">
        <f t="shared" si="10"/>
        <v>832</v>
      </c>
      <c r="C154" s="479">
        <v>24</v>
      </c>
      <c r="D154" s="532">
        <v>96</v>
      </c>
      <c r="E154" s="480">
        <v>0</v>
      </c>
      <c r="F154" s="480">
        <v>27</v>
      </c>
      <c r="G154" s="480">
        <v>11</v>
      </c>
      <c r="H154" s="19" t="s">
        <v>29</v>
      </c>
      <c r="I154" s="480">
        <v>4</v>
      </c>
      <c r="J154" s="480">
        <v>9</v>
      </c>
      <c r="K154" s="480">
        <v>18</v>
      </c>
      <c r="L154" s="480">
        <v>506</v>
      </c>
      <c r="M154" s="480">
        <v>34</v>
      </c>
      <c r="N154" s="480">
        <v>16</v>
      </c>
      <c r="O154" s="480">
        <v>87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8.85" customHeight="1">
      <c r="A155" s="19" t="s">
        <v>30</v>
      </c>
      <c r="B155" s="479">
        <f t="shared" si="10"/>
        <v>5030</v>
      </c>
      <c r="C155" s="479">
        <v>30</v>
      </c>
      <c r="D155" s="532">
        <v>371</v>
      </c>
      <c r="E155" s="480">
        <v>1</v>
      </c>
      <c r="F155" s="480">
        <v>254</v>
      </c>
      <c r="G155" s="480">
        <v>91</v>
      </c>
      <c r="H155" s="19" t="s">
        <v>30</v>
      </c>
      <c r="I155" s="480">
        <v>9</v>
      </c>
      <c r="J155" s="480">
        <v>24</v>
      </c>
      <c r="K155" s="480">
        <v>133</v>
      </c>
      <c r="L155" s="480">
        <v>3562</v>
      </c>
      <c r="M155" s="480">
        <v>81</v>
      </c>
      <c r="N155" s="480">
        <v>12</v>
      </c>
      <c r="O155" s="480">
        <v>462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8.85" customHeight="1">
      <c r="A156" s="19" t="s">
        <v>31</v>
      </c>
      <c r="B156" s="479">
        <f t="shared" si="10"/>
        <v>552</v>
      </c>
      <c r="C156" s="479">
        <v>54</v>
      </c>
      <c r="D156" s="532">
        <v>21</v>
      </c>
      <c r="E156" s="480">
        <v>0</v>
      </c>
      <c r="F156" s="480">
        <v>68</v>
      </c>
      <c r="G156" s="480">
        <v>52</v>
      </c>
      <c r="H156" s="19" t="s">
        <v>31</v>
      </c>
      <c r="I156" s="480">
        <v>7</v>
      </c>
      <c r="J156" s="480">
        <v>59</v>
      </c>
      <c r="K156" s="480">
        <v>34</v>
      </c>
      <c r="L156" s="480">
        <v>89</v>
      </c>
      <c r="M156" s="480">
        <v>24</v>
      </c>
      <c r="N156" s="480">
        <v>27</v>
      </c>
      <c r="O156" s="480">
        <v>117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8.85" customHeight="1">
      <c r="A157" s="18" t="s">
        <v>32</v>
      </c>
      <c r="B157" s="23">
        <f t="shared" si="10"/>
        <v>816</v>
      </c>
      <c r="C157" s="23">
        <v>9</v>
      </c>
      <c r="D157" s="533">
        <v>234</v>
      </c>
      <c r="E157" s="14">
        <v>1</v>
      </c>
      <c r="F157" s="14">
        <v>37</v>
      </c>
      <c r="G157" s="14">
        <v>14</v>
      </c>
      <c r="H157" s="18" t="s">
        <v>32</v>
      </c>
      <c r="I157" s="14">
        <v>6</v>
      </c>
      <c r="J157" s="14">
        <v>62</v>
      </c>
      <c r="K157" s="14">
        <v>32</v>
      </c>
      <c r="L157" s="14">
        <v>301</v>
      </c>
      <c r="M157" s="14">
        <v>19</v>
      </c>
      <c r="N157" s="14">
        <v>10</v>
      </c>
      <c r="O157" s="14">
        <v>91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9" customHeight="1">
      <c r="A158" s="19" t="s">
        <v>150</v>
      </c>
      <c r="B158" s="479">
        <f t="shared" si="10"/>
        <v>7201</v>
      </c>
      <c r="C158" s="479">
        <v>79</v>
      </c>
      <c r="D158" s="532">
        <v>35</v>
      </c>
      <c r="E158" s="480">
        <v>172</v>
      </c>
      <c r="F158" s="480">
        <v>7</v>
      </c>
      <c r="G158" s="480">
        <v>576</v>
      </c>
      <c r="H158" s="19" t="s">
        <v>150</v>
      </c>
      <c r="I158" s="480">
        <v>278</v>
      </c>
      <c r="J158" s="480">
        <v>100</v>
      </c>
      <c r="K158" s="480">
        <v>390</v>
      </c>
      <c r="L158" s="480">
        <v>269</v>
      </c>
      <c r="M158" s="480">
        <v>365</v>
      </c>
      <c r="N158" s="480">
        <v>130</v>
      </c>
      <c r="O158" s="480">
        <v>4800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3" customHeight="1">
      <c r="A159" s="19"/>
      <c r="B159" s="479"/>
      <c r="C159" s="479"/>
      <c r="D159" s="532"/>
      <c r="E159" s="480"/>
      <c r="F159" s="480"/>
      <c r="G159" s="480"/>
      <c r="H159" s="19"/>
      <c r="I159" s="480"/>
      <c r="J159" s="480"/>
      <c r="K159" s="480"/>
      <c r="L159" s="480"/>
      <c r="M159" s="480"/>
      <c r="N159" s="480"/>
      <c r="O159" s="48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3" customHeight="1">
      <c r="A160" s="15"/>
      <c r="B160" s="15"/>
      <c r="C160" s="15"/>
      <c r="D160" s="15"/>
      <c r="E160" s="519"/>
      <c r="F160" s="15"/>
      <c r="G160" s="15"/>
      <c r="H160" s="15"/>
      <c r="I160" s="15"/>
      <c r="J160" s="15"/>
      <c r="K160" s="15"/>
      <c r="L160" s="15"/>
      <c r="M160" s="15"/>
      <c r="N160" s="15"/>
      <c r="O160" s="534"/>
    </row>
    <row r="161" spans="1:15" ht="3" customHeight="1">
      <c r="A161" s="24"/>
      <c r="B161" s="24"/>
      <c r="C161" s="24"/>
      <c r="D161" s="24"/>
      <c r="E161" s="520"/>
      <c r="F161" s="24"/>
      <c r="G161" s="24"/>
      <c r="H161" s="24"/>
      <c r="I161" s="24"/>
      <c r="J161" s="24"/>
      <c r="K161" s="24"/>
      <c r="L161" s="24"/>
      <c r="M161" s="24"/>
      <c r="N161" s="24"/>
      <c r="O161" s="11"/>
    </row>
    <row r="162" spans="1:15" s="535" customFormat="1" ht="9" customHeight="1">
      <c r="A162" s="109"/>
      <c r="B162" s="238"/>
      <c r="C162" s="238"/>
      <c r="D162" s="238"/>
      <c r="E162" s="522"/>
      <c r="F162" s="238"/>
      <c r="G162" s="238"/>
      <c r="H162" s="109" t="s">
        <v>453</v>
      </c>
      <c r="I162" s="238"/>
      <c r="J162" s="238"/>
      <c r="K162" s="238"/>
      <c r="L162" s="238"/>
      <c r="M162" s="238"/>
      <c r="N162" s="238"/>
      <c r="O162" s="238"/>
    </row>
    <row r="163" spans="1:15" s="535" customFormat="1" ht="9" customHeight="1">
      <c r="A163" s="110"/>
      <c r="B163" s="536"/>
      <c r="C163" s="536"/>
      <c r="D163" s="536"/>
      <c r="E163" s="537"/>
      <c r="F163" s="536"/>
      <c r="G163" s="536"/>
      <c r="H163" s="198" t="s">
        <v>462</v>
      </c>
      <c r="I163" s="536"/>
      <c r="J163" s="536"/>
      <c r="K163" s="536"/>
      <c r="L163" s="536"/>
      <c r="M163" s="238"/>
      <c r="N163" s="238"/>
      <c r="O163" s="238"/>
    </row>
    <row r="164" spans="1:15" s="535" customFormat="1" ht="9" hidden="1" customHeight="1">
      <c r="A164" s="110"/>
      <c r="B164" s="536"/>
      <c r="C164" s="536"/>
      <c r="D164" s="536"/>
      <c r="E164" s="537"/>
      <c r="F164" s="536"/>
      <c r="G164" s="536"/>
      <c r="H164" s="198"/>
      <c r="I164" s="536"/>
      <c r="J164" s="536"/>
      <c r="K164" s="536"/>
      <c r="L164" s="536"/>
      <c r="M164" s="238"/>
      <c r="N164" s="238"/>
      <c r="O164" s="238"/>
    </row>
    <row r="165" spans="1:15" s="535" customFormat="1" ht="12.75" hidden="1" customHeight="1">
      <c r="A165" s="538"/>
      <c r="B165" s="238"/>
      <c r="C165" s="238"/>
      <c r="D165" s="238"/>
      <c r="E165" s="522"/>
      <c r="F165" s="238"/>
      <c r="G165" s="238"/>
      <c r="H165" s="198"/>
      <c r="I165" s="238"/>
      <c r="J165" s="238"/>
      <c r="K165" s="238"/>
      <c r="L165" s="238"/>
      <c r="M165" s="238"/>
      <c r="N165" s="238"/>
      <c r="O165" s="238"/>
    </row>
    <row r="166" spans="1:15" ht="12.75" hidden="1" customHeight="1"/>
    <row r="167" spans="1:15" ht="12.75" hidden="1" customHeight="1"/>
    <row r="168" spans="1:15" ht="12.75" hidden="1" customHeight="1"/>
    <row r="169" spans="1:15" ht="12.75" hidden="1" customHeight="1"/>
    <row r="170" spans="1:15" ht="12.75" hidden="1" customHeight="1"/>
    <row r="171" spans="1:15" ht="12.75" hidden="1" customHeight="1"/>
    <row r="172" spans="1:15" ht="12.75" hidden="1" customHeight="1"/>
    <row r="173" spans="1:15" ht="12.75" hidden="1" customHeight="1"/>
    <row r="174" spans="1:15" ht="12.75" hidden="1" customHeight="1"/>
    <row r="175" spans="1:15" ht="12.75" hidden="1" customHeight="1"/>
    <row r="176" spans="1:15" ht="12.75" hidden="1" customHeight="1"/>
    <row r="177" ht="12.75" hidden="1" customHeight="1"/>
    <row r="178" ht="12.75" hidden="1" customHeight="1"/>
    <row r="179" ht="12.75" hidden="1" customHeight="1"/>
    <row r="180" ht="12.75" hidden="1" customHeight="1"/>
    <row r="181" ht="12.75" hidden="1" customHeight="1"/>
    <row r="182" ht="12.75" hidden="1" customHeight="1"/>
    <row r="183" ht="12.75" hidden="1" customHeight="1"/>
    <row r="184" ht="12.75" hidden="1" customHeight="1"/>
    <row r="185" ht="12.75" hidden="1" customHeight="1"/>
    <row r="186" ht="12.75" hidden="1" customHeight="1"/>
    <row r="187" ht="12.75" hidden="1" customHeight="1"/>
    <row r="188" ht="12.75" hidden="1" customHeight="1"/>
    <row r="189" ht="12.75" hidden="1" customHeight="1"/>
    <row r="190" ht="12.75" hidden="1" customHeight="1"/>
    <row r="191" ht="12.75" hidden="1" customHeight="1"/>
    <row r="192" ht="12.75" hidden="1" customHeight="1"/>
    <row r="193" ht="12.75" hidden="1" customHeight="1"/>
    <row r="194" ht="12.75" hidden="1" customHeight="1"/>
    <row r="195" ht="12.75" hidden="1" customHeight="1"/>
    <row r="196" ht="12.75" hidden="1" customHeight="1"/>
    <row r="197" ht="12.75" hidden="1" customHeight="1"/>
    <row r="198" ht="12.75" hidden="1" customHeight="1"/>
    <row r="199" ht="12.75" hidden="1" customHeight="1"/>
    <row r="200" ht="12.75" hidden="1" customHeight="1"/>
    <row r="201" ht="12.75" hidden="1" customHeight="1"/>
    <row r="202" ht="12.75" hidden="1" customHeight="1"/>
    <row r="203" ht="12.75" hidden="1" customHeight="1"/>
    <row r="204" ht="12.75" hidden="1" customHeight="1"/>
    <row r="205" ht="12.75" hidden="1" customHeight="1"/>
    <row r="206" ht="12.75" hidden="1" customHeight="1"/>
    <row r="207" ht="12.75" hidden="1" customHeight="1"/>
    <row r="208" ht="12.75" hidden="1" customHeight="1"/>
    <row r="209" ht="12.75" hidden="1" customHeight="1"/>
    <row r="210" ht="12.75" hidden="1" customHeight="1"/>
    <row r="211" ht="12.75" hidden="1" customHeight="1"/>
    <row r="212" ht="12.75" hidden="1" customHeight="1"/>
    <row r="213" ht="12.75" hidden="1" customHeight="1"/>
    <row r="214" ht="12.75" hidden="1" customHeight="1"/>
    <row r="215" ht="12.75" hidden="1" customHeight="1"/>
    <row r="216" ht="12.75" hidden="1" customHeight="1"/>
    <row r="217" ht="12.75" hidden="1" customHeight="1"/>
    <row r="218" ht="12.75" hidden="1" customHeight="1"/>
    <row r="219" ht="12.75" hidden="1" customHeight="1"/>
    <row r="220" ht="12.75" hidden="1" customHeight="1"/>
    <row r="221" ht="12.75" hidden="1" customHeight="1"/>
    <row r="222" ht="12.75" hidden="1" customHeight="1"/>
    <row r="223" ht="12.75" hidden="1" customHeight="1"/>
    <row r="224" ht="12.75" hidden="1" customHeight="1"/>
    <row r="225" ht="12.75" hidden="1" customHeight="1"/>
    <row r="226" ht="12.75" hidden="1" customHeight="1"/>
    <row r="227" ht="12.75" hidden="1" customHeight="1"/>
    <row r="228" ht="12.75" hidden="1" customHeight="1"/>
    <row r="229" ht="12.75" hidden="1" customHeight="1"/>
    <row r="230" ht="12.75" hidden="1" customHeight="1"/>
    <row r="231" ht="12.75" hidden="1" customHeight="1"/>
    <row r="232" ht="12.75" hidden="1" customHeight="1"/>
    <row r="233" ht="12.75" hidden="1" customHeight="1"/>
    <row r="234" ht="12.75" hidden="1" customHeight="1"/>
    <row r="235" ht="12.75" hidden="1" customHeight="1"/>
    <row r="236" ht="12.75" hidden="1" customHeight="1"/>
    <row r="237" ht="12.75" hidden="1" customHeight="1"/>
    <row r="238" ht="12.75" hidden="1" customHeight="1"/>
    <row r="239" ht="12.75" hidden="1" customHeight="1"/>
    <row r="240" ht="12.75" hidden="1" customHeight="1"/>
    <row r="241" ht="12.75" hidden="1" customHeight="1"/>
    <row r="242" ht="12.75" hidden="1" customHeight="1"/>
    <row r="243" ht="12.75" hidden="1" customHeight="1"/>
    <row r="244" ht="12.75" hidden="1" customHeight="1"/>
    <row r="245" ht="12.75" hidden="1" customHeight="1"/>
    <row r="246" ht="12.75" hidden="1" customHeight="1"/>
    <row r="247" ht="12.75" hidden="1" customHeight="1"/>
    <row r="248" ht="12.75" hidden="1" customHeight="1"/>
    <row r="249" ht="12.75" hidden="1" customHeight="1"/>
    <row r="250" ht="12.75" hidden="1" customHeight="1"/>
    <row r="251" ht="12.75" hidden="1" customHeight="1"/>
    <row r="252" ht="12.75" hidden="1" customHeight="1"/>
    <row r="253" ht="12.75" hidden="1" customHeight="1"/>
    <row r="254" ht="12.75" hidden="1" customHeight="1"/>
    <row r="255" ht="12.75" hidden="1" customHeight="1"/>
    <row r="256" ht="12.75" hidden="1" customHeight="1"/>
    <row r="257" ht="12.75" hidden="1" customHeight="1"/>
    <row r="258" ht="12.75" hidden="1" customHeight="1"/>
    <row r="259" ht="12.75" hidden="1" customHeight="1"/>
    <row r="260" ht="12.75" hidden="1" customHeight="1"/>
    <row r="261" ht="12.75" hidden="1" customHeight="1"/>
    <row r="262" ht="12.75" hidden="1" customHeight="1"/>
    <row r="263" ht="12.75" hidden="1" customHeight="1"/>
    <row r="264" ht="12.75" hidden="1" customHeight="1"/>
    <row r="265" ht="12.75" hidden="1" customHeight="1"/>
    <row r="266" ht="12.75" hidden="1" customHeight="1"/>
    <row r="267" ht="12.75" hidden="1" customHeight="1"/>
    <row r="268" ht="12.75" hidden="1" customHeight="1"/>
    <row r="269" ht="12.75" hidden="1" customHeight="1"/>
    <row r="270" ht="12.75" hidden="1" customHeight="1"/>
    <row r="271" ht="12.75" hidden="1" customHeight="1"/>
    <row r="272" ht="12.75" hidden="1" customHeight="1"/>
    <row r="273" ht="12.75" hidden="1" customHeight="1"/>
    <row r="274" ht="12.75" hidden="1" customHeight="1"/>
    <row r="275" ht="12.75" hidden="1" customHeight="1"/>
    <row r="276" ht="12.75" hidden="1" customHeight="1"/>
    <row r="277" ht="12.75" hidden="1" customHeight="1"/>
    <row r="278" ht="12.75" hidden="1" customHeight="1"/>
    <row r="279" ht="12.75" hidden="1" customHeight="1"/>
    <row r="280" ht="12.75" hidden="1" customHeight="1"/>
    <row r="281" ht="12.75" hidden="1" customHeight="1"/>
    <row r="282" ht="12.75" hidden="1" customHeight="1"/>
    <row r="283" ht="12.75" hidden="1" customHeight="1"/>
    <row r="284" ht="12.75" hidden="1" customHeight="1"/>
    <row r="285" ht="12.75" hidden="1" customHeight="1"/>
    <row r="286" ht="12.75" hidden="1" customHeight="1"/>
    <row r="287" ht="12.75" hidden="1" customHeight="1"/>
    <row r="288" ht="12.75" hidden="1" customHeight="1"/>
    <row r="289" ht="12.75" hidden="1" customHeight="1"/>
    <row r="290" ht="12.75" hidden="1" customHeight="1"/>
    <row r="291" ht="12.75" hidden="1" customHeight="1"/>
    <row r="292" ht="12.75" hidden="1" customHeight="1"/>
    <row r="293" ht="12.75" hidden="1" customHeight="1"/>
    <row r="294" ht="12.75" hidden="1" customHeight="1"/>
    <row r="295" ht="12.75" hidden="1" customHeight="1"/>
    <row r="296" ht="12.75" hidden="1" customHeight="1"/>
    <row r="297" ht="12.75" hidden="1" customHeight="1"/>
    <row r="298" ht="12.75" hidden="1" customHeight="1"/>
    <row r="299" ht="12.75" hidden="1" customHeight="1"/>
    <row r="300" ht="12.75" hidden="1" customHeight="1"/>
    <row r="301" ht="12.75" hidden="1" customHeight="1"/>
    <row r="302" ht="12.75" hidden="1" customHeight="1"/>
    <row r="303" ht="12.75" hidden="1" customHeight="1"/>
    <row r="304" ht="12.75" hidden="1" customHeight="1"/>
    <row r="305" ht="12.75" hidden="1" customHeight="1"/>
    <row r="306" ht="12.75" hidden="1" customHeight="1"/>
    <row r="307" ht="12.75" hidden="1" customHeight="1"/>
    <row r="308" ht="12.75" hidden="1" customHeight="1"/>
    <row r="309" ht="12.75" hidden="1" customHeight="1"/>
    <row r="310" ht="12.75" hidden="1" customHeight="1"/>
    <row r="311" ht="12.75" hidden="1" customHeight="1"/>
    <row r="312" ht="12.75" hidden="1" customHeight="1"/>
    <row r="313" ht="12.75" hidden="1" customHeight="1"/>
    <row r="314" ht="12.75" hidden="1" customHeight="1"/>
    <row r="315" ht="12.75" hidden="1" customHeight="1"/>
    <row r="316" ht="12.75" hidden="1" customHeight="1"/>
    <row r="317" ht="12.75" hidden="1" customHeight="1"/>
    <row r="318" ht="12.75" hidden="1" customHeight="1"/>
    <row r="319" ht="12.75" hidden="1" customHeight="1"/>
    <row r="320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  <row r="348" ht="12.75" hidden="1" customHeight="1"/>
    <row r="349" ht="12.75" hidden="1" customHeight="1"/>
    <row r="350" ht="12.75" hidden="1" customHeight="1"/>
    <row r="351" ht="12.75" hidden="1" customHeight="1"/>
    <row r="352" ht="12.75" hidden="1" customHeight="1"/>
    <row r="353" ht="12.75" hidden="1" customHeight="1"/>
    <row r="354" ht="12.75" hidden="1" customHeight="1"/>
    <row r="355" ht="12.75" hidden="1" customHeight="1"/>
    <row r="356" ht="12.75" hidden="1" customHeight="1"/>
    <row r="357" ht="12.75" hidden="1" customHeight="1"/>
    <row r="358" ht="12.75" hidden="1" customHeight="1"/>
    <row r="359" ht="12.75" hidden="1" customHeight="1"/>
    <row r="360" ht="12.75" hidden="1" customHeight="1"/>
    <row r="361" ht="12.75" hidden="1" customHeight="1"/>
    <row r="362" ht="12.75" hidden="1" customHeight="1"/>
    <row r="363" ht="12.75" hidden="1" customHeight="1"/>
  </sheetData>
  <sheetProtection sheet="1" objects="1" scenarios="1"/>
  <mergeCells count="15">
    <mergeCell ref="M6:M9"/>
    <mergeCell ref="N6:N9"/>
    <mergeCell ref="O6:O9"/>
    <mergeCell ref="G6:G9"/>
    <mergeCell ref="H6:H9"/>
    <mergeCell ref="I6:I9"/>
    <mergeCell ref="J6:J9"/>
    <mergeCell ref="K6:K9"/>
    <mergeCell ref="L6:L9"/>
    <mergeCell ref="F6:F9"/>
    <mergeCell ref="A6:A9"/>
    <mergeCell ref="B6:B9"/>
    <mergeCell ref="C6:C9"/>
    <mergeCell ref="D6:D9"/>
    <mergeCell ref="E6:E9"/>
  </mergeCells>
  <hyperlinks>
    <hyperlink ref="O1" location="Índice!A1" display="Índice!A1"/>
    <hyperlink ref="G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" manualBreakCount="1">
    <brk id="85" max="15" man="1"/>
  </rowBreaks>
  <colBreaks count="1" manualBreakCount="1">
    <brk id="7" max="1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1052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5" zeroHeight="1"/>
  <cols>
    <col min="1" max="1" width="17.42578125" style="548" customWidth="1"/>
    <col min="2" max="3" width="8.42578125" style="548" customWidth="1"/>
    <col min="4" max="4" width="7.28515625" style="548" customWidth="1"/>
    <col min="5" max="5" width="8.7109375" style="548" customWidth="1"/>
    <col min="6" max="7" width="6.85546875" style="548" customWidth="1"/>
    <col min="8" max="8" width="7.42578125" style="548" customWidth="1"/>
    <col min="9" max="9" width="11.42578125" style="548" customWidth="1"/>
    <col min="10" max="10" width="8.7109375" style="548" customWidth="1"/>
    <col min="11" max="11" width="0.85546875" style="548" customWidth="1"/>
    <col min="12" max="19" width="0" style="548" hidden="1" customWidth="1"/>
    <col min="20" max="16384" width="11.42578125" style="548" hidden="1"/>
  </cols>
  <sheetData>
    <row r="1" spans="1:19" s="541" customFormat="1" ht="12.95" customHeight="1">
      <c r="A1" s="539" t="s">
        <v>232</v>
      </c>
      <c r="B1" s="540"/>
      <c r="C1" s="540"/>
      <c r="D1" s="540"/>
      <c r="E1" s="540"/>
      <c r="F1" s="540"/>
      <c r="G1" s="540"/>
      <c r="H1" s="540"/>
      <c r="J1" s="502" t="s">
        <v>107</v>
      </c>
    </row>
    <row r="2" spans="1:19" s="541" customFormat="1" ht="12.95" customHeight="1">
      <c r="A2" s="539" t="s">
        <v>241</v>
      </c>
      <c r="B2" s="540"/>
      <c r="C2" s="540"/>
      <c r="D2" s="540"/>
      <c r="E2" s="540"/>
      <c r="F2" s="540"/>
      <c r="G2" s="540"/>
      <c r="H2" s="540"/>
      <c r="I2" s="542"/>
    </row>
    <row r="3" spans="1:19" s="541" customFormat="1" ht="12.95" customHeight="1">
      <c r="A3" s="539" t="s">
        <v>403</v>
      </c>
      <c r="B3" s="540"/>
      <c r="C3" s="540"/>
      <c r="D3" s="540"/>
      <c r="E3" s="540"/>
      <c r="F3" s="540"/>
      <c r="G3" s="540"/>
      <c r="H3" s="540"/>
      <c r="I3" s="540"/>
    </row>
    <row r="4" spans="1:19" s="544" customFormat="1" ht="3" customHeight="1">
      <c r="A4" s="543"/>
      <c r="B4" s="543"/>
      <c r="C4" s="543"/>
      <c r="D4" s="543"/>
      <c r="E4" s="543"/>
      <c r="F4" s="543"/>
      <c r="G4" s="543"/>
      <c r="H4" s="543"/>
      <c r="I4" s="543"/>
      <c r="J4" s="543"/>
    </row>
    <row r="5" spans="1:19" s="544" customFormat="1" ht="3" customHeight="1">
      <c r="A5" s="545"/>
      <c r="B5" s="545"/>
      <c r="C5" s="545"/>
      <c r="D5" s="545"/>
      <c r="E5" s="545"/>
      <c r="F5" s="545"/>
      <c r="G5" s="545"/>
      <c r="H5" s="545"/>
      <c r="I5" s="545"/>
    </row>
    <row r="6" spans="1:19" s="547" customFormat="1" ht="8.25" customHeight="1">
      <c r="A6" s="741" t="s">
        <v>42</v>
      </c>
      <c r="B6" s="742" t="s">
        <v>136</v>
      </c>
      <c r="C6" s="744" t="s">
        <v>137</v>
      </c>
      <c r="D6" s="715" t="s">
        <v>138</v>
      </c>
      <c r="E6" s="715" t="s">
        <v>139</v>
      </c>
      <c r="F6" s="744" t="s">
        <v>140</v>
      </c>
      <c r="G6" s="746" t="s">
        <v>141</v>
      </c>
      <c r="H6" s="744" t="s">
        <v>142</v>
      </c>
      <c r="I6" s="715" t="s">
        <v>139</v>
      </c>
      <c r="J6" s="740" t="s">
        <v>209</v>
      </c>
      <c r="K6" s="546"/>
    </row>
    <row r="7" spans="1:19" s="547" customFormat="1" ht="8.25" customHeight="1">
      <c r="A7" s="741"/>
      <c r="B7" s="743"/>
      <c r="C7" s="745"/>
      <c r="D7" s="716"/>
      <c r="E7" s="716" t="s">
        <v>144</v>
      </c>
      <c r="F7" s="745"/>
      <c r="G7" s="747"/>
      <c r="H7" s="744"/>
      <c r="I7" s="716" t="s">
        <v>145</v>
      </c>
      <c r="J7" s="740"/>
      <c r="K7" s="546"/>
    </row>
    <row r="8" spans="1:19" s="547" customFormat="1" ht="8.25" customHeight="1">
      <c r="A8" s="741"/>
      <c r="B8" s="714"/>
      <c r="C8" s="716"/>
      <c r="D8" s="716"/>
      <c r="E8" s="716" t="s">
        <v>146</v>
      </c>
      <c r="F8" s="716"/>
      <c r="H8" s="716"/>
      <c r="I8" s="716" t="s">
        <v>147</v>
      </c>
      <c r="J8" s="740"/>
      <c r="K8" s="546"/>
    </row>
    <row r="9" spans="1:19" s="544" customFormat="1" ht="3" customHeight="1">
      <c r="A9" s="543"/>
      <c r="B9" s="543"/>
      <c r="C9" s="543"/>
      <c r="D9" s="543"/>
      <c r="E9" s="543"/>
      <c r="F9" s="543"/>
      <c r="G9" s="543"/>
      <c r="H9" s="543"/>
      <c r="I9" s="543"/>
      <c r="J9" s="543"/>
    </row>
    <row r="10" spans="1:19" s="544" customFormat="1" ht="3" customHeight="1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19" ht="9" customHeight="1">
      <c r="A11" s="113" t="s">
        <v>35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87"/>
    </row>
    <row r="12" spans="1:19" ht="9" customHeight="1">
      <c r="A12" s="114" t="s">
        <v>36</v>
      </c>
      <c r="B12" s="115">
        <f>SUM(B14:B46)</f>
        <v>30899</v>
      </c>
      <c r="C12" s="115">
        <f>SUM(C14:C46)</f>
        <v>15186</v>
      </c>
      <c r="D12" s="115" t="s">
        <v>1</v>
      </c>
      <c r="E12" s="115" t="s">
        <v>1</v>
      </c>
      <c r="F12" s="115">
        <f>SUM(F14:F46)</f>
        <v>5015</v>
      </c>
      <c r="G12" s="115">
        <f>SUM(G14:G46)</f>
        <v>2497</v>
      </c>
      <c r="H12" s="115">
        <f>SUM(H14:H45)</f>
        <v>6732</v>
      </c>
      <c r="I12" s="115" t="s">
        <v>1</v>
      </c>
      <c r="J12" s="115">
        <f>SUM(J14:J45)</f>
        <v>34338</v>
      </c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3.95" customHeight="1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9" customHeight="1">
      <c r="A14" s="117" t="s">
        <v>2</v>
      </c>
      <c r="B14" s="118">
        <v>60</v>
      </c>
      <c r="C14" s="118">
        <v>60</v>
      </c>
      <c r="D14" s="118" t="s">
        <v>1</v>
      </c>
      <c r="E14" s="118" t="s">
        <v>1</v>
      </c>
      <c r="F14" s="118">
        <v>33</v>
      </c>
      <c r="G14" s="118">
        <v>0</v>
      </c>
      <c r="H14" s="118">
        <v>31</v>
      </c>
      <c r="I14" s="118" t="s">
        <v>1</v>
      </c>
      <c r="J14" s="118">
        <v>56</v>
      </c>
      <c r="K14" s="87"/>
      <c r="L14" s="87"/>
      <c r="M14" s="87"/>
      <c r="N14" s="87"/>
      <c r="O14" s="87"/>
      <c r="P14" s="87"/>
      <c r="Q14" s="87"/>
      <c r="R14" s="87"/>
      <c r="S14" s="87"/>
    </row>
    <row r="15" spans="1:19" ht="9" customHeight="1">
      <c r="A15" s="117" t="s">
        <v>3</v>
      </c>
      <c r="B15" s="118">
        <v>2083</v>
      </c>
      <c r="C15" s="118">
        <v>308</v>
      </c>
      <c r="D15" s="118" t="s">
        <v>1</v>
      </c>
      <c r="E15" s="118" t="s">
        <v>1</v>
      </c>
      <c r="F15" s="118">
        <v>140</v>
      </c>
      <c r="G15" s="118">
        <v>55</v>
      </c>
      <c r="H15" s="118">
        <v>254</v>
      </c>
      <c r="I15" s="118" t="s">
        <v>1</v>
      </c>
      <c r="J15" s="118">
        <v>1997</v>
      </c>
      <c r="K15" s="87"/>
      <c r="L15" s="87"/>
      <c r="M15" s="87"/>
      <c r="N15" s="87"/>
      <c r="O15" s="87"/>
      <c r="P15" s="87"/>
      <c r="Q15" s="87"/>
      <c r="R15" s="87"/>
      <c r="S15" s="87"/>
    </row>
    <row r="16" spans="1:19" ht="9" customHeight="1">
      <c r="A16" s="117" t="s">
        <v>4</v>
      </c>
      <c r="B16" s="118">
        <v>137</v>
      </c>
      <c r="C16" s="118">
        <v>62</v>
      </c>
      <c r="D16" s="118" t="s">
        <v>1</v>
      </c>
      <c r="E16" s="118" t="s">
        <v>1</v>
      </c>
      <c r="F16" s="118">
        <v>46</v>
      </c>
      <c r="G16" s="118">
        <v>25</v>
      </c>
      <c r="H16" s="118">
        <v>63</v>
      </c>
      <c r="I16" s="118" t="s">
        <v>1</v>
      </c>
      <c r="J16" s="118">
        <v>90</v>
      </c>
      <c r="K16" s="87"/>
      <c r="L16" s="87"/>
      <c r="M16" s="87"/>
      <c r="N16" s="87"/>
      <c r="O16" s="87"/>
      <c r="P16" s="87"/>
      <c r="Q16" s="87"/>
      <c r="R16" s="87"/>
      <c r="S16" s="87"/>
    </row>
    <row r="17" spans="1:19" ht="9" customHeight="1">
      <c r="A17" s="120" t="s">
        <v>5</v>
      </c>
      <c r="B17" s="121">
        <v>233</v>
      </c>
      <c r="C17" s="121">
        <v>173</v>
      </c>
      <c r="D17" s="121" t="s">
        <v>1</v>
      </c>
      <c r="E17" s="121" t="s">
        <v>1</v>
      </c>
      <c r="F17" s="121">
        <v>74</v>
      </c>
      <c r="G17" s="121">
        <v>36</v>
      </c>
      <c r="H17" s="121">
        <v>55</v>
      </c>
      <c r="I17" s="121" t="s">
        <v>1</v>
      </c>
      <c r="J17" s="121">
        <v>277</v>
      </c>
      <c r="K17" s="87"/>
      <c r="L17" s="87"/>
      <c r="M17" s="87"/>
      <c r="N17" s="87"/>
      <c r="O17" s="87"/>
      <c r="P17" s="87"/>
      <c r="Q17" s="87"/>
      <c r="R17" s="87"/>
      <c r="S17" s="87"/>
    </row>
    <row r="18" spans="1:19" ht="9" customHeight="1">
      <c r="A18" s="117" t="s">
        <v>6</v>
      </c>
      <c r="B18" s="118">
        <v>691</v>
      </c>
      <c r="C18" s="118">
        <v>401</v>
      </c>
      <c r="D18" s="118" t="s">
        <v>1</v>
      </c>
      <c r="E18" s="118" t="s">
        <v>1</v>
      </c>
      <c r="F18" s="118">
        <v>152</v>
      </c>
      <c r="G18" s="118">
        <v>156</v>
      </c>
      <c r="H18" s="118">
        <v>225</v>
      </c>
      <c r="I18" s="118" t="s">
        <v>1</v>
      </c>
      <c r="J18" s="118">
        <v>715</v>
      </c>
      <c r="K18" s="87"/>
      <c r="L18" s="87"/>
      <c r="M18" s="87"/>
      <c r="N18" s="87"/>
      <c r="O18" s="87"/>
      <c r="P18" s="87"/>
      <c r="Q18" s="87"/>
      <c r="R18" s="87"/>
      <c r="S18" s="87"/>
    </row>
    <row r="19" spans="1:19" ht="9" customHeight="1">
      <c r="A19" s="117" t="s">
        <v>7</v>
      </c>
      <c r="B19" s="118">
        <v>117</v>
      </c>
      <c r="C19" s="118">
        <v>78</v>
      </c>
      <c r="D19" s="118" t="s">
        <v>1</v>
      </c>
      <c r="E19" s="118" t="s">
        <v>1</v>
      </c>
      <c r="F19" s="118">
        <v>47</v>
      </c>
      <c r="G19" s="118">
        <v>62</v>
      </c>
      <c r="H19" s="118">
        <v>54</v>
      </c>
      <c r="I19" s="118" t="s">
        <v>1</v>
      </c>
      <c r="J19" s="118">
        <v>94</v>
      </c>
      <c r="K19" s="87"/>
      <c r="L19" s="87"/>
      <c r="M19" s="87"/>
      <c r="N19" s="87"/>
      <c r="O19" s="87"/>
      <c r="P19" s="87"/>
      <c r="Q19" s="87"/>
      <c r="R19" s="87"/>
      <c r="S19" s="87"/>
    </row>
    <row r="20" spans="1:19" ht="9" customHeight="1">
      <c r="A20" s="117" t="s">
        <v>8</v>
      </c>
      <c r="B20" s="118">
        <v>1030</v>
      </c>
      <c r="C20" s="118">
        <v>640</v>
      </c>
      <c r="D20" s="118" t="s">
        <v>1</v>
      </c>
      <c r="E20" s="118" t="s">
        <v>1</v>
      </c>
      <c r="F20" s="118">
        <v>141</v>
      </c>
      <c r="G20" s="118">
        <v>95</v>
      </c>
      <c r="H20" s="118">
        <v>376</v>
      </c>
      <c r="I20" s="118" t="s">
        <v>1</v>
      </c>
      <c r="J20" s="118">
        <v>1153</v>
      </c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9" customHeight="1">
      <c r="A21" s="120" t="s">
        <v>9</v>
      </c>
      <c r="B21" s="121">
        <v>1329</v>
      </c>
      <c r="C21" s="121">
        <v>268</v>
      </c>
      <c r="D21" s="121" t="s">
        <v>1</v>
      </c>
      <c r="E21" s="121" t="s">
        <v>1</v>
      </c>
      <c r="F21" s="121">
        <v>111</v>
      </c>
      <c r="G21" s="121">
        <v>26</v>
      </c>
      <c r="H21" s="121">
        <v>209</v>
      </c>
      <c r="I21" s="121" t="s">
        <v>1</v>
      </c>
      <c r="J21" s="121">
        <v>1277</v>
      </c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9" customHeight="1">
      <c r="A22" s="117" t="s">
        <v>236</v>
      </c>
      <c r="B22" s="118">
        <v>215</v>
      </c>
      <c r="C22" s="118">
        <v>4774</v>
      </c>
      <c r="D22" s="118" t="s">
        <v>1</v>
      </c>
      <c r="E22" s="118" t="s">
        <v>1</v>
      </c>
      <c r="F22" s="118">
        <v>759</v>
      </c>
      <c r="G22" s="118">
        <v>89</v>
      </c>
      <c r="H22" s="118">
        <v>685</v>
      </c>
      <c r="I22" s="118" t="s">
        <v>1</v>
      </c>
      <c r="J22" s="118">
        <v>3545</v>
      </c>
      <c r="K22" s="87"/>
      <c r="L22" s="87"/>
      <c r="M22" s="87"/>
      <c r="N22" s="87"/>
      <c r="O22" s="87"/>
      <c r="P22" s="87"/>
      <c r="Q22" s="87"/>
      <c r="R22" s="87"/>
      <c r="S22" s="87"/>
    </row>
    <row r="23" spans="1:19" ht="9" customHeight="1">
      <c r="A23" s="117" t="s">
        <v>10</v>
      </c>
      <c r="B23" s="118">
        <v>760</v>
      </c>
      <c r="C23" s="118">
        <v>302</v>
      </c>
      <c r="D23" s="118" t="s">
        <v>1</v>
      </c>
      <c r="E23" s="118" t="s">
        <v>1</v>
      </c>
      <c r="F23" s="118">
        <v>132</v>
      </c>
      <c r="G23" s="118">
        <v>14</v>
      </c>
      <c r="H23" s="118">
        <v>82</v>
      </c>
      <c r="I23" s="118" t="s">
        <v>1</v>
      </c>
      <c r="J23" s="118">
        <v>848</v>
      </c>
      <c r="K23" s="87"/>
      <c r="L23" s="87"/>
      <c r="M23" s="87"/>
      <c r="N23" s="87"/>
      <c r="O23" s="87"/>
      <c r="P23" s="87"/>
      <c r="Q23" s="87"/>
      <c r="R23" s="87"/>
      <c r="S23" s="87"/>
    </row>
    <row r="24" spans="1:19" ht="9" customHeight="1">
      <c r="A24" s="117" t="s">
        <v>11</v>
      </c>
      <c r="B24" s="118">
        <v>830</v>
      </c>
      <c r="C24" s="118">
        <v>373</v>
      </c>
      <c r="D24" s="118" t="s">
        <v>1</v>
      </c>
      <c r="E24" s="118" t="s">
        <v>1</v>
      </c>
      <c r="F24" s="118">
        <v>244</v>
      </c>
      <c r="G24" s="118">
        <v>1</v>
      </c>
      <c r="H24" s="118">
        <v>136</v>
      </c>
      <c r="I24" s="118" t="s">
        <v>1</v>
      </c>
      <c r="J24" s="118">
        <v>823</v>
      </c>
      <c r="K24" s="87"/>
      <c r="L24" s="87"/>
      <c r="M24" s="87"/>
      <c r="N24" s="87"/>
      <c r="O24" s="87"/>
      <c r="P24" s="87"/>
      <c r="Q24" s="87"/>
      <c r="R24" s="87"/>
      <c r="S24" s="87"/>
    </row>
    <row r="25" spans="1:19" ht="9" customHeight="1">
      <c r="A25" s="120" t="s">
        <v>12</v>
      </c>
      <c r="B25" s="121">
        <v>1338</v>
      </c>
      <c r="C25" s="121">
        <v>291</v>
      </c>
      <c r="D25" s="121" t="s">
        <v>1</v>
      </c>
      <c r="E25" s="121" t="s">
        <v>1</v>
      </c>
      <c r="F25" s="121">
        <v>147</v>
      </c>
      <c r="G25" s="121">
        <v>114</v>
      </c>
      <c r="H25" s="121">
        <v>174</v>
      </c>
      <c r="I25" s="121" t="s">
        <v>1</v>
      </c>
      <c r="J25" s="121">
        <v>1308</v>
      </c>
      <c r="K25" s="87"/>
      <c r="L25" s="87"/>
      <c r="M25" s="87"/>
      <c r="N25" s="87"/>
      <c r="O25" s="87"/>
      <c r="P25" s="87"/>
      <c r="Q25" s="87"/>
      <c r="R25" s="87"/>
      <c r="S25" s="87"/>
    </row>
    <row r="26" spans="1:19" ht="9" customHeight="1">
      <c r="A26" s="117" t="s">
        <v>13</v>
      </c>
      <c r="B26" s="118">
        <v>170</v>
      </c>
      <c r="C26" s="118">
        <v>156</v>
      </c>
      <c r="D26" s="118" t="s">
        <v>1</v>
      </c>
      <c r="E26" s="118" t="s">
        <v>1</v>
      </c>
      <c r="F26" s="118">
        <v>81</v>
      </c>
      <c r="G26" s="118">
        <v>59</v>
      </c>
      <c r="H26" s="118">
        <v>62</v>
      </c>
      <c r="I26" s="118" t="s">
        <v>1</v>
      </c>
      <c r="J26" s="118">
        <v>183</v>
      </c>
      <c r="K26" s="87"/>
      <c r="L26" s="87"/>
      <c r="M26" s="87"/>
      <c r="N26" s="87"/>
      <c r="O26" s="87"/>
      <c r="P26" s="87"/>
      <c r="Q26" s="87"/>
      <c r="R26" s="87"/>
      <c r="S26" s="87"/>
    </row>
    <row r="27" spans="1:19" ht="9" customHeight="1">
      <c r="A27" s="117" t="s">
        <v>14</v>
      </c>
      <c r="B27" s="118">
        <v>2872</v>
      </c>
      <c r="C27" s="118">
        <v>1051</v>
      </c>
      <c r="D27" s="118" t="s">
        <v>1</v>
      </c>
      <c r="E27" s="118" t="s">
        <v>1</v>
      </c>
      <c r="F27" s="118">
        <v>175</v>
      </c>
      <c r="G27" s="118">
        <v>221</v>
      </c>
      <c r="H27" s="118">
        <v>967</v>
      </c>
      <c r="I27" s="118" t="s">
        <v>1</v>
      </c>
      <c r="J27" s="118">
        <v>2781</v>
      </c>
      <c r="K27" s="87"/>
      <c r="L27" s="87"/>
      <c r="M27" s="87"/>
      <c r="N27" s="87"/>
      <c r="O27" s="87"/>
      <c r="P27" s="87"/>
      <c r="Q27" s="87"/>
      <c r="R27" s="87"/>
      <c r="S27" s="87"/>
    </row>
    <row r="28" spans="1:19" ht="9" customHeight="1">
      <c r="A28" s="117" t="s">
        <v>15</v>
      </c>
      <c r="B28" s="118">
        <v>983</v>
      </c>
      <c r="C28" s="118">
        <v>544</v>
      </c>
      <c r="D28" s="118" t="s">
        <v>1</v>
      </c>
      <c r="E28" s="118" t="s">
        <v>1</v>
      </c>
      <c r="F28" s="118">
        <v>223</v>
      </c>
      <c r="G28" s="118">
        <v>71</v>
      </c>
      <c r="H28" s="118">
        <v>273</v>
      </c>
      <c r="I28" s="118" t="s">
        <v>1</v>
      </c>
      <c r="J28" s="118">
        <v>1031</v>
      </c>
      <c r="K28" s="87"/>
      <c r="L28" s="87"/>
      <c r="M28" s="87"/>
      <c r="N28" s="87"/>
      <c r="O28" s="87"/>
      <c r="P28" s="87"/>
      <c r="Q28" s="87"/>
      <c r="R28" s="87"/>
      <c r="S28" s="87"/>
    </row>
    <row r="29" spans="1:19" ht="9" customHeight="1">
      <c r="A29" s="120" t="s">
        <v>16</v>
      </c>
      <c r="B29" s="121">
        <v>3677</v>
      </c>
      <c r="C29" s="121">
        <v>700</v>
      </c>
      <c r="D29" s="121" t="s">
        <v>1</v>
      </c>
      <c r="E29" s="121" t="s">
        <v>1</v>
      </c>
      <c r="F29" s="121">
        <v>232</v>
      </c>
      <c r="G29" s="121">
        <v>61</v>
      </c>
      <c r="H29" s="121">
        <v>275</v>
      </c>
      <c r="I29" s="121" t="s">
        <v>1</v>
      </c>
      <c r="J29" s="121">
        <v>3870</v>
      </c>
      <c r="K29" s="87"/>
      <c r="L29" s="87"/>
      <c r="M29" s="87"/>
      <c r="N29" s="87"/>
      <c r="O29" s="87"/>
      <c r="P29" s="87"/>
      <c r="Q29" s="87"/>
      <c r="R29" s="87"/>
      <c r="S29" s="87"/>
    </row>
    <row r="30" spans="1:19" ht="9" customHeight="1">
      <c r="A30" s="117" t="s">
        <v>17</v>
      </c>
      <c r="B30" s="118">
        <v>340</v>
      </c>
      <c r="C30" s="118">
        <v>397</v>
      </c>
      <c r="D30" s="118" t="s">
        <v>1</v>
      </c>
      <c r="E30" s="118" t="s">
        <v>1</v>
      </c>
      <c r="F30" s="118">
        <v>170</v>
      </c>
      <c r="G30" s="118">
        <v>18</v>
      </c>
      <c r="H30" s="118">
        <v>126</v>
      </c>
      <c r="I30" s="118" t="s">
        <v>1</v>
      </c>
      <c r="J30" s="118">
        <v>441</v>
      </c>
      <c r="K30" s="87"/>
      <c r="L30" s="87"/>
      <c r="M30" s="87"/>
      <c r="N30" s="87"/>
      <c r="O30" s="87"/>
      <c r="P30" s="87"/>
      <c r="Q30" s="87"/>
      <c r="R30" s="87"/>
      <c r="S30" s="87"/>
    </row>
    <row r="31" spans="1:19" ht="9" customHeight="1">
      <c r="A31" s="117" t="s">
        <v>18</v>
      </c>
      <c r="B31" s="118">
        <v>785</v>
      </c>
      <c r="C31" s="118">
        <v>521</v>
      </c>
      <c r="D31" s="118" t="s">
        <v>1</v>
      </c>
      <c r="E31" s="118" t="s">
        <v>1</v>
      </c>
      <c r="F31" s="118">
        <v>216</v>
      </c>
      <c r="G31" s="118">
        <v>299</v>
      </c>
      <c r="H31" s="118">
        <v>327</v>
      </c>
      <c r="I31" s="118" t="s">
        <v>1</v>
      </c>
      <c r="J31" s="118">
        <v>763</v>
      </c>
      <c r="K31" s="87"/>
      <c r="L31" s="87"/>
      <c r="M31" s="87"/>
      <c r="N31" s="87"/>
      <c r="O31" s="87"/>
      <c r="P31" s="87"/>
      <c r="Q31" s="87"/>
      <c r="R31" s="87"/>
      <c r="S31" s="87"/>
    </row>
    <row r="32" spans="1:19" ht="9" customHeight="1">
      <c r="A32" s="117" t="s">
        <v>19</v>
      </c>
      <c r="B32" s="118">
        <v>1138</v>
      </c>
      <c r="C32" s="118">
        <v>260</v>
      </c>
      <c r="D32" s="118" t="s">
        <v>1</v>
      </c>
      <c r="E32" s="118" t="s">
        <v>1</v>
      </c>
      <c r="F32" s="118">
        <v>176</v>
      </c>
      <c r="G32" s="118">
        <v>40</v>
      </c>
      <c r="H32" s="118">
        <v>142</v>
      </c>
      <c r="I32" s="118" t="s">
        <v>1</v>
      </c>
      <c r="J32" s="118">
        <v>1080</v>
      </c>
      <c r="K32" s="87"/>
      <c r="L32" s="87"/>
      <c r="M32" s="87"/>
      <c r="N32" s="87"/>
      <c r="O32" s="87"/>
      <c r="P32" s="87"/>
      <c r="Q32" s="87"/>
      <c r="R32" s="87"/>
      <c r="S32" s="87"/>
    </row>
    <row r="33" spans="1:19" ht="9" customHeight="1">
      <c r="A33" s="120" t="s">
        <v>20</v>
      </c>
      <c r="B33" s="121">
        <v>1493</v>
      </c>
      <c r="C33" s="121">
        <v>426</v>
      </c>
      <c r="D33" s="121" t="s">
        <v>1</v>
      </c>
      <c r="E33" s="121" t="s">
        <v>1</v>
      </c>
      <c r="F33" s="121">
        <v>103</v>
      </c>
      <c r="G33" s="121">
        <v>23</v>
      </c>
      <c r="H33" s="121">
        <v>320</v>
      </c>
      <c r="I33" s="121" t="s">
        <v>1</v>
      </c>
      <c r="J33" s="121">
        <v>1496</v>
      </c>
      <c r="K33" s="87"/>
      <c r="L33" s="87"/>
      <c r="M33" s="87"/>
      <c r="N33" s="87"/>
      <c r="O33" s="87"/>
      <c r="P33" s="87"/>
      <c r="Q33" s="87"/>
      <c r="R33" s="87"/>
      <c r="S33" s="87"/>
    </row>
    <row r="34" spans="1:19" ht="9" customHeight="1">
      <c r="A34" s="117" t="s">
        <v>21</v>
      </c>
      <c r="B34" s="118">
        <v>724</v>
      </c>
      <c r="C34" s="118">
        <v>745</v>
      </c>
      <c r="D34" s="118" t="s">
        <v>1</v>
      </c>
      <c r="E34" s="118" t="s">
        <v>1</v>
      </c>
      <c r="F34" s="118">
        <v>87</v>
      </c>
      <c r="G34" s="118">
        <v>182</v>
      </c>
      <c r="H34" s="118">
        <v>667</v>
      </c>
      <c r="I34" s="118" t="s">
        <v>1</v>
      </c>
      <c r="J34" s="118">
        <v>715</v>
      </c>
      <c r="K34" s="87"/>
      <c r="L34" s="87"/>
      <c r="M34" s="87"/>
      <c r="N34" s="87"/>
      <c r="O34" s="87"/>
      <c r="P34" s="87"/>
      <c r="Q34" s="87"/>
      <c r="R34" s="87"/>
      <c r="S34" s="87"/>
    </row>
    <row r="35" spans="1:19" ht="9" customHeight="1">
      <c r="A35" s="117" t="s">
        <v>22</v>
      </c>
      <c r="B35" s="118">
        <v>134</v>
      </c>
      <c r="C35" s="118">
        <v>69</v>
      </c>
      <c r="D35" s="118" t="s">
        <v>1</v>
      </c>
      <c r="E35" s="118" t="s">
        <v>1</v>
      </c>
      <c r="F35" s="118">
        <v>49</v>
      </c>
      <c r="G35" s="118">
        <v>122</v>
      </c>
      <c r="H35" s="118">
        <v>28</v>
      </c>
      <c r="I35" s="118" t="s">
        <v>1</v>
      </c>
      <c r="J35" s="118">
        <v>126</v>
      </c>
      <c r="K35" s="87"/>
      <c r="L35" s="87"/>
      <c r="M35" s="87"/>
      <c r="N35" s="87"/>
      <c r="O35" s="87"/>
      <c r="P35" s="87"/>
      <c r="Q35" s="87"/>
      <c r="R35" s="87"/>
      <c r="S35" s="87"/>
    </row>
    <row r="36" spans="1:19" ht="9" customHeight="1">
      <c r="A36" s="117" t="s">
        <v>23</v>
      </c>
      <c r="B36" s="118">
        <v>313</v>
      </c>
      <c r="C36" s="118">
        <v>211</v>
      </c>
      <c r="D36" s="118" t="s">
        <v>1</v>
      </c>
      <c r="E36" s="118" t="s">
        <v>1</v>
      </c>
      <c r="F36" s="118">
        <v>145</v>
      </c>
      <c r="G36" s="118">
        <v>77</v>
      </c>
      <c r="H36" s="118">
        <v>169</v>
      </c>
      <c r="I36" s="118" t="s">
        <v>1</v>
      </c>
      <c r="J36" s="118">
        <v>210</v>
      </c>
      <c r="K36" s="87"/>
      <c r="L36" s="87"/>
      <c r="M36" s="87"/>
      <c r="N36" s="87"/>
      <c r="O36" s="87"/>
      <c r="P36" s="87"/>
      <c r="Q36" s="87"/>
      <c r="R36" s="87"/>
      <c r="S36" s="87"/>
    </row>
    <row r="37" spans="1:19" ht="9" customHeight="1">
      <c r="A37" s="120" t="s">
        <v>24</v>
      </c>
      <c r="B37" s="121">
        <v>479</v>
      </c>
      <c r="C37" s="121">
        <v>108</v>
      </c>
      <c r="D37" s="121" t="s">
        <v>1</v>
      </c>
      <c r="E37" s="121" t="s">
        <v>1</v>
      </c>
      <c r="F37" s="121">
        <v>81</v>
      </c>
      <c r="G37" s="121">
        <v>26</v>
      </c>
      <c r="H37" s="121">
        <v>34</v>
      </c>
      <c r="I37" s="121" t="s">
        <v>1</v>
      </c>
      <c r="J37" s="121">
        <v>472</v>
      </c>
      <c r="K37" s="87"/>
      <c r="L37" s="87"/>
      <c r="M37" s="87"/>
      <c r="N37" s="87"/>
      <c r="O37" s="87"/>
      <c r="P37" s="87"/>
      <c r="Q37" s="87"/>
      <c r="R37" s="87"/>
      <c r="S37" s="87"/>
    </row>
    <row r="38" spans="1:19" ht="9" customHeight="1">
      <c r="A38" s="117" t="s">
        <v>25</v>
      </c>
      <c r="B38" s="118">
        <v>1623</v>
      </c>
      <c r="C38" s="118">
        <v>551</v>
      </c>
      <c r="D38" s="118" t="s">
        <v>1</v>
      </c>
      <c r="E38" s="118" t="s">
        <v>1</v>
      </c>
      <c r="F38" s="118">
        <v>365</v>
      </c>
      <c r="G38" s="118">
        <v>78</v>
      </c>
      <c r="H38" s="118">
        <v>181</v>
      </c>
      <c r="I38" s="118" t="s">
        <v>1</v>
      </c>
      <c r="J38" s="118">
        <v>1628</v>
      </c>
      <c r="K38" s="87"/>
      <c r="L38" s="87"/>
      <c r="M38" s="87"/>
      <c r="N38" s="87"/>
      <c r="O38" s="87"/>
      <c r="P38" s="87"/>
      <c r="Q38" s="87"/>
      <c r="R38" s="87"/>
      <c r="S38" s="87"/>
    </row>
    <row r="39" spans="1:19" ht="9" customHeight="1">
      <c r="A39" s="117" t="s">
        <v>26</v>
      </c>
      <c r="B39" s="118">
        <v>997</v>
      </c>
      <c r="C39" s="118">
        <v>419</v>
      </c>
      <c r="D39" s="118" t="s">
        <v>1</v>
      </c>
      <c r="E39" s="118" t="s">
        <v>1</v>
      </c>
      <c r="F39" s="118">
        <v>266</v>
      </c>
      <c r="G39" s="118">
        <v>187</v>
      </c>
      <c r="H39" s="118">
        <v>125</v>
      </c>
      <c r="I39" s="118" t="s">
        <v>1</v>
      </c>
      <c r="J39" s="118">
        <v>1025</v>
      </c>
      <c r="K39" s="87"/>
      <c r="L39" s="87"/>
      <c r="M39" s="87"/>
      <c r="N39" s="87"/>
      <c r="O39" s="87"/>
      <c r="P39" s="87"/>
      <c r="Q39" s="87"/>
      <c r="R39" s="87"/>
      <c r="S39" s="87"/>
    </row>
    <row r="40" spans="1:19" ht="9" customHeight="1">
      <c r="A40" s="117" t="s">
        <v>27</v>
      </c>
      <c r="B40" s="118">
        <v>517</v>
      </c>
      <c r="C40" s="118">
        <v>151</v>
      </c>
      <c r="D40" s="118" t="s">
        <v>1</v>
      </c>
      <c r="E40" s="118" t="s">
        <v>1</v>
      </c>
      <c r="F40" s="118">
        <v>56</v>
      </c>
      <c r="G40" s="118">
        <v>15</v>
      </c>
      <c r="H40" s="118">
        <v>33</v>
      </c>
      <c r="I40" s="118" t="s">
        <v>1</v>
      </c>
      <c r="J40" s="122">
        <v>579</v>
      </c>
      <c r="K40" s="87"/>
      <c r="L40" s="87"/>
      <c r="M40" s="87"/>
      <c r="N40" s="87"/>
      <c r="O40" s="87"/>
      <c r="P40" s="87"/>
      <c r="Q40" s="87"/>
      <c r="R40" s="87"/>
      <c r="S40" s="87"/>
    </row>
    <row r="41" spans="1:19" ht="9" customHeight="1">
      <c r="A41" s="120" t="s">
        <v>28</v>
      </c>
      <c r="B41" s="121">
        <v>3463</v>
      </c>
      <c r="C41" s="121">
        <v>437</v>
      </c>
      <c r="D41" s="121" t="s">
        <v>1</v>
      </c>
      <c r="E41" s="121" t="s">
        <v>1</v>
      </c>
      <c r="F41" s="121">
        <v>201</v>
      </c>
      <c r="G41" s="121">
        <v>153</v>
      </c>
      <c r="H41" s="121">
        <v>289</v>
      </c>
      <c r="I41" s="121" t="s">
        <v>1</v>
      </c>
      <c r="J41" s="121">
        <v>3410</v>
      </c>
      <c r="K41" s="87"/>
      <c r="L41" s="87"/>
      <c r="M41" s="87"/>
      <c r="N41" s="87"/>
      <c r="O41" s="87"/>
      <c r="P41" s="87"/>
      <c r="Q41" s="87"/>
      <c r="R41" s="87"/>
      <c r="S41" s="87"/>
    </row>
    <row r="42" spans="1:19" ht="9" customHeight="1">
      <c r="A42" s="117" t="s">
        <v>29</v>
      </c>
      <c r="B42" s="118">
        <v>0</v>
      </c>
      <c r="C42" s="118">
        <v>48</v>
      </c>
      <c r="D42" s="118" t="s">
        <v>1</v>
      </c>
      <c r="E42" s="118" t="s">
        <v>1</v>
      </c>
      <c r="F42" s="118">
        <v>37</v>
      </c>
      <c r="G42" s="118">
        <v>0</v>
      </c>
      <c r="H42" s="118">
        <v>5</v>
      </c>
      <c r="I42" s="118" t="s">
        <v>1</v>
      </c>
      <c r="J42" s="118">
        <v>6</v>
      </c>
      <c r="K42" s="87"/>
      <c r="L42" s="87"/>
      <c r="M42" s="87"/>
      <c r="N42" s="87"/>
      <c r="O42" s="87"/>
      <c r="P42" s="87"/>
      <c r="Q42" s="87"/>
      <c r="R42" s="87"/>
      <c r="S42" s="87"/>
    </row>
    <row r="43" spans="1:19" ht="9" customHeight="1">
      <c r="A43" s="117" t="s">
        <v>30</v>
      </c>
      <c r="B43" s="118">
        <v>1711</v>
      </c>
      <c r="C43" s="118">
        <v>376</v>
      </c>
      <c r="D43" s="118" t="s">
        <v>1</v>
      </c>
      <c r="E43" s="118" t="s">
        <v>1</v>
      </c>
      <c r="F43" s="118">
        <v>204</v>
      </c>
      <c r="G43" s="118">
        <v>132</v>
      </c>
      <c r="H43" s="118">
        <v>172</v>
      </c>
      <c r="I43" s="118" t="s">
        <v>1</v>
      </c>
      <c r="J43" s="118">
        <v>1711</v>
      </c>
      <c r="K43" s="87"/>
      <c r="L43" s="87"/>
      <c r="M43" s="87"/>
      <c r="N43" s="87"/>
      <c r="O43" s="87"/>
      <c r="P43" s="87"/>
      <c r="Q43" s="87"/>
      <c r="R43" s="87"/>
      <c r="S43" s="87"/>
    </row>
    <row r="44" spans="1:19" ht="9" customHeight="1">
      <c r="A44" s="117" t="s">
        <v>31</v>
      </c>
      <c r="B44" s="118">
        <v>287</v>
      </c>
      <c r="C44" s="118">
        <v>89</v>
      </c>
      <c r="D44" s="118" t="s">
        <v>1</v>
      </c>
      <c r="E44" s="118" t="s">
        <v>1</v>
      </c>
      <c r="F44" s="118">
        <v>50</v>
      </c>
      <c r="G44" s="118">
        <v>11</v>
      </c>
      <c r="H44" s="118">
        <v>48</v>
      </c>
      <c r="I44" s="118" t="s">
        <v>1</v>
      </c>
      <c r="J44" s="118">
        <v>278</v>
      </c>
      <c r="K44" s="87"/>
      <c r="L44" s="87"/>
      <c r="M44" s="87"/>
      <c r="N44" s="87"/>
      <c r="O44" s="87"/>
      <c r="P44" s="87"/>
      <c r="Q44" s="87"/>
      <c r="R44" s="87"/>
      <c r="S44" s="87"/>
    </row>
    <row r="45" spans="1:19" ht="9" customHeight="1">
      <c r="A45" s="120" t="s">
        <v>32</v>
      </c>
      <c r="B45" s="121">
        <v>370</v>
      </c>
      <c r="C45" s="121">
        <v>197</v>
      </c>
      <c r="D45" s="121" t="s">
        <v>1</v>
      </c>
      <c r="E45" s="121" t="s">
        <v>1</v>
      </c>
      <c r="F45" s="121">
        <v>72</v>
      </c>
      <c r="G45" s="121">
        <v>49</v>
      </c>
      <c r="H45" s="121">
        <v>145</v>
      </c>
      <c r="I45" s="121" t="s">
        <v>1</v>
      </c>
      <c r="J45" s="121">
        <v>350</v>
      </c>
      <c r="K45" s="87"/>
      <c r="L45" s="87"/>
      <c r="M45" s="87"/>
      <c r="N45" s="87"/>
      <c r="O45" s="87"/>
      <c r="P45" s="87"/>
      <c r="Q45" s="87"/>
      <c r="R45" s="87"/>
      <c r="S45" s="87"/>
    </row>
    <row r="46" spans="1:19" ht="9" customHeight="1">
      <c r="A46" s="117"/>
      <c r="B46" s="118"/>
      <c r="C46" s="118"/>
      <c r="D46" s="118"/>
      <c r="E46" s="118"/>
      <c r="F46" s="118"/>
      <c r="G46" s="118"/>
      <c r="H46" s="118"/>
      <c r="I46" s="118"/>
      <c r="J46" s="118"/>
      <c r="K46" s="87"/>
      <c r="L46" s="87"/>
      <c r="M46" s="87"/>
      <c r="N46" s="87"/>
      <c r="O46" s="87"/>
      <c r="P46" s="87"/>
      <c r="Q46" s="87"/>
      <c r="R46" s="87"/>
      <c r="S46" s="87"/>
    </row>
    <row r="47" spans="1:19" ht="9" customHeight="1">
      <c r="A47" s="123">
        <v>1997</v>
      </c>
      <c r="B47" s="124"/>
      <c r="C47" s="124"/>
      <c r="D47" s="124"/>
      <c r="E47" s="124"/>
      <c r="F47" s="124"/>
      <c r="G47" s="124"/>
      <c r="H47" s="124"/>
      <c r="I47" s="124"/>
      <c r="J47" s="124"/>
      <c r="K47" s="87"/>
      <c r="L47" s="87"/>
      <c r="M47" s="87"/>
      <c r="N47" s="87"/>
      <c r="O47" s="87"/>
      <c r="P47" s="87"/>
      <c r="Q47" s="87"/>
      <c r="R47" s="87"/>
      <c r="S47" s="87"/>
    </row>
    <row r="48" spans="1:19" ht="9" customHeight="1">
      <c r="A48" s="114" t="s">
        <v>148</v>
      </c>
      <c r="B48" s="116">
        <v>26215</v>
      </c>
      <c r="C48" s="116">
        <v>4395</v>
      </c>
      <c r="D48" s="116" t="s">
        <v>1</v>
      </c>
      <c r="E48" s="116" t="s">
        <v>1</v>
      </c>
      <c r="F48" s="116">
        <v>2031</v>
      </c>
      <c r="G48" s="116" t="s">
        <v>1</v>
      </c>
      <c r="H48" s="116">
        <v>2213</v>
      </c>
      <c r="I48" s="116" t="s">
        <v>1</v>
      </c>
      <c r="J48" s="116">
        <v>26366</v>
      </c>
      <c r="K48" s="87"/>
      <c r="L48" s="87"/>
      <c r="M48" s="87"/>
      <c r="N48" s="87"/>
      <c r="O48" s="87"/>
      <c r="P48" s="87"/>
      <c r="Q48" s="87"/>
      <c r="R48" s="87"/>
      <c r="S48" s="87"/>
    </row>
    <row r="49" spans="1:19" ht="3.95" customHeight="1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87"/>
      <c r="L49" s="87"/>
      <c r="M49" s="87"/>
      <c r="N49" s="87"/>
      <c r="O49" s="87"/>
      <c r="P49" s="87"/>
      <c r="Q49" s="87"/>
      <c r="R49" s="87"/>
      <c r="S49" s="87"/>
    </row>
    <row r="50" spans="1:19" ht="9" customHeight="1">
      <c r="A50" s="117" t="s">
        <v>2</v>
      </c>
      <c r="B50" s="118">
        <v>56</v>
      </c>
      <c r="C50" s="118">
        <v>52</v>
      </c>
      <c r="D50" s="118" t="s">
        <v>1</v>
      </c>
      <c r="E50" s="118" t="s">
        <v>1</v>
      </c>
      <c r="F50" s="118">
        <v>27</v>
      </c>
      <c r="G50" s="118" t="s">
        <v>1</v>
      </c>
      <c r="H50" s="118">
        <v>17</v>
      </c>
      <c r="I50" s="118" t="s">
        <v>1</v>
      </c>
      <c r="J50" s="118">
        <v>64</v>
      </c>
      <c r="K50" s="87"/>
      <c r="L50" s="87"/>
      <c r="M50" s="87"/>
      <c r="N50" s="87"/>
      <c r="O50" s="87"/>
      <c r="P50" s="87"/>
      <c r="Q50" s="87"/>
      <c r="R50" s="87"/>
      <c r="S50" s="87"/>
    </row>
    <row r="51" spans="1:19" ht="9" customHeight="1">
      <c r="A51" s="117" t="s">
        <v>3</v>
      </c>
      <c r="B51" s="118">
        <v>1997</v>
      </c>
      <c r="C51" s="118">
        <v>262</v>
      </c>
      <c r="D51" s="118" t="s">
        <v>1</v>
      </c>
      <c r="E51" s="118" t="s">
        <v>1</v>
      </c>
      <c r="F51" s="118">
        <v>69</v>
      </c>
      <c r="G51" s="118" t="s">
        <v>1</v>
      </c>
      <c r="H51" s="118">
        <v>123</v>
      </c>
      <c r="I51" s="118" t="s">
        <v>1</v>
      </c>
      <c r="J51" s="118">
        <v>2067</v>
      </c>
      <c r="K51" s="87"/>
      <c r="L51" s="87"/>
      <c r="M51" s="87"/>
      <c r="N51" s="87"/>
      <c r="O51" s="87"/>
      <c r="P51" s="87"/>
      <c r="Q51" s="87"/>
      <c r="R51" s="87"/>
      <c r="S51" s="87"/>
    </row>
    <row r="52" spans="1:19" ht="9" customHeight="1">
      <c r="A52" s="117" t="s">
        <v>4</v>
      </c>
      <c r="B52" s="118">
        <v>92</v>
      </c>
      <c r="C52" s="118">
        <v>50</v>
      </c>
      <c r="D52" s="118" t="s">
        <v>1</v>
      </c>
      <c r="E52" s="118" t="s">
        <v>1</v>
      </c>
      <c r="F52" s="118">
        <v>26</v>
      </c>
      <c r="G52" s="118" t="s">
        <v>1</v>
      </c>
      <c r="H52" s="118">
        <v>8</v>
      </c>
      <c r="I52" s="118" t="s">
        <v>1</v>
      </c>
      <c r="J52" s="118">
        <v>108</v>
      </c>
      <c r="K52" s="87"/>
      <c r="L52" s="87"/>
      <c r="M52" s="87"/>
      <c r="N52" s="87"/>
      <c r="O52" s="87"/>
      <c r="P52" s="87"/>
      <c r="Q52" s="87"/>
      <c r="R52" s="87"/>
      <c r="S52" s="87"/>
    </row>
    <row r="53" spans="1:19" ht="9" customHeight="1">
      <c r="A53" s="120" t="s">
        <v>5</v>
      </c>
      <c r="B53" s="121">
        <v>275</v>
      </c>
      <c r="C53" s="121">
        <v>58</v>
      </c>
      <c r="D53" s="121" t="s">
        <v>1</v>
      </c>
      <c r="E53" s="121" t="s">
        <v>1</v>
      </c>
      <c r="F53" s="121">
        <v>39</v>
      </c>
      <c r="G53" s="121" t="s">
        <v>1</v>
      </c>
      <c r="H53" s="121">
        <v>56</v>
      </c>
      <c r="I53" s="121" t="s">
        <v>1</v>
      </c>
      <c r="J53" s="121">
        <v>238</v>
      </c>
      <c r="K53" s="87"/>
      <c r="L53" s="87"/>
      <c r="M53" s="87"/>
      <c r="N53" s="87"/>
      <c r="O53" s="87"/>
      <c r="P53" s="87"/>
      <c r="Q53" s="87"/>
      <c r="R53" s="87"/>
      <c r="S53" s="87"/>
    </row>
    <row r="54" spans="1:19" ht="9" customHeight="1">
      <c r="A54" s="117" t="s">
        <v>6</v>
      </c>
      <c r="B54" s="118">
        <v>1038</v>
      </c>
      <c r="C54" s="118">
        <v>170</v>
      </c>
      <c r="D54" s="118" t="s">
        <v>1</v>
      </c>
      <c r="E54" s="118" t="s">
        <v>1</v>
      </c>
      <c r="F54" s="118">
        <v>90</v>
      </c>
      <c r="G54" s="118" t="s">
        <v>1</v>
      </c>
      <c r="H54" s="118">
        <v>57</v>
      </c>
      <c r="I54" s="118" t="s">
        <v>1</v>
      </c>
      <c r="J54" s="118">
        <v>1061</v>
      </c>
      <c r="K54" s="87"/>
      <c r="L54" s="87"/>
      <c r="M54" s="87"/>
      <c r="N54" s="87"/>
      <c r="O54" s="87"/>
      <c r="P54" s="87"/>
      <c r="Q54" s="87"/>
      <c r="R54" s="87"/>
      <c r="S54" s="87"/>
    </row>
    <row r="55" spans="1:19" ht="9" customHeight="1">
      <c r="A55" s="117" t="s">
        <v>7</v>
      </c>
      <c r="B55" s="118">
        <v>0</v>
      </c>
      <c r="C55" s="118">
        <v>87</v>
      </c>
      <c r="D55" s="118" t="s">
        <v>1</v>
      </c>
      <c r="E55" s="118" t="s">
        <v>1</v>
      </c>
      <c r="F55" s="118">
        <v>25</v>
      </c>
      <c r="G55" s="118" t="s">
        <v>1</v>
      </c>
      <c r="H55" s="118">
        <v>11</v>
      </c>
      <c r="I55" s="118" t="s">
        <v>1</v>
      </c>
      <c r="J55" s="118">
        <v>51</v>
      </c>
      <c r="K55" s="87"/>
      <c r="L55" s="87"/>
      <c r="M55" s="87"/>
      <c r="N55" s="87"/>
      <c r="O55" s="87"/>
      <c r="P55" s="87"/>
      <c r="Q55" s="87"/>
      <c r="R55" s="87"/>
      <c r="S55" s="87"/>
    </row>
    <row r="56" spans="1:19" ht="9" customHeight="1">
      <c r="A56" s="117" t="s">
        <v>8</v>
      </c>
      <c r="B56" s="118">
        <v>1153</v>
      </c>
      <c r="C56" s="118">
        <v>515</v>
      </c>
      <c r="D56" s="118" t="s">
        <v>1</v>
      </c>
      <c r="E56" s="118" t="s">
        <v>1</v>
      </c>
      <c r="F56" s="118">
        <v>100</v>
      </c>
      <c r="G56" s="118" t="s">
        <v>1</v>
      </c>
      <c r="H56" s="118">
        <v>471</v>
      </c>
      <c r="I56" s="118" t="s">
        <v>1</v>
      </c>
      <c r="J56" s="118">
        <v>1097</v>
      </c>
      <c r="K56" s="87"/>
      <c r="L56" s="87"/>
      <c r="M56" s="87"/>
      <c r="N56" s="87"/>
      <c r="O56" s="87"/>
      <c r="P56" s="87"/>
      <c r="Q56" s="87"/>
      <c r="R56" s="87"/>
      <c r="S56" s="87"/>
    </row>
    <row r="57" spans="1:19" ht="9" customHeight="1">
      <c r="A57" s="120" t="s">
        <v>9</v>
      </c>
      <c r="B57" s="121">
        <v>850</v>
      </c>
      <c r="C57" s="121">
        <v>152</v>
      </c>
      <c r="D57" s="121" t="s">
        <v>1</v>
      </c>
      <c r="E57" s="121" t="s">
        <v>1</v>
      </c>
      <c r="F57" s="121">
        <v>44</v>
      </c>
      <c r="G57" s="121" t="s">
        <v>1</v>
      </c>
      <c r="H57" s="121">
        <v>143</v>
      </c>
      <c r="I57" s="121" t="s">
        <v>1</v>
      </c>
      <c r="J57" s="121">
        <v>815</v>
      </c>
      <c r="K57" s="87"/>
      <c r="L57" s="87"/>
      <c r="M57" s="87"/>
      <c r="N57" s="87"/>
      <c r="O57" s="87"/>
      <c r="P57" s="87"/>
      <c r="Q57" s="87"/>
      <c r="R57" s="87"/>
      <c r="S57" s="87"/>
    </row>
    <row r="58" spans="1:19" ht="9" customHeight="1">
      <c r="A58" s="117" t="s">
        <v>236</v>
      </c>
      <c r="B58" s="118">
        <v>3545</v>
      </c>
      <c r="C58" s="118">
        <v>1055</v>
      </c>
      <c r="D58" s="118" t="s">
        <v>1</v>
      </c>
      <c r="E58" s="118" t="s">
        <v>1</v>
      </c>
      <c r="F58" s="118">
        <v>623</v>
      </c>
      <c r="G58" s="118" t="s">
        <v>1</v>
      </c>
      <c r="H58" s="118">
        <v>224</v>
      </c>
      <c r="I58" s="118" t="s">
        <v>1</v>
      </c>
      <c r="J58" s="118">
        <v>3753</v>
      </c>
      <c r="K58" s="87"/>
      <c r="L58" s="87"/>
      <c r="M58" s="87"/>
      <c r="N58" s="87"/>
      <c r="O58" s="87"/>
      <c r="P58" s="87"/>
      <c r="Q58" s="87"/>
      <c r="R58" s="87"/>
      <c r="S58" s="87"/>
    </row>
    <row r="59" spans="1:19" ht="9" customHeight="1">
      <c r="A59" s="117" t="s">
        <v>10</v>
      </c>
      <c r="B59" s="118">
        <v>922</v>
      </c>
      <c r="C59" s="118">
        <v>165</v>
      </c>
      <c r="D59" s="118" t="s">
        <v>1</v>
      </c>
      <c r="E59" s="118" t="s">
        <v>1</v>
      </c>
      <c r="F59" s="118">
        <v>85</v>
      </c>
      <c r="G59" s="118" t="s">
        <v>1</v>
      </c>
      <c r="H59" s="118">
        <v>117</v>
      </c>
      <c r="I59" s="118" t="s">
        <v>1</v>
      </c>
      <c r="J59" s="118">
        <v>885</v>
      </c>
      <c r="K59" s="87"/>
      <c r="L59" s="87"/>
      <c r="M59" s="87"/>
      <c r="N59" s="87"/>
      <c r="O59" s="87"/>
      <c r="P59" s="87"/>
      <c r="Q59" s="87"/>
      <c r="R59" s="87"/>
      <c r="S59" s="87"/>
    </row>
    <row r="60" spans="1:19" ht="9" customHeight="1">
      <c r="A60" s="117" t="s">
        <v>11</v>
      </c>
      <c r="B60" s="118">
        <v>744</v>
      </c>
      <c r="C60" s="118">
        <v>253</v>
      </c>
      <c r="D60" s="118" t="s">
        <v>1</v>
      </c>
      <c r="E60" s="118" t="s">
        <v>1</v>
      </c>
      <c r="F60" s="118">
        <v>236</v>
      </c>
      <c r="G60" s="118" t="s">
        <v>1</v>
      </c>
      <c r="H60" s="118">
        <v>48</v>
      </c>
      <c r="I60" s="118" t="s">
        <v>1</v>
      </c>
      <c r="J60" s="118">
        <v>713</v>
      </c>
      <c r="K60" s="87"/>
      <c r="L60" s="87"/>
      <c r="M60" s="87"/>
      <c r="N60" s="87"/>
      <c r="O60" s="87"/>
      <c r="P60" s="87"/>
      <c r="Q60" s="87"/>
      <c r="R60" s="87"/>
      <c r="S60" s="87"/>
    </row>
    <row r="61" spans="1:19" ht="9" customHeight="1">
      <c r="A61" s="120" t="s">
        <v>12</v>
      </c>
      <c r="B61" s="121">
        <v>930</v>
      </c>
      <c r="C61" s="121">
        <v>164</v>
      </c>
      <c r="D61" s="121" t="s">
        <v>1</v>
      </c>
      <c r="E61" s="121" t="s">
        <v>1</v>
      </c>
      <c r="F61" s="121">
        <v>75</v>
      </c>
      <c r="G61" s="121" t="s">
        <v>1</v>
      </c>
      <c r="H61" s="121">
        <v>114</v>
      </c>
      <c r="I61" s="121" t="s">
        <v>1</v>
      </c>
      <c r="J61" s="121">
        <v>905</v>
      </c>
      <c r="K61" s="87"/>
      <c r="L61" s="87"/>
      <c r="M61" s="87"/>
      <c r="N61" s="87"/>
      <c r="O61" s="87"/>
      <c r="P61" s="87"/>
      <c r="Q61" s="87"/>
      <c r="R61" s="87"/>
      <c r="S61" s="87"/>
    </row>
    <row r="62" spans="1:19" ht="9" customHeight="1">
      <c r="A62" s="117" t="s">
        <v>13</v>
      </c>
      <c r="B62" s="118">
        <v>315</v>
      </c>
      <c r="C62" s="118">
        <v>86</v>
      </c>
      <c r="D62" s="118" t="s">
        <v>1</v>
      </c>
      <c r="E62" s="118" t="s">
        <v>1</v>
      </c>
      <c r="F62" s="118">
        <v>65</v>
      </c>
      <c r="G62" s="118" t="s">
        <v>1</v>
      </c>
      <c r="H62" s="118">
        <v>36</v>
      </c>
      <c r="I62" s="118" t="s">
        <v>1</v>
      </c>
      <c r="J62" s="118">
        <v>300</v>
      </c>
      <c r="K62" s="87"/>
      <c r="L62" s="87"/>
      <c r="M62" s="87"/>
      <c r="N62" s="87"/>
      <c r="O62" s="87"/>
      <c r="P62" s="87"/>
      <c r="Q62" s="87"/>
      <c r="R62" s="87"/>
      <c r="S62" s="87"/>
    </row>
    <row r="63" spans="1:19" ht="9" customHeight="1">
      <c r="A63" s="117" t="s">
        <v>14</v>
      </c>
      <c r="B63" s="118">
        <v>2820</v>
      </c>
      <c r="C63" s="118">
        <v>144</v>
      </c>
      <c r="D63" s="118" t="s">
        <v>1</v>
      </c>
      <c r="E63" s="118" t="s">
        <v>1</v>
      </c>
      <c r="F63" s="118">
        <v>69</v>
      </c>
      <c r="G63" s="118" t="s">
        <v>1</v>
      </c>
      <c r="H63" s="118">
        <v>109</v>
      </c>
      <c r="I63" s="118" t="s">
        <v>1</v>
      </c>
      <c r="J63" s="118">
        <v>2786</v>
      </c>
      <c r="K63" s="87"/>
      <c r="L63" s="87"/>
      <c r="M63" s="87"/>
      <c r="N63" s="87"/>
      <c r="O63" s="87"/>
      <c r="P63" s="87"/>
      <c r="Q63" s="87"/>
      <c r="R63" s="87"/>
      <c r="S63" s="87"/>
    </row>
    <row r="64" spans="1:19" ht="9" customHeight="1">
      <c r="A64" s="117" t="s">
        <v>15</v>
      </c>
      <c r="B64" s="118">
        <v>1098</v>
      </c>
      <c r="C64" s="118">
        <v>356</v>
      </c>
      <c r="D64" s="118" t="s">
        <v>1</v>
      </c>
      <c r="E64" s="118" t="s">
        <v>1</v>
      </c>
      <c r="F64" s="118">
        <v>189</v>
      </c>
      <c r="G64" s="118" t="s">
        <v>1</v>
      </c>
      <c r="H64" s="118">
        <v>168</v>
      </c>
      <c r="I64" s="118" t="s">
        <v>1</v>
      </c>
      <c r="J64" s="118">
        <v>1097</v>
      </c>
      <c r="K64" s="87"/>
      <c r="L64" s="87"/>
      <c r="M64" s="87"/>
      <c r="N64" s="87"/>
      <c r="O64" s="87"/>
      <c r="P64" s="87"/>
      <c r="Q64" s="87"/>
      <c r="R64" s="87"/>
      <c r="S64" s="87"/>
    </row>
    <row r="65" spans="1:19" ht="9" customHeight="1">
      <c r="A65" s="120" t="s">
        <v>16</v>
      </c>
      <c r="B65" s="121">
        <v>2300</v>
      </c>
      <c r="C65" s="121">
        <v>266</v>
      </c>
      <c r="D65" s="121" t="s">
        <v>1</v>
      </c>
      <c r="E65" s="121" t="s">
        <v>1</v>
      </c>
      <c r="F65" s="121">
        <v>145</v>
      </c>
      <c r="G65" s="121" t="s">
        <v>1</v>
      </c>
      <c r="H65" s="121">
        <v>113</v>
      </c>
      <c r="I65" s="121" t="s">
        <v>1</v>
      </c>
      <c r="J65" s="121">
        <v>2308</v>
      </c>
      <c r="K65" s="87"/>
      <c r="L65" s="87"/>
      <c r="M65" s="87"/>
      <c r="N65" s="87"/>
      <c r="O65" s="87"/>
      <c r="P65" s="87"/>
      <c r="Q65" s="87"/>
      <c r="R65" s="87"/>
      <c r="S65" s="87"/>
    </row>
    <row r="66" spans="1:19" ht="9" customHeight="1">
      <c r="A66" s="117" t="s">
        <v>17</v>
      </c>
      <c r="B66" s="118">
        <v>444</v>
      </c>
      <c r="C66" s="118">
        <v>156</v>
      </c>
      <c r="D66" s="118" t="s">
        <v>1</v>
      </c>
      <c r="E66" s="118" t="s">
        <v>1</v>
      </c>
      <c r="F66" s="118">
        <v>94</v>
      </c>
      <c r="G66" s="118" t="s">
        <v>1</v>
      </c>
      <c r="H66" s="118">
        <v>47</v>
      </c>
      <c r="I66" s="118" t="s">
        <v>1</v>
      </c>
      <c r="J66" s="118">
        <v>459</v>
      </c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9" customHeight="1">
      <c r="A67" s="117" t="s">
        <v>18</v>
      </c>
      <c r="B67" s="118">
        <v>773</v>
      </c>
      <c r="C67" s="118">
        <v>80</v>
      </c>
      <c r="D67" s="118" t="s">
        <v>1</v>
      </c>
      <c r="E67" s="118" t="s">
        <v>1</v>
      </c>
      <c r="F67" s="118">
        <v>55</v>
      </c>
      <c r="G67" s="118" t="s">
        <v>1</v>
      </c>
      <c r="H67" s="118">
        <v>43</v>
      </c>
      <c r="I67" s="118" t="s">
        <v>1</v>
      </c>
      <c r="J67" s="118">
        <v>755</v>
      </c>
      <c r="K67" s="87"/>
      <c r="L67" s="87"/>
      <c r="M67" s="87"/>
      <c r="N67" s="87"/>
      <c r="O67" s="87"/>
      <c r="P67" s="87"/>
      <c r="Q67" s="87"/>
      <c r="R67" s="87"/>
      <c r="S67" s="87"/>
    </row>
    <row r="68" spans="1:19" ht="9" customHeight="1">
      <c r="A68" s="117" t="s">
        <v>19</v>
      </c>
      <c r="B68" s="118">
        <v>776</v>
      </c>
      <c r="C68" s="118">
        <v>431</v>
      </c>
      <c r="D68" s="118" t="s">
        <v>1</v>
      </c>
      <c r="E68" s="118" t="s">
        <v>1</v>
      </c>
      <c r="F68" s="118">
        <v>36</v>
      </c>
      <c r="G68" s="118" t="s">
        <v>1</v>
      </c>
      <c r="H68" s="118">
        <v>49</v>
      </c>
      <c r="I68" s="118" t="s">
        <v>1</v>
      </c>
      <c r="J68" s="118">
        <v>1122</v>
      </c>
      <c r="K68" s="87"/>
      <c r="L68" s="87"/>
      <c r="M68" s="87"/>
      <c r="N68" s="87"/>
      <c r="O68" s="87"/>
      <c r="P68" s="87"/>
      <c r="Q68" s="87"/>
      <c r="R68" s="87"/>
      <c r="S68" s="87"/>
    </row>
    <row r="69" spans="1:19" ht="9" customHeight="1">
      <c r="A69" s="120" t="s">
        <v>20</v>
      </c>
      <c r="B69" s="121">
        <v>1531</v>
      </c>
      <c r="C69" s="121">
        <v>106</v>
      </c>
      <c r="D69" s="121" t="s">
        <v>1</v>
      </c>
      <c r="E69" s="121" t="s">
        <v>1</v>
      </c>
      <c r="F69" s="121">
        <v>45</v>
      </c>
      <c r="G69" s="121" t="s">
        <v>1</v>
      </c>
      <c r="H69" s="121">
        <v>120</v>
      </c>
      <c r="I69" s="121" t="s">
        <v>1</v>
      </c>
      <c r="J69" s="121">
        <v>1472</v>
      </c>
      <c r="K69" s="87"/>
      <c r="L69" s="87"/>
      <c r="M69" s="87"/>
      <c r="N69" s="87"/>
      <c r="O69" s="87"/>
      <c r="P69" s="87"/>
      <c r="Q69" s="87"/>
      <c r="R69" s="87"/>
      <c r="S69" s="87"/>
    </row>
    <row r="70" spans="1:19" ht="9" customHeight="1">
      <c r="A70" s="117" t="s">
        <v>21</v>
      </c>
      <c r="B70" s="118">
        <v>715</v>
      </c>
      <c r="C70" s="118">
        <v>715</v>
      </c>
      <c r="D70" s="118" t="s">
        <v>1</v>
      </c>
      <c r="E70" s="118" t="s">
        <v>1</v>
      </c>
      <c r="F70" s="118">
        <v>145</v>
      </c>
      <c r="G70" s="118" t="s">
        <v>1</v>
      </c>
      <c r="H70" s="118">
        <v>146</v>
      </c>
      <c r="I70" s="118" t="s">
        <v>1</v>
      </c>
      <c r="J70" s="118">
        <v>1139</v>
      </c>
      <c r="K70" s="87"/>
      <c r="L70" s="87"/>
      <c r="M70" s="87"/>
      <c r="N70" s="87"/>
      <c r="O70" s="87"/>
      <c r="P70" s="87"/>
      <c r="Q70" s="87"/>
      <c r="R70" s="87"/>
      <c r="S70" s="87"/>
    </row>
    <row r="71" spans="1:19" ht="9" customHeight="1">
      <c r="A71" s="117" t="s">
        <v>22</v>
      </c>
      <c r="B71" s="118">
        <v>201</v>
      </c>
      <c r="C71" s="118">
        <v>55</v>
      </c>
      <c r="D71" s="118" t="s">
        <v>1</v>
      </c>
      <c r="E71" s="118" t="s">
        <v>1</v>
      </c>
      <c r="F71" s="118">
        <v>30</v>
      </c>
      <c r="G71" s="118" t="s">
        <v>1</v>
      </c>
      <c r="H71" s="118">
        <v>37</v>
      </c>
      <c r="I71" s="118" t="s">
        <v>1</v>
      </c>
      <c r="J71" s="118">
        <v>189</v>
      </c>
      <c r="K71" s="87"/>
      <c r="L71" s="87"/>
      <c r="M71" s="87"/>
      <c r="N71" s="87"/>
      <c r="O71" s="87"/>
      <c r="P71" s="87"/>
      <c r="Q71" s="87"/>
      <c r="R71" s="87"/>
      <c r="S71" s="87"/>
    </row>
    <row r="72" spans="1:19" ht="9" customHeight="1">
      <c r="A72" s="117" t="s">
        <v>23</v>
      </c>
      <c r="B72" s="118">
        <v>274</v>
      </c>
      <c r="C72" s="118">
        <v>60</v>
      </c>
      <c r="D72" s="118" t="s">
        <v>1</v>
      </c>
      <c r="E72" s="118" t="s">
        <v>1</v>
      </c>
      <c r="F72" s="118">
        <v>30</v>
      </c>
      <c r="G72" s="118" t="s">
        <v>1</v>
      </c>
      <c r="H72" s="118">
        <v>40</v>
      </c>
      <c r="I72" s="118" t="s">
        <v>1</v>
      </c>
      <c r="J72" s="118">
        <v>264</v>
      </c>
      <c r="K72" s="87"/>
      <c r="L72" s="87"/>
      <c r="M72" s="87"/>
      <c r="N72" s="87"/>
      <c r="O72" s="87"/>
      <c r="P72" s="87"/>
      <c r="Q72" s="87"/>
      <c r="R72" s="87"/>
      <c r="S72" s="87"/>
    </row>
    <row r="73" spans="1:19" ht="9" customHeight="1">
      <c r="A73" s="120" t="s">
        <v>24</v>
      </c>
      <c r="B73" s="121">
        <v>797</v>
      </c>
      <c r="C73" s="121">
        <v>103</v>
      </c>
      <c r="D73" s="121" t="s">
        <v>1</v>
      </c>
      <c r="E73" s="121" t="s">
        <v>1</v>
      </c>
      <c r="F73" s="121">
        <v>63</v>
      </c>
      <c r="G73" s="121" t="s">
        <v>1</v>
      </c>
      <c r="H73" s="121">
        <v>55</v>
      </c>
      <c r="I73" s="121" t="s">
        <v>1</v>
      </c>
      <c r="J73" s="121">
        <v>782</v>
      </c>
      <c r="K73" s="87"/>
      <c r="L73" s="87"/>
      <c r="M73" s="87"/>
      <c r="N73" s="87"/>
      <c r="O73" s="87"/>
      <c r="P73" s="87"/>
      <c r="Q73" s="87"/>
      <c r="R73" s="87"/>
      <c r="S73" s="87"/>
    </row>
    <row r="74" spans="1:19" ht="9" customHeight="1">
      <c r="A74" s="117" t="s">
        <v>25</v>
      </c>
      <c r="B74" s="118">
        <v>1628</v>
      </c>
      <c r="C74" s="118">
        <v>410</v>
      </c>
      <c r="D74" s="118" t="s">
        <v>1</v>
      </c>
      <c r="E74" s="118" t="s">
        <v>1</v>
      </c>
      <c r="F74" s="118">
        <v>257</v>
      </c>
      <c r="G74" s="118" t="s">
        <v>1</v>
      </c>
      <c r="H74" s="118">
        <v>199</v>
      </c>
      <c r="I74" s="118" t="s">
        <v>1</v>
      </c>
      <c r="J74" s="118">
        <v>1582</v>
      </c>
      <c r="K74" s="87"/>
      <c r="L74" s="87"/>
      <c r="M74" s="87"/>
      <c r="N74" s="87"/>
      <c r="O74" s="87"/>
      <c r="P74" s="87"/>
      <c r="Q74" s="87"/>
      <c r="R74" s="87"/>
      <c r="S74" s="87"/>
    </row>
    <row r="75" spans="1:19" ht="9" customHeight="1">
      <c r="A75" s="117" t="s">
        <v>26</v>
      </c>
      <c r="B75" s="118">
        <v>1478</v>
      </c>
      <c r="C75" s="118">
        <v>287</v>
      </c>
      <c r="D75" s="118" t="s">
        <v>1</v>
      </c>
      <c r="E75" s="118" t="s">
        <v>1</v>
      </c>
      <c r="F75" s="118">
        <v>96</v>
      </c>
      <c r="G75" s="118" t="s">
        <v>1</v>
      </c>
      <c r="H75" s="118">
        <v>123</v>
      </c>
      <c r="I75" s="118" t="s">
        <v>1</v>
      </c>
      <c r="J75" s="118">
        <v>1546</v>
      </c>
      <c r="K75" s="87"/>
      <c r="L75" s="87"/>
      <c r="M75" s="87"/>
      <c r="N75" s="87"/>
      <c r="O75" s="87"/>
      <c r="P75" s="87"/>
      <c r="Q75" s="87"/>
      <c r="R75" s="87"/>
      <c r="S75" s="87"/>
    </row>
    <row r="76" spans="1:19" ht="9" customHeight="1">
      <c r="A76" s="117" t="s">
        <v>27</v>
      </c>
      <c r="B76" s="118">
        <v>579</v>
      </c>
      <c r="C76" s="118">
        <v>304</v>
      </c>
      <c r="D76" s="118" t="s">
        <v>1</v>
      </c>
      <c r="E76" s="118" t="s">
        <v>1</v>
      </c>
      <c r="F76" s="118">
        <v>59</v>
      </c>
      <c r="G76" s="118" t="s">
        <v>1</v>
      </c>
      <c r="H76" s="118">
        <v>226</v>
      </c>
      <c r="I76" s="118" t="s">
        <v>1</v>
      </c>
      <c r="J76" s="122">
        <v>598</v>
      </c>
      <c r="K76" s="87"/>
      <c r="L76" s="87"/>
      <c r="M76" s="87"/>
      <c r="N76" s="87"/>
      <c r="O76" s="87"/>
      <c r="P76" s="87"/>
      <c r="Q76" s="87"/>
      <c r="R76" s="87"/>
      <c r="S76" s="87"/>
    </row>
    <row r="77" spans="1:19" ht="9" customHeight="1">
      <c r="A77" s="120" t="s">
        <v>28</v>
      </c>
      <c r="B77" s="121">
        <v>3398</v>
      </c>
      <c r="C77" s="121">
        <v>321</v>
      </c>
      <c r="D77" s="121" t="s">
        <v>1</v>
      </c>
      <c r="E77" s="121" t="s">
        <v>1</v>
      </c>
      <c r="F77" s="121">
        <v>83</v>
      </c>
      <c r="G77" s="121" t="s">
        <v>1</v>
      </c>
      <c r="H77" s="121">
        <v>250</v>
      </c>
      <c r="I77" s="121" t="s">
        <v>1</v>
      </c>
      <c r="J77" s="121">
        <v>3386</v>
      </c>
      <c r="K77" s="87"/>
      <c r="L77" s="87"/>
      <c r="M77" s="87"/>
      <c r="N77" s="87"/>
      <c r="O77" s="87"/>
      <c r="P77" s="87"/>
      <c r="Q77" s="87"/>
      <c r="R77" s="87"/>
      <c r="S77" s="87"/>
    </row>
    <row r="78" spans="1:19" ht="9" customHeight="1">
      <c r="A78" s="117" t="s">
        <v>29</v>
      </c>
      <c r="B78" s="118">
        <v>6</v>
      </c>
      <c r="C78" s="118">
        <v>70</v>
      </c>
      <c r="D78" s="118" t="s">
        <v>1</v>
      </c>
      <c r="E78" s="118" t="s">
        <v>1</v>
      </c>
      <c r="F78" s="118">
        <v>57</v>
      </c>
      <c r="G78" s="118" t="s">
        <v>1</v>
      </c>
      <c r="H78" s="118">
        <v>6</v>
      </c>
      <c r="I78" s="118" t="s">
        <v>1</v>
      </c>
      <c r="J78" s="118">
        <v>13</v>
      </c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9" customHeight="1">
      <c r="A79" s="117" t="s">
        <v>30</v>
      </c>
      <c r="B79" s="118">
        <v>1895</v>
      </c>
      <c r="C79" s="118">
        <v>304</v>
      </c>
      <c r="D79" s="118" t="s">
        <v>1</v>
      </c>
      <c r="E79" s="118" t="s">
        <v>1</v>
      </c>
      <c r="F79" s="118">
        <v>173</v>
      </c>
      <c r="G79" s="118" t="s">
        <v>1</v>
      </c>
      <c r="H79" s="118">
        <v>175</v>
      </c>
      <c r="I79" s="118" t="s">
        <v>1</v>
      </c>
      <c r="J79" s="118">
        <v>1851</v>
      </c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9" customHeight="1">
      <c r="A80" s="117" t="s">
        <v>31</v>
      </c>
      <c r="B80" s="118">
        <v>281</v>
      </c>
      <c r="C80" s="118">
        <v>49</v>
      </c>
      <c r="D80" s="118" t="s">
        <v>1</v>
      </c>
      <c r="E80" s="118" t="s">
        <v>1</v>
      </c>
      <c r="F80" s="118">
        <v>42</v>
      </c>
      <c r="G80" s="118" t="s">
        <v>1</v>
      </c>
      <c r="H80" s="118">
        <v>45</v>
      </c>
      <c r="I80" s="118" t="s">
        <v>1</v>
      </c>
      <c r="J80" s="118">
        <v>243</v>
      </c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9" customHeight="1">
      <c r="A81" s="120" t="s">
        <v>32</v>
      </c>
      <c r="B81" s="121">
        <v>924</v>
      </c>
      <c r="C81" s="121">
        <v>108</v>
      </c>
      <c r="D81" s="121" t="s">
        <v>1</v>
      </c>
      <c r="E81" s="121" t="s">
        <v>1</v>
      </c>
      <c r="F81" s="121">
        <v>43</v>
      </c>
      <c r="G81" s="121" t="s">
        <v>1</v>
      </c>
      <c r="H81" s="121">
        <v>103</v>
      </c>
      <c r="I81" s="121" t="s">
        <v>1</v>
      </c>
      <c r="J81" s="121">
        <v>886</v>
      </c>
      <c r="K81" s="87"/>
      <c r="L81" s="87"/>
      <c r="M81" s="87"/>
      <c r="N81" s="87"/>
      <c r="O81" s="87"/>
      <c r="P81" s="87"/>
      <c r="Q81" s="87"/>
      <c r="R81" s="87"/>
      <c r="S81" s="87"/>
    </row>
    <row r="82" spans="1:19" s="549" customFormat="1" ht="3.75" customHeight="1">
      <c r="A82" s="129"/>
      <c r="B82" s="119"/>
      <c r="C82" s="119"/>
      <c r="D82" s="119"/>
      <c r="E82" s="119"/>
      <c r="F82" s="119"/>
      <c r="G82" s="119"/>
      <c r="H82" s="119"/>
      <c r="I82" s="119"/>
      <c r="J82" s="119"/>
      <c r="K82" s="87"/>
      <c r="L82" s="87"/>
      <c r="M82" s="87"/>
      <c r="N82" s="87"/>
      <c r="O82" s="87"/>
      <c r="P82" s="87"/>
      <c r="Q82" s="87"/>
      <c r="R82" s="87"/>
      <c r="S82" s="87"/>
    </row>
    <row r="83" spans="1:19" ht="9" customHeight="1">
      <c r="A83" s="90" t="s">
        <v>106</v>
      </c>
      <c r="B83" s="118"/>
      <c r="C83" s="118"/>
      <c r="D83" s="118"/>
      <c r="E83" s="118"/>
      <c r="F83" s="118"/>
      <c r="G83" s="118"/>
      <c r="H83" s="118"/>
      <c r="I83" s="118"/>
      <c r="J83" s="118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9" customHeight="1">
      <c r="A84" s="123">
        <v>1998</v>
      </c>
      <c r="B84" s="114"/>
      <c r="C84" s="114"/>
      <c r="D84" s="114"/>
      <c r="E84" s="114"/>
      <c r="F84" s="114"/>
      <c r="G84" s="114"/>
      <c r="H84" s="114"/>
      <c r="I84" s="114"/>
      <c r="J84" s="114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9" customHeight="1">
      <c r="A85" s="114" t="s">
        <v>36</v>
      </c>
      <c r="B85" s="115">
        <f>SUM(B87:B118)</f>
        <v>31878</v>
      </c>
      <c r="C85" s="115">
        <f>SUM(C87:C118)</f>
        <v>9716</v>
      </c>
      <c r="D85" s="115" t="s">
        <v>1</v>
      </c>
      <c r="E85" s="115" t="s">
        <v>1</v>
      </c>
      <c r="F85" s="115">
        <f>SUM(F87:F118)</f>
        <v>2486</v>
      </c>
      <c r="G85" s="115" t="s">
        <v>1</v>
      </c>
      <c r="H85" s="115">
        <f>SUM(H87:H118)</f>
        <v>4561</v>
      </c>
      <c r="I85" s="115" t="s">
        <v>1</v>
      </c>
      <c r="J85" s="115">
        <f>SUM(J87:J118)</f>
        <v>34547</v>
      </c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3.95" customHeight="1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87"/>
      <c r="L86" s="87"/>
      <c r="M86" s="87"/>
      <c r="N86" s="87"/>
      <c r="O86" s="87"/>
      <c r="P86" s="87"/>
      <c r="Q86" s="87"/>
      <c r="R86" s="87"/>
      <c r="S86" s="87"/>
    </row>
    <row r="87" spans="1:19" ht="9" customHeight="1">
      <c r="A87" s="117" t="s">
        <v>2</v>
      </c>
      <c r="B87" s="118">
        <v>64</v>
      </c>
      <c r="C87" s="118">
        <v>38</v>
      </c>
      <c r="D87" s="118" t="s">
        <v>1</v>
      </c>
      <c r="E87" s="118" t="s">
        <v>1</v>
      </c>
      <c r="F87" s="118">
        <v>21</v>
      </c>
      <c r="G87" s="118" t="s">
        <v>1</v>
      </c>
      <c r="H87" s="118">
        <v>12</v>
      </c>
      <c r="I87" s="118" t="s">
        <v>1</v>
      </c>
      <c r="J87" s="118">
        <v>69</v>
      </c>
      <c r="K87" s="87"/>
      <c r="L87" s="87"/>
      <c r="M87" s="87"/>
      <c r="N87" s="87"/>
      <c r="O87" s="87"/>
      <c r="P87" s="87"/>
      <c r="Q87" s="87"/>
      <c r="R87" s="87"/>
      <c r="S87" s="87"/>
    </row>
    <row r="88" spans="1:19" ht="9" customHeight="1">
      <c r="A88" s="117" t="s">
        <v>3</v>
      </c>
      <c r="B88" s="118">
        <v>2067</v>
      </c>
      <c r="C88" s="118">
        <v>3770</v>
      </c>
      <c r="D88" s="118" t="s">
        <v>1</v>
      </c>
      <c r="E88" s="118" t="s">
        <v>1</v>
      </c>
      <c r="F88" s="118">
        <v>104</v>
      </c>
      <c r="G88" s="118" t="s">
        <v>1</v>
      </c>
      <c r="H88" s="118">
        <v>1160</v>
      </c>
      <c r="I88" s="118" t="s">
        <v>1</v>
      </c>
      <c r="J88" s="118">
        <v>4573</v>
      </c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9" customHeight="1">
      <c r="A89" s="117" t="s">
        <v>4</v>
      </c>
      <c r="B89" s="118">
        <v>108</v>
      </c>
      <c r="C89" s="118">
        <v>205</v>
      </c>
      <c r="D89" s="118" t="s">
        <v>1</v>
      </c>
      <c r="E89" s="118" t="s">
        <v>1</v>
      </c>
      <c r="F89" s="118">
        <v>30</v>
      </c>
      <c r="G89" s="118" t="s">
        <v>1</v>
      </c>
      <c r="H89" s="118">
        <v>25</v>
      </c>
      <c r="I89" s="118" t="s">
        <v>1</v>
      </c>
      <c r="J89" s="118">
        <v>258</v>
      </c>
      <c r="K89" s="87"/>
      <c r="L89" s="87"/>
      <c r="M89" s="87"/>
      <c r="N89" s="87"/>
      <c r="O89" s="87"/>
      <c r="P89" s="87"/>
      <c r="Q89" s="87"/>
      <c r="R89" s="87"/>
      <c r="S89" s="87"/>
    </row>
    <row r="90" spans="1:19" ht="9" customHeight="1">
      <c r="A90" s="120" t="s">
        <v>5</v>
      </c>
      <c r="B90" s="121">
        <v>238</v>
      </c>
      <c r="C90" s="121">
        <v>77</v>
      </c>
      <c r="D90" s="121" t="s">
        <v>1</v>
      </c>
      <c r="E90" s="121" t="s">
        <v>1</v>
      </c>
      <c r="F90" s="121">
        <v>45</v>
      </c>
      <c r="G90" s="121" t="s">
        <v>1</v>
      </c>
      <c r="H90" s="121">
        <v>24</v>
      </c>
      <c r="I90" s="121" t="s">
        <v>1</v>
      </c>
      <c r="J90" s="121">
        <v>246</v>
      </c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9" customHeight="1">
      <c r="A91" s="117" t="s">
        <v>6</v>
      </c>
      <c r="B91" s="118">
        <v>1061</v>
      </c>
      <c r="C91" s="118">
        <v>89</v>
      </c>
      <c r="D91" s="118" t="s">
        <v>1</v>
      </c>
      <c r="E91" s="118" t="s">
        <v>1</v>
      </c>
      <c r="F91" s="118">
        <v>29</v>
      </c>
      <c r="G91" s="118" t="s">
        <v>1</v>
      </c>
      <c r="H91" s="118">
        <v>90</v>
      </c>
      <c r="I91" s="118" t="s">
        <v>1</v>
      </c>
      <c r="J91" s="118">
        <v>1031</v>
      </c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9" customHeight="1">
      <c r="A92" s="117" t="s">
        <v>7</v>
      </c>
      <c r="B92" s="118">
        <v>51</v>
      </c>
      <c r="C92" s="118">
        <v>124</v>
      </c>
      <c r="D92" s="118" t="s">
        <v>1</v>
      </c>
      <c r="E92" s="118" t="s">
        <v>1</v>
      </c>
      <c r="F92" s="118">
        <v>45</v>
      </c>
      <c r="G92" s="118" t="s">
        <v>1</v>
      </c>
      <c r="H92" s="118">
        <v>6</v>
      </c>
      <c r="I92" s="118" t="s">
        <v>1</v>
      </c>
      <c r="J92" s="118">
        <v>124</v>
      </c>
      <c r="K92" s="87"/>
      <c r="L92" s="87"/>
      <c r="M92" s="87"/>
      <c r="N92" s="87"/>
      <c r="O92" s="87"/>
      <c r="P92" s="87"/>
      <c r="Q92" s="87"/>
      <c r="R92" s="87"/>
      <c r="S92" s="87"/>
    </row>
    <row r="93" spans="1:19" ht="9" customHeight="1">
      <c r="A93" s="117" t="s">
        <v>8</v>
      </c>
      <c r="B93" s="118">
        <v>1146</v>
      </c>
      <c r="C93" s="118">
        <v>242</v>
      </c>
      <c r="D93" s="118" t="s">
        <v>1</v>
      </c>
      <c r="E93" s="118" t="s">
        <v>1</v>
      </c>
      <c r="F93" s="118">
        <v>77</v>
      </c>
      <c r="G93" s="118" t="s">
        <v>1</v>
      </c>
      <c r="H93" s="118">
        <v>101</v>
      </c>
      <c r="I93" s="118" t="s">
        <v>1</v>
      </c>
      <c r="J93" s="118">
        <v>1210</v>
      </c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9" customHeight="1">
      <c r="A94" s="120" t="s">
        <v>9</v>
      </c>
      <c r="B94" s="121">
        <v>815</v>
      </c>
      <c r="C94" s="121">
        <v>127</v>
      </c>
      <c r="D94" s="121" t="s">
        <v>1</v>
      </c>
      <c r="E94" s="121" t="s">
        <v>1</v>
      </c>
      <c r="F94" s="121">
        <v>17</v>
      </c>
      <c r="G94" s="121" t="s">
        <v>1</v>
      </c>
      <c r="H94" s="121">
        <v>68</v>
      </c>
      <c r="I94" s="121" t="s">
        <v>1</v>
      </c>
      <c r="J94" s="121">
        <v>857</v>
      </c>
      <c r="K94" s="87"/>
      <c r="L94" s="87"/>
      <c r="M94" s="87"/>
      <c r="N94" s="87"/>
      <c r="O94" s="87"/>
      <c r="P94" s="87"/>
      <c r="Q94" s="87"/>
      <c r="R94" s="87"/>
      <c r="S94" s="87"/>
    </row>
    <row r="95" spans="1:19" ht="9" customHeight="1">
      <c r="A95" s="117" t="s">
        <v>236</v>
      </c>
      <c r="B95" s="118">
        <v>1390</v>
      </c>
      <c r="C95" s="118">
        <v>638</v>
      </c>
      <c r="D95" s="118" t="s">
        <v>1</v>
      </c>
      <c r="E95" s="118" t="s">
        <v>1</v>
      </c>
      <c r="F95" s="118">
        <v>245</v>
      </c>
      <c r="G95" s="118" t="s">
        <v>1</v>
      </c>
      <c r="H95" s="118">
        <v>330</v>
      </c>
      <c r="I95" s="118" t="s">
        <v>1</v>
      </c>
      <c r="J95" s="118">
        <v>1453</v>
      </c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9" customHeight="1">
      <c r="A96" s="117" t="s">
        <v>10</v>
      </c>
      <c r="B96" s="118">
        <v>991</v>
      </c>
      <c r="C96" s="118">
        <v>116</v>
      </c>
      <c r="D96" s="118" t="s">
        <v>1</v>
      </c>
      <c r="E96" s="118" t="s">
        <v>1</v>
      </c>
      <c r="F96" s="118">
        <v>44</v>
      </c>
      <c r="G96" s="118" t="s">
        <v>1</v>
      </c>
      <c r="H96" s="118">
        <v>55</v>
      </c>
      <c r="I96" s="118" t="s">
        <v>1</v>
      </c>
      <c r="J96" s="118">
        <v>1008</v>
      </c>
      <c r="K96" s="87"/>
      <c r="L96" s="87"/>
      <c r="M96" s="87"/>
      <c r="N96" s="87"/>
      <c r="O96" s="87"/>
      <c r="P96" s="87"/>
      <c r="Q96" s="87"/>
      <c r="R96" s="87"/>
      <c r="S96" s="87"/>
    </row>
    <row r="97" spans="1:19" ht="9" customHeight="1">
      <c r="A97" s="117" t="s">
        <v>11</v>
      </c>
      <c r="B97" s="118">
        <v>713</v>
      </c>
      <c r="C97" s="118">
        <v>169</v>
      </c>
      <c r="D97" s="118" t="s">
        <v>1</v>
      </c>
      <c r="E97" s="118" t="s">
        <v>1</v>
      </c>
      <c r="F97" s="118">
        <v>127</v>
      </c>
      <c r="G97" s="118" t="s">
        <v>1</v>
      </c>
      <c r="H97" s="118">
        <v>76</v>
      </c>
      <c r="I97" s="118" t="s">
        <v>1</v>
      </c>
      <c r="J97" s="118">
        <v>679</v>
      </c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9" customHeight="1">
      <c r="A98" s="120" t="s">
        <v>12</v>
      </c>
      <c r="B98" s="121">
        <v>905</v>
      </c>
      <c r="C98" s="121">
        <v>152</v>
      </c>
      <c r="D98" s="121" t="s">
        <v>1</v>
      </c>
      <c r="E98" s="121" t="s">
        <v>1</v>
      </c>
      <c r="F98" s="121">
        <v>63</v>
      </c>
      <c r="G98" s="121" t="s">
        <v>1</v>
      </c>
      <c r="H98" s="121">
        <v>89</v>
      </c>
      <c r="I98" s="121" t="s">
        <v>1</v>
      </c>
      <c r="J98" s="121">
        <v>905</v>
      </c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9" customHeight="1">
      <c r="A99" s="117" t="s">
        <v>13</v>
      </c>
      <c r="B99" s="118">
        <v>300</v>
      </c>
      <c r="C99" s="118">
        <v>211</v>
      </c>
      <c r="D99" s="118" t="s">
        <v>1</v>
      </c>
      <c r="E99" s="118" t="s">
        <v>1</v>
      </c>
      <c r="F99" s="118">
        <v>63</v>
      </c>
      <c r="G99" s="118" t="s">
        <v>1</v>
      </c>
      <c r="H99" s="118">
        <v>82</v>
      </c>
      <c r="I99" s="118" t="s">
        <v>1</v>
      </c>
      <c r="J99" s="118">
        <v>366</v>
      </c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9" customHeight="1">
      <c r="A100" s="117" t="s">
        <v>14</v>
      </c>
      <c r="B100" s="118">
        <v>2144</v>
      </c>
      <c r="C100" s="118">
        <v>218</v>
      </c>
      <c r="D100" s="118" t="s">
        <v>1</v>
      </c>
      <c r="E100" s="118" t="s">
        <v>1</v>
      </c>
      <c r="F100" s="118">
        <v>80</v>
      </c>
      <c r="G100" s="118" t="s">
        <v>1</v>
      </c>
      <c r="H100" s="118">
        <v>125</v>
      </c>
      <c r="I100" s="118" t="s">
        <v>1</v>
      </c>
      <c r="J100" s="118">
        <v>2157</v>
      </c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 ht="9" customHeight="1">
      <c r="A101" s="117" t="s">
        <v>15</v>
      </c>
      <c r="B101" s="118">
        <v>1097</v>
      </c>
      <c r="C101" s="118">
        <v>407</v>
      </c>
      <c r="D101" s="118" t="s">
        <v>1</v>
      </c>
      <c r="E101" s="118" t="s">
        <v>1</v>
      </c>
      <c r="F101" s="118">
        <v>167</v>
      </c>
      <c r="G101" s="118" t="s">
        <v>1</v>
      </c>
      <c r="H101" s="118">
        <v>226</v>
      </c>
      <c r="I101" s="118" t="s">
        <v>1</v>
      </c>
      <c r="J101" s="118">
        <v>1111</v>
      </c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 ht="9" customHeight="1">
      <c r="A102" s="120" t="s">
        <v>16</v>
      </c>
      <c r="B102" s="121">
        <v>2308</v>
      </c>
      <c r="C102" s="121">
        <v>670</v>
      </c>
      <c r="D102" s="121" t="s">
        <v>1</v>
      </c>
      <c r="E102" s="121" t="s">
        <v>1</v>
      </c>
      <c r="F102" s="121">
        <v>159</v>
      </c>
      <c r="G102" s="121" t="s">
        <v>1</v>
      </c>
      <c r="H102" s="121">
        <v>390</v>
      </c>
      <c r="I102" s="121" t="s">
        <v>1</v>
      </c>
      <c r="J102" s="121">
        <v>2429</v>
      </c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 ht="9" customHeight="1">
      <c r="A103" s="117" t="s">
        <v>17</v>
      </c>
      <c r="B103" s="118">
        <v>376</v>
      </c>
      <c r="C103" s="118">
        <v>109</v>
      </c>
      <c r="D103" s="118" t="s">
        <v>1</v>
      </c>
      <c r="E103" s="118" t="s">
        <v>1</v>
      </c>
      <c r="F103" s="118">
        <v>77</v>
      </c>
      <c r="G103" s="118" t="s">
        <v>1</v>
      </c>
      <c r="H103" s="118">
        <v>63</v>
      </c>
      <c r="I103" s="118" t="s">
        <v>1</v>
      </c>
      <c r="J103" s="118">
        <v>345</v>
      </c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9" customHeight="1">
      <c r="A104" s="117" t="s">
        <v>18</v>
      </c>
      <c r="B104" s="118">
        <v>755</v>
      </c>
      <c r="C104" s="118">
        <v>62</v>
      </c>
      <c r="D104" s="118" t="s">
        <v>1</v>
      </c>
      <c r="E104" s="118" t="s">
        <v>1</v>
      </c>
      <c r="F104" s="118">
        <v>27</v>
      </c>
      <c r="G104" s="118" t="s">
        <v>1</v>
      </c>
      <c r="H104" s="118">
        <v>103</v>
      </c>
      <c r="I104" s="118" t="s">
        <v>1</v>
      </c>
      <c r="J104" s="118">
        <v>687</v>
      </c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 ht="9" customHeight="1">
      <c r="A105" s="117" t="s">
        <v>19</v>
      </c>
      <c r="B105" s="118">
        <v>2274</v>
      </c>
      <c r="C105" s="118">
        <v>473</v>
      </c>
      <c r="D105" s="118" t="s">
        <v>1</v>
      </c>
      <c r="E105" s="118" t="s">
        <v>1</v>
      </c>
      <c r="F105" s="118">
        <v>69</v>
      </c>
      <c r="G105" s="118" t="s">
        <v>1</v>
      </c>
      <c r="H105" s="118">
        <v>89</v>
      </c>
      <c r="I105" s="118" t="s">
        <v>1</v>
      </c>
      <c r="J105" s="118">
        <v>2589</v>
      </c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 ht="9" customHeight="1">
      <c r="A106" s="120" t="s">
        <v>20</v>
      </c>
      <c r="B106" s="121">
        <v>1472</v>
      </c>
      <c r="C106" s="121">
        <v>262</v>
      </c>
      <c r="D106" s="121" t="s">
        <v>1</v>
      </c>
      <c r="E106" s="121" t="s">
        <v>1</v>
      </c>
      <c r="F106" s="121">
        <v>114</v>
      </c>
      <c r="G106" s="121" t="s">
        <v>1</v>
      </c>
      <c r="H106" s="121">
        <v>157</v>
      </c>
      <c r="I106" s="121" t="s">
        <v>1</v>
      </c>
      <c r="J106" s="121">
        <v>1463</v>
      </c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9" customHeight="1">
      <c r="A107" s="117" t="s">
        <v>21</v>
      </c>
      <c r="B107" s="118">
        <v>571</v>
      </c>
      <c r="C107" s="118">
        <v>98</v>
      </c>
      <c r="D107" s="118" t="s">
        <v>1</v>
      </c>
      <c r="E107" s="118" t="s">
        <v>1</v>
      </c>
      <c r="F107" s="118">
        <v>85</v>
      </c>
      <c r="G107" s="118" t="s">
        <v>1</v>
      </c>
      <c r="H107" s="118">
        <v>123</v>
      </c>
      <c r="I107" s="118" t="s">
        <v>1</v>
      </c>
      <c r="J107" s="118">
        <v>461</v>
      </c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9" customHeight="1">
      <c r="A108" s="117" t="s">
        <v>22</v>
      </c>
      <c r="B108" s="118">
        <v>192</v>
      </c>
      <c r="C108" s="118">
        <v>120</v>
      </c>
      <c r="D108" s="118" t="s">
        <v>1</v>
      </c>
      <c r="E108" s="118" t="s">
        <v>1</v>
      </c>
      <c r="F108" s="118">
        <v>38</v>
      </c>
      <c r="G108" s="118" t="s">
        <v>1</v>
      </c>
      <c r="H108" s="118">
        <v>51</v>
      </c>
      <c r="I108" s="118" t="s">
        <v>1</v>
      </c>
      <c r="J108" s="118">
        <v>223</v>
      </c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9" customHeight="1">
      <c r="A109" s="117" t="s">
        <v>23</v>
      </c>
      <c r="B109" s="118">
        <v>264</v>
      </c>
      <c r="C109" s="118">
        <v>63</v>
      </c>
      <c r="D109" s="118" t="s">
        <v>1</v>
      </c>
      <c r="E109" s="118" t="s">
        <v>1</v>
      </c>
      <c r="F109" s="118">
        <v>25</v>
      </c>
      <c r="G109" s="118" t="s">
        <v>1</v>
      </c>
      <c r="H109" s="118">
        <v>30</v>
      </c>
      <c r="I109" s="118" t="s">
        <v>1</v>
      </c>
      <c r="J109" s="118">
        <v>272</v>
      </c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9" customHeight="1">
      <c r="A110" s="120" t="s">
        <v>24</v>
      </c>
      <c r="B110" s="121">
        <v>782</v>
      </c>
      <c r="C110" s="121">
        <v>70</v>
      </c>
      <c r="D110" s="121" t="s">
        <v>1</v>
      </c>
      <c r="E110" s="121" t="s">
        <v>1</v>
      </c>
      <c r="F110" s="121">
        <v>36</v>
      </c>
      <c r="G110" s="121" t="s">
        <v>1</v>
      </c>
      <c r="H110" s="121">
        <v>71</v>
      </c>
      <c r="I110" s="121" t="s">
        <v>1</v>
      </c>
      <c r="J110" s="121">
        <v>745</v>
      </c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 ht="9" customHeight="1">
      <c r="A111" s="117" t="s">
        <v>25</v>
      </c>
      <c r="B111" s="118">
        <v>1282</v>
      </c>
      <c r="C111" s="118">
        <v>243</v>
      </c>
      <c r="D111" s="118" t="s">
        <v>1</v>
      </c>
      <c r="E111" s="118" t="s">
        <v>1</v>
      </c>
      <c r="F111" s="118">
        <v>145</v>
      </c>
      <c r="G111" s="118" t="s">
        <v>1</v>
      </c>
      <c r="H111" s="118">
        <v>94</v>
      </c>
      <c r="I111" s="118" t="s">
        <v>1</v>
      </c>
      <c r="J111" s="118">
        <v>1286</v>
      </c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9" customHeight="1">
      <c r="A112" s="117" t="s">
        <v>26</v>
      </c>
      <c r="B112" s="118">
        <v>1664</v>
      </c>
      <c r="C112" s="118">
        <v>139</v>
      </c>
      <c r="D112" s="118" t="s">
        <v>1</v>
      </c>
      <c r="E112" s="118" t="s">
        <v>1</v>
      </c>
      <c r="F112" s="118">
        <v>77</v>
      </c>
      <c r="G112" s="118" t="s">
        <v>1</v>
      </c>
      <c r="H112" s="118">
        <v>56</v>
      </c>
      <c r="I112" s="118" t="s">
        <v>1</v>
      </c>
      <c r="J112" s="118">
        <v>1670</v>
      </c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 ht="9" customHeight="1">
      <c r="A113" s="117" t="s">
        <v>27</v>
      </c>
      <c r="B113" s="118">
        <v>627</v>
      </c>
      <c r="C113" s="118">
        <v>103</v>
      </c>
      <c r="D113" s="118" t="s">
        <v>1</v>
      </c>
      <c r="E113" s="118" t="s">
        <v>1</v>
      </c>
      <c r="F113" s="118">
        <v>57</v>
      </c>
      <c r="G113" s="118" t="s">
        <v>1</v>
      </c>
      <c r="H113" s="118">
        <v>68</v>
      </c>
      <c r="I113" s="118" t="s">
        <v>1</v>
      </c>
      <c r="J113" s="122">
        <v>605</v>
      </c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9" customHeight="1">
      <c r="A114" s="120" t="s">
        <v>28</v>
      </c>
      <c r="B114" s="121">
        <v>3386</v>
      </c>
      <c r="C114" s="121">
        <v>253</v>
      </c>
      <c r="D114" s="121" t="s">
        <v>1</v>
      </c>
      <c r="E114" s="121" t="s">
        <v>1</v>
      </c>
      <c r="F114" s="121">
        <v>75</v>
      </c>
      <c r="G114" s="121" t="s">
        <v>1</v>
      </c>
      <c r="H114" s="121">
        <v>304</v>
      </c>
      <c r="I114" s="121" t="s">
        <v>1</v>
      </c>
      <c r="J114" s="121">
        <v>3260</v>
      </c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9" customHeight="1">
      <c r="A115" s="117" t="s">
        <v>29</v>
      </c>
      <c r="B115" s="118">
        <v>13</v>
      </c>
      <c r="C115" s="118">
        <v>48</v>
      </c>
      <c r="D115" s="118" t="s">
        <v>1</v>
      </c>
      <c r="E115" s="118" t="s">
        <v>1</v>
      </c>
      <c r="F115" s="118">
        <v>29</v>
      </c>
      <c r="G115" s="118" t="s">
        <v>1</v>
      </c>
      <c r="H115" s="118">
        <v>14</v>
      </c>
      <c r="I115" s="118" t="s">
        <v>1</v>
      </c>
      <c r="J115" s="118">
        <v>18</v>
      </c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9" customHeight="1">
      <c r="A116" s="117" t="s">
        <v>30</v>
      </c>
      <c r="B116" s="118">
        <v>1902</v>
      </c>
      <c r="C116" s="118">
        <v>330</v>
      </c>
      <c r="D116" s="118" t="s">
        <v>1</v>
      </c>
      <c r="E116" s="118" t="s">
        <v>1</v>
      </c>
      <c r="F116" s="118">
        <v>257</v>
      </c>
      <c r="G116" s="118" t="s">
        <v>1</v>
      </c>
      <c r="H116" s="118">
        <v>357</v>
      </c>
      <c r="I116" s="118" t="s">
        <v>1</v>
      </c>
      <c r="J116" s="118">
        <v>1618</v>
      </c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 ht="9" customHeight="1">
      <c r="A117" s="117" t="s">
        <v>31</v>
      </c>
      <c r="B117" s="118">
        <v>240</v>
      </c>
      <c r="C117" s="118">
        <v>45</v>
      </c>
      <c r="D117" s="118" t="s">
        <v>1</v>
      </c>
      <c r="E117" s="118" t="s">
        <v>1</v>
      </c>
      <c r="F117" s="118">
        <v>30</v>
      </c>
      <c r="G117" s="118" t="s">
        <v>1</v>
      </c>
      <c r="H117" s="118">
        <v>55</v>
      </c>
      <c r="I117" s="118" t="s">
        <v>1</v>
      </c>
      <c r="J117" s="118">
        <v>200</v>
      </c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9" customHeight="1">
      <c r="A118" s="120" t="s">
        <v>32</v>
      </c>
      <c r="B118" s="121">
        <v>680</v>
      </c>
      <c r="C118" s="121">
        <v>45</v>
      </c>
      <c r="D118" s="121" t="s">
        <v>1</v>
      </c>
      <c r="E118" s="121" t="s">
        <v>1</v>
      </c>
      <c r="F118" s="121">
        <v>29</v>
      </c>
      <c r="G118" s="121" t="s">
        <v>1</v>
      </c>
      <c r="H118" s="121">
        <v>67</v>
      </c>
      <c r="I118" s="121" t="s">
        <v>1</v>
      </c>
      <c r="J118" s="121">
        <v>629</v>
      </c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9" customHeight="1">
      <c r="A119" s="91"/>
      <c r="B119" s="118"/>
      <c r="C119" s="118"/>
      <c r="D119" s="118"/>
      <c r="E119" s="118"/>
      <c r="F119" s="118"/>
      <c r="G119" s="118"/>
      <c r="H119" s="118"/>
      <c r="I119" s="118"/>
      <c r="J119" s="118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9" customHeight="1">
      <c r="A120" s="123">
        <v>1999</v>
      </c>
      <c r="B120" s="114"/>
      <c r="C120" s="125"/>
      <c r="D120" s="125"/>
      <c r="E120" s="125"/>
      <c r="F120" s="125"/>
      <c r="G120" s="125"/>
      <c r="H120" s="125"/>
      <c r="I120" s="125"/>
      <c r="J120" s="114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9" customHeight="1">
      <c r="A121" s="114" t="s">
        <v>36</v>
      </c>
      <c r="B121" s="125">
        <f t="shared" ref="B121:J121" si="0">SUM(B123:B154)</f>
        <v>33951</v>
      </c>
      <c r="C121" s="125">
        <f t="shared" si="0"/>
        <v>7814</v>
      </c>
      <c r="D121" s="125" t="s">
        <v>1</v>
      </c>
      <c r="E121" s="125" t="s">
        <v>1</v>
      </c>
      <c r="F121" s="125">
        <f t="shared" si="0"/>
        <v>3347</v>
      </c>
      <c r="G121" s="125">
        <f t="shared" si="0"/>
        <v>143</v>
      </c>
      <c r="H121" s="125">
        <f t="shared" si="0"/>
        <v>6071</v>
      </c>
      <c r="I121" s="125" t="s">
        <v>1</v>
      </c>
      <c r="J121" s="125">
        <f t="shared" si="0"/>
        <v>32347</v>
      </c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 ht="3.95" customHeight="1">
      <c r="A122" s="114"/>
      <c r="B122" s="125"/>
      <c r="C122" s="125"/>
      <c r="D122" s="125"/>
      <c r="E122" s="125"/>
      <c r="F122" s="125"/>
      <c r="G122" s="125"/>
      <c r="H122" s="125"/>
      <c r="I122" s="125"/>
      <c r="J122" s="125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9" customHeight="1">
      <c r="A123" s="91" t="s">
        <v>2</v>
      </c>
      <c r="B123" s="97">
        <v>46</v>
      </c>
      <c r="C123" s="97">
        <v>51</v>
      </c>
      <c r="D123" s="97" t="s">
        <v>1</v>
      </c>
      <c r="E123" s="97" t="s">
        <v>1</v>
      </c>
      <c r="F123" s="97">
        <v>34</v>
      </c>
      <c r="G123" s="97">
        <v>0</v>
      </c>
      <c r="H123" s="97">
        <v>15</v>
      </c>
      <c r="I123" s="97" t="s">
        <v>1</v>
      </c>
      <c r="J123" s="97">
        <v>48</v>
      </c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 ht="9" customHeight="1">
      <c r="A124" s="91" t="s">
        <v>3</v>
      </c>
      <c r="B124" s="97">
        <v>4573</v>
      </c>
      <c r="C124" s="97">
        <v>1676</v>
      </c>
      <c r="D124" s="97" t="s">
        <v>1</v>
      </c>
      <c r="E124" s="97" t="s">
        <v>1</v>
      </c>
      <c r="F124" s="97">
        <v>129</v>
      </c>
      <c r="G124" s="97">
        <v>16</v>
      </c>
      <c r="H124" s="97">
        <v>899</v>
      </c>
      <c r="I124" s="97" t="s">
        <v>1</v>
      </c>
      <c r="J124" s="97">
        <v>5221</v>
      </c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 ht="9" customHeight="1">
      <c r="A125" s="91" t="s">
        <v>4</v>
      </c>
      <c r="B125" s="97">
        <v>116</v>
      </c>
      <c r="C125" s="97">
        <v>77</v>
      </c>
      <c r="D125" s="97" t="s">
        <v>1</v>
      </c>
      <c r="E125" s="97" t="s">
        <v>1</v>
      </c>
      <c r="F125" s="97">
        <v>40</v>
      </c>
      <c r="G125" s="97">
        <v>5</v>
      </c>
      <c r="H125" s="97">
        <v>40</v>
      </c>
      <c r="I125" s="97" t="s">
        <v>1</v>
      </c>
      <c r="J125" s="97">
        <v>113</v>
      </c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 ht="9" customHeight="1">
      <c r="A126" s="94" t="s">
        <v>5</v>
      </c>
      <c r="B126" s="126">
        <v>224</v>
      </c>
      <c r="C126" s="126">
        <v>89</v>
      </c>
      <c r="D126" s="126" t="s">
        <v>1</v>
      </c>
      <c r="E126" s="126" t="s">
        <v>1</v>
      </c>
      <c r="F126" s="126">
        <v>34</v>
      </c>
      <c r="G126" s="126">
        <v>0</v>
      </c>
      <c r="H126" s="126">
        <v>48</v>
      </c>
      <c r="I126" s="126" t="s">
        <v>1</v>
      </c>
      <c r="J126" s="126">
        <v>231</v>
      </c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9" customHeight="1">
      <c r="A127" s="91" t="s">
        <v>6</v>
      </c>
      <c r="B127" s="97">
        <v>788</v>
      </c>
      <c r="C127" s="97">
        <v>113</v>
      </c>
      <c r="D127" s="97" t="s">
        <v>1</v>
      </c>
      <c r="E127" s="97" t="s">
        <v>1</v>
      </c>
      <c r="F127" s="97">
        <v>83</v>
      </c>
      <c r="G127" s="97">
        <v>7</v>
      </c>
      <c r="H127" s="97">
        <v>107</v>
      </c>
      <c r="I127" s="97" t="s">
        <v>1</v>
      </c>
      <c r="J127" s="97">
        <v>711</v>
      </c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 ht="9" customHeight="1">
      <c r="A128" s="91" t="s">
        <v>7</v>
      </c>
      <c r="B128" s="97">
        <v>124</v>
      </c>
      <c r="C128" s="97">
        <v>79</v>
      </c>
      <c r="D128" s="97" t="s">
        <v>1</v>
      </c>
      <c r="E128" s="97" t="s">
        <v>1</v>
      </c>
      <c r="F128" s="97">
        <v>42</v>
      </c>
      <c r="G128" s="97">
        <v>0</v>
      </c>
      <c r="H128" s="97">
        <v>25</v>
      </c>
      <c r="I128" s="97" t="s">
        <v>1</v>
      </c>
      <c r="J128" s="97">
        <v>136</v>
      </c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 ht="9" customHeight="1">
      <c r="A129" s="91" t="s">
        <v>8</v>
      </c>
      <c r="B129" s="97">
        <v>1210</v>
      </c>
      <c r="C129" s="97">
        <v>319</v>
      </c>
      <c r="D129" s="97" t="s">
        <v>1</v>
      </c>
      <c r="E129" s="97" t="s">
        <v>1</v>
      </c>
      <c r="F129" s="97">
        <v>119</v>
      </c>
      <c r="G129" s="97">
        <v>11</v>
      </c>
      <c r="H129" s="97">
        <v>284</v>
      </c>
      <c r="I129" s="97" t="s">
        <v>1</v>
      </c>
      <c r="J129" s="97">
        <v>1126</v>
      </c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 ht="9" customHeight="1">
      <c r="A130" s="94" t="s">
        <v>9</v>
      </c>
      <c r="B130" s="126">
        <v>857</v>
      </c>
      <c r="C130" s="126">
        <v>111</v>
      </c>
      <c r="D130" s="126" t="s">
        <v>1</v>
      </c>
      <c r="E130" s="126" t="s">
        <v>1</v>
      </c>
      <c r="F130" s="126">
        <v>54</v>
      </c>
      <c r="G130" s="126">
        <v>7</v>
      </c>
      <c r="H130" s="126">
        <v>47</v>
      </c>
      <c r="I130" s="126" t="s">
        <v>1</v>
      </c>
      <c r="J130" s="126">
        <v>867</v>
      </c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 ht="9" customHeight="1">
      <c r="A131" s="91" t="s">
        <v>236</v>
      </c>
      <c r="B131" s="97">
        <v>1453</v>
      </c>
      <c r="C131" s="97">
        <v>775</v>
      </c>
      <c r="D131" s="97" t="s">
        <v>1</v>
      </c>
      <c r="E131" s="97" t="s">
        <v>1</v>
      </c>
      <c r="F131" s="97">
        <v>325</v>
      </c>
      <c r="G131" s="97">
        <v>0</v>
      </c>
      <c r="H131" s="97">
        <v>335</v>
      </c>
      <c r="I131" s="97" t="s">
        <v>1</v>
      </c>
      <c r="J131" s="97">
        <v>1568</v>
      </c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 ht="9" customHeight="1">
      <c r="A132" s="91" t="s">
        <v>10</v>
      </c>
      <c r="B132" s="97">
        <v>588</v>
      </c>
      <c r="C132" s="97">
        <v>125</v>
      </c>
      <c r="D132" s="97" t="s">
        <v>1</v>
      </c>
      <c r="E132" s="97" t="s">
        <v>1</v>
      </c>
      <c r="F132" s="97">
        <v>55</v>
      </c>
      <c r="G132" s="97">
        <v>4</v>
      </c>
      <c r="H132" s="97">
        <v>59</v>
      </c>
      <c r="I132" s="97" t="s">
        <v>1</v>
      </c>
      <c r="J132" s="97">
        <v>599</v>
      </c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 ht="9" customHeight="1">
      <c r="A133" s="91" t="s">
        <v>11</v>
      </c>
      <c r="B133" s="97">
        <v>679</v>
      </c>
      <c r="C133" s="97">
        <v>138</v>
      </c>
      <c r="D133" s="97" t="s">
        <v>1</v>
      </c>
      <c r="E133" s="97" t="s">
        <v>1</v>
      </c>
      <c r="F133" s="97">
        <v>102</v>
      </c>
      <c r="G133" s="97">
        <v>0</v>
      </c>
      <c r="H133" s="97">
        <v>41</v>
      </c>
      <c r="I133" s="97" t="s">
        <v>1</v>
      </c>
      <c r="J133" s="97">
        <v>674</v>
      </c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 ht="9" customHeight="1">
      <c r="A134" s="94" t="s">
        <v>12</v>
      </c>
      <c r="B134" s="126">
        <v>892</v>
      </c>
      <c r="C134" s="126">
        <v>170</v>
      </c>
      <c r="D134" s="126" t="s">
        <v>1</v>
      </c>
      <c r="E134" s="126" t="s">
        <v>1</v>
      </c>
      <c r="F134" s="126">
        <v>79</v>
      </c>
      <c r="G134" s="126">
        <v>3</v>
      </c>
      <c r="H134" s="126">
        <v>138</v>
      </c>
      <c r="I134" s="126" t="s">
        <v>1</v>
      </c>
      <c r="J134" s="126">
        <v>845</v>
      </c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 ht="9" customHeight="1">
      <c r="A135" s="91" t="s">
        <v>13</v>
      </c>
      <c r="B135" s="97">
        <v>366</v>
      </c>
      <c r="C135" s="97">
        <v>66</v>
      </c>
      <c r="D135" s="97" t="s">
        <v>1</v>
      </c>
      <c r="E135" s="97" t="s">
        <v>1</v>
      </c>
      <c r="F135" s="97">
        <v>51</v>
      </c>
      <c r="G135" s="97">
        <v>0</v>
      </c>
      <c r="H135" s="97">
        <v>98</v>
      </c>
      <c r="I135" s="97" t="s">
        <v>1</v>
      </c>
      <c r="J135" s="97">
        <v>283</v>
      </c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 ht="9" customHeight="1">
      <c r="A136" s="91" t="s">
        <v>14</v>
      </c>
      <c r="B136" s="85">
        <v>2157</v>
      </c>
      <c r="C136" s="97">
        <v>353</v>
      </c>
      <c r="D136" s="97" t="s">
        <v>1</v>
      </c>
      <c r="E136" s="97" t="s">
        <v>1</v>
      </c>
      <c r="F136" s="97">
        <v>105</v>
      </c>
      <c r="G136" s="97">
        <v>0</v>
      </c>
      <c r="H136" s="97">
        <v>694</v>
      </c>
      <c r="I136" s="97" t="s">
        <v>1</v>
      </c>
      <c r="J136" s="97">
        <v>1711</v>
      </c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 ht="9" customHeight="1">
      <c r="A137" s="91" t="s">
        <v>15</v>
      </c>
      <c r="B137" s="97">
        <v>1111</v>
      </c>
      <c r="C137" s="97">
        <v>476</v>
      </c>
      <c r="D137" s="97" t="s">
        <v>1</v>
      </c>
      <c r="E137" s="97" t="s">
        <v>1</v>
      </c>
      <c r="F137" s="97">
        <v>238</v>
      </c>
      <c r="G137" s="97">
        <v>31</v>
      </c>
      <c r="H137" s="97">
        <v>377</v>
      </c>
      <c r="I137" s="97" t="s">
        <v>1</v>
      </c>
      <c r="J137" s="97">
        <v>972</v>
      </c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 ht="9" customHeight="1">
      <c r="A138" s="94" t="s">
        <v>16</v>
      </c>
      <c r="B138" s="126">
        <v>2376</v>
      </c>
      <c r="C138" s="126">
        <v>382</v>
      </c>
      <c r="D138" s="126" t="s">
        <v>1</v>
      </c>
      <c r="E138" s="126" t="s">
        <v>1</v>
      </c>
      <c r="F138" s="126">
        <v>214</v>
      </c>
      <c r="G138" s="126">
        <v>3</v>
      </c>
      <c r="H138" s="126">
        <v>266</v>
      </c>
      <c r="I138" s="126" t="s">
        <v>1</v>
      </c>
      <c r="J138" s="126">
        <v>2278</v>
      </c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 ht="9" customHeight="1">
      <c r="A139" s="91" t="s">
        <v>17</v>
      </c>
      <c r="B139" s="97">
        <v>345</v>
      </c>
      <c r="C139" s="97">
        <v>113</v>
      </c>
      <c r="D139" s="97" t="s">
        <v>1</v>
      </c>
      <c r="E139" s="97" t="s">
        <v>1</v>
      </c>
      <c r="F139" s="97">
        <v>73</v>
      </c>
      <c r="G139" s="97">
        <v>4</v>
      </c>
      <c r="H139" s="97">
        <v>86</v>
      </c>
      <c r="I139" s="97" t="s">
        <v>1</v>
      </c>
      <c r="J139" s="97">
        <v>299</v>
      </c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 ht="9" customHeight="1">
      <c r="A140" s="91" t="s">
        <v>18</v>
      </c>
      <c r="B140" s="97">
        <v>687</v>
      </c>
      <c r="C140" s="97">
        <v>65</v>
      </c>
      <c r="D140" s="97" t="s">
        <v>1</v>
      </c>
      <c r="E140" s="97" t="s">
        <v>1</v>
      </c>
      <c r="F140" s="97">
        <v>52</v>
      </c>
      <c r="G140" s="97">
        <v>0</v>
      </c>
      <c r="H140" s="97">
        <v>86</v>
      </c>
      <c r="I140" s="97" t="s">
        <v>1</v>
      </c>
      <c r="J140" s="97">
        <v>614</v>
      </c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 ht="9" customHeight="1">
      <c r="A141" s="91" t="s">
        <v>19</v>
      </c>
      <c r="B141" s="97">
        <v>2589</v>
      </c>
      <c r="C141" s="97">
        <v>188</v>
      </c>
      <c r="D141" s="97" t="s">
        <v>1</v>
      </c>
      <c r="E141" s="97" t="s">
        <v>1</v>
      </c>
      <c r="F141" s="97">
        <v>119</v>
      </c>
      <c r="G141" s="97">
        <v>0</v>
      </c>
      <c r="H141" s="97">
        <v>293</v>
      </c>
      <c r="I141" s="97" t="s">
        <v>1</v>
      </c>
      <c r="J141" s="97">
        <v>2365</v>
      </c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 ht="9" customHeight="1">
      <c r="A142" s="94" t="s">
        <v>20</v>
      </c>
      <c r="B142" s="126">
        <v>1493</v>
      </c>
      <c r="C142" s="126">
        <v>166</v>
      </c>
      <c r="D142" s="126" t="s">
        <v>1</v>
      </c>
      <c r="E142" s="126" t="s">
        <v>1</v>
      </c>
      <c r="F142" s="126">
        <v>85</v>
      </c>
      <c r="G142" s="126">
        <v>6</v>
      </c>
      <c r="H142" s="126">
        <v>325</v>
      </c>
      <c r="I142" s="126" t="s">
        <v>1</v>
      </c>
      <c r="J142" s="126">
        <v>1249</v>
      </c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 ht="9" customHeight="1">
      <c r="A143" s="91" t="s">
        <v>21</v>
      </c>
      <c r="B143" s="97">
        <v>461</v>
      </c>
      <c r="C143" s="97">
        <v>148</v>
      </c>
      <c r="D143" s="97" t="s">
        <v>1</v>
      </c>
      <c r="E143" s="97" t="s">
        <v>1</v>
      </c>
      <c r="F143" s="97">
        <v>127</v>
      </c>
      <c r="G143" s="97">
        <v>0</v>
      </c>
      <c r="H143" s="97">
        <v>77</v>
      </c>
      <c r="I143" s="97" t="s">
        <v>1</v>
      </c>
      <c r="J143" s="97">
        <v>405</v>
      </c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 ht="9" customHeight="1">
      <c r="A144" s="91" t="s">
        <v>22</v>
      </c>
      <c r="B144" s="97">
        <v>223</v>
      </c>
      <c r="C144" s="97">
        <v>243</v>
      </c>
      <c r="D144" s="97" t="s">
        <v>1</v>
      </c>
      <c r="E144" s="97" t="s">
        <v>1</v>
      </c>
      <c r="F144" s="97">
        <v>25</v>
      </c>
      <c r="G144" s="97">
        <v>0</v>
      </c>
      <c r="H144" s="97">
        <v>193</v>
      </c>
      <c r="I144" s="97" t="s">
        <v>1</v>
      </c>
      <c r="J144" s="97">
        <v>248</v>
      </c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 ht="9" customHeight="1">
      <c r="A145" s="91" t="s">
        <v>23</v>
      </c>
      <c r="B145" s="97">
        <v>226</v>
      </c>
      <c r="C145" s="97">
        <v>68</v>
      </c>
      <c r="D145" s="97" t="s">
        <v>1</v>
      </c>
      <c r="E145" s="97" t="s">
        <v>1</v>
      </c>
      <c r="F145" s="97">
        <v>45</v>
      </c>
      <c r="G145" s="97">
        <v>0</v>
      </c>
      <c r="H145" s="97">
        <v>45</v>
      </c>
      <c r="I145" s="97" t="s">
        <v>1</v>
      </c>
      <c r="J145" s="97">
        <v>204</v>
      </c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 ht="9" customHeight="1">
      <c r="A146" s="94" t="s">
        <v>24</v>
      </c>
      <c r="B146" s="126">
        <v>1033</v>
      </c>
      <c r="C146" s="126">
        <v>79</v>
      </c>
      <c r="D146" s="126" t="s">
        <v>1</v>
      </c>
      <c r="E146" s="126" t="s">
        <v>1</v>
      </c>
      <c r="F146" s="126">
        <v>42</v>
      </c>
      <c r="G146" s="126">
        <v>0</v>
      </c>
      <c r="H146" s="126">
        <v>87</v>
      </c>
      <c r="I146" s="126" t="s">
        <v>1</v>
      </c>
      <c r="J146" s="126">
        <v>983</v>
      </c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 ht="9" customHeight="1">
      <c r="A147" s="91" t="s">
        <v>25</v>
      </c>
      <c r="B147" s="85">
        <v>1265</v>
      </c>
      <c r="C147" s="97">
        <v>272</v>
      </c>
      <c r="D147" s="97" t="s">
        <v>1</v>
      </c>
      <c r="E147" s="97" t="s">
        <v>1</v>
      </c>
      <c r="F147" s="97">
        <v>164</v>
      </c>
      <c r="G147" s="97">
        <v>7</v>
      </c>
      <c r="H147" s="97">
        <v>116</v>
      </c>
      <c r="I147" s="97" t="s">
        <v>1</v>
      </c>
      <c r="J147" s="97">
        <v>1257</v>
      </c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 ht="9" customHeight="1">
      <c r="A148" s="91" t="s">
        <v>26</v>
      </c>
      <c r="B148" s="97">
        <v>1639</v>
      </c>
      <c r="C148" s="97">
        <v>396</v>
      </c>
      <c r="D148" s="97" t="s">
        <v>1</v>
      </c>
      <c r="E148" s="97" t="s">
        <v>1</v>
      </c>
      <c r="F148" s="97">
        <v>138</v>
      </c>
      <c r="G148" s="97">
        <v>13</v>
      </c>
      <c r="H148" s="97">
        <v>208</v>
      </c>
      <c r="I148" s="97" t="s">
        <v>1</v>
      </c>
      <c r="J148" s="97">
        <v>1689</v>
      </c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 ht="9" customHeight="1">
      <c r="A149" s="91" t="s">
        <v>27</v>
      </c>
      <c r="B149" s="97">
        <v>605</v>
      </c>
      <c r="C149" s="97">
        <v>108</v>
      </c>
      <c r="D149" s="97" t="s">
        <v>1</v>
      </c>
      <c r="E149" s="97" t="s">
        <v>1</v>
      </c>
      <c r="F149" s="97">
        <v>68</v>
      </c>
      <c r="G149" s="97">
        <v>9</v>
      </c>
      <c r="H149" s="97">
        <v>101</v>
      </c>
      <c r="I149" s="97" t="s">
        <v>1</v>
      </c>
      <c r="J149" s="97">
        <v>544</v>
      </c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 ht="9" customHeight="1">
      <c r="A150" s="94" t="s">
        <v>28</v>
      </c>
      <c r="B150" s="126">
        <v>3260</v>
      </c>
      <c r="C150" s="126">
        <v>242</v>
      </c>
      <c r="D150" s="126" t="s">
        <v>1</v>
      </c>
      <c r="E150" s="126" t="s">
        <v>1</v>
      </c>
      <c r="F150" s="126">
        <v>225</v>
      </c>
      <c r="G150" s="126">
        <v>8</v>
      </c>
      <c r="H150" s="126">
        <v>239</v>
      </c>
      <c r="I150" s="126" t="s">
        <v>1</v>
      </c>
      <c r="J150" s="126">
        <v>3038</v>
      </c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 ht="9" customHeight="1">
      <c r="A151" s="91" t="s">
        <v>29</v>
      </c>
      <c r="B151" s="97">
        <v>93</v>
      </c>
      <c r="C151" s="97">
        <v>47</v>
      </c>
      <c r="D151" s="97" t="s">
        <v>1</v>
      </c>
      <c r="E151" s="97" t="s">
        <v>1</v>
      </c>
      <c r="F151" s="97">
        <v>39</v>
      </c>
      <c r="G151" s="97">
        <v>1</v>
      </c>
      <c r="H151" s="97">
        <v>20</v>
      </c>
      <c r="I151" s="97" t="s">
        <v>1</v>
      </c>
      <c r="J151" s="97">
        <v>81</v>
      </c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 ht="9" customHeight="1">
      <c r="A152" s="91" t="s">
        <v>30</v>
      </c>
      <c r="B152" s="97">
        <v>1618</v>
      </c>
      <c r="C152" s="97">
        <v>572</v>
      </c>
      <c r="D152" s="97" t="s">
        <v>1</v>
      </c>
      <c r="E152" s="97" t="s">
        <v>1</v>
      </c>
      <c r="F152" s="97">
        <v>370</v>
      </c>
      <c r="G152" s="97">
        <v>1</v>
      </c>
      <c r="H152" s="97">
        <v>534</v>
      </c>
      <c r="I152" s="97" t="s">
        <v>1</v>
      </c>
      <c r="J152" s="97">
        <v>1286</v>
      </c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 ht="9" customHeight="1">
      <c r="A153" s="91" t="s">
        <v>31</v>
      </c>
      <c r="B153" s="97">
        <v>225</v>
      </c>
      <c r="C153" s="97">
        <v>47</v>
      </c>
      <c r="D153" s="97" t="s">
        <v>1</v>
      </c>
      <c r="E153" s="97" t="s">
        <v>1</v>
      </c>
      <c r="F153" s="97">
        <v>40</v>
      </c>
      <c r="G153" s="97">
        <v>1</v>
      </c>
      <c r="H153" s="97">
        <v>58</v>
      </c>
      <c r="I153" s="97" t="s">
        <v>1</v>
      </c>
      <c r="J153" s="97">
        <v>174</v>
      </c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 ht="9" customHeight="1">
      <c r="A154" s="94" t="s">
        <v>32</v>
      </c>
      <c r="B154" s="126">
        <v>629</v>
      </c>
      <c r="C154" s="126">
        <v>60</v>
      </c>
      <c r="D154" s="126" t="s">
        <v>1</v>
      </c>
      <c r="E154" s="126" t="s">
        <v>1</v>
      </c>
      <c r="F154" s="126">
        <v>31</v>
      </c>
      <c r="G154" s="126">
        <v>6</v>
      </c>
      <c r="H154" s="126">
        <v>130</v>
      </c>
      <c r="I154" s="126" t="s">
        <v>1</v>
      </c>
      <c r="J154" s="126">
        <v>528</v>
      </c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 s="549" customFormat="1" ht="3.75" customHeight="1">
      <c r="A155" s="101"/>
      <c r="B155" s="88"/>
      <c r="C155" s="88"/>
      <c r="D155" s="88"/>
      <c r="E155" s="88"/>
      <c r="F155" s="88"/>
      <c r="G155" s="88"/>
      <c r="H155" s="88"/>
      <c r="I155" s="88"/>
      <c r="J155" s="88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 ht="9" customHeight="1">
      <c r="A156" s="90" t="s">
        <v>106</v>
      </c>
      <c r="B156" s="114"/>
      <c r="C156" s="114"/>
      <c r="D156" s="114"/>
      <c r="E156" s="114"/>
      <c r="F156" s="114"/>
      <c r="G156" s="114"/>
      <c r="H156" s="114"/>
      <c r="I156" s="114"/>
      <c r="J156" s="114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 ht="9" customHeight="1">
      <c r="A157" s="123">
        <v>2000</v>
      </c>
      <c r="B157" s="114"/>
      <c r="C157" s="114"/>
      <c r="D157" s="114"/>
      <c r="E157" s="114"/>
      <c r="F157" s="114"/>
      <c r="G157" s="114"/>
      <c r="H157" s="114"/>
      <c r="I157" s="114"/>
      <c r="J157" s="114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 ht="9" customHeight="1">
      <c r="A158" s="114" t="s">
        <v>148</v>
      </c>
      <c r="B158" s="125">
        <f>SUM(B160:B191)</f>
        <v>32347</v>
      </c>
      <c r="C158" s="125">
        <f>SUM(C160:C191)</f>
        <v>6971</v>
      </c>
      <c r="D158" s="125" t="s">
        <v>1</v>
      </c>
      <c r="E158" s="125" t="s">
        <v>1</v>
      </c>
      <c r="F158" s="125">
        <v>2009</v>
      </c>
      <c r="G158" s="125" t="s">
        <v>1</v>
      </c>
      <c r="H158" s="125">
        <f>SUM(H160:H191)</f>
        <v>5021</v>
      </c>
      <c r="I158" s="125" t="s">
        <v>1</v>
      </c>
      <c r="J158" s="125">
        <v>32288</v>
      </c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 ht="3.95" customHeight="1">
      <c r="A159" s="114"/>
      <c r="B159" s="125"/>
      <c r="C159" s="125"/>
      <c r="D159" s="125"/>
      <c r="E159" s="125"/>
      <c r="F159" s="125"/>
      <c r="G159" s="125"/>
      <c r="H159" s="125"/>
      <c r="I159" s="125"/>
      <c r="J159" s="125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 ht="8.85" customHeight="1">
      <c r="A160" s="471" t="s">
        <v>2</v>
      </c>
      <c r="B160" s="85">
        <v>48</v>
      </c>
      <c r="C160" s="85">
        <v>52</v>
      </c>
      <c r="D160" s="85" t="s">
        <v>1</v>
      </c>
      <c r="E160" s="85" t="s">
        <v>1</v>
      </c>
      <c r="F160" s="85">
        <v>12</v>
      </c>
      <c r="G160" s="85" t="s">
        <v>1</v>
      </c>
      <c r="H160" s="85">
        <v>14</v>
      </c>
      <c r="I160" s="85" t="s">
        <v>1</v>
      </c>
      <c r="J160" s="85">
        <v>74</v>
      </c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 ht="8.85" customHeight="1">
      <c r="A161" s="471" t="s">
        <v>3</v>
      </c>
      <c r="B161" s="85">
        <v>5221</v>
      </c>
      <c r="C161" s="85">
        <v>322</v>
      </c>
      <c r="D161" s="85" t="s">
        <v>1</v>
      </c>
      <c r="E161" s="85" t="s">
        <v>1</v>
      </c>
      <c r="F161" s="85">
        <v>125</v>
      </c>
      <c r="G161" s="85" t="s">
        <v>1</v>
      </c>
      <c r="H161" s="85">
        <v>343</v>
      </c>
      <c r="I161" s="85" t="s">
        <v>1</v>
      </c>
      <c r="J161" s="85">
        <v>5075</v>
      </c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 ht="8.85" customHeight="1">
      <c r="A162" s="471" t="s">
        <v>4</v>
      </c>
      <c r="B162" s="85">
        <v>113</v>
      </c>
      <c r="C162" s="85">
        <v>32</v>
      </c>
      <c r="D162" s="85" t="s">
        <v>1</v>
      </c>
      <c r="E162" s="85" t="s">
        <v>1</v>
      </c>
      <c r="F162" s="85">
        <v>20</v>
      </c>
      <c r="G162" s="85" t="s">
        <v>1</v>
      </c>
      <c r="H162" s="85">
        <v>9</v>
      </c>
      <c r="I162" s="85" t="s">
        <v>1</v>
      </c>
      <c r="J162" s="85">
        <v>116</v>
      </c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 ht="8.85" customHeight="1">
      <c r="A163" s="472" t="s">
        <v>5</v>
      </c>
      <c r="B163" s="86">
        <v>231</v>
      </c>
      <c r="C163" s="86">
        <v>94</v>
      </c>
      <c r="D163" s="86" t="s">
        <v>1</v>
      </c>
      <c r="E163" s="86" t="s">
        <v>1</v>
      </c>
      <c r="F163" s="86">
        <v>41</v>
      </c>
      <c r="G163" s="86" t="s">
        <v>1</v>
      </c>
      <c r="H163" s="86">
        <v>32</v>
      </c>
      <c r="I163" s="86" t="s">
        <v>1</v>
      </c>
      <c r="J163" s="86">
        <v>252</v>
      </c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 ht="8.85" customHeight="1">
      <c r="A164" s="471" t="s">
        <v>6</v>
      </c>
      <c r="B164" s="85">
        <v>711</v>
      </c>
      <c r="C164" s="85">
        <v>154</v>
      </c>
      <c r="D164" s="85" t="s">
        <v>1</v>
      </c>
      <c r="E164" s="85" t="s">
        <v>1</v>
      </c>
      <c r="F164" s="85">
        <v>38</v>
      </c>
      <c r="G164" s="85" t="s">
        <v>1</v>
      </c>
      <c r="H164" s="85">
        <v>49</v>
      </c>
      <c r="I164" s="85" t="s">
        <v>1</v>
      </c>
      <c r="J164" s="85">
        <v>778</v>
      </c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 ht="8.85" customHeight="1">
      <c r="A165" s="471" t="s">
        <v>7</v>
      </c>
      <c r="B165" s="85">
        <v>136</v>
      </c>
      <c r="C165" s="85">
        <v>61</v>
      </c>
      <c r="D165" s="85" t="s">
        <v>1</v>
      </c>
      <c r="E165" s="85" t="s">
        <v>1</v>
      </c>
      <c r="F165" s="85">
        <v>43</v>
      </c>
      <c r="G165" s="85" t="s">
        <v>1</v>
      </c>
      <c r="H165" s="85">
        <v>22</v>
      </c>
      <c r="I165" s="85" t="s">
        <v>1</v>
      </c>
      <c r="J165" s="85">
        <v>132</v>
      </c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 ht="8.85" customHeight="1">
      <c r="A166" s="471" t="s">
        <v>8</v>
      </c>
      <c r="B166" s="85">
        <v>1126</v>
      </c>
      <c r="C166" s="85">
        <v>532</v>
      </c>
      <c r="D166" s="85" t="s">
        <v>1</v>
      </c>
      <c r="E166" s="85" t="s">
        <v>1</v>
      </c>
      <c r="F166" s="85">
        <v>104</v>
      </c>
      <c r="G166" s="85" t="s">
        <v>1</v>
      </c>
      <c r="H166" s="85">
        <v>229</v>
      </c>
      <c r="I166" s="85" t="s">
        <v>1</v>
      </c>
      <c r="J166" s="85">
        <v>1325</v>
      </c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 ht="8.85" customHeight="1">
      <c r="A167" s="472" t="s">
        <v>9</v>
      </c>
      <c r="B167" s="86">
        <v>867</v>
      </c>
      <c r="C167" s="86">
        <v>237</v>
      </c>
      <c r="D167" s="86" t="s">
        <v>1</v>
      </c>
      <c r="E167" s="86" t="s">
        <v>1</v>
      </c>
      <c r="F167" s="86">
        <v>77</v>
      </c>
      <c r="G167" s="86" t="s">
        <v>1</v>
      </c>
      <c r="H167" s="86">
        <v>89</v>
      </c>
      <c r="I167" s="86" t="s">
        <v>1</v>
      </c>
      <c r="J167" s="86">
        <v>938</v>
      </c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 ht="8.85" customHeight="1">
      <c r="A168" s="471" t="s">
        <v>236</v>
      </c>
      <c r="B168" s="85">
        <v>1568</v>
      </c>
      <c r="C168" s="85">
        <v>987</v>
      </c>
      <c r="D168" s="85" t="s">
        <v>1</v>
      </c>
      <c r="E168" s="85" t="s">
        <v>1</v>
      </c>
      <c r="F168" s="85">
        <v>219</v>
      </c>
      <c r="G168" s="85" t="s">
        <v>1</v>
      </c>
      <c r="H168" s="85">
        <v>717</v>
      </c>
      <c r="I168" s="85" t="s">
        <v>1</v>
      </c>
      <c r="J168" s="85">
        <v>1619</v>
      </c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 ht="8.85" customHeight="1">
      <c r="A169" s="471" t="s">
        <v>10</v>
      </c>
      <c r="B169" s="85">
        <v>599</v>
      </c>
      <c r="C169" s="85">
        <v>161</v>
      </c>
      <c r="D169" s="85" t="s">
        <v>1</v>
      </c>
      <c r="E169" s="85" t="s">
        <v>1</v>
      </c>
      <c r="F169" s="85">
        <v>53</v>
      </c>
      <c r="G169" s="85" t="s">
        <v>1</v>
      </c>
      <c r="H169" s="85">
        <v>157</v>
      </c>
      <c r="I169" s="85" t="s">
        <v>1</v>
      </c>
      <c r="J169" s="85">
        <v>550</v>
      </c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 ht="8.85" customHeight="1">
      <c r="A170" s="471" t="s">
        <v>11</v>
      </c>
      <c r="B170" s="85">
        <v>674</v>
      </c>
      <c r="C170" s="85">
        <v>182</v>
      </c>
      <c r="D170" s="85" t="s">
        <v>1</v>
      </c>
      <c r="E170" s="85" t="s">
        <v>1</v>
      </c>
      <c r="F170" s="85">
        <v>85</v>
      </c>
      <c r="G170" s="85" t="s">
        <v>1</v>
      </c>
      <c r="H170" s="85">
        <v>107</v>
      </c>
      <c r="I170" s="85" t="s">
        <v>1</v>
      </c>
      <c r="J170" s="85">
        <v>664</v>
      </c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 ht="8.85" customHeight="1">
      <c r="A171" s="472" t="s">
        <v>12</v>
      </c>
      <c r="B171" s="86">
        <v>845</v>
      </c>
      <c r="C171" s="86">
        <v>70</v>
      </c>
      <c r="D171" s="86" t="s">
        <v>1</v>
      </c>
      <c r="E171" s="86" t="s">
        <v>1</v>
      </c>
      <c r="F171" s="86">
        <v>23</v>
      </c>
      <c r="G171" s="86" t="s">
        <v>1</v>
      </c>
      <c r="H171" s="86">
        <v>42</v>
      </c>
      <c r="I171" s="86" t="s">
        <v>1</v>
      </c>
      <c r="J171" s="86">
        <v>850</v>
      </c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 ht="8.85" customHeight="1">
      <c r="A172" s="471" t="s">
        <v>13</v>
      </c>
      <c r="B172" s="85">
        <v>283</v>
      </c>
      <c r="C172" s="85">
        <v>51</v>
      </c>
      <c r="D172" s="85" t="s">
        <v>1</v>
      </c>
      <c r="E172" s="85" t="s">
        <v>1</v>
      </c>
      <c r="F172" s="85">
        <v>32</v>
      </c>
      <c r="G172" s="85" t="s">
        <v>1</v>
      </c>
      <c r="H172" s="85">
        <v>37</v>
      </c>
      <c r="I172" s="85" t="s">
        <v>1</v>
      </c>
      <c r="J172" s="85">
        <v>265</v>
      </c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 ht="8.85" customHeight="1">
      <c r="A173" s="471" t="s">
        <v>14</v>
      </c>
      <c r="B173" s="85">
        <v>1711</v>
      </c>
      <c r="C173" s="85">
        <v>239</v>
      </c>
      <c r="D173" s="85" t="s">
        <v>1</v>
      </c>
      <c r="E173" s="85" t="s">
        <v>1</v>
      </c>
      <c r="F173" s="85">
        <v>36</v>
      </c>
      <c r="G173" s="85" t="s">
        <v>1</v>
      </c>
      <c r="H173" s="85">
        <v>214</v>
      </c>
      <c r="I173" s="85" t="s">
        <v>1</v>
      </c>
      <c r="J173" s="85">
        <v>1700</v>
      </c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 ht="8.85" customHeight="1">
      <c r="A174" s="471" t="s">
        <v>15</v>
      </c>
      <c r="B174" s="85">
        <v>972</v>
      </c>
      <c r="C174" s="85">
        <v>421</v>
      </c>
      <c r="D174" s="85" t="s">
        <v>1</v>
      </c>
      <c r="E174" s="85" t="s">
        <v>1</v>
      </c>
      <c r="F174" s="85">
        <v>126</v>
      </c>
      <c r="G174" s="85" t="s">
        <v>1</v>
      </c>
      <c r="H174" s="85">
        <v>312</v>
      </c>
      <c r="I174" s="85" t="s">
        <v>1</v>
      </c>
      <c r="J174" s="85">
        <v>955</v>
      </c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 ht="8.85" customHeight="1">
      <c r="A175" s="472" t="s">
        <v>16</v>
      </c>
      <c r="B175" s="86">
        <v>2278</v>
      </c>
      <c r="C175" s="86">
        <v>530</v>
      </c>
      <c r="D175" s="86" t="s">
        <v>1</v>
      </c>
      <c r="E175" s="86" t="s">
        <v>1</v>
      </c>
      <c r="F175" s="86">
        <v>142</v>
      </c>
      <c r="G175" s="86" t="s">
        <v>1</v>
      </c>
      <c r="H175" s="86">
        <v>698</v>
      </c>
      <c r="I175" s="86" t="s">
        <v>1</v>
      </c>
      <c r="J175" s="86">
        <v>1968</v>
      </c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 ht="8.85" customHeight="1">
      <c r="A176" s="471" t="s">
        <v>17</v>
      </c>
      <c r="B176" s="85">
        <v>299</v>
      </c>
      <c r="C176" s="85">
        <v>147</v>
      </c>
      <c r="D176" s="85" t="s">
        <v>1</v>
      </c>
      <c r="E176" s="85" t="s">
        <v>1</v>
      </c>
      <c r="F176" s="85">
        <v>35</v>
      </c>
      <c r="G176" s="85" t="s">
        <v>1</v>
      </c>
      <c r="H176" s="85">
        <v>39</v>
      </c>
      <c r="I176" s="85" t="s">
        <v>1</v>
      </c>
      <c r="J176" s="85">
        <v>372</v>
      </c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 ht="8.85" customHeight="1">
      <c r="A177" s="471" t="s">
        <v>18</v>
      </c>
      <c r="B177" s="85">
        <v>614</v>
      </c>
      <c r="C177" s="85">
        <v>40</v>
      </c>
      <c r="D177" s="85" t="s">
        <v>1</v>
      </c>
      <c r="E177" s="85" t="s">
        <v>1</v>
      </c>
      <c r="F177" s="85">
        <v>15</v>
      </c>
      <c r="G177" s="85" t="s">
        <v>1</v>
      </c>
      <c r="H177" s="85">
        <v>29</v>
      </c>
      <c r="I177" s="85" t="s">
        <v>1</v>
      </c>
      <c r="J177" s="85">
        <v>610</v>
      </c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 ht="8.85" customHeight="1">
      <c r="A178" s="471" t="s">
        <v>19</v>
      </c>
      <c r="B178" s="85">
        <v>2365</v>
      </c>
      <c r="C178" s="85">
        <v>224</v>
      </c>
      <c r="D178" s="85" t="s">
        <v>1</v>
      </c>
      <c r="E178" s="85" t="s">
        <v>1</v>
      </c>
      <c r="F178" s="85">
        <v>2</v>
      </c>
      <c r="G178" s="85" t="s">
        <v>1</v>
      </c>
      <c r="H178" s="85">
        <v>216</v>
      </c>
      <c r="I178" s="85" t="s">
        <v>1</v>
      </c>
      <c r="J178" s="85">
        <v>2371</v>
      </c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 ht="8.85" customHeight="1">
      <c r="A179" s="472" t="s">
        <v>20</v>
      </c>
      <c r="B179" s="86">
        <v>1249</v>
      </c>
      <c r="C179" s="86">
        <v>104</v>
      </c>
      <c r="D179" s="86" t="s">
        <v>1</v>
      </c>
      <c r="E179" s="86" t="s">
        <v>1</v>
      </c>
      <c r="F179" s="86">
        <v>37</v>
      </c>
      <c r="G179" s="86" t="s">
        <v>1</v>
      </c>
      <c r="H179" s="86">
        <v>106</v>
      </c>
      <c r="I179" s="86" t="s">
        <v>1</v>
      </c>
      <c r="J179" s="86">
        <v>1210</v>
      </c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 ht="8.85" customHeight="1">
      <c r="A180" s="471" t="s">
        <v>21</v>
      </c>
      <c r="B180" s="85">
        <v>405</v>
      </c>
      <c r="C180" s="85">
        <v>238</v>
      </c>
      <c r="D180" s="85" t="s">
        <v>1</v>
      </c>
      <c r="E180" s="85" t="s">
        <v>1</v>
      </c>
      <c r="F180" s="85">
        <v>94</v>
      </c>
      <c r="G180" s="85" t="s">
        <v>1</v>
      </c>
      <c r="H180" s="85">
        <v>150</v>
      </c>
      <c r="I180" s="85" t="s">
        <v>1</v>
      </c>
      <c r="J180" s="85">
        <v>399</v>
      </c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 ht="8.85" customHeight="1">
      <c r="A181" s="471" t="s">
        <v>22</v>
      </c>
      <c r="B181" s="85">
        <v>248</v>
      </c>
      <c r="C181" s="85">
        <v>64</v>
      </c>
      <c r="D181" s="85" t="s">
        <v>1</v>
      </c>
      <c r="E181" s="85" t="s">
        <v>1</v>
      </c>
      <c r="F181" s="85">
        <v>60</v>
      </c>
      <c r="G181" s="85" t="s">
        <v>1</v>
      </c>
      <c r="H181" s="85">
        <v>65</v>
      </c>
      <c r="I181" s="85" t="s">
        <v>1</v>
      </c>
      <c r="J181" s="85">
        <v>187</v>
      </c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 ht="8.85" customHeight="1">
      <c r="A182" s="471" t="s">
        <v>23</v>
      </c>
      <c r="B182" s="85">
        <v>204</v>
      </c>
      <c r="C182" s="85">
        <v>42</v>
      </c>
      <c r="D182" s="85" t="s">
        <v>1</v>
      </c>
      <c r="E182" s="85" t="s">
        <v>1</v>
      </c>
      <c r="F182" s="85">
        <v>22</v>
      </c>
      <c r="G182" s="85" t="s">
        <v>1</v>
      </c>
      <c r="H182" s="85">
        <v>26</v>
      </c>
      <c r="I182" s="85" t="s">
        <v>1</v>
      </c>
      <c r="J182" s="85">
        <v>198</v>
      </c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 ht="8.85" customHeight="1">
      <c r="A183" s="472" t="s">
        <v>24</v>
      </c>
      <c r="B183" s="86">
        <v>983</v>
      </c>
      <c r="C183" s="86">
        <v>68</v>
      </c>
      <c r="D183" s="86" t="s">
        <v>1</v>
      </c>
      <c r="E183" s="86" t="s">
        <v>1</v>
      </c>
      <c r="F183" s="86">
        <v>30</v>
      </c>
      <c r="G183" s="86" t="s">
        <v>1</v>
      </c>
      <c r="H183" s="86">
        <v>200</v>
      </c>
      <c r="I183" s="86" t="s">
        <v>1</v>
      </c>
      <c r="J183" s="86">
        <v>821</v>
      </c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 ht="8.85" customHeight="1">
      <c r="A184" s="471" t="s">
        <v>25</v>
      </c>
      <c r="B184" s="85">
        <v>1257</v>
      </c>
      <c r="C184" s="85">
        <v>204</v>
      </c>
      <c r="D184" s="85" t="s">
        <v>1</v>
      </c>
      <c r="E184" s="85" t="s">
        <v>1</v>
      </c>
      <c r="F184" s="85">
        <v>95</v>
      </c>
      <c r="G184" s="85" t="s">
        <v>1</v>
      </c>
      <c r="H184" s="85">
        <v>128</v>
      </c>
      <c r="I184" s="85" t="s">
        <v>1</v>
      </c>
      <c r="J184" s="85">
        <v>1238</v>
      </c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 ht="8.85" customHeight="1">
      <c r="A185" s="471" t="s">
        <v>26</v>
      </c>
      <c r="B185" s="85">
        <v>1689</v>
      </c>
      <c r="C185" s="85">
        <v>209</v>
      </c>
      <c r="D185" s="85" t="s">
        <v>1</v>
      </c>
      <c r="E185" s="85" t="s">
        <v>1</v>
      </c>
      <c r="F185" s="85">
        <v>41</v>
      </c>
      <c r="G185" s="85" t="s">
        <v>1</v>
      </c>
      <c r="H185" s="85">
        <v>72</v>
      </c>
      <c r="I185" s="85" t="s">
        <v>1</v>
      </c>
      <c r="J185" s="85">
        <v>1785</v>
      </c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 ht="8.85" customHeight="1">
      <c r="A186" s="471" t="s">
        <v>27</v>
      </c>
      <c r="B186" s="85">
        <v>544</v>
      </c>
      <c r="C186" s="85">
        <v>89</v>
      </c>
      <c r="D186" s="85" t="s">
        <v>1</v>
      </c>
      <c r="E186" s="85" t="s">
        <v>1</v>
      </c>
      <c r="F186" s="85">
        <v>34</v>
      </c>
      <c r="G186" s="85" t="s">
        <v>1</v>
      </c>
      <c r="H186" s="85">
        <v>63</v>
      </c>
      <c r="I186" s="85" t="s">
        <v>1</v>
      </c>
      <c r="J186" s="85">
        <v>536</v>
      </c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 ht="8.85" customHeight="1">
      <c r="A187" s="472" t="s">
        <v>28</v>
      </c>
      <c r="B187" s="86">
        <v>3038</v>
      </c>
      <c r="C187" s="86">
        <v>903</v>
      </c>
      <c r="D187" s="86" t="s">
        <v>1</v>
      </c>
      <c r="E187" s="86" t="s">
        <v>1</v>
      </c>
      <c r="F187" s="86">
        <v>84</v>
      </c>
      <c r="G187" s="86" t="s">
        <v>1</v>
      </c>
      <c r="H187" s="86">
        <v>559</v>
      </c>
      <c r="I187" s="86" t="s">
        <v>1</v>
      </c>
      <c r="J187" s="86">
        <v>3298</v>
      </c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 ht="8.85" customHeight="1">
      <c r="A188" s="471" t="s">
        <v>29</v>
      </c>
      <c r="B188" s="85">
        <v>81</v>
      </c>
      <c r="C188" s="85">
        <v>80</v>
      </c>
      <c r="D188" s="85" t="s">
        <v>1</v>
      </c>
      <c r="E188" s="85" t="s">
        <v>1</v>
      </c>
      <c r="F188" s="85">
        <v>41</v>
      </c>
      <c r="G188" s="85" t="s">
        <v>1</v>
      </c>
      <c r="H188" s="85">
        <v>25</v>
      </c>
      <c r="I188" s="85" t="s">
        <v>1</v>
      </c>
      <c r="J188" s="85">
        <v>95</v>
      </c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 ht="8.85" customHeight="1">
      <c r="A189" s="471" t="s">
        <v>30</v>
      </c>
      <c r="B189" s="85">
        <v>1286</v>
      </c>
      <c r="C189" s="85">
        <v>319</v>
      </c>
      <c r="D189" s="85" t="s">
        <v>1</v>
      </c>
      <c r="E189" s="85" t="s">
        <v>1</v>
      </c>
      <c r="F189" s="85">
        <v>148</v>
      </c>
      <c r="G189" s="85" t="s">
        <v>1</v>
      </c>
      <c r="H189" s="85">
        <v>208</v>
      </c>
      <c r="I189" s="85" t="s">
        <v>1</v>
      </c>
      <c r="J189" s="85">
        <v>1249</v>
      </c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 ht="8.85" customHeight="1">
      <c r="A190" s="471" t="s">
        <v>31</v>
      </c>
      <c r="B190" s="85">
        <v>174</v>
      </c>
      <c r="C190" s="85">
        <v>60</v>
      </c>
      <c r="D190" s="85" t="s">
        <v>1</v>
      </c>
      <c r="E190" s="85" t="s">
        <v>1</v>
      </c>
      <c r="F190" s="85">
        <v>24</v>
      </c>
      <c r="G190" s="85" t="s">
        <v>1</v>
      </c>
      <c r="H190" s="85">
        <v>41</v>
      </c>
      <c r="I190" s="85" t="s">
        <v>1</v>
      </c>
      <c r="J190" s="85">
        <v>169</v>
      </c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 ht="8.85" customHeight="1">
      <c r="A191" s="472" t="s">
        <v>32</v>
      </c>
      <c r="B191" s="86">
        <v>528</v>
      </c>
      <c r="C191" s="86">
        <v>55</v>
      </c>
      <c r="D191" s="86" t="s">
        <v>1</v>
      </c>
      <c r="E191" s="86" t="s">
        <v>1</v>
      </c>
      <c r="F191" s="86">
        <v>31</v>
      </c>
      <c r="G191" s="86" t="s">
        <v>1</v>
      </c>
      <c r="H191" s="86">
        <v>23</v>
      </c>
      <c r="I191" s="86" t="s">
        <v>1</v>
      </c>
      <c r="J191" s="86">
        <v>529</v>
      </c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 ht="6" customHeight="1">
      <c r="A192" s="92"/>
      <c r="B192" s="114"/>
      <c r="C192" s="114"/>
      <c r="D192" s="114"/>
      <c r="E192" s="114"/>
      <c r="F192" s="114"/>
      <c r="G192" s="114"/>
      <c r="H192" s="114"/>
      <c r="I192" s="114"/>
      <c r="J192" s="114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 ht="9" customHeight="1">
      <c r="A193" s="123">
        <v>2001</v>
      </c>
      <c r="B193" s="114"/>
      <c r="C193" s="114"/>
      <c r="D193" s="114"/>
      <c r="E193" s="114"/>
      <c r="F193" s="114"/>
      <c r="G193" s="114"/>
      <c r="H193" s="114"/>
      <c r="I193" s="114"/>
      <c r="J193" s="114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 ht="9" customHeight="1">
      <c r="A194" s="114" t="s">
        <v>36</v>
      </c>
      <c r="B194" s="125">
        <f t="shared" ref="B194:J194" si="1">SUM(B196:B228)</f>
        <v>31548</v>
      </c>
      <c r="C194" s="125">
        <f t="shared" si="1"/>
        <v>6782</v>
      </c>
      <c r="D194" s="125" t="s">
        <v>1</v>
      </c>
      <c r="E194" s="125" t="s">
        <v>1</v>
      </c>
      <c r="F194" s="125">
        <f t="shared" si="1"/>
        <v>3398</v>
      </c>
      <c r="G194" s="125" t="s">
        <v>1</v>
      </c>
      <c r="H194" s="125">
        <f t="shared" si="1"/>
        <v>4453</v>
      </c>
      <c r="I194" s="125" t="s">
        <v>1</v>
      </c>
      <c r="J194" s="125">
        <f t="shared" si="1"/>
        <v>30479</v>
      </c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 ht="3.95" customHeight="1">
      <c r="A195" s="114"/>
      <c r="B195" s="125"/>
      <c r="C195" s="125"/>
      <c r="D195" s="125"/>
      <c r="E195" s="125"/>
      <c r="F195" s="125"/>
      <c r="G195" s="125"/>
      <c r="H195" s="125"/>
      <c r="I195" s="125"/>
      <c r="J195" s="125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 ht="9" customHeight="1">
      <c r="A196" s="117" t="s">
        <v>2</v>
      </c>
      <c r="B196" s="85">
        <v>74</v>
      </c>
      <c r="C196" s="85">
        <v>23</v>
      </c>
      <c r="D196" s="85" t="s">
        <v>1</v>
      </c>
      <c r="E196" s="85" t="s">
        <v>1</v>
      </c>
      <c r="F196" s="85">
        <v>26</v>
      </c>
      <c r="G196" s="85" t="s">
        <v>1</v>
      </c>
      <c r="H196" s="85">
        <v>14</v>
      </c>
      <c r="I196" s="85" t="s">
        <v>1</v>
      </c>
      <c r="J196" s="85">
        <v>57</v>
      </c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 ht="9" customHeight="1">
      <c r="A197" s="117" t="s">
        <v>3</v>
      </c>
      <c r="B197" s="85">
        <v>5075</v>
      </c>
      <c r="C197" s="85">
        <v>541</v>
      </c>
      <c r="D197" s="85" t="s">
        <v>1</v>
      </c>
      <c r="E197" s="85" t="s">
        <v>1</v>
      </c>
      <c r="F197" s="85">
        <v>249</v>
      </c>
      <c r="G197" s="85" t="s">
        <v>1</v>
      </c>
      <c r="H197" s="85">
        <v>275</v>
      </c>
      <c r="I197" s="85" t="s">
        <v>1</v>
      </c>
      <c r="J197" s="85">
        <v>5092</v>
      </c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 ht="9" customHeight="1">
      <c r="A198" s="117" t="s">
        <v>4</v>
      </c>
      <c r="B198" s="85">
        <v>116</v>
      </c>
      <c r="C198" s="85">
        <v>24</v>
      </c>
      <c r="D198" s="85" t="s">
        <v>1</v>
      </c>
      <c r="E198" s="85" t="s">
        <v>1</v>
      </c>
      <c r="F198" s="85">
        <v>22</v>
      </c>
      <c r="G198" s="85" t="s">
        <v>1</v>
      </c>
      <c r="H198" s="85">
        <v>22</v>
      </c>
      <c r="I198" s="85" t="s">
        <v>1</v>
      </c>
      <c r="J198" s="85">
        <v>96</v>
      </c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 ht="9" customHeight="1">
      <c r="A199" s="120" t="s">
        <v>5</v>
      </c>
      <c r="B199" s="86">
        <v>252</v>
      </c>
      <c r="C199" s="86">
        <v>84</v>
      </c>
      <c r="D199" s="86" t="s">
        <v>1</v>
      </c>
      <c r="E199" s="86" t="s">
        <v>1</v>
      </c>
      <c r="F199" s="86">
        <v>62</v>
      </c>
      <c r="G199" s="86" t="s">
        <v>1</v>
      </c>
      <c r="H199" s="86">
        <v>51</v>
      </c>
      <c r="I199" s="86" t="s">
        <v>1</v>
      </c>
      <c r="J199" s="86">
        <v>223</v>
      </c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 ht="9" customHeight="1">
      <c r="A200" s="117" t="s">
        <v>6</v>
      </c>
      <c r="B200" s="85">
        <v>778</v>
      </c>
      <c r="C200" s="85">
        <v>119</v>
      </c>
      <c r="D200" s="85" t="s">
        <v>1</v>
      </c>
      <c r="E200" s="85" t="s">
        <v>1</v>
      </c>
      <c r="F200" s="85">
        <v>89</v>
      </c>
      <c r="G200" s="85" t="s">
        <v>1</v>
      </c>
      <c r="H200" s="85">
        <v>71</v>
      </c>
      <c r="I200" s="85" t="s">
        <v>1</v>
      </c>
      <c r="J200" s="85">
        <v>737</v>
      </c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 ht="9" customHeight="1">
      <c r="A201" s="117" t="s">
        <v>7</v>
      </c>
      <c r="B201" s="85">
        <v>132</v>
      </c>
      <c r="C201" s="85">
        <v>42</v>
      </c>
      <c r="D201" s="85" t="s">
        <v>1</v>
      </c>
      <c r="E201" s="85" t="s">
        <v>1</v>
      </c>
      <c r="F201" s="85">
        <v>34</v>
      </c>
      <c r="G201" s="85" t="s">
        <v>1</v>
      </c>
      <c r="H201" s="85">
        <v>12</v>
      </c>
      <c r="I201" s="85" t="s">
        <v>1</v>
      </c>
      <c r="J201" s="85">
        <v>128</v>
      </c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 ht="9" customHeight="1">
      <c r="A202" s="117" t="s">
        <v>8</v>
      </c>
      <c r="B202" s="85">
        <v>1325</v>
      </c>
      <c r="C202" s="85">
        <v>327</v>
      </c>
      <c r="D202" s="85" t="s">
        <v>1</v>
      </c>
      <c r="E202" s="85" t="s">
        <v>1</v>
      </c>
      <c r="F202" s="85">
        <v>122</v>
      </c>
      <c r="G202" s="85" t="s">
        <v>1</v>
      </c>
      <c r="H202" s="85">
        <v>295</v>
      </c>
      <c r="I202" s="85" t="s">
        <v>1</v>
      </c>
      <c r="J202" s="85">
        <v>1235</v>
      </c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 ht="9" customHeight="1">
      <c r="A203" s="120" t="s">
        <v>9</v>
      </c>
      <c r="B203" s="86">
        <v>938</v>
      </c>
      <c r="C203" s="86">
        <v>69</v>
      </c>
      <c r="D203" s="86" t="s">
        <v>1</v>
      </c>
      <c r="E203" s="86" t="s">
        <v>1</v>
      </c>
      <c r="F203" s="86">
        <v>42</v>
      </c>
      <c r="G203" s="86" t="s">
        <v>1</v>
      </c>
      <c r="H203" s="86">
        <v>33</v>
      </c>
      <c r="I203" s="86" t="s">
        <v>1</v>
      </c>
      <c r="J203" s="86">
        <v>932</v>
      </c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 ht="9" customHeight="1">
      <c r="A204" s="117" t="s">
        <v>236</v>
      </c>
      <c r="B204" s="85">
        <v>1619</v>
      </c>
      <c r="C204" s="85">
        <v>915</v>
      </c>
      <c r="D204" s="85" t="s">
        <v>1</v>
      </c>
      <c r="E204" s="85" t="s">
        <v>1</v>
      </c>
      <c r="F204" s="85">
        <v>281</v>
      </c>
      <c r="G204" s="85" t="s">
        <v>1</v>
      </c>
      <c r="H204" s="85">
        <v>445</v>
      </c>
      <c r="I204" s="85" t="s">
        <v>1</v>
      </c>
      <c r="J204" s="85">
        <v>1808</v>
      </c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 ht="9" customHeight="1">
      <c r="A205" s="117" t="s">
        <v>10</v>
      </c>
      <c r="B205" s="85">
        <v>550</v>
      </c>
      <c r="C205" s="85">
        <v>124</v>
      </c>
      <c r="D205" s="85" t="s">
        <v>1</v>
      </c>
      <c r="E205" s="85" t="s">
        <v>1</v>
      </c>
      <c r="F205" s="85">
        <v>75</v>
      </c>
      <c r="G205" s="85" t="s">
        <v>1</v>
      </c>
      <c r="H205" s="85">
        <v>63</v>
      </c>
      <c r="I205" s="85" t="s">
        <v>1</v>
      </c>
      <c r="J205" s="85">
        <v>536</v>
      </c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 ht="9" customHeight="1">
      <c r="A206" s="117" t="s">
        <v>11</v>
      </c>
      <c r="B206" s="85">
        <v>664</v>
      </c>
      <c r="C206" s="85">
        <v>229</v>
      </c>
      <c r="D206" s="85" t="s">
        <v>1</v>
      </c>
      <c r="E206" s="85" t="s">
        <v>1</v>
      </c>
      <c r="F206" s="85">
        <v>146</v>
      </c>
      <c r="G206" s="85" t="s">
        <v>1</v>
      </c>
      <c r="H206" s="85">
        <v>112</v>
      </c>
      <c r="I206" s="85" t="s">
        <v>1</v>
      </c>
      <c r="J206" s="85">
        <v>635</v>
      </c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 ht="9" customHeight="1">
      <c r="A207" s="120" t="s">
        <v>12</v>
      </c>
      <c r="B207" s="86">
        <v>850</v>
      </c>
      <c r="C207" s="86">
        <v>130</v>
      </c>
      <c r="D207" s="86" t="s">
        <v>1</v>
      </c>
      <c r="E207" s="86" t="s">
        <v>1</v>
      </c>
      <c r="F207" s="86">
        <v>73</v>
      </c>
      <c r="G207" s="86" t="s">
        <v>1</v>
      </c>
      <c r="H207" s="86">
        <v>173</v>
      </c>
      <c r="I207" s="86" t="s">
        <v>1</v>
      </c>
      <c r="J207" s="86">
        <v>734</v>
      </c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 ht="9" customHeight="1">
      <c r="A208" s="117" t="s">
        <v>13</v>
      </c>
      <c r="B208" s="85">
        <v>265</v>
      </c>
      <c r="C208" s="85">
        <v>81</v>
      </c>
      <c r="D208" s="85" t="s">
        <v>1</v>
      </c>
      <c r="E208" s="85" t="s">
        <v>1</v>
      </c>
      <c r="F208" s="85">
        <v>32</v>
      </c>
      <c r="G208" s="85" t="s">
        <v>1</v>
      </c>
      <c r="H208" s="85">
        <v>47</v>
      </c>
      <c r="I208" s="85" t="s">
        <v>1</v>
      </c>
      <c r="J208" s="85">
        <v>267</v>
      </c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 ht="9" customHeight="1">
      <c r="A209" s="117" t="s">
        <v>14</v>
      </c>
      <c r="B209" s="85">
        <v>1700</v>
      </c>
      <c r="C209" s="85">
        <v>362</v>
      </c>
      <c r="D209" s="85" t="s">
        <v>1</v>
      </c>
      <c r="E209" s="85" t="s">
        <v>1</v>
      </c>
      <c r="F209" s="85">
        <v>96</v>
      </c>
      <c r="G209" s="85" t="s">
        <v>1</v>
      </c>
      <c r="H209" s="85">
        <v>161</v>
      </c>
      <c r="I209" s="85" t="s">
        <v>1</v>
      </c>
      <c r="J209" s="85">
        <v>1805</v>
      </c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 ht="9" customHeight="1">
      <c r="A210" s="117" t="s">
        <v>15</v>
      </c>
      <c r="B210" s="85">
        <v>955</v>
      </c>
      <c r="C210" s="85">
        <v>317</v>
      </c>
      <c r="D210" s="85" t="s">
        <v>1</v>
      </c>
      <c r="E210" s="85" t="s">
        <v>1</v>
      </c>
      <c r="F210" s="85">
        <v>177</v>
      </c>
      <c r="G210" s="85" t="s">
        <v>1</v>
      </c>
      <c r="H210" s="85">
        <v>260</v>
      </c>
      <c r="I210" s="85" t="s">
        <v>1</v>
      </c>
      <c r="J210" s="85">
        <v>835</v>
      </c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 ht="9" customHeight="1">
      <c r="A211" s="120" t="s">
        <v>16</v>
      </c>
      <c r="B211" s="86">
        <v>1968</v>
      </c>
      <c r="C211" s="86">
        <v>476</v>
      </c>
      <c r="D211" s="86" t="s">
        <v>1</v>
      </c>
      <c r="E211" s="86" t="s">
        <v>1</v>
      </c>
      <c r="F211" s="86">
        <v>134</v>
      </c>
      <c r="G211" s="86" t="s">
        <v>1</v>
      </c>
      <c r="H211" s="86">
        <v>390</v>
      </c>
      <c r="I211" s="86" t="s">
        <v>1</v>
      </c>
      <c r="J211" s="86">
        <v>1920</v>
      </c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 ht="9" customHeight="1">
      <c r="A212" s="117" t="s">
        <v>17</v>
      </c>
      <c r="B212" s="85">
        <v>372</v>
      </c>
      <c r="C212" s="85">
        <v>219</v>
      </c>
      <c r="D212" s="85" t="s">
        <v>1</v>
      </c>
      <c r="E212" s="85" t="s">
        <v>1</v>
      </c>
      <c r="F212" s="85">
        <v>169</v>
      </c>
      <c r="G212" s="85" t="s">
        <v>1</v>
      </c>
      <c r="H212" s="85">
        <v>141</v>
      </c>
      <c r="I212" s="85" t="s">
        <v>1</v>
      </c>
      <c r="J212" s="85">
        <v>281</v>
      </c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 ht="9" customHeight="1">
      <c r="A213" s="117" t="s">
        <v>18</v>
      </c>
      <c r="B213" s="85">
        <v>610</v>
      </c>
      <c r="C213" s="85">
        <v>56</v>
      </c>
      <c r="D213" s="85" t="s">
        <v>1</v>
      </c>
      <c r="E213" s="85" t="s">
        <v>1</v>
      </c>
      <c r="F213" s="85">
        <v>23</v>
      </c>
      <c r="G213" s="85" t="s">
        <v>1</v>
      </c>
      <c r="H213" s="85">
        <v>93</v>
      </c>
      <c r="I213" s="85" t="s">
        <v>1</v>
      </c>
      <c r="J213" s="85">
        <v>550</v>
      </c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 ht="9" customHeight="1">
      <c r="A214" s="117" t="s">
        <v>19</v>
      </c>
      <c r="B214" s="85">
        <v>1468</v>
      </c>
      <c r="C214" s="85">
        <v>227</v>
      </c>
      <c r="D214" s="85" t="s">
        <v>1</v>
      </c>
      <c r="E214" s="85" t="s">
        <v>1</v>
      </c>
      <c r="F214" s="85">
        <v>155</v>
      </c>
      <c r="G214" s="85" t="s">
        <v>1</v>
      </c>
      <c r="H214" s="85">
        <v>121</v>
      </c>
      <c r="I214" s="85" t="s">
        <v>1</v>
      </c>
      <c r="J214" s="85">
        <v>1419</v>
      </c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 ht="9" customHeight="1">
      <c r="A215" s="120" t="s">
        <v>20</v>
      </c>
      <c r="B215" s="86">
        <v>1210</v>
      </c>
      <c r="C215" s="86">
        <v>154</v>
      </c>
      <c r="D215" s="86" t="s">
        <v>1</v>
      </c>
      <c r="E215" s="86" t="s">
        <v>1</v>
      </c>
      <c r="F215" s="86">
        <v>95</v>
      </c>
      <c r="G215" s="86" t="s">
        <v>1</v>
      </c>
      <c r="H215" s="86">
        <v>207</v>
      </c>
      <c r="I215" s="86" t="s">
        <v>1</v>
      </c>
      <c r="J215" s="86">
        <v>1062</v>
      </c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 ht="9" customHeight="1">
      <c r="A216" s="117" t="s">
        <v>21</v>
      </c>
      <c r="B216" s="85">
        <v>399</v>
      </c>
      <c r="C216" s="85">
        <v>140</v>
      </c>
      <c r="D216" s="85" t="s">
        <v>1</v>
      </c>
      <c r="E216" s="85" t="s">
        <v>1</v>
      </c>
      <c r="F216" s="85">
        <v>71</v>
      </c>
      <c r="G216" s="85" t="s">
        <v>1</v>
      </c>
      <c r="H216" s="85">
        <v>73</v>
      </c>
      <c r="I216" s="85" t="s">
        <v>1</v>
      </c>
      <c r="J216" s="85">
        <v>395</v>
      </c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 ht="9" customHeight="1">
      <c r="A217" s="117" t="s">
        <v>22</v>
      </c>
      <c r="B217" s="85">
        <v>187</v>
      </c>
      <c r="C217" s="85">
        <v>250</v>
      </c>
      <c r="D217" s="85" t="s">
        <v>1</v>
      </c>
      <c r="E217" s="85" t="s">
        <v>1</v>
      </c>
      <c r="F217" s="85">
        <v>47</v>
      </c>
      <c r="G217" s="85" t="s">
        <v>1</v>
      </c>
      <c r="H217" s="85">
        <v>203</v>
      </c>
      <c r="I217" s="85" t="s">
        <v>1</v>
      </c>
      <c r="J217" s="85">
        <v>187</v>
      </c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 ht="9" customHeight="1">
      <c r="A218" s="117" t="s">
        <v>23</v>
      </c>
      <c r="B218" s="85">
        <v>198</v>
      </c>
      <c r="C218" s="85">
        <v>30</v>
      </c>
      <c r="D218" s="85" t="s">
        <v>1</v>
      </c>
      <c r="E218" s="85" t="s">
        <v>1</v>
      </c>
      <c r="F218" s="85">
        <v>34</v>
      </c>
      <c r="G218" s="85" t="s">
        <v>1</v>
      </c>
      <c r="H218" s="85">
        <v>29</v>
      </c>
      <c r="I218" s="85" t="s">
        <v>1</v>
      </c>
      <c r="J218" s="85">
        <v>165</v>
      </c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 ht="9" customHeight="1">
      <c r="A219" s="120" t="s">
        <v>24</v>
      </c>
      <c r="B219" s="86">
        <v>821</v>
      </c>
      <c r="C219" s="86">
        <v>78</v>
      </c>
      <c r="D219" s="86" t="s">
        <v>1</v>
      </c>
      <c r="E219" s="86" t="s">
        <v>1</v>
      </c>
      <c r="F219" s="86">
        <v>36</v>
      </c>
      <c r="G219" s="86" t="s">
        <v>1</v>
      </c>
      <c r="H219" s="86">
        <v>55</v>
      </c>
      <c r="I219" s="86" t="s">
        <v>1</v>
      </c>
      <c r="J219" s="86">
        <v>808</v>
      </c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 ht="9" customHeight="1">
      <c r="A220" s="117" t="s">
        <v>25</v>
      </c>
      <c r="B220" s="85">
        <v>1238</v>
      </c>
      <c r="C220" s="85">
        <v>267</v>
      </c>
      <c r="D220" s="85" t="s">
        <v>1</v>
      </c>
      <c r="E220" s="85" t="s">
        <v>1</v>
      </c>
      <c r="F220" s="85">
        <v>118</v>
      </c>
      <c r="G220" s="85" t="s">
        <v>1</v>
      </c>
      <c r="H220" s="85">
        <v>196</v>
      </c>
      <c r="I220" s="85" t="s">
        <v>1</v>
      </c>
      <c r="J220" s="85">
        <v>1191</v>
      </c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 ht="9" customHeight="1">
      <c r="A221" s="117" t="s">
        <v>26</v>
      </c>
      <c r="B221" s="85">
        <v>1785</v>
      </c>
      <c r="C221" s="85">
        <v>553</v>
      </c>
      <c r="D221" s="85" t="s">
        <v>1</v>
      </c>
      <c r="E221" s="85" t="s">
        <v>1</v>
      </c>
      <c r="F221" s="85">
        <v>359</v>
      </c>
      <c r="G221" s="85" t="s">
        <v>1</v>
      </c>
      <c r="H221" s="85">
        <v>261</v>
      </c>
      <c r="I221" s="85" t="s">
        <v>1</v>
      </c>
      <c r="J221" s="85">
        <v>1718</v>
      </c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 ht="9" customHeight="1">
      <c r="A222" s="117" t="s">
        <v>27</v>
      </c>
      <c r="B222" s="85">
        <v>536</v>
      </c>
      <c r="C222" s="85">
        <v>70</v>
      </c>
      <c r="D222" s="85" t="s">
        <v>1</v>
      </c>
      <c r="E222" s="85" t="s">
        <v>1</v>
      </c>
      <c r="F222" s="85">
        <v>67</v>
      </c>
      <c r="G222" s="85" t="s">
        <v>1</v>
      </c>
      <c r="H222" s="85">
        <v>108</v>
      </c>
      <c r="I222" s="85" t="s">
        <v>1</v>
      </c>
      <c r="J222" s="85">
        <v>431</v>
      </c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 ht="9" customHeight="1">
      <c r="A223" s="120" t="s">
        <v>28</v>
      </c>
      <c r="B223" s="86">
        <v>3298</v>
      </c>
      <c r="C223" s="86">
        <v>321</v>
      </c>
      <c r="D223" s="86" t="s">
        <v>1</v>
      </c>
      <c r="E223" s="86" t="s">
        <v>1</v>
      </c>
      <c r="F223" s="86">
        <v>188</v>
      </c>
      <c r="G223" s="86" t="s">
        <v>1</v>
      </c>
      <c r="H223" s="86">
        <v>222</v>
      </c>
      <c r="I223" s="86" t="s">
        <v>1</v>
      </c>
      <c r="J223" s="86">
        <v>3209</v>
      </c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 ht="9" customHeight="1">
      <c r="A224" s="117" t="s">
        <v>29</v>
      </c>
      <c r="B224" s="85">
        <v>95</v>
      </c>
      <c r="C224" s="85">
        <v>29</v>
      </c>
      <c r="D224" s="85" t="s">
        <v>1</v>
      </c>
      <c r="E224" s="85" t="s">
        <v>1</v>
      </c>
      <c r="F224" s="85">
        <v>23</v>
      </c>
      <c r="G224" s="85" t="s">
        <v>1</v>
      </c>
      <c r="H224" s="85">
        <v>25</v>
      </c>
      <c r="I224" s="85" t="s">
        <v>1</v>
      </c>
      <c r="J224" s="85">
        <v>76</v>
      </c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 ht="9" customHeight="1">
      <c r="A225" s="117" t="s">
        <v>30</v>
      </c>
      <c r="B225" s="85">
        <v>1249</v>
      </c>
      <c r="C225" s="85">
        <v>264</v>
      </c>
      <c r="D225" s="85" t="s">
        <v>1</v>
      </c>
      <c r="E225" s="85" t="s">
        <v>1</v>
      </c>
      <c r="F225" s="85">
        <v>131</v>
      </c>
      <c r="G225" s="85" t="s">
        <v>1</v>
      </c>
      <c r="H225" s="85">
        <v>183</v>
      </c>
      <c r="I225" s="85" t="s">
        <v>1</v>
      </c>
      <c r="J225" s="85">
        <v>1199</v>
      </c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 ht="9" customHeight="1">
      <c r="A226" s="117" t="s">
        <v>31</v>
      </c>
      <c r="B226" s="85">
        <v>169</v>
      </c>
      <c r="C226" s="85">
        <v>86</v>
      </c>
      <c r="D226" s="85" t="s">
        <v>1</v>
      </c>
      <c r="E226" s="85" t="s">
        <v>1</v>
      </c>
      <c r="F226" s="85">
        <v>73</v>
      </c>
      <c r="G226" s="85" t="s">
        <v>1</v>
      </c>
      <c r="H226" s="85">
        <v>30</v>
      </c>
      <c r="I226" s="85" t="s">
        <v>1</v>
      </c>
      <c r="J226" s="85">
        <v>152</v>
      </c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 ht="9" customHeight="1">
      <c r="A227" s="120" t="s">
        <v>32</v>
      </c>
      <c r="B227" s="86">
        <v>529</v>
      </c>
      <c r="C227" s="86">
        <v>74</v>
      </c>
      <c r="D227" s="86" t="s">
        <v>1</v>
      </c>
      <c r="E227" s="86" t="s">
        <v>1</v>
      </c>
      <c r="F227" s="86">
        <v>54</v>
      </c>
      <c r="G227" s="86" t="s">
        <v>1</v>
      </c>
      <c r="H227" s="86">
        <v>82</v>
      </c>
      <c r="I227" s="86" t="s">
        <v>1</v>
      </c>
      <c r="J227" s="86">
        <v>467</v>
      </c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 ht="9" customHeight="1">
      <c r="A228" s="117" t="s">
        <v>149</v>
      </c>
      <c r="B228" s="127">
        <v>123</v>
      </c>
      <c r="C228" s="127">
        <v>101</v>
      </c>
      <c r="D228" s="127" t="s">
        <v>1</v>
      </c>
      <c r="E228" s="127" t="s">
        <v>1</v>
      </c>
      <c r="F228" s="127">
        <v>95</v>
      </c>
      <c r="G228" s="127" t="s">
        <v>1</v>
      </c>
      <c r="H228" s="127">
        <v>0</v>
      </c>
      <c r="I228" s="127" t="s">
        <v>1</v>
      </c>
      <c r="J228" s="127">
        <v>129</v>
      </c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 ht="3" customHeight="1">
      <c r="A229" s="117"/>
      <c r="B229" s="127"/>
      <c r="C229" s="127"/>
      <c r="D229" s="127"/>
      <c r="E229" s="127"/>
      <c r="F229" s="127"/>
      <c r="G229" s="127"/>
      <c r="H229" s="127"/>
      <c r="I229" s="127"/>
      <c r="J229" s="12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 ht="9" customHeight="1">
      <c r="A230" s="90" t="s">
        <v>106</v>
      </c>
      <c r="B230" s="128"/>
      <c r="C230" s="128"/>
      <c r="D230" s="128"/>
      <c r="E230" s="128"/>
      <c r="F230" s="128"/>
      <c r="G230" s="128"/>
      <c r="H230" s="128"/>
      <c r="I230" s="128"/>
      <c r="J230" s="118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 ht="9" customHeight="1">
      <c r="A231" s="123">
        <v>2002</v>
      </c>
      <c r="B231" s="114"/>
      <c r="C231" s="114"/>
      <c r="D231" s="114"/>
      <c r="E231" s="114"/>
      <c r="F231" s="114"/>
      <c r="G231" s="114"/>
      <c r="H231" s="114"/>
      <c r="I231" s="114"/>
      <c r="J231" s="114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 ht="9" customHeight="1">
      <c r="A232" s="114" t="s">
        <v>36</v>
      </c>
      <c r="B232" s="125">
        <f>SUM(B234:B266)</f>
        <v>30004</v>
      </c>
      <c r="C232" s="125">
        <f>SUM(C234:C266)</f>
        <v>8693</v>
      </c>
      <c r="D232" s="125" t="s">
        <v>1</v>
      </c>
      <c r="E232" s="125" t="s">
        <v>1</v>
      </c>
      <c r="F232" s="125">
        <f>SUM(F234:F266)</f>
        <v>4333</v>
      </c>
      <c r="G232" s="125" t="s">
        <v>1</v>
      </c>
      <c r="H232" s="125">
        <f>SUM(H234:H266)</f>
        <v>5525</v>
      </c>
      <c r="I232" s="125" t="s">
        <v>1</v>
      </c>
      <c r="J232" s="125">
        <f>SUM(J234:J266)</f>
        <v>28839</v>
      </c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 ht="3.95" customHeight="1">
      <c r="A233" s="114"/>
      <c r="B233" s="125"/>
      <c r="C233" s="125"/>
      <c r="D233" s="125"/>
      <c r="E233" s="125"/>
      <c r="F233" s="125"/>
      <c r="G233" s="125"/>
      <c r="H233" s="125"/>
      <c r="I233" s="125"/>
      <c r="J233" s="125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 ht="9" customHeight="1">
      <c r="A234" s="117" t="s">
        <v>2</v>
      </c>
      <c r="B234" s="85">
        <v>57</v>
      </c>
      <c r="C234" s="85">
        <v>34</v>
      </c>
      <c r="D234" s="85" t="s">
        <v>1</v>
      </c>
      <c r="E234" s="85" t="s">
        <v>1</v>
      </c>
      <c r="F234" s="85">
        <v>42</v>
      </c>
      <c r="G234" s="85" t="s">
        <v>1</v>
      </c>
      <c r="H234" s="85">
        <v>23</v>
      </c>
      <c r="I234" s="85" t="s">
        <v>1</v>
      </c>
      <c r="J234" s="85">
        <v>26</v>
      </c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 ht="9" customHeight="1">
      <c r="A235" s="117" t="s">
        <v>3</v>
      </c>
      <c r="B235" s="85">
        <v>5092</v>
      </c>
      <c r="C235" s="85">
        <v>454</v>
      </c>
      <c r="D235" s="85" t="s">
        <v>1</v>
      </c>
      <c r="E235" s="85" t="s">
        <v>1</v>
      </c>
      <c r="F235" s="85">
        <v>369</v>
      </c>
      <c r="G235" s="85" t="s">
        <v>1</v>
      </c>
      <c r="H235" s="85">
        <v>540</v>
      </c>
      <c r="I235" s="85" t="s">
        <v>1</v>
      </c>
      <c r="J235" s="85">
        <v>4637</v>
      </c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 ht="9" customHeight="1">
      <c r="A236" s="117" t="s">
        <v>4</v>
      </c>
      <c r="B236" s="85">
        <v>96</v>
      </c>
      <c r="C236" s="85">
        <v>87</v>
      </c>
      <c r="D236" s="85" t="s">
        <v>1</v>
      </c>
      <c r="E236" s="85" t="s">
        <v>1</v>
      </c>
      <c r="F236" s="85">
        <v>67</v>
      </c>
      <c r="G236" s="85" t="s">
        <v>1</v>
      </c>
      <c r="H236" s="85">
        <v>16</v>
      </c>
      <c r="I236" s="85" t="s">
        <v>1</v>
      </c>
      <c r="J236" s="85">
        <v>100</v>
      </c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 ht="9" customHeight="1">
      <c r="A237" s="120" t="s">
        <v>5</v>
      </c>
      <c r="B237" s="86">
        <v>223</v>
      </c>
      <c r="C237" s="86">
        <v>64</v>
      </c>
      <c r="D237" s="86" t="s">
        <v>1</v>
      </c>
      <c r="E237" s="86" t="s">
        <v>1</v>
      </c>
      <c r="F237" s="86">
        <v>64</v>
      </c>
      <c r="G237" s="86" t="s">
        <v>1</v>
      </c>
      <c r="H237" s="86">
        <v>36</v>
      </c>
      <c r="I237" s="86" t="s">
        <v>1</v>
      </c>
      <c r="J237" s="86">
        <v>187</v>
      </c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 ht="9" customHeight="1">
      <c r="A238" s="117" t="s">
        <v>6</v>
      </c>
      <c r="B238" s="85">
        <v>737</v>
      </c>
      <c r="C238" s="85">
        <v>185</v>
      </c>
      <c r="D238" s="85" t="s">
        <v>1</v>
      </c>
      <c r="E238" s="85" t="s">
        <v>1</v>
      </c>
      <c r="F238" s="85">
        <v>113</v>
      </c>
      <c r="G238" s="85" t="s">
        <v>1</v>
      </c>
      <c r="H238" s="85">
        <v>96</v>
      </c>
      <c r="I238" s="85" t="s">
        <v>1</v>
      </c>
      <c r="J238" s="85">
        <v>713</v>
      </c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 ht="9" customHeight="1">
      <c r="A239" s="117" t="s">
        <v>7</v>
      </c>
      <c r="B239" s="85">
        <v>128</v>
      </c>
      <c r="C239" s="85">
        <v>77</v>
      </c>
      <c r="D239" s="85" t="s">
        <v>1</v>
      </c>
      <c r="E239" s="85" t="s">
        <v>1</v>
      </c>
      <c r="F239" s="85">
        <v>49</v>
      </c>
      <c r="G239" s="85" t="s">
        <v>1</v>
      </c>
      <c r="H239" s="85">
        <v>22</v>
      </c>
      <c r="I239" s="85" t="s">
        <v>1</v>
      </c>
      <c r="J239" s="85">
        <v>134</v>
      </c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 ht="9" customHeight="1">
      <c r="A240" s="117" t="s">
        <v>8</v>
      </c>
      <c r="B240" s="85">
        <v>1235</v>
      </c>
      <c r="C240" s="85">
        <v>460</v>
      </c>
      <c r="D240" s="85" t="s">
        <v>1</v>
      </c>
      <c r="E240" s="85" t="s">
        <v>1</v>
      </c>
      <c r="F240" s="85">
        <v>125</v>
      </c>
      <c r="G240" s="85" t="s">
        <v>1</v>
      </c>
      <c r="H240" s="85">
        <v>223</v>
      </c>
      <c r="I240" s="85" t="s">
        <v>1</v>
      </c>
      <c r="J240" s="85">
        <v>1347</v>
      </c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 ht="9" customHeight="1">
      <c r="A241" s="120" t="s">
        <v>9</v>
      </c>
      <c r="B241" s="86">
        <v>932</v>
      </c>
      <c r="C241" s="86">
        <v>126</v>
      </c>
      <c r="D241" s="86" t="s">
        <v>1</v>
      </c>
      <c r="E241" s="86" t="s">
        <v>1</v>
      </c>
      <c r="F241" s="86">
        <v>90</v>
      </c>
      <c r="G241" s="86" t="s">
        <v>1</v>
      </c>
      <c r="H241" s="86">
        <v>171</v>
      </c>
      <c r="I241" s="86" t="s">
        <v>1</v>
      </c>
      <c r="J241" s="86">
        <v>797</v>
      </c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 ht="9" customHeight="1">
      <c r="A242" s="117" t="s">
        <v>236</v>
      </c>
      <c r="B242" s="85">
        <v>1808</v>
      </c>
      <c r="C242" s="85">
        <v>846</v>
      </c>
      <c r="D242" s="85" t="s">
        <v>1</v>
      </c>
      <c r="E242" s="85" t="s">
        <v>1</v>
      </c>
      <c r="F242" s="85">
        <v>350</v>
      </c>
      <c r="G242" s="85" t="s">
        <v>1</v>
      </c>
      <c r="H242" s="85">
        <v>442</v>
      </c>
      <c r="I242" s="85" t="s">
        <v>1</v>
      </c>
      <c r="J242" s="85">
        <v>1862</v>
      </c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 ht="9" customHeight="1">
      <c r="A243" s="117" t="s">
        <v>10</v>
      </c>
      <c r="B243" s="85">
        <v>536</v>
      </c>
      <c r="C243" s="85">
        <v>126</v>
      </c>
      <c r="D243" s="85" t="s">
        <v>1</v>
      </c>
      <c r="E243" s="85" t="s">
        <v>1</v>
      </c>
      <c r="F243" s="85">
        <v>79</v>
      </c>
      <c r="G243" s="85" t="s">
        <v>1</v>
      </c>
      <c r="H243" s="85">
        <v>77</v>
      </c>
      <c r="I243" s="85" t="s">
        <v>1</v>
      </c>
      <c r="J243" s="85">
        <v>506</v>
      </c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 ht="9" customHeight="1">
      <c r="A244" s="117" t="s">
        <v>11</v>
      </c>
      <c r="B244" s="85">
        <v>635</v>
      </c>
      <c r="C244" s="85">
        <v>209</v>
      </c>
      <c r="D244" s="85" t="s">
        <v>1</v>
      </c>
      <c r="E244" s="85" t="s">
        <v>1</v>
      </c>
      <c r="F244" s="85">
        <v>127</v>
      </c>
      <c r="G244" s="85" t="s">
        <v>1</v>
      </c>
      <c r="H244" s="85">
        <v>60</v>
      </c>
      <c r="I244" s="85" t="s">
        <v>1</v>
      </c>
      <c r="J244" s="85">
        <v>657</v>
      </c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 ht="9" customHeight="1">
      <c r="A245" s="120" t="s">
        <v>12</v>
      </c>
      <c r="B245" s="86">
        <v>734</v>
      </c>
      <c r="C245" s="86">
        <v>778</v>
      </c>
      <c r="D245" s="86" t="s">
        <v>1</v>
      </c>
      <c r="E245" s="86" t="s">
        <v>1</v>
      </c>
      <c r="F245" s="86">
        <v>338</v>
      </c>
      <c r="G245" s="86" t="s">
        <v>1</v>
      </c>
      <c r="H245" s="86">
        <v>218</v>
      </c>
      <c r="I245" s="86" t="s">
        <v>1</v>
      </c>
      <c r="J245" s="86">
        <v>956</v>
      </c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 ht="9" customHeight="1">
      <c r="A246" s="117" t="s">
        <v>13</v>
      </c>
      <c r="B246" s="85">
        <v>267</v>
      </c>
      <c r="C246" s="85">
        <v>127</v>
      </c>
      <c r="D246" s="85" t="s">
        <v>1</v>
      </c>
      <c r="E246" s="85" t="s">
        <v>1</v>
      </c>
      <c r="F246" s="85">
        <v>56</v>
      </c>
      <c r="G246" s="85" t="s">
        <v>1</v>
      </c>
      <c r="H246" s="85">
        <v>60</v>
      </c>
      <c r="I246" s="85" t="s">
        <v>1</v>
      </c>
      <c r="J246" s="85">
        <v>278</v>
      </c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 ht="9" customHeight="1">
      <c r="A247" s="117" t="s">
        <v>14</v>
      </c>
      <c r="B247" s="85">
        <v>1805</v>
      </c>
      <c r="C247" s="85">
        <v>310</v>
      </c>
      <c r="D247" s="85" t="s">
        <v>1</v>
      </c>
      <c r="E247" s="85" t="s">
        <v>1</v>
      </c>
      <c r="F247" s="85">
        <v>97</v>
      </c>
      <c r="G247" s="85" t="s">
        <v>1</v>
      </c>
      <c r="H247" s="85">
        <v>119</v>
      </c>
      <c r="I247" s="85" t="s">
        <v>1</v>
      </c>
      <c r="J247" s="85">
        <v>1899</v>
      </c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 ht="9" customHeight="1">
      <c r="A248" s="117" t="s">
        <v>15</v>
      </c>
      <c r="B248" s="85">
        <v>835</v>
      </c>
      <c r="C248" s="85">
        <v>497</v>
      </c>
      <c r="D248" s="85" t="s">
        <v>1</v>
      </c>
      <c r="E248" s="85" t="s">
        <v>1</v>
      </c>
      <c r="F248" s="85">
        <v>266</v>
      </c>
      <c r="G248" s="85" t="s">
        <v>1</v>
      </c>
      <c r="H248" s="85">
        <v>212</v>
      </c>
      <c r="I248" s="85" t="s">
        <v>1</v>
      </c>
      <c r="J248" s="85">
        <v>854</v>
      </c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 ht="9" customHeight="1">
      <c r="A249" s="120" t="s">
        <v>16</v>
      </c>
      <c r="B249" s="86">
        <v>1920</v>
      </c>
      <c r="C249" s="86">
        <v>488</v>
      </c>
      <c r="D249" s="86" t="s">
        <v>1</v>
      </c>
      <c r="E249" s="86" t="s">
        <v>1</v>
      </c>
      <c r="F249" s="86">
        <v>241</v>
      </c>
      <c r="G249" s="86" t="s">
        <v>1</v>
      </c>
      <c r="H249" s="86">
        <v>362</v>
      </c>
      <c r="I249" s="86" t="s">
        <v>1</v>
      </c>
      <c r="J249" s="86">
        <v>1805</v>
      </c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 ht="9" customHeight="1">
      <c r="A250" s="117" t="s">
        <v>17</v>
      </c>
      <c r="B250" s="85">
        <v>281</v>
      </c>
      <c r="C250" s="85">
        <v>238</v>
      </c>
      <c r="D250" s="85" t="s">
        <v>1</v>
      </c>
      <c r="E250" s="85" t="s">
        <v>1</v>
      </c>
      <c r="F250" s="85">
        <v>116</v>
      </c>
      <c r="G250" s="85" t="s">
        <v>1</v>
      </c>
      <c r="H250" s="85">
        <v>56</v>
      </c>
      <c r="I250" s="85" t="s">
        <v>1</v>
      </c>
      <c r="J250" s="85">
        <v>347</v>
      </c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 ht="9" customHeight="1">
      <c r="A251" s="117" t="s">
        <v>18</v>
      </c>
      <c r="B251" s="85">
        <v>550</v>
      </c>
      <c r="C251" s="85">
        <v>133</v>
      </c>
      <c r="D251" s="85" t="s">
        <v>1</v>
      </c>
      <c r="E251" s="85" t="s">
        <v>1</v>
      </c>
      <c r="F251" s="85">
        <v>48</v>
      </c>
      <c r="G251" s="85" t="s">
        <v>1</v>
      </c>
      <c r="H251" s="85">
        <v>157</v>
      </c>
      <c r="I251" s="85" t="s">
        <v>1</v>
      </c>
      <c r="J251" s="85">
        <v>478</v>
      </c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 ht="9" customHeight="1">
      <c r="A252" s="117" t="s">
        <v>19</v>
      </c>
      <c r="B252" s="85">
        <v>943</v>
      </c>
      <c r="C252" s="85">
        <v>1031</v>
      </c>
      <c r="D252" s="85" t="s">
        <v>1</v>
      </c>
      <c r="E252" s="85" t="s">
        <v>1</v>
      </c>
      <c r="F252" s="85">
        <v>135</v>
      </c>
      <c r="G252" s="85" t="s">
        <v>1</v>
      </c>
      <c r="H252" s="85">
        <v>926</v>
      </c>
      <c r="I252" s="85" t="s">
        <v>1</v>
      </c>
      <c r="J252" s="85">
        <v>913</v>
      </c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 ht="9" customHeight="1">
      <c r="A253" s="120" t="s">
        <v>20</v>
      </c>
      <c r="B253" s="86">
        <v>1062</v>
      </c>
      <c r="C253" s="86">
        <v>130</v>
      </c>
      <c r="D253" s="86" t="s">
        <v>1</v>
      </c>
      <c r="E253" s="86" t="s">
        <v>1</v>
      </c>
      <c r="F253" s="86">
        <v>104</v>
      </c>
      <c r="G253" s="86" t="s">
        <v>1</v>
      </c>
      <c r="H253" s="86">
        <v>175</v>
      </c>
      <c r="I253" s="86" t="s">
        <v>1</v>
      </c>
      <c r="J253" s="86">
        <v>913</v>
      </c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 ht="9" customHeight="1">
      <c r="A254" s="117" t="s">
        <v>21</v>
      </c>
      <c r="B254" s="85">
        <v>395</v>
      </c>
      <c r="C254" s="85">
        <v>155</v>
      </c>
      <c r="D254" s="85" t="s">
        <v>1</v>
      </c>
      <c r="E254" s="85" t="s">
        <v>1</v>
      </c>
      <c r="F254" s="85">
        <v>100</v>
      </c>
      <c r="G254" s="85" t="s">
        <v>1</v>
      </c>
      <c r="H254" s="85">
        <v>149</v>
      </c>
      <c r="I254" s="85" t="s">
        <v>1</v>
      </c>
      <c r="J254" s="85">
        <v>301</v>
      </c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 ht="9" customHeight="1">
      <c r="A255" s="117" t="s">
        <v>22</v>
      </c>
      <c r="B255" s="85">
        <v>187</v>
      </c>
      <c r="C255" s="85">
        <v>108</v>
      </c>
      <c r="D255" s="85" t="s">
        <v>1</v>
      </c>
      <c r="E255" s="85" t="s">
        <v>1</v>
      </c>
      <c r="F255" s="85">
        <v>69</v>
      </c>
      <c r="G255" s="85" t="s">
        <v>1</v>
      </c>
      <c r="H255" s="85">
        <v>99</v>
      </c>
      <c r="I255" s="85" t="s">
        <v>1</v>
      </c>
      <c r="J255" s="85">
        <v>127</v>
      </c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 ht="9" customHeight="1">
      <c r="A256" s="117" t="s">
        <v>23</v>
      </c>
      <c r="B256" s="85">
        <v>165</v>
      </c>
      <c r="C256" s="85">
        <v>80</v>
      </c>
      <c r="D256" s="85" t="s">
        <v>1</v>
      </c>
      <c r="E256" s="85" t="s">
        <v>1</v>
      </c>
      <c r="F256" s="85">
        <v>58</v>
      </c>
      <c r="G256" s="85" t="s">
        <v>1</v>
      </c>
      <c r="H256" s="85">
        <v>42</v>
      </c>
      <c r="I256" s="85" t="s">
        <v>1</v>
      </c>
      <c r="J256" s="85">
        <v>145</v>
      </c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 ht="9" customHeight="1">
      <c r="A257" s="120" t="s">
        <v>24</v>
      </c>
      <c r="B257" s="86">
        <v>808</v>
      </c>
      <c r="C257" s="86">
        <v>124</v>
      </c>
      <c r="D257" s="86" t="s">
        <v>1</v>
      </c>
      <c r="E257" s="86" t="s">
        <v>1</v>
      </c>
      <c r="F257" s="86">
        <v>78</v>
      </c>
      <c r="G257" s="86" t="s">
        <v>1</v>
      </c>
      <c r="H257" s="86">
        <v>58</v>
      </c>
      <c r="I257" s="86" t="s">
        <v>1</v>
      </c>
      <c r="J257" s="86">
        <v>796</v>
      </c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 ht="9" customHeight="1">
      <c r="A258" s="117" t="s">
        <v>25</v>
      </c>
      <c r="B258" s="85">
        <v>1191</v>
      </c>
      <c r="C258" s="85">
        <v>372</v>
      </c>
      <c r="D258" s="85" t="s">
        <v>1</v>
      </c>
      <c r="E258" s="85" t="s">
        <v>1</v>
      </c>
      <c r="F258" s="85">
        <v>200</v>
      </c>
      <c r="G258" s="85" t="s">
        <v>1</v>
      </c>
      <c r="H258" s="85">
        <v>172</v>
      </c>
      <c r="I258" s="85" t="s">
        <v>1</v>
      </c>
      <c r="J258" s="85">
        <v>1191</v>
      </c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 ht="9" customHeight="1">
      <c r="A259" s="117" t="s">
        <v>26</v>
      </c>
      <c r="B259" s="85">
        <v>1718</v>
      </c>
      <c r="C259" s="85">
        <v>575</v>
      </c>
      <c r="D259" s="85" t="s">
        <v>1</v>
      </c>
      <c r="E259" s="85" t="s">
        <v>1</v>
      </c>
      <c r="F259" s="85">
        <v>315</v>
      </c>
      <c r="G259" s="85" t="s">
        <v>1</v>
      </c>
      <c r="H259" s="85">
        <v>472</v>
      </c>
      <c r="I259" s="85" t="s">
        <v>1</v>
      </c>
      <c r="J259" s="85">
        <v>1506</v>
      </c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 ht="9" customHeight="1">
      <c r="A260" s="117" t="s">
        <v>27</v>
      </c>
      <c r="B260" s="85">
        <v>431</v>
      </c>
      <c r="C260" s="85">
        <v>87</v>
      </c>
      <c r="D260" s="85" t="s">
        <v>1</v>
      </c>
      <c r="E260" s="85" t="s">
        <v>1</v>
      </c>
      <c r="F260" s="85">
        <v>76</v>
      </c>
      <c r="G260" s="85" t="s">
        <v>1</v>
      </c>
      <c r="H260" s="85">
        <v>86</v>
      </c>
      <c r="I260" s="85" t="s">
        <v>1</v>
      </c>
      <c r="J260" s="85">
        <v>356</v>
      </c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 ht="9" customHeight="1">
      <c r="A261" s="120" t="s">
        <v>28</v>
      </c>
      <c r="B261" s="86">
        <v>3209</v>
      </c>
      <c r="C261" s="86">
        <v>212</v>
      </c>
      <c r="D261" s="86" t="s">
        <v>1</v>
      </c>
      <c r="E261" s="86" t="s">
        <v>1</v>
      </c>
      <c r="F261" s="86">
        <v>169</v>
      </c>
      <c r="G261" s="86" t="s">
        <v>1</v>
      </c>
      <c r="H261" s="86">
        <v>74</v>
      </c>
      <c r="I261" s="86" t="s">
        <v>1</v>
      </c>
      <c r="J261" s="86">
        <v>3178</v>
      </c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 ht="9" customHeight="1">
      <c r="A262" s="117" t="s">
        <v>29</v>
      </c>
      <c r="B262" s="85">
        <v>76</v>
      </c>
      <c r="C262" s="85">
        <v>73</v>
      </c>
      <c r="D262" s="85" t="s">
        <v>1</v>
      </c>
      <c r="E262" s="85" t="s">
        <v>1</v>
      </c>
      <c r="F262" s="85">
        <v>37</v>
      </c>
      <c r="G262" s="85" t="s">
        <v>1</v>
      </c>
      <c r="H262" s="85">
        <v>21</v>
      </c>
      <c r="I262" s="85" t="s">
        <v>1</v>
      </c>
      <c r="J262" s="85">
        <v>91</v>
      </c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 ht="9" customHeight="1">
      <c r="A263" s="117" t="s">
        <v>30</v>
      </c>
      <c r="B263" s="85">
        <v>1199</v>
      </c>
      <c r="C263" s="85">
        <v>321</v>
      </c>
      <c r="D263" s="85" t="s">
        <v>1</v>
      </c>
      <c r="E263" s="85" t="s">
        <v>1</v>
      </c>
      <c r="F263" s="85">
        <v>182</v>
      </c>
      <c r="G263" s="85" t="s">
        <v>1</v>
      </c>
      <c r="H263" s="85">
        <v>307</v>
      </c>
      <c r="I263" s="85" t="s">
        <v>1</v>
      </c>
      <c r="J263" s="85">
        <v>1031</v>
      </c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 ht="9" customHeight="1">
      <c r="A264" s="117" t="s">
        <v>31</v>
      </c>
      <c r="B264" s="85">
        <v>152</v>
      </c>
      <c r="C264" s="85">
        <v>68</v>
      </c>
      <c r="D264" s="85" t="s">
        <v>1</v>
      </c>
      <c r="E264" s="85" t="s">
        <v>1</v>
      </c>
      <c r="F264" s="85">
        <v>70</v>
      </c>
      <c r="G264" s="85" t="s">
        <v>1</v>
      </c>
      <c r="H264" s="85">
        <v>23</v>
      </c>
      <c r="I264" s="85" t="s">
        <v>1</v>
      </c>
      <c r="J264" s="85">
        <v>127</v>
      </c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 ht="9" customHeight="1">
      <c r="A265" s="120" t="s">
        <v>32</v>
      </c>
      <c r="B265" s="86">
        <v>467</v>
      </c>
      <c r="C265" s="86">
        <v>57</v>
      </c>
      <c r="D265" s="86" t="s">
        <v>1</v>
      </c>
      <c r="E265" s="86" t="s">
        <v>1</v>
      </c>
      <c r="F265" s="86">
        <v>50</v>
      </c>
      <c r="G265" s="86" t="s">
        <v>1</v>
      </c>
      <c r="H265" s="86">
        <v>31</v>
      </c>
      <c r="I265" s="86" t="s">
        <v>1</v>
      </c>
      <c r="J265" s="86">
        <v>443</v>
      </c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 ht="9" customHeight="1">
      <c r="A266" s="117" t="s">
        <v>149</v>
      </c>
      <c r="B266" s="127">
        <v>130</v>
      </c>
      <c r="C266" s="127">
        <v>61</v>
      </c>
      <c r="D266" s="127" t="s">
        <v>1</v>
      </c>
      <c r="E266" s="127" t="s">
        <v>1</v>
      </c>
      <c r="F266" s="127">
        <v>53</v>
      </c>
      <c r="G266" s="127" t="s">
        <v>1</v>
      </c>
      <c r="H266" s="127">
        <v>0</v>
      </c>
      <c r="I266" s="127" t="s">
        <v>1</v>
      </c>
      <c r="J266" s="127">
        <v>138</v>
      </c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 ht="5.25" customHeight="1">
      <c r="A267" s="117"/>
      <c r="B267" s="128"/>
      <c r="C267" s="128"/>
      <c r="D267" s="128"/>
      <c r="E267" s="128"/>
      <c r="F267" s="128"/>
      <c r="G267" s="128"/>
      <c r="H267" s="128"/>
      <c r="I267" s="128"/>
      <c r="J267" s="118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 ht="9" customHeight="1">
      <c r="A268" s="123">
        <v>2003</v>
      </c>
      <c r="B268" s="124"/>
      <c r="C268" s="124"/>
      <c r="D268" s="124"/>
      <c r="E268" s="124"/>
      <c r="F268" s="124"/>
      <c r="G268" s="124"/>
      <c r="H268" s="124"/>
      <c r="I268" s="124"/>
      <c r="J268" s="124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 ht="9" customHeight="1">
      <c r="A269" s="114" t="s">
        <v>36</v>
      </c>
      <c r="B269" s="125">
        <f>SUM(B271:B302)</f>
        <v>28686</v>
      </c>
      <c r="C269" s="125">
        <f>SUM(C271:C302)</f>
        <v>7733</v>
      </c>
      <c r="D269" s="125" t="s">
        <v>1</v>
      </c>
      <c r="E269" s="125" t="s">
        <v>1</v>
      </c>
      <c r="F269" s="125">
        <f>SUM(F271:F302)</f>
        <v>4507</v>
      </c>
      <c r="G269" s="125" t="s">
        <v>1</v>
      </c>
      <c r="H269" s="125">
        <f>SUM(H271:H302)</f>
        <v>4289</v>
      </c>
      <c r="I269" s="125" t="s">
        <v>1</v>
      </c>
      <c r="J269" s="125">
        <f>SUM(J271:J302)</f>
        <v>27623</v>
      </c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 ht="3.95" customHeight="1">
      <c r="A270" s="114"/>
      <c r="B270" s="125"/>
      <c r="C270" s="125"/>
      <c r="D270" s="125"/>
      <c r="E270" s="125"/>
      <c r="F270" s="125"/>
      <c r="G270" s="125"/>
      <c r="H270" s="125"/>
      <c r="I270" s="125"/>
      <c r="J270" s="125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 ht="8.85" customHeight="1">
      <c r="A271" s="471" t="s">
        <v>2</v>
      </c>
      <c r="B271" s="85">
        <v>26</v>
      </c>
      <c r="C271" s="85">
        <v>61</v>
      </c>
      <c r="D271" s="85" t="s">
        <v>1</v>
      </c>
      <c r="E271" s="85" t="s">
        <v>1</v>
      </c>
      <c r="F271" s="85">
        <v>41</v>
      </c>
      <c r="G271" s="85" t="s">
        <v>1</v>
      </c>
      <c r="H271" s="85">
        <v>13</v>
      </c>
      <c r="I271" s="85" t="s">
        <v>1</v>
      </c>
      <c r="J271" s="85">
        <v>33</v>
      </c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 ht="8.85" customHeight="1">
      <c r="A272" s="471" t="s">
        <v>3</v>
      </c>
      <c r="B272" s="85">
        <v>4637</v>
      </c>
      <c r="C272" s="85">
        <v>381</v>
      </c>
      <c r="D272" s="85" t="s">
        <v>1</v>
      </c>
      <c r="E272" s="85" t="s">
        <v>1</v>
      </c>
      <c r="F272" s="85">
        <v>164</v>
      </c>
      <c r="G272" s="85" t="s">
        <v>1</v>
      </c>
      <c r="H272" s="85">
        <v>524</v>
      </c>
      <c r="I272" s="85" t="s">
        <v>1</v>
      </c>
      <c r="J272" s="85">
        <v>4330</v>
      </c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 ht="8.85" customHeight="1">
      <c r="A273" s="471" t="s">
        <v>4</v>
      </c>
      <c r="B273" s="85">
        <v>100</v>
      </c>
      <c r="C273" s="85">
        <v>105</v>
      </c>
      <c r="D273" s="85" t="s">
        <v>1</v>
      </c>
      <c r="E273" s="85" t="s">
        <v>1</v>
      </c>
      <c r="F273" s="85">
        <v>72</v>
      </c>
      <c r="G273" s="85" t="s">
        <v>1</v>
      </c>
      <c r="H273" s="85">
        <v>26</v>
      </c>
      <c r="I273" s="85" t="s">
        <v>1</v>
      </c>
      <c r="J273" s="85">
        <v>107</v>
      </c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 ht="8.85" customHeight="1">
      <c r="A274" s="472" t="s">
        <v>5</v>
      </c>
      <c r="B274" s="86">
        <v>187</v>
      </c>
      <c r="C274" s="86">
        <v>83</v>
      </c>
      <c r="D274" s="86" t="s">
        <v>1</v>
      </c>
      <c r="E274" s="86" t="s">
        <v>1</v>
      </c>
      <c r="F274" s="86">
        <v>60</v>
      </c>
      <c r="G274" s="86" t="s">
        <v>1</v>
      </c>
      <c r="H274" s="86">
        <v>49</v>
      </c>
      <c r="I274" s="86" t="s">
        <v>1</v>
      </c>
      <c r="J274" s="86">
        <v>161</v>
      </c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 ht="8.85" customHeight="1">
      <c r="A275" s="471" t="s">
        <v>6</v>
      </c>
      <c r="B275" s="85">
        <v>713</v>
      </c>
      <c r="C275" s="85">
        <v>168</v>
      </c>
      <c r="D275" s="85" t="s">
        <v>1</v>
      </c>
      <c r="E275" s="85" t="s">
        <v>1</v>
      </c>
      <c r="F275" s="85">
        <v>120</v>
      </c>
      <c r="G275" s="85" t="s">
        <v>1</v>
      </c>
      <c r="H275" s="85">
        <v>60</v>
      </c>
      <c r="I275" s="85" t="s">
        <v>1</v>
      </c>
      <c r="J275" s="85">
        <v>701</v>
      </c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 ht="8.85" customHeight="1">
      <c r="A276" s="471" t="s">
        <v>7</v>
      </c>
      <c r="B276" s="85">
        <v>134</v>
      </c>
      <c r="C276" s="85">
        <v>73</v>
      </c>
      <c r="D276" s="85" t="s">
        <v>1</v>
      </c>
      <c r="E276" s="85" t="s">
        <v>1</v>
      </c>
      <c r="F276" s="85">
        <v>58</v>
      </c>
      <c r="G276" s="85" t="s">
        <v>1</v>
      </c>
      <c r="H276" s="85">
        <v>27</v>
      </c>
      <c r="I276" s="85" t="s">
        <v>1</v>
      </c>
      <c r="J276" s="85">
        <v>122</v>
      </c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 ht="8.85" customHeight="1">
      <c r="A277" s="471" t="s">
        <v>8</v>
      </c>
      <c r="B277" s="85">
        <v>1347</v>
      </c>
      <c r="C277" s="85">
        <v>333</v>
      </c>
      <c r="D277" s="85" t="s">
        <v>1</v>
      </c>
      <c r="E277" s="85" t="s">
        <v>1</v>
      </c>
      <c r="F277" s="85">
        <v>116</v>
      </c>
      <c r="G277" s="85" t="s">
        <v>1</v>
      </c>
      <c r="H277" s="85">
        <v>234</v>
      </c>
      <c r="I277" s="85" t="s">
        <v>1</v>
      </c>
      <c r="J277" s="85">
        <v>1330</v>
      </c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 ht="8.85" customHeight="1">
      <c r="A278" s="472" t="s">
        <v>9</v>
      </c>
      <c r="B278" s="86">
        <v>797</v>
      </c>
      <c r="C278" s="86">
        <v>167</v>
      </c>
      <c r="D278" s="86" t="s">
        <v>1</v>
      </c>
      <c r="E278" s="86" t="s">
        <v>1</v>
      </c>
      <c r="F278" s="86">
        <v>63</v>
      </c>
      <c r="G278" s="86" t="s">
        <v>1</v>
      </c>
      <c r="H278" s="86">
        <v>23</v>
      </c>
      <c r="I278" s="86" t="s">
        <v>1</v>
      </c>
      <c r="J278" s="86">
        <v>878</v>
      </c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 ht="8.85" customHeight="1">
      <c r="A279" s="471" t="s">
        <v>236</v>
      </c>
      <c r="B279" s="85">
        <v>1862</v>
      </c>
      <c r="C279" s="85">
        <v>823</v>
      </c>
      <c r="D279" s="85" t="s">
        <v>1</v>
      </c>
      <c r="E279" s="85" t="s">
        <v>1</v>
      </c>
      <c r="F279" s="85">
        <v>414</v>
      </c>
      <c r="G279" s="85" t="s">
        <v>1</v>
      </c>
      <c r="H279" s="85">
        <v>391</v>
      </c>
      <c r="I279" s="85" t="s">
        <v>1</v>
      </c>
      <c r="J279" s="85">
        <v>1880</v>
      </c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 ht="8.85" customHeight="1">
      <c r="A280" s="471" t="s">
        <v>10</v>
      </c>
      <c r="B280" s="85">
        <v>506</v>
      </c>
      <c r="C280" s="85">
        <v>154</v>
      </c>
      <c r="D280" s="85" t="s">
        <v>1</v>
      </c>
      <c r="E280" s="85" t="s">
        <v>1</v>
      </c>
      <c r="F280" s="85">
        <v>104</v>
      </c>
      <c r="G280" s="85" t="s">
        <v>1</v>
      </c>
      <c r="H280" s="85">
        <v>73</v>
      </c>
      <c r="I280" s="85" t="s">
        <v>1</v>
      </c>
      <c r="J280" s="85">
        <v>483</v>
      </c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 ht="8.85" customHeight="1">
      <c r="A281" s="471" t="s">
        <v>11</v>
      </c>
      <c r="B281" s="85">
        <v>657</v>
      </c>
      <c r="C281" s="85">
        <v>320</v>
      </c>
      <c r="D281" s="85" t="s">
        <v>1</v>
      </c>
      <c r="E281" s="85" t="s">
        <v>1</v>
      </c>
      <c r="F281" s="85">
        <v>259</v>
      </c>
      <c r="G281" s="85" t="s">
        <v>1</v>
      </c>
      <c r="H281" s="85">
        <v>112</v>
      </c>
      <c r="I281" s="85" t="s">
        <v>1</v>
      </c>
      <c r="J281" s="85">
        <v>606</v>
      </c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 ht="8.85" customHeight="1">
      <c r="A282" s="472" t="s">
        <v>12</v>
      </c>
      <c r="B282" s="86">
        <v>956</v>
      </c>
      <c r="C282" s="86">
        <v>200</v>
      </c>
      <c r="D282" s="86" t="s">
        <v>1</v>
      </c>
      <c r="E282" s="86" t="s">
        <v>1</v>
      </c>
      <c r="F282" s="86">
        <v>196</v>
      </c>
      <c r="G282" s="86" t="s">
        <v>1</v>
      </c>
      <c r="H282" s="86">
        <v>112</v>
      </c>
      <c r="I282" s="86" t="s">
        <v>1</v>
      </c>
      <c r="J282" s="86">
        <v>848</v>
      </c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 ht="8.85" customHeight="1">
      <c r="A283" s="471" t="s">
        <v>13</v>
      </c>
      <c r="B283" s="85">
        <v>278</v>
      </c>
      <c r="C283" s="85">
        <v>113</v>
      </c>
      <c r="D283" s="85" t="s">
        <v>1</v>
      </c>
      <c r="E283" s="85" t="s">
        <v>1</v>
      </c>
      <c r="F283" s="85">
        <v>70</v>
      </c>
      <c r="G283" s="85" t="s">
        <v>1</v>
      </c>
      <c r="H283" s="85">
        <v>39</v>
      </c>
      <c r="I283" s="85" t="s">
        <v>1</v>
      </c>
      <c r="J283" s="85">
        <v>282</v>
      </c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 ht="8.85" customHeight="1">
      <c r="A284" s="471" t="s">
        <v>14</v>
      </c>
      <c r="B284" s="85">
        <v>1899</v>
      </c>
      <c r="C284" s="85">
        <v>621</v>
      </c>
      <c r="D284" s="85" t="s">
        <v>1</v>
      </c>
      <c r="E284" s="85" t="s">
        <v>1</v>
      </c>
      <c r="F284" s="85">
        <v>192</v>
      </c>
      <c r="G284" s="85" t="s">
        <v>1</v>
      </c>
      <c r="H284" s="85">
        <v>790</v>
      </c>
      <c r="I284" s="85" t="s">
        <v>1</v>
      </c>
      <c r="J284" s="85">
        <v>1538</v>
      </c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 ht="8.85" customHeight="1">
      <c r="A285" s="471" t="s">
        <v>15</v>
      </c>
      <c r="B285" s="85">
        <v>854</v>
      </c>
      <c r="C285" s="85">
        <v>468</v>
      </c>
      <c r="D285" s="85" t="s">
        <v>1</v>
      </c>
      <c r="E285" s="85" t="s">
        <v>1</v>
      </c>
      <c r="F285" s="85">
        <v>296</v>
      </c>
      <c r="G285" s="85" t="s">
        <v>1</v>
      </c>
      <c r="H285" s="85">
        <v>150</v>
      </c>
      <c r="I285" s="85" t="s">
        <v>1</v>
      </c>
      <c r="J285" s="85">
        <v>876</v>
      </c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 ht="8.85" customHeight="1">
      <c r="A286" s="472" t="s">
        <v>16</v>
      </c>
      <c r="B286" s="86">
        <v>1805</v>
      </c>
      <c r="C286" s="86">
        <v>284</v>
      </c>
      <c r="D286" s="86" t="s">
        <v>1</v>
      </c>
      <c r="E286" s="86" t="s">
        <v>1</v>
      </c>
      <c r="F286" s="86">
        <v>249</v>
      </c>
      <c r="G286" s="86" t="s">
        <v>1</v>
      </c>
      <c r="H286" s="86">
        <v>361</v>
      </c>
      <c r="I286" s="86" t="s">
        <v>1</v>
      </c>
      <c r="J286" s="86">
        <v>1479</v>
      </c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 ht="8.85" customHeight="1">
      <c r="A287" s="471" t="s">
        <v>17</v>
      </c>
      <c r="B287" s="85">
        <v>347</v>
      </c>
      <c r="C287" s="85">
        <v>196</v>
      </c>
      <c r="D287" s="85" t="s">
        <v>1</v>
      </c>
      <c r="E287" s="85" t="s">
        <v>1</v>
      </c>
      <c r="F287" s="85">
        <v>178</v>
      </c>
      <c r="G287" s="85" t="s">
        <v>1</v>
      </c>
      <c r="H287" s="85">
        <v>42</v>
      </c>
      <c r="I287" s="85" t="s">
        <v>1</v>
      </c>
      <c r="J287" s="85">
        <v>323</v>
      </c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 ht="8.85" customHeight="1">
      <c r="A288" s="471" t="s">
        <v>18</v>
      </c>
      <c r="B288" s="85">
        <v>478</v>
      </c>
      <c r="C288" s="85">
        <v>137</v>
      </c>
      <c r="D288" s="85" t="s">
        <v>1</v>
      </c>
      <c r="E288" s="85" t="s">
        <v>1</v>
      </c>
      <c r="F288" s="85">
        <v>102</v>
      </c>
      <c r="G288" s="85" t="s">
        <v>1</v>
      </c>
      <c r="H288" s="85">
        <v>51</v>
      </c>
      <c r="I288" s="85" t="s">
        <v>1</v>
      </c>
      <c r="J288" s="85">
        <v>462</v>
      </c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 ht="8.85" customHeight="1">
      <c r="A289" s="471" t="s">
        <v>19</v>
      </c>
      <c r="B289" s="85">
        <v>913</v>
      </c>
      <c r="C289" s="85">
        <v>556</v>
      </c>
      <c r="D289" s="85" t="s">
        <v>1</v>
      </c>
      <c r="E289" s="85" t="s">
        <v>1</v>
      </c>
      <c r="F289" s="85">
        <v>132</v>
      </c>
      <c r="G289" s="85" t="s">
        <v>1</v>
      </c>
      <c r="H289" s="85">
        <v>132</v>
      </c>
      <c r="I289" s="85" t="s">
        <v>1</v>
      </c>
      <c r="J289" s="85">
        <v>1205</v>
      </c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 ht="8.85" customHeight="1">
      <c r="A290" s="472" t="s">
        <v>20</v>
      </c>
      <c r="B290" s="86">
        <v>913</v>
      </c>
      <c r="C290" s="86">
        <v>125</v>
      </c>
      <c r="D290" s="86" t="s">
        <v>1</v>
      </c>
      <c r="E290" s="86" t="s">
        <v>1</v>
      </c>
      <c r="F290" s="86">
        <v>145</v>
      </c>
      <c r="G290" s="86" t="s">
        <v>1</v>
      </c>
      <c r="H290" s="86">
        <v>100</v>
      </c>
      <c r="I290" s="86" t="s">
        <v>1</v>
      </c>
      <c r="J290" s="86">
        <v>793</v>
      </c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 ht="8.85" customHeight="1">
      <c r="A291" s="471" t="s">
        <v>21</v>
      </c>
      <c r="B291" s="85">
        <v>301</v>
      </c>
      <c r="C291" s="85">
        <v>195</v>
      </c>
      <c r="D291" s="85" t="s">
        <v>1</v>
      </c>
      <c r="E291" s="85" t="s">
        <v>1</v>
      </c>
      <c r="F291" s="85">
        <v>137</v>
      </c>
      <c r="G291" s="85" t="s">
        <v>1</v>
      </c>
      <c r="H291" s="85">
        <v>138</v>
      </c>
      <c r="I291" s="85" t="s">
        <v>1</v>
      </c>
      <c r="J291" s="85">
        <v>221</v>
      </c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 ht="8.85" customHeight="1">
      <c r="A292" s="471" t="s">
        <v>22</v>
      </c>
      <c r="B292" s="85">
        <v>127</v>
      </c>
      <c r="C292" s="85">
        <v>118</v>
      </c>
      <c r="D292" s="85" t="s">
        <v>1</v>
      </c>
      <c r="E292" s="85" t="s">
        <v>1</v>
      </c>
      <c r="F292" s="85">
        <v>82</v>
      </c>
      <c r="G292" s="85" t="s">
        <v>1</v>
      </c>
      <c r="H292" s="85">
        <v>23</v>
      </c>
      <c r="I292" s="85" t="s">
        <v>1</v>
      </c>
      <c r="J292" s="85">
        <v>140</v>
      </c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 ht="8.85" customHeight="1">
      <c r="A293" s="471" t="s">
        <v>23</v>
      </c>
      <c r="B293" s="85">
        <v>145</v>
      </c>
      <c r="C293" s="85">
        <v>109</v>
      </c>
      <c r="D293" s="85" t="s">
        <v>1</v>
      </c>
      <c r="E293" s="85" t="s">
        <v>1</v>
      </c>
      <c r="F293" s="85">
        <v>65</v>
      </c>
      <c r="G293" s="85" t="s">
        <v>1</v>
      </c>
      <c r="H293" s="85">
        <v>42</v>
      </c>
      <c r="I293" s="85" t="s">
        <v>1</v>
      </c>
      <c r="J293" s="85">
        <v>147</v>
      </c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 ht="8.85" customHeight="1">
      <c r="A294" s="472" t="s">
        <v>24</v>
      </c>
      <c r="B294" s="86">
        <v>796</v>
      </c>
      <c r="C294" s="86">
        <v>183</v>
      </c>
      <c r="D294" s="86" t="s">
        <v>1</v>
      </c>
      <c r="E294" s="86" t="s">
        <v>1</v>
      </c>
      <c r="F294" s="86">
        <v>107</v>
      </c>
      <c r="G294" s="86" t="s">
        <v>1</v>
      </c>
      <c r="H294" s="86">
        <v>54</v>
      </c>
      <c r="I294" s="86" t="s">
        <v>1</v>
      </c>
      <c r="J294" s="86">
        <v>818</v>
      </c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 ht="8.85" customHeight="1">
      <c r="A295" s="471" t="s">
        <v>25</v>
      </c>
      <c r="B295" s="85">
        <v>1191</v>
      </c>
      <c r="C295" s="85">
        <v>343</v>
      </c>
      <c r="D295" s="85" t="s">
        <v>1</v>
      </c>
      <c r="E295" s="85" t="s">
        <v>1</v>
      </c>
      <c r="F295" s="85">
        <v>185</v>
      </c>
      <c r="G295" s="85" t="s">
        <v>1</v>
      </c>
      <c r="H295" s="85">
        <v>143</v>
      </c>
      <c r="I295" s="85" t="s">
        <v>1</v>
      </c>
      <c r="J295" s="85">
        <v>1206</v>
      </c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 ht="8.85" customHeight="1">
      <c r="A296" s="471" t="s">
        <v>26</v>
      </c>
      <c r="B296" s="85">
        <v>1506</v>
      </c>
      <c r="C296" s="85">
        <v>566</v>
      </c>
      <c r="D296" s="85" t="s">
        <v>1</v>
      </c>
      <c r="E296" s="85" t="s">
        <v>1</v>
      </c>
      <c r="F296" s="85">
        <v>318</v>
      </c>
      <c r="G296" s="85" t="s">
        <v>1</v>
      </c>
      <c r="H296" s="85">
        <v>223</v>
      </c>
      <c r="I296" s="85" t="s">
        <v>1</v>
      </c>
      <c r="J296" s="85">
        <v>1531</v>
      </c>
      <c r="K296" s="87"/>
      <c r="L296" s="87"/>
      <c r="M296" s="87"/>
      <c r="N296" s="87"/>
      <c r="O296" s="87"/>
      <c r="P296" s="87"/>
      <c r="Q296" s="87"/>
      <c r="R296" s="87"/>
      <c r="S296" s="87"/>
    </row>
    <row r="297" spans="1:19" ht="8.85" customHeight="1">
      <c r="A297" s="471" t="s">
        <v>27</v>
      </c>
      <c r="B297" s="85">
        <v>356</v>
      </c>
      <c r="C297" s="85">
        <v>139</v>
      </c>
      <c r="D297" s="85" t="s">
        <v>1</v>
      </c>
      <c r="E297" s="85" t="s">
        <v>1</v>
      </c>
      <c r="F297" s="85">
        <v>70</v>
      </c>
      <c r="G297" s="85" t="s">
        <v>1</v>
      </c>
      <c r="H297" s="85">
        <v>70</v>
      </c>
      <c r="I297" s="85" t="s">
        <v>1</v>
      </c>
      <c r="J297" s="85">
        <v>355</v>
      </c>
      <c r="K297" s="87"/>
      <c r="L297" s="87"/>
      <c r="M297" s="87"/>
      <c r="N297" s="87"/>
      <c r="O297" s="87"/>
      <c r="P297" s="87"/>
      <c r="Q297" s="87"/>
      <c r="R297" s="87"/>
      <c r="S297" s="87"/>
    </row>
    <row r="298" spans="1:19" ht="8.85" customHeight="1">
      <c r="A298" s="472" t="s">
        <v>28</v>
      </c>
      <c r="B298" s="86">
        <v>3178</v>
      </c>
      <c r="C298" s="86">
        <v>216</v>
      </c>
      <c r="D298" s="86" t="s">
        <v>1</v>
      </c>
      <c r="E298" s="86" t="s">
        <v>1</v>
      </c>
      <c r="F298" s="86">
        <v>102</v>
      </c>
      <c r="G298" s="86" t="s">
        <v>1</v>
      </c>
      <c r="H298" s="86">
        <v>122</v>
      </c>
      <c r="I298" s="86" t="s">
        <v>1</v>
      </c>
      <c r="J298" s="86">
        <v>3170</v>
      </c>
      <c r="K298" s="87"/>
      <c r="L298" s="87"/>
      <c r="M298" s="87"/>
      <c r="N298" s="87"/>
      <c r="O298" s="87"/>
      <c r="P298" s="87"/>
      <c r="Q298" s="87"/>
      <c r="R298" s="87"/>
      <c r="S298" s="87"/>
    </row>
    <row r="299" spans="1:19" ht="8.85" customHeight="1">
      <c r="A299" s="471" t="s">
        <v>29</v>
      </c>
      <c r="B299" s="85">
        <v>76</v>
      </c>
      <c r="C299" s="85">
        <v>70</v>
      </c>
      <c r="D299" s="85" t="s">
        <v>1</v>
      </c>
      <c r="E299" s="85" t="s">
        <v>1</v>
      </c>
      <c r="F299" s="85">
        <v>55</v>
      </c>
      <c r="G299" s="85" t="s">
        <v>1</v>
      </c>
      <c r="H299" s="85">
        <v>36</v>
      </c>
      <c r="I299" s="85" t="s">
        <v>1</v>
      </c>
      <c r="J299" s="85">
        <v>55</v>
      </c>
      <c r="K299" s="87"/>
      <c r="L299" s="87"/>
      <c r="M299" s="87"/>
      <c r="N299" s="87"/>
      <c r="O299" s="87"/>
      <c r="P299" s="87"/>
      <c r="Q299" s="87"/>
      <c r="R299" s="87"/>
      <c r="S299" s="87"/>
    </row>
    <row r="300" spans="1:19" ht="8.85" customHeight="1">
      <c r="A300" s="471" t="s">
        <v>30</v>
      </c>
      <c r="B300" s="85">
        <v>1031</v>
      </c>
      <c r="C300" s="85">
        <v>256</v>
      </c>
      <c r="D300" s="85" t="s">
        <v>1</v>
      </c>
      <c r="E300" s="85" t="s">
        <v>1</v>
      </c>
      <c r="F300" s="85">
        <v>215</v>
      </c>
      <c r="G300" s="85" t="s">
        <v>1</v>
      </c>
      <c r="H300" s="85">
        <v>63</v>
      </c>
      <c r="I300" s="85" t="s">
        <v>1</v>
      </c>
      <c r="J300" s="85">
        <v>1009</v>
      </c>
      <c r="K300" s="87"/>
      <c r="L300" s="87"/>
      <c r="M300" s="87"/>
      <c r="N300" s="87"/>
      <c r="O300" s="87"/>
      <c r="P300" s="87"/>
      <c r="Q300" s="87"/>
      <c r="R300" s="87"/>
      <c r="S300" s="87"/>
    </row>
    <row r="301" spans="1:19" ht="8.85" customHeight="1">
      <c r="A301" s="471" t="s">
        <v>31</v>
      </c>
      <c r="B301" s="85">
        <v>127</v>
      </c>
      <c r="C301" s="85">
        <v>83</v>
      </c>
      <c r="D301" s="85" t="s">
        <v>1</v>
      </c>
      <c r="E301" s="85" t="s">
        <v>1</v>
      </c>
      <c r="F301" s="85">
        <v>56</v>
      </c>
      <c r="G301" s="85" t="s">
        <v>1</v>
      </c>
      <c r="H301" s="85">
        <v>37</v>
      </c>
      <c r="I301" s="85" t="s">
        <v>1</v>
      </c>
      <c r="J301" s="85">
        <v>117</v>
      </c>
      <c r="K301" s="87"/>
      <c r="L301" s="87"/>
      <c r="M301" s="87"/>
      <c r="N301" s="87"/>
      <c r="O301" s="87"/>
      <c r="P301" s="87"/>
      <c r="Q301" s="87"/>
      <c r="R301" s="87"/>
      <c r="S301" s="87"/>
    </row>
    <row r="302" spans="1:19" ht="8.85" customHeight="1">
      <c r="A302" s="472" t="s">
        <v>32</v>
      </c>
      <c r="B302" s="86">
        <v>443</v>
      </c>
      <c r="C302" s="86">
        <v>87</v>
      </c>
      <c r="D302" s="86" t="s">
        <v>1</v>
      </c>
      <c r="E302" s="86" t="s">
        <v>1</v>
      </c>
      <c r="F302" s="86">
        <v>84</v>
      </c>
      <c r="G302" s="86" t="s">
        <v>1</v>
      </c>
      <c r="H302" s="86">
        <v>29</v>
      </c>
      <c r="I302" s="86" t="s">
        <v>1</v>
      </c>
      <c r="J302" s="86">
        <v>417</v>
      </c>
      <c r="K302" s="87"/>
      <c r="L302" s="87"/>
      <c r="M302" s="87"/>
      <c r="N302" s="87"/>
      <c r="O302" s="87"/>
      <c r="P302" s="87"/>
      <c r="Q302" s="87"/>
      <c r="R302" s="87"/>
      <c r="S302" s="87"/>
    </row>
    <row r="303" spans="1:19" s="549" customFormat="1" ht="3.75" customHeight="1">
      <c r="A303" s="129"/>
      <c r="B303" s="127"/>
      <c r="C303" s="127"/>
      <c r="D303" s="127"/>
      <c r="E303" s="127"/>
      <c r="F303" s="127"/>
      <c r="G303" s="127"/>
      <c r="H303" s="127"/>
      <c r="I303" s="127"/>
      <c r="J303" s="127"/>
      <c r="K303" s="87"/>
      <c r="L303" s="87"/>
      <c r="M303" s="87"/>
      <c r="N303" s="87"/>
      <c r="O303" s="87"/>
      <c r="P303" s="87"/>
      <c r="Q303" s="87"/>
      <c r="R303" s="87"/>
      <c r="S303" s="87"/>
    </row>
    <row r="304" spans="1:19" ht="9" customHeight="1">
      <c r="A304" s="90" t="s">
        <v>106</v>
      </c>
      <c r="B304" s="128"/>
      <c r="C304" s="128"/>
      <c r="D304" s="128"/>
      <c r="E304" s="128"/>
      <c r="F304" s="128"/>
      <c r="G304" s="128"/>
      <c r="H304" s="128"/>
      <c r="I304" s="128"/>
      <c r="J304" s="118"/>
      <c r="K304" s="87"/>
      <c r="L304" s="87"/>
      <c r="M304" s="87"/>
      <c r="N304" s="87"/>
      <c r="O304" s="87"/>
      <c r="P304" s="87"/>
      <c r="Q304" s="87"/>
      <c r="R304" s="87"/>
      <c r="S304" s="87"/>
    </row>
    <row r="305" spans="1:19" ht="9" customHeight="1">
      <c r="A305" s="123">
        <v>2004</v>
      </c>
      <c r="B305" s="124"/>
      <c r="C305" s="124"/>
      <c r="D305" s="124"/>
      <c r="E305" s="124"/>
      <c r="F305" s="124"/>
      <c r="G305" s="124"/>
      <c r="H305" s="124"/>
      <c r="I305" s="124"/>
      <c r="J305" s="124"/>
      <c r="K305" s="87"/>
      <c r="L305" s="87"/>
      <c r="M305" s="87"/>
      <c r="N305" s="87"/>
      <c r="O305" s="87"/>
      <c r="P305" s="87"/>
      <c r="Q305" s="87"/>
      <c r="R305" s="87"/>
      <c r="S305" s="87"/>
    </row>
    <row r="306" spans="1:19" ht="9" customHeight="1">
      <c r="A306" s="114" t="s">
        <v>36</v>
      </c>
      <c r="B306" s="125">
        <f>SUM(B308:B339)</f>
        <v>29026</v>
      </c>
      <c r="C306" s="125">
        <f>SUM(C308:C339)</f>
        <v>7122</v>
      </c>
      <c r="D306" s="125">
        <f>SUM(D308:D339)</f>
        <v>7</v>
      </c>
      <c r="E306" s="125" t="s">
        <v>1</v>
      </c>
      <c r="F306" s="125">
        <f>SUM(F308:F339)</f>
        <v>4645</v>
      </c>
      <c r="G306" s="125" t="s">
        <v>1</v>
      </c>
      <c r="H306" s="125">
        <f>SUM(H308:H339)</f>
        <v>3409</v>
      </c>
      <c r="I306" s="125" t="s">
        <v>1</v>
      </c>
      <c r="J306" s="125">
        <f>SUM(J308:J339)</f>
        <v>28101</v>
      </c>
      <c r="K306" s="87"/>
      <c r="L306" s="87"/>
      <c r="M306" s="87"/>
      <c r="N306" s="87"/>
      <c r="O306" s="87"/>
      <c r="P306" s="87"/>
      <c r="Q306" s="87"/>
      <c r="R306" s="87"/>
      <c r="S306" s="87"/>
    </row>
    <row r="307" spans="1:19" ht="3.95" customHeight="1">
      <c r="A307" s="114"/>
      <c r="B307" s="125"/>
      <c r="C307" s="125"/>
      <c r="D307" s="125"/>
      <c r="E307" s="125"/>
      <c r="F307" s="125"/>
      <c r="G307" s="125"/>
      <c r="H307" s="125"/>
      <c r="I307" s="125"/>
      <c r="J307" s="125"/>
      <c r="K307" s="87"/>
      <c r="L307" s="87"/>
      <c r="M307" s="87"/>
      <c r="N307" s="87"/>
      <c r="O307" s="87"/>
      <c r="P307" s="87"/>
      <c r="Q307" s="87"/>
      <c r="R307" s="87"/>
      <c r="S307" s="87"/>
    </row>
    <row r="308" spans="1:19" ht="9" customHeight="1">
      <c r="A308" s="117" t="s">
        <v>2</v>
      </c>
      <c r="B308" s="85">
        <v>57</v>
      </c>
      <c r="C308" s="85">
        <v>54</v>
      </c>
      <c r="D308" s="85">
        <v>0</v>
      </c>
      <c r="E308" s="85" t="s">
        <v>1</v>
      </c>
      <c r="F308" s="85">
        <v>49</v>
      </c>
      <c r="G308" s="85" t="s">
        <v>1</v>
      </c>
      <c r="H308" s="85">
        <v>9</v>
      </c>
      <c r="I308" s="85" t="s">
        <v>1</v>
      </c>
      <c r="J308" s="85">
        <v>53</v>
      </c>
      <c r="K308" s="87"/>
      <c r="L308" s="87"/>
      <c r="M308" s="87"/>
      <c r="N308" s="87"/>
      <c r="O308" s="87"/>
      <c r="P308" s="87"/>
      <c r="Q308" s="87"/>
      <c r="R308" s="87"/>
      <c r="S308" s="87"/>
    </row>
    <row r="309" spans="1:19" ht="9" customHeight="1">
      <c r="A309" s="117" t="s">
        <v>3</v>
      </c>
      <c r="B309" s="85">
        <v>2707</v>
      </c>
      <c r="C309" s="85">
        <v>561</v>
      </c>
      <c r="D309" s="85">
        <v>0</v>
      </c>
      <c r="E309" s="85" t="s">
        <v>1</v>
      </c>
      <c r="F309" s="85">
        <v>283</v>
      </c>
      <c r="G309" s="85" t="s">
        <v>1</v>
      </c>
      <c r="H309" s="85">
        <v>250</v>
      </c>
      <c r="I309" s="85" t="s">
        <v>1</v>
      </c>
      <c r="J309" s="85">
        <v>2735</v>
      </c>
      <c r="K309" s="87"/>
      <c r="L309" s="87"/>
      <c r="M309" s="87"/>
      <c r="N309" s="87"/>
      <c r="O309" s="87"/>
      <c r="P309" s="87"/>
      <c r="Q309" s="87"/>
      <c r="R309" s="87"/>
      <c r="S309" s="87"/>
    </row>
    <row r="310" spans="1:19" ht="9" customHeight="1">
      <c r="A310" s="117" t="s">
        <v>4</v>
      </c>
      <c r="B310" s="85">
        <v>248</v>
      </c>
      <c r="C310" s="85">
        <v>68</v>
      </c>
      <c r="D310" s="85">
        <v>0</v>
      </c>
      <c r="E310" s="85" t="s">
        <v>1</v>
      </c>
      <c r="F310" s="85">
        <v>67</v>
      </c>
      <c r="G310" s="85" t="s">
        <v>1</v>
      </c>
      <c r="H310" s="85">
        <v>9</v>
      </c>
      <c r="I310" s="85" t="s">
        <v>1</v>
      </c>
      <c r="J310" s="85">
        <v>240</v>
      </c>
      <c r="K310" s="87"/>
      <c r="L310" s="87"/>
      <c r="M310" s="87"/>
      <c r="N310" s="87"/>
      <c r="O310" s="87"/>
      <c r="P310" s="87"/>
      <c r="Q310" s="87"/>
      <c r="R310" s="87"/>
      <c r="S310" s="87"/>
    </row>
    <row r="311" spans="1:19" ht="9" customHeight="1">
      <c r="A311" s="120" t="s">
        <v>5</v>
      </c>
      <c r="B311" s="86">
        <v>225</v>
      </c>
      <c r="C311" s="86">
        <v>57</v>
      </c>
      <c r="D311" s="86">
        <v>0</v>
      </c>
      <c r="E311" s="86" t="s">
        <v>1</v>
      </c>
      <c r="F311" s="86">
        <v>57</v>
      </c>
      <c r="G311" s="86" t="s">
        <v>1</v>
      </c>
      <c r="H311" s="86">
        <v>29</v>
      </c>
      <c r="I311" s="86" t="s">
        <v>1</v>
      </c>
      <c r="J311" s="86">
        <v>196</v>
      </c>
      <c r="K311" s="87"/>
      <c r="L311" s="87"/>
      <c r="M311" s="87"/>
      <c r="N311" s="87"/>
      <c r="O311" s="87"/>
      <c r="P311" s="87"/>
      <c r="Q311" s="87"/>
      <c r="R311" s="87"/>
      <c r="S311" s="87"/>
    </row>
    <row r="312" spans="1:19" ht="9" customHeight="1">
      <c r="A312" s="117" t="s">
        <v>6</v>
      </c>
      <c r="B312" s="85">
        <v>773</v>
      </c>
      <c r="C312" s="85">
        <v>170</v>
      </c>
      <c r="D312" s="85">
        <v>0</v>
      </c>
      <c r="E312" s="85" t="s">
        <v>1</v>
      </c>
      <c r="F312" s="85">
        <v>121</v>
      </c>
      <c r="G312" s="85" t="s">
        <v>1</v>
      </c>
      <c r="H312" s="85">
        <v>64</v>
      </c>
      <c r="I312" s="85" t="s">
        <v>1</v>
      </c>
      <c r="J312" s="85">
        <v>758</v>
      </c>
      <c r="K312" s="87"/>
      <c r="L312" s="87"/>
      <c r="M312" s="87"/>
      <c r="N312" s="87"/>
      <c r="O312" s="87"/>
      <c r="P312" s="87"/>
      <c r="Q312" s="87"/>
      <c r="R312" s="87"/>
      <c r="S312" s="87"/>
    </row>
    <row r="313" spans="1:19" ht="9" customHeight="1">
      <c r="A313" s="117" t="s">
        <v>7</v>
      </c>
      <c r="B313" s="85">
        <v>159</v>
      </c>
      <c r="C313" s="85">
        <v>79</v>
      </c>
      <c r="D313" s="85">
        <v>0</v>
      </c>
      <c r="E313" s="85" t="s">
        <v>1</v>
      </c>
      <c r="F313" s="85">
        <v>66</v>
      </c>
      <c r="G313" s="85" t="s">
        <v>1</v>
      </c>
      <c r="H313" s="85">
        <v>23</v>
      </c>
      <c r="I313" s="85" t="s">
        <v>1</v>
      </c>
      <c r="J313" s="85">
        <v>149</v>
      </c>
      <c r="K313" s="87"/>
      <c r="L313" s="87"/>
      <c r="M313" s="87"/>
      <c r="N313" s="87"/>
      <c r="O313" s="87"/>
      <c r="P313" s="87"/>
      <c r="Q313" s="87"/>
      <c r="R313" s="87"/>
      <c r="S313" s="87"/>
    </row>
    <row r="314" spans="1:19" ht="9" customHeight="1">
      <c r="A314" s="117" t="s">
        <v>8</v>
      </c>
      <c r="B314" s="85">
        <v>1335</v>
      </c>
      <c r="C314" s="85">
        <v>379</v>
      </c>
      <c r="D314" s="85">
        <v>1</v>
      </c>
      <c r="E314" s="85" t="s">
        <v>1</v>
      </c>
      <c r="F314" s="85">
        <v>199</v>
      </c>
      <c r="G314" s="85" t="s">
        <v>1</v>
      </c>
      <c r="H314" s="85">
        <v>183</v>
      </c>
      <c r="I314" s="85" t="s">
        <v>1</v>
      </c>
      <c r="J314" s="85">
        <v>1333</v>
      </c>
      <c r="K314" s="87"/>
      <c r="L314" s="87"/>
      <c r="M314" s="87"/>
      <c r="N314" s="87"/>
      <c r="O314" s="87"/>
      <c r="P314" s="87"/>
      <c r="Q314" s="87"/>
      <c r="R314" s="87"/>
      <c r="S314" s="87"/>
    </row>
    <row r="315" spans="1:19" ht="9" customHeight="1">
      <c r="A315" s="120" t="s">
        <v>9</v>
      </c>
      <c r="B315" s="86">
        <v>1290</v>
      </c>
      <c r="C315" s="86">
        <v>200</v>
      </c>
      <c r="D315" s="86">
        <v>0</v>
      </c>
      <c r="E315" s="86" t="s">
        <v>1</v>
      </c>
      <c r="F315" s="86">
        <v>97</v>
      </c>
      <c r="G315" s="86" t="s">
        <v>1</v>
      </c>
      <c r="H315" s="86">
        <v>71</v>
      </c>
      <c r="I315" s="86" t="s">
        <v>1</v>
      </c>
      <c r="J315" s="86">
        <v>1322</v>
      </c>
      <c r="K315" s="87"/>
      <c r="L315" s="87"/>
      <c r="M315" s="87"/>
      <c r="N315" s="87"/>
      <c r="O315" s="87"/>
      <c r="P315" s="87"/>
      <c r="Q315" s="87"/>
      <c r="R315" s="87"/>
      <c r="S315" s="87"/>
    </row>
    <row r="316" spans="1:19" ht="9" customHeight="1">
      <c r="A316" s="117" t="s">
        <v>236</v>
      </c>
      <c r="B316" s="85">
        <v>1689</v>
      </c>
      <c r="C316" s="85">
        <v>844</v>
      </c>
      <c r="D316" s="85">
        <v>1</v>
      </c>
      <c r="E316" s="85" t="s">
        <v>1</v>
      </c>
      <c r="F316" s="85">
        <v>558</v>
      </c>
      <c r="G316" s="85" t="s">
        <v>1</v>
      </c>
      <c r="H316" s="85">
        <v>346</v>
      </c>
      <c r="I316" s="85" t="s">
        <v>1</v>
      </c>
      <c r="J316" s="85">
        <v>1630</v>
      </c>
      <c r="K316" s="87"/>
      <c r="L316" s="87"/>
      <c r="M316" s="87"/>
      <c r="N316" s="87"/>
      <c r="O316" s="87"/>
      <c r="P316" s="87"/>
      <c r="Q316" s="87"/>
      <c r="R316" s="87"/>
      <c r="S316" s="87"/>
    </row>
    <row r="317" spans="1:19" ht="9" customHeight="1">
      <c r="A317" s="117" t="s">
        <v>10</v>
      </c>
      <c r="B317" s="85">
        <v>937</v>
      </c>
      <c r="C317" s="85">
        <v>118</v>
      </c>
      <c r="D317" s="85">
        <v>0</v>
      </c>
      <c r="E317" s="85" t="s">
        <v>1</v>
      </c>
      <c r="F317" s="85">
        <v>96</v>
      </c>
      <c r="G317" s="85" t="s">
        <v>1</v>
      </c>
      <c r="H317" s="85">
        <v>211</v>
      </c>
      <c r="I317" s="85" t="s">
        <v>1</v>
      </c>
      <c r="J317" s="85">
        <v>748</v>
      </c>
      <c r="K317" s="87"/>
      <c r="L317" s="87"/>
      <c r="M317" s="87"/>
      <c r="N317" s="87"/>
      <c r="O317" s="87"/>
      <c r="P317" s="87"/>
      <c r="Q317" s="87"/>
      <c r="R317" s="87"/>
      <c r="S317" s="87"/>
    </row>
    <row r="318" spans="1:19" ht="9" customHeight="1">
      <c r="A318" s="117" t="s">
        <v>11</v>
      </c>
      <c r="B318" s="85">
        <v>961</v>
      </c>
      <c r="C318" s="85">
        <v>303</v>
      </c>
      <c r="D318" s="85">
        <v>0</v>
      </c>
      <c r="E318" s="85" t="s">
        <v>1</v>
      </c>
      <c r="F318" s="85">
        <v>190</v>
      </c>
      <c r="G318" s="85" t="s">
        <v>1</v>
      </c>
      <c r="H318" s="85">
        <v>63</v>
      </c>
      <c r="I318" s="85" t="s">
        <v>1</v>
      </c>
      <c r="J318" s="85">
        <v>1011</v>
      </c>
      <c r="K318" s="87"/>
      <c r="L318" s="87"/>
      <c r="M318" s="87"/>
      <c r="N318" s="87"/>
      <c r="O318" s="87"/>
      <c r="P318" s="87"/>
      <c r="Q318" s="87"/>
      <c r="R318" s="87"/>
      <c r="S318" s="87"/>
    </row>
    <row r="319" spans="1:19" ht="9" customHeight="1">
      <c r="A319" s="120" t="s">
        <v>12</v>
      </c>
      <c r="B319" s="86">
        <v>789</v>
      </c>
      <c r="C319" s="86">
        <v>173</v>
      </c>
      <c r="D319" s="86">
        <v>0</v>
      </c>
      <c r="E319" s="86" t="s">
        <v>1</v>
      </c>
      <c r="F319" s="86">
        <v>112</v>
      </c>
      <c r="G319" s="86" t="s">
        <v>1</v>
      </c>
      <c r="H319" s="86">
        <v>75</v>
      </c>
      <c r="I319" s="86" t="s">
        <v>1</v>
      </c>
      <c r="J319" s="86">
        <v>775</v>
      </c>
      <c r="K319" s="87"/>
      <c r="L319" s="87"/>
      <c r="M319" s="87"/>
      <c r="N319" s="87"/>
      <c r="O319" s="87"/>
      <c r="P319" s="87"/>
      <c r="Q319" s="87"/>
      <c r="R319" s="87"/>
      <c r="S319" s="87"/>
    </row>
    <row r="320" spans="1:19" ht="9" customHeight="1">
      <c r="A320" s="117" t="s">
        <v>13</v>
      </c>
      <c r="B320" s="85">
        <v>193</v>
      </c>
      <c r="C320" s="85">
        <v>111</v>
      </c>
      <c r="D320" s="85">
        <v>0</v>
      </c>
      <c r="E320" s="85" t="s">
        <v>1</v>
      </c>
      <c r="F320" s="85">
        <v>100</v>
      </c>
      <c r="G320" s="85" t="s">
        <v>1</v>
      </c>
      <c r="H320" s="85">
        <v>37</v>
      </c>
      <c r="I320" s="85" t="s">
        <v>1</v>
      </c>
      <c r="J320" s="85">
        <v>167</v>
      </c>
      <c r="K320" s="87"/>
      <c r="L320" s="87"/>
      <c r="M320" s="87"/>
      <c r="N320" s="87"/>
      <c r="O320" s="87"/>
      <c r="P320" s="87"/>
      <c r="Q320" s="87"/>
      <c r="R320" s="87"/>
      <c r="S320" s="87"/>
    </row>
    <row r="321" spans="1:19" ht="9" customHeight="1">
      <c r="A321" s="117" t="s">
        <v>14</v>
      </c>
      <c r="B321" s="85">
        <v>1667</v>
      </c>
      <c r="C321" s="85">
        <v>524</v>
      </c>
      <c r="D321" s="85">
        <v>0</v>
      </c>
      <c r="E321" s="85" t="s">
        <v>1</v>
      </c>
      <c r="F321" s="85">
        <v>245</v>
      </c>
      <c r="G321" s="85" t="s">
        <v>1</v>
      </c>
      <c r="H321" s="85">
        <v>139</v>
      </c>
      <c r="I321" s="85" t="s">
        <v>1</v>
      </c>
      <c r="J321" s="85">
        <v>1807</v>
      </c>
      <c r="K321" s="87"/>
      <c r="L321" s="87"/>
      <c r="M321" s="87"/>
      <c r="N321" s="87"/>
      <c r="O321" s="87"/>
      <c r="P321" s="87"/>
      <c r="Q321" s="87"/>
      <c r="R321" s="87"/>
      <c r="S321" s="87"/>
    </row>
    <row r="322" spans="1:19" ht="9" customHeight="1">
      <c r="A322" s="117" t="s">
        <v>15</v>
      </c>
      <c r="B322" s="85">
        <v>924</v>
      </c>
      <c r="C322" s="85">
        <v>380</v>
      </c>
      <c r="D322" s="85">
        <v>0</v>
      </c>
      <c r="E322" s="85" t="s">
        <v>1</v>
      </c>
      <c r="F322" s="85">
        <v>272</v>
      </c>
      <c r="G322" s="85" t="s">
        <v>1</v>
      </c>
      <c r="H322" s="85">
        <v>70</v>
      </c>
      <c r="I322" s="85" t="s">
        <v>1</v>
      </c>
      <c r="J322" s="85">
        <v>962</v>
      </c>
      <c r="K322" s="87"/>
      <c r="L322" s="87"/>
      <c r="M322" s="87"/>
      <c r="N322" s="87"/>
      <c r="O322" s="87"/>
      <c r="P322" s="87"/>
      <c r="Q322" s="87"/>
      <c r="R322" s="87"/>
      <c r="S322" s="87"/>
    </row>
    <row r="323" spans="1:19" ht="9" customHeight="1">
      <c r="A323" s="120" t="s">
        <v>16</v>
      </c>
      <c r="B323" s="86">
        <v>1670</v>
      </c>
      <c r="C323" s="86">
        <v>321</v>
      </c>
      <c r="D323" s="86">
        <v>0</v>
      </c>
      <c r="E323" s="86" t="s">
        <v>1</v>
      </c>
      <c r="F323" s="86">
        <v>229</v>
      </c>
      <c r="G323" s="86" t="s">
        <v>1</v>
      </c>
      <c r="H323" s="86">
        <v>414</v>
      </c>
      <c r="I323" s="86" t="s">
        <v>1</v>
      </c>
      <c r="J323" s="86">
        <v>1348</v>
      </c>
      <c r="K323" s="87"/>
      <c r="L323" s="87"/>
      <c r="M323" s="87"/>
      <c r="N323" s="87"/>
      <c r="O323" s="87"/>
      <c r="P323" s="87"/>
      <c r="Q323" s="87"/>
      <c r="R323" s="87"/>
      <c r="S323" s="87"/>
    </row>
    <row r="324" spans="1:19" ht="9" customHeight="1">
      <c r="A324" s="117" t="s">
        <v>17</v>
      </c>
      <c r="B324" s="85">
        <v>485</v>
      </c>
      <c r="C324" s="85">
        <v>170</v>
      </c>
      <c r="D324" s="85">
        <v>0</v>
      </c>
      <c r="E324" s="85" t="s">
        <v>1</v>
      </c>
      <c r="F324" s="85">
        <v>103</v>
      </c>
      <c r="G324" s="85" t="s">
        <v>1</v>
      </c>
      <c r="H324" s="85">
        <v>83</v>
      </c>
      <c r="I324" s="85" t="s">
        <v>1</v>
      </c>
      <c r="J324" s="85">
        <v>469</v>
      </c>
      <c r="K324" s="87"/>
      <c r="L324" s="87"/>
      <c r="M324" s="87"/>
      <c r="N324" s="87"/>
      <c r="O324" s="87"/>
      <c r="P324" s="87"/>
      <c r="Q324" s="87"/>
      <c r="R324" s="87"/>
      <c r="S324" s="87"/>
    </row>
    <row r="325" spans="1:19" ht="9" customHeight="1">
      <c r="A325" s="117" t="s">
        <v>18</v>
      </c>
      <c r="B325" s="85">
        <v>577</v>
      </c>
      <c r="C325" s="85">
        <v>116</v>
      </c>
      <c r="D325" s="85">
        <v>0</v>
      </c>
      <c r="E325" s="85" t="s">
        <v>1</v>
      </c>
      <c r="F325" s="85">
        <v>88</v>
      </c>
      <c r="G325" s="85" t="s">
        <v>1</v>
      </c>
      <c r="H325" s="85">
        <v>41</v>
      </c>
      <c r="I325" s="85" t="s">
        <v>1</v>
      </c>
      <c r="J325" s="85">
        <v>564</v>
      </c>
      <c r="K325" s="87"/>
      <c r="L325" s="87"/>
      <c r="M325" s="87"/>
      <c r="N325" s="87"/>
      <c r="O325" s="87"/>
      <c r="P325" s="87"/>
      <c r="Q325" s="87"/>
      <c r="R325" s="87"/>
      <c r="S325" s="87"/>
    </row>
    <row r="326" spans="1:19" ht="9" customHeight="1">
      <c r="A326" s="117" t="s">
        <v>19</v>
      </c>
      <c r="B326" s="85">
        <v>1099</v>
      </c>
      <c r="C326" s="85">
        <v>254</v>
      </c>
      <c r="D326" s="85">
        <v>1</v>
      </c>
      <c r="E326" s="85" t="s">
        <v>1</v>
      </c>
      <c r="F326" s="85">
        <v>165</v>
      </c>
      <c r="G326" s="85" t="s">
        <v>1</v>
      </c>
      <c r="H326" s="85">
        <v>96</v>
      </c>
      <c r="I326" s="85" t="s">
        <v>1</v>
      </c>
      <c r="J326" s="85">
        <v>1093</v>
      </c>
      <c r="K326" s="87"/>
      <c r="L326" s="87"/>
      <c r="M326" s="87"/>
      <c r="N326" s="87"/>
      <c r="O326" s="87"/>
      <c r="P326" s="87"/>
      <c r="Q326" s="87"/>
      <c r="R326" s="87"/>
      <c r="S326" s="87"/>
    </row>
    <row r="327" spans="1:19" ht="9" customHeight="1">
      <c r="A327" s="120" t="s">
        <v>20</v>
      </c>
      <c r="B327" s="86">
        <v>653</v>
      </c>
      <c r="C327" s="86">
        <v>104</v>
      </c>
      <c r="D327" s="86">
        <v>1</v>
      </c>
      <c r="E327" s="86" t="s">
        <v>1</v>
      </c>
      <c r="F327" s="86">
        <v>82</v>
      </c>
      <c r="G327" s="86" t="s">
        <v>1</v>
      </c>
      <c r="H327" s="86">
        <v>99</v>
      </c>
      <c r="I327" s="86" t="s">
        <v>1</v>
      </c>
      <c r="J327" s="86">
        <v>577</v>
      </c>
      <c r="K327" s="87"/>
      <c r="L327" s="87"/>
      <c r="M327" s="87"/>
      <c r="N327" s="87"/>
      <c r="O327" s="87"/>
      <c r="P327" s="87"/>
      <c r="Q327" s="87"/>
      <c r="R327" s="87"/>
      <c r="S327" s="87"/>
    </row>
    <row r="328" spans="1:19" ht="9" customHeight="1">
      <c r="A328" s="117" t="s">
        <v>21</v>
      </c>
      <c r="B328" s="85">
        <v>394</v>
      </c>
      <c r="C328" s="85">
        <v>153</v>
      </c>
      <c r="D328" s="85">
        <v>0</v>
      </c>
      <c r="E328" s="85" t="s">
        <v>1</v>
      </c>
      <c r="F328" s="85">
        <v>86</v>
      </c>
      <c r="G328" s="85" t="s">
        <v>1</v>
      </c>
      <c r="H328" s="85">
        <v>59</v>
      </c>
      <c r="I328" s="85" t="s">
        <v>1</v>
      </c>
      <c r="J328" s="85">
        <v>402</v>
      </c>
      <c r="K328" s="87"/>
      <c r="L328" s="87"/>
      <c r="M328" s="87"/>
      <c r="N328" s="87"/>
      <c r="O328" s="87"/>
      <c r="P328" s="87"/>
      <c r="Q328" s="87"/>
      <c r="R328" s="87"/>
      <c r="S328" s="87"/>
    </row>
    <row r="329" spans="1:19" ht="9" customHeight="1">
      <c r="A329" s="117" t="s">
        <v>22</v>
      </c>
      <c r="B329" s="85">
        <v>239</v>
      </c>
      <c r="C329" s="85">
        <v>88</v>
      </c>
      <c r="D329" s="85">
        <v>0</v>
      </c>
      <c r="E329" s="85" t="s">
        <v>1</v>
      </c>
      <c r="F329" s="85">
        <v>76</v>
      </c>
      <c r="G329" s="85" t="s">
        <v>1</v>
      </c>
      <c r="H329" s="85">
        <v>21</v>
      </c>
      <c r="I329" s="85" t="s">
        <v>1</v>
      </c>
      <c r="J329" s="85">
        <v>230</v>
      </c>
      <c r="K329" s="87"/>
      <c r="L329" s="87"/>
      <c r="M329" s="87"/>
      <c r="N329" s="87"/>
      <c r="O329" s="87"/>
      <c r="P329" s="87"/>
      <c r="Q329" s="87"/>
      <c r="R329" s="87"/>
      <c r="S329" s="87"/>
    </row>
    <row r="330" spans="1:19" ht="9" customHeight="1">
      <c r="A330" s="117" t="s">
        <v>23</v>
      </c>
      <c r="B330" s="85">
        <v>219</v>
      </c>
      <c r="C330" s="85">
        <v>73</v>
      </c>
      <c r="D330" s="85">
        <v>0</v>
      </c>
      <c r="E330" s="85" t="s">
        <v>1</v>
      </c>
      <c r="F330" s="85">
        <v>49</v>
      </c>
      <c r="G330" s="85" t="s">
        <v>1</v>
      </c>
      <c r="H330" s="85">
        <v>17</v>
      </c>
      <c r="I330" s="85" t="s">
        <v>1</v>
      </c>
      <c r="J330" s="85">
        <v>226</v>
      </c>
      <c r="K330" s="87"/>
      <c r="L330" s="87"/>
      <c r="M330" s="87"/>
      <c r="N330" s="87"/>
      <c r="O330" s="87"/>
      <c r="P330" s="87"/>
      <c r="Q330" s="87"/>
      <c r="R330" s="87"/>
      <c r="S330" s="87"/>
    </row>
    <row r="331" spans="1:19" ht="9" customHeight="1">
      <c r="A331" s="120" t="s">
        <v>24</v>
      </c>
      <c r="B331" s="86">
        <v>789</v>
      </c>
      <c r="C331" s="86">
        <v>118</v>
      </c>
      <c r="D331" s="86">
        <v>0</v>
      </c>
      <c r="E331" s="86" t="s">
        <v>1</v>
      </c>
      <c r="F331" s="86">
        <v>78</v>
      </c>
      <c r="G331" s="86" t="s">
        <v>1</v>
      </c>
      <c r="H331" s="86">
        <v>18</v>
      </c>
      <c r="I331" s="86" t="s">
        <v>1</v>
      </c>
      <c r="J331" s="86">
        <v>811</v>
      </c>
      <c r="K331" s="87"/>
      <c r="L331" s="87"/>
      <c r="M331" s="87"/>
      <c r="N331" s="87"/>
      <c r="O331" s="87"/>
      <c r="P331" s="87"/>
      <c r="Q331" s="87"/>
      <c r="R331" s="87"/>
      <c r="S331" s="87"/>
    </row>
    <row r="332" spans="1:19" ht="9" customHeight="1">
      <c r="A332" s="117" t="s">
        <v>25</v>
      </c>
      <c r="B332" s="85">
        <v>1189</v>
      </c>
      <c r="C332" s="85">
        <v>325</v>
      </c>
      <c r="D332" s="85">
        <v>0</v>
      </c>
      <c r="E332" s="85" t="s">
        <v>1</v>
      </c>
      <c r="F332" s="85">
        <v>218</v>
      </c>
      <c r="G332" s="85" t="s">
        <v>1</v>
      </c>
      <c r="H332" s="85">
        <v>164</v>
      </c>
      <c r="I332" s="85" t="s">
        <v>1</v>
      </c>
      <c r="J332" s="85">
        <v>1132</v>
      </c>
      <c r="K332" s="87"/>
      <c r="L332" s="87"/>
      <c r="M332" s="87"/>
      <c r="N332" s="87"/>
      <c r="O332" s="87"/>
      <c r="P332" s="87"/>
      <c r="Q332" s="87"/>
      <c r="R332" s="87"/>
      <c r="S332" s="87"/>
    </row>
    <row r="333" spans="1:19" ht="9" customHeight="1">
      <c r="A333" s="117" t="s">
        <v>26</v>
      </c>
      <c r="B333" s="85">
        <v>1656</v>
      </c>
      <c r="C333" s="85">
        <v>532</v>
      </c>
      <c r="D333" s="85">
        <v>1</v>
      </c>
      <c r="E333" s="85" t="s">
        <v>1</v>
      </c>
      <c r="F333" s="85">
        <v>365</v>
      </c>
      <c r="G333" s="85" t="s">
        <v>1</v>
      </c>
      <c r="H333" s="85">
        <v>208</v>
      </c>
      <c r="I333" s="85" t="s">
        <v>1</v>
      </c>
      <c r="J333" s="85">
        <v>1616</v>
      </c>
      <c r="K333" s="87"/>
      <c r="L333" s="87"/>
      <c r="M333" s="87"/>
      <c r="N333" s="87"/>
      <c r="O333" s="87"/>
      <c r="P333" s="87"/>
      <c r="Q333" s="87"/>
      <c r="R333" s="87"/>
      <c r="S333" s="87"/>
    </row>
    <row r="334" spans="1:19" ht="9" customHeight="1">
      <c r="A334" s="117" t="s">
        <v>27</v>
      </c>
      <c r="B334" s="85">
        <v>469</v>
      </c>
      <c r="C334" s="85">
        <v>81</v>
      </c>
      <c r="D334" s="85">
        <v>2</v>
      </c>
      <c r="E334" s="85" t="s">
        <v>1</v>
      </c>
      <c r="F334" s="85">
        <v>75</v>
      </c>
      <c r="G334" s="85" t="s">
        <v>1</v>
      </c>
      <c r="H334" s="85">
        <v>32</v>
      </c>
      <c r="I334" s="85" t="s">
        <v>1</v>
      </c>
      <c r="J334" s="85">
        <v>445</v>
      </c>
      <c r="K334" s="87"/>
      <c r="L334" s="87"/>
      <c r="M334" s="87"/>
      <c r="N334" s="87"/>
      <c r="O334" s="87"/>
      <c r="P334" s="87"/>
      <c r="Q334" s="87"/>
      <c r="R334" s="87"/>
      <c r="S334" s="87"/>
    </row>
    <row r="335" spans="1:19" ht="9" customHeight="1">
      <c r="A335" s="120" t="s">
        <v>28</v>
      </c>
      <c r="B335" s="86">
        <v>4127</v>
      </c>
      <c r="C335" s="86">
        <v>264</v>
      </c>
      <c r="D335" s="86">
        <v>0</v>
      </c>
      <c r="E335" s="86" t="s">
        <v>1</v>
      </c>
      <c r="F335" s="86">
        <v>137</v>
      </c>
      <c r="G335" s="86" t="s">
        <v>1</v>
      </c>
      <c r="H335" s="86">
        <v>372</v>
      </c>
      <c r="I335" s="86" t="s">
        <v>1</v>
      </c>
      <c r="J335" s="86">
        <v>3882</v>
      </c>
      <c r="K335" s="87"/>
      <c r="L335" s="87"/>
      <c r="M335" s="87"/>
      <c r="N335" s="87"/>
      <c r="O335" s="87"/>
      <c r="P335" s="87"/>
      <c r="Q335" s="87"/>
      <c r="R335" s="87"/>
      <c r="S335" s="87"/>
    </row>
    <row r="336" spans="1:19" ht="9" customHeight="1">
      <c r="A336" s="117" t="s">
        <v>29</v>
      </c>
      <c r="B336" s="85">
        <v>53</v>
      </c>
      <c r="C336" s="85">
        <v>61</v>
      </c>
      <c r="D336" s="85">
        <v>0</v>
      </c>
      <c r="E336" s="85" t="s">
        <v>1</v>
      </c>
      <c r="F336" s="85">
        <v>29</v>
      </c>
      <c r="G336" s="85" t="s">
        <v>1</v>
      </c>
      <c r="H336" s="85">
        <v>25</v>
      </c>
      <c r="I336" s="85" t="s">
        <v>1</v>
      </c>
      <c r="J336" s="85">
        <v>60</v>
      </c>
      <c r="K336" s="87"/>
      <c r="L336" s="87"/>
      <c r="M336" s="87"/>
      <c r="N336" s="87"/>
      <c r="O336" s="87"/>
      <c r="P336" s="87"/>
      <c r="Q336" s="87"/>
      <c r="R336" s="87"/>
      <c r="S336" s="87"/>
    </row>
    <row r="337" spans="1:19" ht="9" customHeight="1">
      <c r="A337" s="117" t="s">
        <v>30</v>
      </c>
      <c r="B337" s="85">
        <v>910</v>
      </c>
      <c r="C337" s="85">
        <v>312</v>
      </c>
      <c r="D337" s="85">
        <v>0</v>
      </c>
      <c r="E337" s="85" t="s">
        <v>1</v>
      </c>
      <c r="F337" s="85">
        <v>248</v>
      </c>
      <c r="G337" s="85" t="s">
        <v>1</v>
      </c>
      <c r="H337" s="85">
        <v>133</v>
      </c>
      <c r="I337" s="85" t="s">
        <v>1</v>
      </c>
      <c r="J337" s="85">
        <v>841</v>
      </c>
      <c r="K337" s="87"/>
      <c r="L337" s="87"/>
      <c r="M337" s="87"/>
      <c r="N337" s="87"/>
      <c r="O337" s="87"/>
      <c r="P337" s="87"/>
      <c r="Q337" s="87"/>
      <c r="R337" s="87"/>
      <c r="S337" s="87"/>
    </row>
    <row r="338" spans="1:19" ht="9" customHeight="1">
      <c r="A338" s="117" t="s">
        <v>31</v>
      </c>
      <c r="B338" s="85">
        <v>121</v>
      </c>
      <c r="C338" s="85">
        <v>60</v>
      </c>
      <c r="D338" s="85">
        <v>0</v>
      </c>
      <c r="E338" s="85" t="s">
        <v>1</v>
      </c>
      <c r="F338" s="85">
        <v>43</v>
      </c>
      <c r="G338" s="85" t="s">
        <v>1</v>
      </c>
      <c r="H338" s="85">
        <v>22</v>
      </c>
      <c r="I338" s="85" t="s">
        <v>1</v>
      </c>
      <c r="J338" s="85">
        <v>116</v>
      </c>
      <c r="K338" s="87"/>
      <c r="L338" s="87"/>
      <c r="M338" s="87"/>
      <c r="N338" s="87"/>
      <c r="O338" s="87"/>
      <c r="P338" s="87"/>
      <c r="Q338" s="87"/>
      <c r="R338" s="87"/>
      <c r="S338" s="87"/>
    </row>
    <row r="339" spans="1:19" ht="9" customHeight="1">
      <c r="A339" s="120" t="s">
        <v>32</v>
      </c>
      <c r="B339" s="86">
        <v>422</v>
      </c>
      <c r="C339" s="86">
        <v>69</v>
      </c>
      <c r="D339" s="86">
        <v>0</v>
      </c>
      <c r="E339" s="86" t="s">
        <v>1</v>
      </c>
      <c r="F339" s="86">
        <v>62</v>
      </c>
      <c r="G339" s="86" t="s">
        <v>1</v>
      </c>
      <c r="H339" s="86">
        <v>26</v>
      </c>
      <c r="I339" s="86" t="s">
        <v>1</v>
      </c>
      <c r="J339" s="86">
        <v>403</v>
      </c>
      <c r="K339" s="87"/>
      <c r="L339" s="87"/>
      <c r="M339" s="87"/>
      <c r="N339" s="87"/>
      <c r="O339" s="87"/>
      <c r="P339" s="87"/>
      <c r="Q339" s="87"/>
      <c r="R339" s="87"/>
      <c r="S339" s="87"/>
    </row>
    <row r="340" spans="1:19" ht="9" customHeight="1">
      <c r="A340" s="117"/>
      <c r="B340" s="128"/>
      <c r="C340" s="128"/>
      <c r="D340" s="128"/>
      <c r="E340" s="128"/>
      <c r="F340" s="128"/>
      <c r="G340" s="128"/>
      <c r="H340" s="128"/>
      <c r="I340" s="128"/>
      <c r="J340" s="118"/>
      <c r="K340" s="87"/>
      <c r="L340" s="87"/>
      <c r="M340" s="87"/>
      <c r="N340" s="87"/>
      <c r="O340" s="87"/>
      <c r="P340" s="87"/>
      <c r="Q340" s="87"/>
      <c r="R340" s="87"/>
      <c r="S340" s="87"/>
    </row>
    <row r="341" spans="1:19" ht="9" customHeight="1">
      <c r="A341" s="123">
        <v>2005</v>
      </c>
      <c r="B341" s="124"/>
      <c r="C341" s="124"/>
      <c r="D341" s="124"/>
      <c r="E341" s="124"/>
      <c r="F341" s="124"/>
      <c r="G341" s="124"/>
      <c r="H341" s="124"/>
      <c r="I341" s="124"/>
      <c r="J341" s="124"/>
      <c r="K341" s="87"/>
      <c r="L341" s="87"/>
      <c r="M341" s="87"/>
      <c r="N341" s="87"/>
      <c r="O341" s="87"/>
      <c r="P341" s="87"/>
      <c r="Q341" s="87"/>
      <c r="R341" s="87"/>
      <c r="S341" s="87"/>
    </row>
    <row r="342" spans="1:19" ht="9" customHeight="1">
      <c r="A342" s="114" t="s">
        <v>36</v>
      </c>
      <c r="B342" s="125">
        <f>SUM(B344:B375)</f>
        <v>28101</v>
      </c>
      <c r="C342" s="125">
        <f>SUM(C344:C375)</f>
        <v>7682</v>
      </c>
      <c r="D342" s="125">
        <f>SUM(D344:D375)</f>
        <v>119</v>
      </c>
      <c r="E342" s="125">
        <f>SUM(E344:E375)</f>
        <v>153</v>
      </c>
      <c r="F342" s="125">
        <f>SUM(F344:F375)</f>
        <v>4951</v>
      </c>
      <c r="G342" s="125" t="s">
        <v>1</v>
      </c>
      <c r="H342" s="125">
        <f>SUM(H344:H375)</f>
        <v>3860</v>
      </c>
      <c r="I342" s="125">
        <f>SUM(I344:I375)</f>
        <v>57</v>
      </c>
      <c r="J342" s="125">
        <f>SUM(J344:J375)</f>
        <v>26995</v>
      </c>
      <c r="K342" s="87"/>
      <c r="L342" s="87"/>
      <c r="M342" s="87"/>
      <c r="N342" s="87"/>
      <c r="O342" s="87"/>
      <c r="P342" s="87"/>
      <c r="Q342" s="87"/>
      <c r="R342" s="87"/>
      <c r="S342" s="87"/>
    </row>
    <row r="343" spans="1:19" ht="3.95" customHeight="1">
      <c r="A343" s="114"/>
      <c r="B343" s="125"/>
      <c r="C343" s="125"/>
      <c r="D343" s="125"/>
      <c r="E343" s="125"/>
      <c r="F343" s="125"/>
      <c r="G343" s="125"/>
      <c r="H343" s="125"/>
      <c r="I343" s="125"/>
      <c r="J343" s="125"/>
      <c r="K343" s="87"/>
      <c r="L343" s="87"/>
      <c r="M343" s="87"/>
      <c r="N343" s="87"/>
      <c r="O343" s="87"/>
      <c r="P343" s="87"/>
      <c r="Q343" s="87"/>
      <c r="R343" s="87"/>
      <c r="S343" s="87"/>
    </row>
    <row r="344" spans="1:19" ht="9" customHeight="1">
      <c r="A344" s="117" t="s">
        <v>2</v>
      </c>
      <c r="B344" s="85">
        <v>53</v>
      </c>
      <c r="C344" s="85">
        <v>27</v>
      </c>
      <c r="D344" s="85">
        <v>0</v>
      </c>
      <c r="E344" s="85">
        <v>0</v>
      </c>
      <c r="F344" s="85">
        <v>20</v>
      </c>
      <c r="G344" s="85" t="s">
        <v>1</v>
      </c>
      <c r="H344" s="85">
        <v>7</v>
      </c>
      <c r="I344" s="85">
        <v>0</v>
      </c>
      <c r="J344" s="85">
        <v>53</v>
      </c>
      <c r="K344" s="87"/>
      <c r="L344" s="87"/>
      <c r="M344" s="87"/>
      <c r="N344" s="87"/>
      <c r="O344" s="87"/>
      <c r="P344" s="87"/>
      <c r="Q344" s="87"/>
      <c r="R344" s="87"/>
      <c r="S344" s="87"/>
    </row>
    <row r="345" spans="1:19" ht="9" customHeight="1">
      <c r="A345" s="117" t="s">
        <v>3</v>
      </c>
      <c r="B345" s="85">
        <v>2735</v>
      </c>
      <c r="C345" s="85">
        <v>508</v>
      </c>
      <c r="D345" s="85">
        <v>3</v>
      </c>
      <c r="E345" s="85">
        <v>3</v>
      </c>
      <c r="F345" s="85">
        <v>341</v>
      </c>
      <c r="G345" s="85" t="s">
        <v>1</v>
      </c>
      <c r="H345" s="85">
        <v>279</v>
      </c>
      <c r="I345" s="85">
        <v>3</v>
      </c>
      <c r="J345" s="85">
        <v>2471</v>
      </c>
      <c r="K345" s="87"/>
      <c r="L345" s="87"/>
      <c r="M345" s="87"/>
      <c r="N345" s="87"/>
      <c r="O345" s="87"/>
      <c r="P345" s="87"/>
      <c r="Q345" s="87"/>
      <c r="R345" s="87"/>
      <c r="S345" s="87"/>
    </row>
    <row r="346" spans="1:19" ht="9" customHeight="1">
      <c r="A346" s="117" t="s">
        <v>4</v>
      </c>
      <c r="B346" s="85">
        <v>240</v>
      </c>
      <c r="C346" s="85">
        <v>71</v>
      </c>
      <c r="D346" s="85">
        <v>4</v>
      </c>
      <c r="E346" s="85">
        <v>2</v>
      </c>
      <c r="F346" s="85">
        <v>54</v>
      </c>
      <c r="G346" s="85" t="s">
        <v>1</v>
      </c>
      <c r="H346" s="85">
        <v>24</v>
      </c>
      <c r="I346" s="85">
        <v>1</v>
      </c>
      <c r="J346" s="85">
        <v>236</v>
      </c>
      <c r="K346" s="87"/>
      <c r="L346" s="87"/>
      <c r="M346" s="87"/>
      <c r="N346" s="87"/>
      <c r="O346" s="87"/>
      <c r="P346" s="87"/>
      <c r="Q346" s="87"/>
      <c r="R346" s="87"/>
      <c r="S346" s="87"/>
    </row>
    <row r="347" spans="1:19" ht="9" customHeight="1">
      <c r="A347" s="120" t="s">
        <v>5</v>
      </c>
      <c r="B347" s="86">
        <v>196</v>
      </c>
      <c r="C347" s="86">
        <v>69</v>
      </c>
      <c r="D347" s="86">
        <v>1</v>
      </c>
      <c r="E347" s="86">
        <v>9</v>
      </c>
      <c r="F347" s="86">
        <v>42</v>
      </c>
      <c r="G347" s="86" t="s">
        <v>1</v>
      </c>
      <c r="H347" s="86">
        <v>26</v>
      </c>
      <c r="I347" s="86">
        <v>1</v>
      </c>
      <c r="J347" s="86">
        <v>190</v>
      </c>
      <c r="K347" s="87"/>
      <c r="L347" s="87"/>
      <c r="M347" s="87"/>
      <c r="N347" s="87"/>
      <c r="O347" s="87"/>
      <c r="P347" s="87"/>
      <c r="Q347" s="87"/>
      <c r="R347" s="87"/>
      <c r="S347" s="87"/>
    </row>
    <row r="348" spans="1:19" ht="9" customHeight="1">
      <c r="A348" s="117" t="s">
        <v>6</v>
      </c>
      <c r="B348" s="85">
        <v>758</v>
      </c>
      <c r="C348" s="85">
        <v>172</v>
      </c>
      <c r="D348" s="85">
        <v>3</v>
      </c>
      <c r="E348" s="85">
        <v>4</v>
      </c>
      <c r="F348" s="85">
        <v>137</v>
      </c>
      <c r="G348" s="85" t="s">
        <v>1</v>
      </c>
      <c r="H348" s="85">
        <v>109</v>
      </c>
      <c r="I348" s="85">
        <v>1</v>
      </c>
      <c r="J348" s="85">
        <v>684</v>
      </c>
      <c r="K348" s="87"/>
      <c r="L348" s="87"/>
      <c r="M348" s="87"/>
      <c r="N348" s="87"/>
      <c r="O348" s="87"/>
      <c r="P348" s="87"/>
      <c r="Q348" s="87"/>
      <c r="R348" s="87"/>
      <c r="S348" s="87"/>
    </row>
    <row r="349" spans="1:19" ht="9" customHeight="1">
      <c r="A349" s="117" t="s">
        <v>7</v>
      </c>
      <c r="B349" s="85">
        <v>149</v>
      </c>
      <c r="C349" s="85">
        <v>63</v>
      </c>
      <c r="D349" s="85">
        <v>0</v>
      </c>
      <c r="E349" s="85">
        <v>1</v>
      </c>
      <c r="F349" s="85">
        <v>48</v>
      </c>
      <c r="G349" s="85" t="s">
        <v>1</v>
      </c>
      <c r="H349" s="85">
        <v>7</v>
      </c>
      <c r="I349" s="85">
        <v>0</v>
      </c>
      <c r="J349" s="85">
        <v>156</v>
      </c>
      <c r="K349" s="87"/>
      <c r="L349" s="87"/>
      <c r="M349" s="87"/>
      <c r="N349" s="87"/>
      <c r="O349" s="87"/>
      <c r="P349" s="87"/>
      <c r="Q349" s="87"/>
      <c r="R349" s="87"/>
      <c r="S349" s="87"/>
    </row>
    <row r="350" spans="1:19" ht="9" customHeight="1">
      <c r="A350" s="117" t="s">
        <v>8</v>
      </c>
      <c r="B350" s="85">
        <v>1333</v>
      </c>
      <c r="C350" s="85">
        <v>335</v>
      </c>
      <c r="D350" s="85">
        <v>4</v>
      </c>
      <c r="E350" s="85">
        <v>5</v>
      </c>
      <c r="F350" s="85">
        <v>181</v>
      </c>
      <c r="G350" s="85" t="s">
        <v>1</v>
      </c>
      <c r="H350" s="85">
        <v>197</v>
      </c>
      <c r="I350" s="85">
        <v>1</v>
      </c>
      <c r="J350" s="85">
        <v>1290</v>
      </c>
      <c r="K350" s="87"/>
      <c r="L350" s="87"/>
      <c r="M350" s="87"/>
      <c r="N350" s="87"/>
      <c r="O350" s="87"/>
      <c r="P350" s="87"/>
      <c r="Q350" s="87"/>
      <c r="R350" s="87"/>
      <c r="S350" s="87"/>
    </row>
    <row r="351" spans="1:19" ht="9" customHeight="1">
      <c r="A351" s="120" t="s">
        <v>9</v>
      </c>
      <c r="B351" s="86">
        <v>1322</v>
      </c>
      <c r="C351" s="86">
        <v>256</v>
      </c>
      <c r="D351" s="86">
        <v>2</v>
      </c>
      <c r="E351" s="86">
        <v>1</v>
      </c>
      <c r="F351" s="86">
        <v>135</v>
      </c>
      <c r="G351" s="86" t="s">
        <v>1</v>
      </c>
      <c r="H351" s="86">
        <v>84</v>
      </c>
      <c r="I351" s="86">
        <v>0</v>
      </c>
      <c r="J351" s="86">
        <v>1360</v>
      </c>
      <c r="K351" s="87"/>
      <c r="L351" s="87"/>
      <c r="M351" s="87"/>
      <c r="N351" s="87"/>
      <c r="O351" s="87"/>
      <c r="P351" s="87"/>
      <c r="Q351" s="87"/>
      <c r="R351" s="87"/>
      <c r="S351" s="87"/>
    </row>
    <row r="352" spans="1:19" ht="9" customHeight="1">
      <c r="A352" s="117" t="s">
        <v>236</v>
      </c>
      <c r="B352" s="85">
        <v>1630</v>
      </c>
      <c r="C352" s="85">
        <v>808</v>
      </c>
      <c r="D352" s="85">
        <v>11</v>
      </c>
      <c r="E352" s="85">
        <v>40</v>
      </c>
      <c r="F352" s="85">
        <v>500</v>
      </c>
      <c r="G352" s="85" t="s">
        <v>1</v>
      </c>
      <c r="H352" s="85">
        <v>308</v>
      </c>
      <c r="I352" s="85">
        <v>25</v>
      </c>
      <c r="J352" s="85">
        <v>1626</v>
      </c>
      <c r="K352" s="87"/>
      <c r="L352" s="87"/>
      <c r="M352" s="87"/>
      <c r="N352" s="87"/>
      <c r="O352" s="87"/>
      <c r="P352" s="87"/>
      <c r="Q352" s="87"/>
      <c r="R352" s="87"/>
      <c r="S352" s="87"/>
    </row>
    <row r="353" spans="1:19" ht="9" customHeight="1">
      <c r="A353" s="117" t="s">
        <v>10</v>
      </c>
      <c r="B353" s="85">
        <v>748</v>
      </c>
      <c r="C353" s="85">
        <v>119</v>
      </c>
      <c r="D353" s="85">
        <v>0</v>
      </c>
      <c r="E353" s="85">
        <v>0</v>
      </c>
      <c r="F353" s="85">
        <v>96</v>
      </c>
      <c r="G353" s="85" t="s">
        <v>1</v>
      </c>
      <c r="H353" s="85">
        <v>218</v>
      </c>
      <c r="I353" s="85">
        <v>0</v>
      </c>
      <c r="J353" s="85">
        <v>553</v>
      </c>
      <c r="K353" s="87"/>
      <c r="L353" s="87"/>
      <c r="M353" s="87"/>
      <c r="N353" s="87"/>
      <c r="O353" s="87"/>
      <c r="P353" s="87"/>
      <c r="Q353" s="87"/>
      <c r="R353" s="87"/>
      <c r="S353" s="87"/>
    </row>
    <row r="354" spans="1:19" ht="9" customHeight="1">
      <c r="A354" s="117" t="s">
        <v>11</v>
      </c>
      <c r="B354" s="85">
        <v>1011</v>
      </c>
      <c r="C354" s="85">
        <v>350</v>
      </c>
      <c r="D354" s="85">
        <v>9</v>
      </c>
      <c r="E354" s="85">
        <v>1</v>
      </c>
      <c r="F354" s="85">
        <v>224</v>
      </c>
      <c r="G354" s="85" t="s">
        <v>1</v>
      </c>
      <c r="H354" s="85">
        <v>99</v>
      </c>
      <c r="I354" s="85">
        <v>1</v>
      </c>
      <c r="J354" s="85">
        <v>1047</v>
      </c>
      <c r="K354" s="87"/>
      <c r="L354" s="87"/>
      <c r="M354" s="87"/>
      <c r="N354" s="87"/>
      <c r="O354" s="87"/>
      <c r="P354" s="87"/>
      <c r="Q354" s="87"/>
      <c r="R354" s="87"/>
      <c r="S354" s="87"/>
    </row>
    <row r="355" spans="1:19" ht="9" customHeight="1">
      <c r="A355" s="120" t="s">
        <v>12</v>
      </c>
      <c r="B355" s="86">
        <v>775</v>
      </c>
      <c r="C355" s="86">
        <v>204</v>
      </c>
      <c r="D355" s="86">
        <v>2</v>
      </c>
      <c r="E355" s="86">
        <v>2</v>
      </c>
      <c r="F355" s="86">
        <v>138</v>
      </c>
      <c r="G355" s="86" t="s">
        <v>1</v>
      </c>
      <c r="H355" s="86">
        <v>125</v>
      </c>
      <c r="I355" s="86">
        <v>0</v>
      </c>
      <c r="J355" s="86">
        <v>716</v>
      </c>
      <c r="K355" s="87"/>
      <c r="L355" s="87"/>
      <c r="M355" s="87"/>
      <c r="N355" s="87"/>
      <c r="O355" s="87"/>
      <c r="P355" s="87"/>
      <c r="Q355" s="87"/>
      <c r="R355" s="87"/>
      <c r="S355" s="87"/>
    </row>
    <row r="356" spans="1:19" ht="9" customHeight="1">
      <c r="A356" s="117" t="s">
        <v>13</v>
      </c>
      <c r="B356" s="85">
        <v>167</v>
      </c>
      <c r="C356" s="85">
        <v>88</v>
      </c>
      <c r="D356" s="85">
        <v>0</v>
      </c>
      <c r="E356" s="85">
        <v>1</v>
      </c>
      <c r="F356" s="85">
        <v>82</v>
      </c>
      <c r="G356" s="85" t="s">
        <v>1</v>
      </c>
      <c r="H356" s="85">
        <v>26</v>
      </c>
      <c r="I356" s="85">
        <v>2</v>
      </c>
      <c r="J356" s="85">
        <v>148</v>
      </c>
      <c r="K356" s="87"/>
      <c r="L356" s="87"/>
      <c r="M356" s="87"/>
      <c r="N356" s="87"/>
      <c r="O356" s="87"/>
      <c r="P356" s="87"/>
      <c r="Q356" s="87"/>
      <c r="R356" s="87"/>
      <c r="S356" s="87"/>
    </row>
    <row r="357" spans="1:19" ht="9" customHeight="1">
      <c r="A357" s="117" t="s">
        <v>14</v>
      </c>
      <c r="B357" s="85">
        <v>1807</v>
      </c>
      <c r="C357" s="85">
        <v>681</v>
      </c>
      <c r="D357" s="85">
        <v>9</v>
      </c>
      <c r="E357" s="85">
        <v>10</v>
      </c>
      <c r="F357" s="85">
        <v>286</v>
      </c>
      <c r="G357" s="85" t="s">
        <v>1</v>
      </c>
      <c r="H357" s="85">
        <v>265</v>
      </c>
      <c r="I357" s="85">
        <v>2</v>
      </c>
      <c r="J357" s="85">
        <v>1938</v>
      </c>
      <c r="K357" s="87"/>
      <c r="L357" s="87"/>
      <c r="M357" s="87"/>
      <c r="N357" s="87"/>
      <c r="O357" s="87"/>
      <c r="P357" s="87"/>
      <c r="Q357" s="87"/>
      <c r="R357" s="87"/>
      <c r="S357" s="87"/>
    </row>
    <row r="358" spans="1:19" ht="9" customHeight="1">
      <c r="A358" s="117" t="s">
        <v>15</v>
      </c>
      <c r="B358" s="85">
        <v>962</v>
      </c>
      <c r="C358" s="85">
        <v>517</v>
      </c>
      <c r="D358" s="85">
        <v>21</v>
      </c>
      <c r="E358" s="85">
        <v>8</v>
      </c>
      <c r="F358" s="85">
        <v>326</v>
      </c>
      <c r="G358" s="85" t="s">
        <v>1</v>
      </c>
      <c r="H358" s="85">
        <v>133</v>
      </c>
      <c r="I358" s="85">
        <v>6</v>
      </c>
      <c r="J358" s="85">
        <v>1039</v>
      </c>
      <c r="K358" s="87"/>
      <c r="L358" s="87"/>
      <c r="M358" s="87"/>
      <c r="N358" s="87"/>
      <c r="O358" s="87"/>
      <c r="P358" s="87"/>
      <c r="Q358" s="87"/>
      <c r="R358" s="87"/>
      <c r="S358" s="87"/>
    </row>
    <row r="359" spans="1:19" ht="9" customHeight="1">
      <c r="A359" s="120" t="s">
        <v>16</v>
      </c>
      <c r="B359" s="86">
        <v>1348</v>
      </c>
      <c r="C359" s="86">
        <v>336</v>
      </c>
      <c r="D359" s="86">
        <v>2</v>
      </c>
      <c r="E359" s="86">
        <v>0</v>
      </c>
      <c r="F359" s="86">
        <v>243</v>
      </c>
      <c r="G359" s="86" t="s">
        <v>1</v>
      </c>
      <c r="H359" s="86">
        <v>166</v>
      </c>
      <c r="I359" s="86">
        <v>0</v>
      </c>
      <c r="J359" s="86">
        <v>1277</v>
      </c>
      <c r="K359" s="87"/>
      <c r="L359" s="87"/>
      <c r="M359" s="87"/>
      <c r="N359" s="87"/>
      <c r="O359" s="87"/>
      <c r="P359" s="87"/>
      <c r="Q359" s="87"/>
      <c r="R359" s="87"/>
      <c r="S359" s="87"/>
    </row>
    <row r="360" spans="1:19" ht="9" customHeight="1">
      <c r="A360" s="117" t="s">
        <v>17</v>
      </c>
      <c r="B360" s="85">
        <v>469</v>
      </c>
      <c r="C360" s="85">
        <v>161</v>
      </c>
      <c r="D360" s="85">
        <v>4</v>
      </c>
      <c r="E360" s="85">
        <v>6</v>
      </c>
      <c r="F360" s="85">
        <v>103</v>
      </c>
      <c r="G360" s="85" t="s">
        <v>1</v>
      </c>
      <c r="H360" s="85">
        <v>67</v>
      </c>
      <c r="I360" s="85">
        <v>0</v>
      </c>
      <c r="J360" s="85">
        <v>458</v>
      </c>
      <c r="K360" s="87"/>
      <c r="L360" s="87"/>
      <c r="M360" s="87"/>
      <c r="N360" s="87"/>
      <c r="O360" s="87"/>
      <c r="P360" s="87"/>
      <c r="Q360" s="87"/>
      <c r="R360" s="87"/>
      <c r="S360" s="87"/>
    </row>
    <row r="361" spans="1:19" ht="9" customHeight="1">
      <c r="A361" s="117" t="s">
        <v>18</v>
      </c>
      <c r="B361" s="85">
        <v>564</v>
      </c>
      <c r="C361" s="85">
        <v>135</v>
      </c>
      <c r="D361" s="85">
        <v>1</v>
      </c>
      <c r="E361" s="85">
        <v>3</v>
      </c>
      <c r="F361" s="85">
        <v>90</v>
      </c>
      <c r="G361" s="85" t="s">
        <v>1</v>
      </c>
      <c r="H361" s="85">
        <v>147</v>
      </c>
      <c r="I361" s="85">
        <v>2</v>
      </c>
      <c r="J361" s="85">
        <v>462</v>
      </c>
      <c r="K361" s="87"/>
      <c r="L361" s="87"/>
      <c r="M361" s="87"/>
      <c r="N361" s="87"/>
      <c r="O361" s="87"/>
      <c r="P361" s="87"/>
      <c r="Q361" s="87"/>
      <c r="R361" s="87"/>
      <c r="S361" s="87"/>
    </row>
    <row r="362" spans="1:19" ht="9" customHeight="1">
      <c r="A362" s="117" t="s">
        <v>19</v>
      </c>
      <c r="B362" s="85">
        <v>1093</v>
      </c>
      <c r="C362" s="85">
        <v>307</v>
      </c>
      <c r="D362" s="85">
        <v>7</v>
      </c>
      <c r="E362" s="85">
        <v>2</v>
      </c>
      <c r="F362" s="85">
        <v>201</v>
      </c>
      <c r="G362" s="85" t="s">
        <v>1</v>
      </c>
      <c r="H362" s="85">
        <v>190</v>
      </c>
      <c r="I362" s="85">
        <v>0</v>
      </c>
      <c r="J362" s="85">
        <v>1014</v>
      </c>
      <c r="K362" s="87"/>
      <c r="L362" s="87"/>
      <c r="M362" s="87"/>
      <c r="N362" s="87"/>
      <c r="O362" s="87"/>
      <c r="P362" s="87"/>
      <c r="Q362" s="87"/>
      <c r="R362" s="87"/>
      <c r="S362" s="87"/>
    </row>
    <row r="363" spans="1:19" ht="9" customHeight="1">
      <c r="A363" s="120" t="s">
        <v>20</v>
      </c>
      <c r="B363" s="86">
        <v>577</v>
      </c>
      <c r="C363" s="86">
        <v>120</v>
      </c>
      <c r="D363" s="86">
        <v>4</v>
      </c>
      <c r="E363" s="86">
        <v>4</v>
      </c>
      <c r="F363" s="86">
        <v>93</v>
      </c>
      <c r="G363" s="86" t="s">
        <v>1</v>
      </c>
      <c r="H363" s="86">
        <v>52</v>
      </c>
      <c r="I363" s="86">
        <v>1</v>
      </c>
      <c r="J363" s="86">
        <v>553</v>
      </c>
      <c r="K363" s="87"/>
      <c r="L363" s="87"/>
      <c r="M363" s="87"/>
      <c r="N363" s="87"/>
      <c r="O363" s="87"/>
      <c r="P363" s="87"/>
      <c r="Q363" s="87"/>
      <c r="R363" s="87"/>
      <c r="S363" s="87"/>
    </row>
    <row r="364" spans="1:19" ht="9" customHeight="1">
      <c r="A364" s="117" t="s">
        <v>21</v>
      </c>
      <c r="B364" s="85">
        <v>402</v>
      </c>
      <c r="C364" s="85">
        <v>185</v>
      </c>
      <c r="D364" s="85">
        <v>1</v>
      </c>
      <c r="E364" s="85">
        <v>0</v>
      </c>
      <c r="F364" s="85">
        <v>114</v>
      </c>
      <c r="G364" s="85" t="s">
        <v>1</v>
      </c>
      <c r="H364" s="85">
        <v>70</v>
      </c>
      <c r="I364" s="85">
        <v>1</v>
      </c>
      <c r="J364" s="85">
        <v>405</v>
      </c>
      <c r="K364" s="87"/>
      <c r="L364" s="87"/>
      <c r="M364" s="87"/>
      <c r="N364" s="87"/>
      <c r="O364" s="87"/>
      <c r="P364" s="87"/>
      <c r="Q364" s="87"/>
      <c r="R364" s="87"/>
      <c r="S364" s="87"/>
    </row>
    <row r="365" spans="1:19" ht="9" customHeight="1">
      <c r="A365" s="117" t="s">
        <v>22</v>
      </c>
      <c r="B365" s="85">
        <v>230</v>
      </c>
      <c r="C365" s="85">
        <v>58</v>
      </c>
      <c r="D365" s="85">
        <v>0</v>
      </c>
      <c r="E365" s="85">
        <v>0</v>
      </c>
      <c r="F365" s="85">
        <v>53</v>
      </c>
      <c r="G365" s="85" t="s">
        <v>1</v>
      </c>
      <c r="H365" s="85">
        <v>22</v>
      </c>
      <c r="I365" s="85">
        <v>0</v>
      </c>
      <c r="J365" s="85">
        <v>213</v>
      </c>
      <c r="K365" s="87"/>
      <c r="L365" s="87"/>
      <c r="M365" s="87"/>
      <c r="N365" s="87"/>
      <c r="O365" s="87"/>
      <c r="P365" s="87"/>
      <c r="Q365" s="87"/>
      <c r="R365" s="87"/>
      <c r="S365" s="87"/>
    </row>
    <row r="366" spans="1:19" ht="9" customHeight="1">
      <c r="A366" s="117" t="s">
        <v>23</v>
      </c>
      <c r="B366" s="85">
        <v>226</v>
      </c>
      <c r="C366" s="85">
        <v>125</v>
      </c>
      <c r="D366" s="85">
        <v>2</v>
      </c>
      <c r="E366" s="85">
        <v>1</v>
      </c>
      <c r="F366" s="85">
        <v>33</v>
      </c>
      <c r="G366" s="85" t="s">
        <v>1</v>
      </c>
      <c r="H366" s="85">
        <v>47</v>
      </c>
      <c r="I366" s="85">
        <v>0</v>
      </c>
      <c r="J366" s="85">
        <v>272</v>
      </c>
      <c r="K366" s="87"/>
      <c r="L366" s="87"/>
      <c r="M366" s="87"/>
      <c r="N366" s="87"/>
      <c r="O366" s="87"/>
      <c r="P366" s="87"/>
      <c r="Q366" s="87"/>
      <c r="R366" s="87"/>
      <c r="S366" s="87"/>
    </row>
    <row r="367" spans="1:19" ht="9" customHeight="1">
      <c r="A367" s="120" t="s">
        <v>24</v>
      </c>
      <c r="B367" s="86">
        <v>811</v>
      </c>
      <c r="C367" s="86">
        <v>161</v>
      </c>
      <c r="D367" s="86">
        <v>4</v>
      </c>
      <c r="E367" s="86">
        <v>0</v>
      </c>
      <c r="F367" s="86">
        <v>121</v>
      </c>
      <c r="G367" s="86" t="s">
        <v>1</v>
      </c>
      <c r="H367" s="86">
        <v>45</v>
      </c>
      <c r="I367" s="86">
        <v>0</v>
      </c>
      <c r="J367" s="86">
        <v>810</v>
      </c>
      <c r="K367" s="87"/>
      <c r="L367" s="87"/>
      <c r="M367" s="87"/>
      <c r="N367" s="87"/>
      <c r="O367" s="87"/>
      <c r="P367" s="87"/>
      <c r="Q367" s="87"/>
      <c r="R367" s="87"/>
      <c r="S367" s="87"/>
    </row>
    <row r="368" spans="1:19" ht="9" customHeight="1">
      <c r="A368" s="117" t="s">
        <v>25</v>
      </c>
      <c r="B368" s="85">
        <v>1132</v>
      </c>
      <c r="C368" s="85">
        <v>387</v>
      </c>
      <c r="D368" s="85">
        <v>2</v>
      </c>
      <c r="E368" s="85">
        <v>23</v>
      </c>
      <c r="F368" s="85">
        <v>281</v>
      </c>
      <c r="G368" s="85" t="s">
        <v>1</v>
      </c>
      <c r="H368" s="85">
        <v>130</v>
      </c>
      <c r="I368" s="85">
        <v>3</v>
      </c>
      <c r="J368" s="85">
        <v>1090</v>
      </c>
      <c r="K368" s="87"/>
      <c r="L368" s="87"/>
      <c r="M368" s="87"/>
      <c r="N368" s="87"/>
      <c r="O368" s="87"/>
      <c r="P368" s="87"/>
      <c r="Q368" s="87"/>
      <c r="R368" s="87"/>
      <c r="S368" s="87"/>
    </row>
    <row r="369" spans="1:19" ht="9" customHeight="1">
      <c r="A369" s="117" t="s">
        <v>26</v>
      </c>
      <c r="B369" s="85">
        <v>1616</v>
      </c>
      <c r="C369" s="85">
        <v>548</v>
      </c>
      <c r="D369" s="85">
        <v>9</v>
      </c>
      <c r="E369" s="85">
        <v>9</v>
      </c>
      <c r="F369" s="85">
        <v>449</v>
      </c>
      <c r="G369" s="85" t="s">
        <v>1</v>
      </c>
      <c r="H369" s="85">
        <v>163</v>
      </c>
      <c r="I369" s="85">
        <v>2</v>
      </c>
      <c r="J369" s="85">
        <v>1709</v>
      </c>
      <c r="K369" s="87"/>
      <c r="L369" s="87"/>
      <c r="M369" s="87"/>
      <c r="N369" s="87"/>
      <c r="O369" s="87"/>
      <c r="P369" s="87"/>
      <c r="Q369" s="87"/>
      <c r="R369" s="87"/>
      <c r="S369" s="87"/>
    </row>
    <row r="370" spans="1:19" ht="9" customHeight="1">
      <c r="A370" s="117" t="s">
        <v>27</v>
      </c>
      <c r="B370" s="85">
        <v>445</v>
      </c>
      <c r="C370" s="85">
        <v>72</v>
      </c>
      <c r="D370" s="85">
        <v>6</v>
      </c>
      <c r="E370" s="85">
        <v>0</v>
      </c>
      <c r="F370" s="85">
        <v>64</v>
      </c>
      <c r="G370" s="85" t="s">
        <v>1</v>
      </c>
      <c r="H370" s="85">
        <v>115</v>
      </c>
      <c r="I370" s="85">
        <v>1</v>
      </c>
      <c r="J370" s="85">
        <v>345</v>
      </c>
      <c r="K370" s="87"/>
      <c r="L370" s="87"/>
      <c r="M370" s="87"/>
      <c r="N370" s="87"/>
      <c r="O370" s="87"/>
      <c r="P370" s="87"/>
      <c r="Q370" s="87"/>
      <c r="R370" s="87"/>
      <c r="S370" s="87"/>
    </row>
    <row r="371" spans="1:19" ht="9" customHeight="1">
      <c r="A371" s="120" t="s">
        <v>28</v>
      </c>
      <c r="B371" s="86">
        <v>3882</v>
      </c>
      <c r="C371" s="86">
        <v>304</v>
      </c>
      <c r="D371" s="86">
        <v>7</v>
      </c>
      <c r="E371" s="86">
        <v>12</v>
      </c>
      <c r="F371" s="86">
        <v>125</v>
      </c>
      <c r="G371" s="86" t="s">
        <v>1</v>
      </c>
      <c r="H371" s="86">
        <v>434</v>
      </c>
      <c r="I371" s="86">
        <v>3</v>
      </c>
      <c r="J371" s="86">
        <v>3625</v>
      </c>
      <c r="K371" s="87"/>
      <c r="L371" s="87"/>
      <c r="M371" s="87"/>
      <c r="N371" s="87"/>
      <c r="O371" s="87"/>
      <c r="P371" s="87"/>
      <c r="Q371" s="87"/>
      <c r="R371" s="87"/>
      <c r="S371" s="87"/>
    </row>
    <row r="372" spans="1:19" ht="9" customHeight="1">
      <c r="A372" s="117" t="s">
        <v>29</v>
      </c>
      <c r="B372" s="85">
        <v>60</v>
      </c>
      <c r="C372" s="85">
        <v>93</v>
      </c>
      <c r="D372" s="85">
        <v>0</v>
      </c>
      <c r="E372" s="85">
        <v>2</v>
      </c>
      <c r="F372" s="85">
        <v>65</v>
      </c>
      <c r="G372" s="85" t="s">
        <v>1</v>
      </c>
      <c r="H372" s="85">
        <v>23</v>
      </c>
      <c r="I372" s="85">
        <v>0</v>
      </c>
      <c r="J372" s="85">
        <v>63</v>
      </c>
      <c r="K372" s="87"/>
      <c r="L372" s="87"/>
      <c r="M372" s="87"/>
      <c r="N372" s="87"/>
      <c r="O372" s="87"/>
      <c r="P372" s="87"/>
      <c r="Q372" s="87"/>
      <c r="R372" s="87"/>
      <c r="S372" s="87"/>
    </row>
    <row r="373" spans="1:19" ht="9" customHeight="1">
      <c r="A373" s="117" t="s">
        <v>30</v>
      </c>
      <c r="B373" s="85">
        <v>841</v>
      </c>
      <c r="C373" s="85">
        <v>319</v>
      </c>
      <c r="D373" s="85">
        <v>1</v>
      </c>
      <c r="E373" s="85">
        <v>2</v>
      </c>
      <c r="F373" s="85">
        <v>228</v>
      </c>
      <c r="G373" s="85" t="s">
        <v>1</v>
      </c>
      <c r="H373" s="85">
        <v>134</v>
      </c>
      <c r="I373" s="85">
        <v>1</v>
      </c>
      <c r="J373" s="85">
        <v>798</v>
      </c>
      <c r="K373" s="87"/>
      <c r="L373" s="87"/>
      <c r="M373" s="87"/>
      <c r="N373" s="87"/>
      <c r="O373" s="87"/>
      <c r="P373" s="87"/>
      <c r="Q373" s="87"/>
      <c r="R373" s="87"/>
      <c r="S373" s="87"/>
    </row>
    <row r="374" spans="1:19" ht="9" customHeight="1">
      <c r="A374" s="117" t="s">
        <v>31</v>
      </c>
      <c r="B374" s="85">
        <v>116</v>
      </c>
      <c r="C374" s="85">
        <v>49</v>
      </c>
      <c r="D374" s="85">
        <v>0</v>
      </c>
      <c r="E374" s="85">
        <v>0</v>
      </c>
      <c r="F374" s="85">
        <v>35</v>
      </c>
      <c r="G374" s="85" t="s">
        <v>1</v>
      </c>
      <c r="H374" s="85">
        <v>51</v>
      </c>
      <c r="I374" s="85">
        <v>0</v>
      </c>
      <c r="J374" s="85">
        <v>79</v>
      </c>
      <c r="K374" s="87"/>
      <c r="L374" s="87"/>
      <c r="M374" s="87"/>
      <c r="N374" s="87"/>
      <c r="O374" s="87"/>
      <c r="P374" s="87"/>
      <c r="Q374" s="87"/>
      <c r="R374" s="87"/>
      <c r="S374" s="87"/>
    </row>
    <row r="375" spans="1:19" ht="9" customHeight="1">
      <c r="A375" s="120" t="s">
        <v>32</v>
      </c>
      <c r="B375" s="86">
        <v>403</v>
      </c>
      <c r="C375" s="86">
        <v>54</v>
      </c>
      <c r="D375" s="86">
        <v>0</v>
      </c>
      <c r="E375" s="86">
        <v>2</v>
      </c>
      <c r="F375" s="86">
        <v>43</v>
      </c>
      <c r="G375" s="86" t="s">
        <v>1</v>
      </c>
      <c r="H375" s="86">
        <v>97</v>
      </c>
      <c r="I375" s="86">
        <v>0</v>
      </c>
      <c r="J375" s="86">
        <v>315</v>
      </c>
      <c r="K375" s="87"/>
      <c r="L375" s="87"/>
      <c r="M375" s="87"/>
      <c r="N375" s="87"/>
      <c r="O375" s="87"/>
      <c r="P375" s="87"/>
      <c r="Q375" s="87"/>
      <c r="R375" s="87"/>
      <c r="S375" s="87"/>
    </row>
    <row r="376" spans="1:19" s="549" customFormat="1" ht="3.75" customHeight="1">
      <c r="A376" s="129"/>
      <c r="B376" s="127"/>
      <c r="C376" s="127"/>
      <c r="D376" s="127"/>
      <c r="E376" s="127"/>
      <c r="F376" s="127"/>
      <c r="G376" s="127"/>
      <c r="H376" s="127"/>
      <c r="I376" s="127"/>
      <c r="J376" s="127"/>
      <c r="K376" s="87"/>
      <c r="L376" s="87"/>
      <c r="M376" s="87"/>
      <c r="N376" s="87"/>
      <c r="O376" s="87"/>
      <c r="P376" s="87"/>
      <c r="Q376" s="87"/>
      <c r="R376" s="87"/>
      <c r="S376" s="87"/>
    </row>
    <row r="377" spans="1:19" ht="9" customHeight="1">
      <c r="A377" s="90" t="s">
        <v>106</v>
      </c>
      <c r="B377" s="128"/>
      <c r="C377" s="128"/>
      <c r="D377" s="128"/>
      <c r="E377" s="128"/>
      <c r="F377" s="128"/>
      <c r="G377" s="128"/>
      <c r="H377" s="128"/>
      <c r="I377" s="128"/>
      <c r="J377" s="118"/>
      <c r="K377" s="87"/>
      <c r="L377" s="87"/>
      <c r="M377" s="87"/>
      <c r="N377" s="87"/>
      <c r="O377" s="87"/>
      <c r="P377" s="87"/>
      <c r="Q377" s="87"/>
      <c r="R377" s="87"/>
      <c r="S377" s="87"/>
    </row>
    <row r="378" spans="1:19" ht="9" customHeight="1">
      <c r="A378" s="123">
        <v>2006</v>
      </c>
      <c r="B378" s="124"/>
      <c r="C378" s="124"/>
      <c r="D378" s="124"/>
      <c r="E378" s="124"/>
      <c r="F378" s="124"/>
      <c r="G378" s="124"/>
      <c r="H378" s="124"/>
      <c r="I378" s="124"/>
      <c r="J378" s="124"/>
      <c r="K378" s="87"/>
      <c r="L378" s="87"/>
      <c r="M378" s="87"/>
      <c r="N378" s="87"/>
      <c r="O378" s="87"/>
      <c r="P378" s="87"/>
      <c r="Q378" s="87"/>
      <c r="R378" s="87"/>
      <c r="S378" s="87"/>
    </row>
    <row r="379" spans="1:19" ht="9" customHeight="1">
      <c r="A379" s="114" t="s">
        <v>36</v>
      </c>
      <c r="B379" s="125">
        <f>SUM(B381:B412)</f>
        <v>33278</v>
      </c>
      <c r="C379" s="125">
        <f>SUM(C381:C412)</f>
        <v>10259</v>
      </c>
      <c r="D379" s="125">
        <f>SUM(D381:D412)</f>
        <v>52</v>
      </c>
      <c r="E379" s="125">
        <f>SUM(E381:E412)</f>
        <v>194</v>
      </c>
      <c r="F379" s="125">
        <f>SUM(F381:F412)</f>
        <v>6381</v>
      </c>
      <c r="G379" s="125" t="s">
        <v>1</v>
      </c>
      <c r="H379" s="125">
        <f>SUM(H381:H412)</f>
        <v>5495</v>
      </c>
      <c r="I379" s="125">
        <f>SUM(I381:I412)</f>
        <v>75</v>
      </c>
      <c r="J379" s="125">
        <f>SUM(J381:J412)</f>
        <v>31594</v>
      </c>
      <c r="K379" s="87"/>
      <c r="L379" s="87"/>
      <c r="M379" s="87"/>
      <c r="N379" s="87"/>
      <c r="O379" s="87"/>
      <c r="P379" s="87"/>
      <c r="Q379" s="87"/>
      <c r="R379" s="87"/>
      <c r="S379" s="87"/>
    </row>
    <row r="380" spans="1:19" ht="3.95" customHeight="1">
      <c r="A380" s="114"/>
      <c r="B380" s="125"/>
      <c r="C380" s="125"/>
      <c r="D380" s="125"/>
      <c r="E380" s="125"/>
      <c r="F380" s="125"/>
      <c r="G380" s="125"/>
      <c r="H380" s="125"/>
      <c r="I380" s="125"/>
      <c r="J380" s="125"/>
      <c r="K380" s="87"/>
      <c r="L380" s="87"/>
      <c r="M380" s="87"/>
      <c r="N380" s="87"/>
      <c r="O380" s="87"/>
      <c r="P380" s="87"/>
      <c r="Q380" s="87"/>
      <c r="R380" s="87"/>
      <c r="S380" s="87"/>
    </row>
    <row r="381" spans="1:19" ht="9" customHeight="1">
      <c r="A381" s="117" t="s">
        <v>2</v>
      </c>
      <c r="B381" s="85">
        <v>56</v>
      </c>
      <c r="C381" s="85">
        <v>24</v>
      </c>
      <c r="D381" s="85">
        <v>1</v>
      </c>
      <c r="E381" s="85">
        <v>0</v>
      </c>
      <c r="F381" s="85">
        <v>27</v>
      </c>
      <c r="G381" s="85" t="s">
        <v>1</v>
      </c>
      <c r="H381" s="85">
        <v>16</v>
      </c>
      <c r="I381" s="85">
        <v>0</v>
      </c>
      <c r="J381" s="85">
        <v>38</v>
      </c>
      <c r="K381" s="87"/>
      <c r="L381" s="87"/>
      <c r="M381" s="87"/>
      <c r="N381" s="87"/>
      <c r="O381" s="87"/>
      <c r="P381" s="87"/>
      <c r="Q381" s="87"/>
      <c r="R381" s="87"/>
      <c r="S381" s="87"/>
    </row>
    <row r="382" spans="1:19" ht="9" customHeight="1">
      <c r="A382" s="117" t="s">
        <v>3</v>
      </c>
      <c r="B382" s="85">
        <v>3099</v>
      </c>
      <c r="C382" s="85">
        <v>770</v>
      </c>
      <c r="D382" s="85">
        <v>1</v>
      </c>
      <c r="E382" s="85">
        <v>5</v>
      </c>
      <c r="F382" s="85">
        <v>558</v>
      </c>
      <c r="G382" s="85" t="s">
        <v>1</v>
      </c>
      <c r="H382" s="85">
        <v>230</v>
      </c>
      <c r="I382" s="85">
        <v>2</v>
      </c>
      <c r="J382" s="85">
        <v>3079</v>
      </c>
      <c r="K382" s="87"/>
      <c r="L382" s="87"/>
      <c r="M382" s="87"/>
      <c r="N382" s="87"/>
      <c r="O382" s="87"/>
      <c r="P382" s="87"/>
      <c r="Q382" s="87"/>
      <c r="R382" s="87"/>
      <c r="S382" s="87"/>
    </row>
    <row r="383" spans="1:19" ht="9" customHeight="1">
      <c r="A383" s="117" t="s">
        <v>4</v>
      </c>
      <c r="B383" s="85">
        <v>289</v>
      </c>
      <c r="C383" s="85">
        <v>81</v>
      </c>
      <c r="D383" s="85">
        <v>0</v>
      </c>
      <c r="E383" s="85">
        <v>0</v>
      </c>
      <c r="F383" s="85">
        <v>70</v>
      </c>
      <c r="G383" s="85" t="s">
        <v>1</v>
      </c>
      <c r="H383" s="85">
        <v>53</v>
      </c>
      <c r="I383" s="85">
        <v>0</v>
      </c>
      <c r="J383" s="85">
        <v>247</v>
      </c>
      <c r="K383" s="87"/>
      <c r="L383" s="87"/>
      <c r="M383" s="87"/>
      <c r="N383" s="87"/>
      <c r="O383" s="87"/>
      <c r="P383" s="87"/>
      <c r="Q383" s="87"/>
      <c r="R383" s="87"/>
      <c r="S383" s="87"/>
    </row>
    <row r="384" spans="1:19" ht="9" customHeight="1">
      <c r="A384" s="120" t="s">
        <v>5</v>
      </c>
      <c r="B384" s="86">
        <v>230</v>
      </c>
      <c r="C384" s="86">
        <v>42</v>
      </c>
      <c r="D384" s="86">
        <v>3</v>
      </c>
      <c r="E384" s="86">
        <v>4</v>
      </c>
      <c r="F384" s="86">
        <v>38</v>
      </c>
      <c r="G384" s="86" t="s">
        <v>1</v>
      </c>
      <c r="H384" s="86">
        <v>24</v>
      </c>
      <c r="I384" s="86">
        <v>1</v>
      </c>
      <c r="J384" s="86">
        <v>210</v>
      </c>
      <c r="K384" s="87"/>
      <c r="L384" s="87"/>
      <c r="M384" s="87"/>
      <c r="N384" s="87"/>
      <c r="O384" s="87"/>
      <c r="P384" s="87"/>
      <c r="Q384" s="87"/>
      <c r="R384" s="87"/>
      <c r="S384" s="87"/>
    </row>
    <row r="385" spans="1:19" ht="9" customHeight="1">
      <c r="A385" s="117" t="s">
        <v>6</v>
      </c>
      <c r="B385" s="85">
        <v>896</v>
      </c>
      <c r="C385" s="85">
        <v>199</v>
      </c>
      <c r="D385" s="85">
        <v>1</v>
      </c>
      <c r="E385" s="85">
        <v>7</v>
      </c>
      <c r="F385" s="85">
        <v>150</v>
      </c>
      <c r="G385" s="85" t="s">
        <v>1</v>
      </c>
      <c r="H385" s="85">
        <v>119</v>
      </c>
      <c r="I385" s="85">
        <v>0</v>
      </c>
      <c r="J385" s="85">
        <v>820</v>
      </c>
      <c r="K385" s="87"/>
      <c r="L385" s="87"/>
      <c r="M385" s="87"/>
      <c r="N385" s="87"/>
      <c r="O385" s="87"/>
      <c r="P385" s="87"/>
      <c r="Q385" s="87"/>
      <c r="R385" s="87"/>
      <c r="S385" s="87"/>
    </row>
    <row r="386" spans="1:19" ht="9" customHeight="1">
      <c r="A386" s="117" t="s">
        <v>7</v>
      </c>
      <c r="B386" s="85">
        <v>192</v>
      </c>
      <c r="C386" s="85">
        <v>53</v>
      </c>
      <c r="D386" s="85">
        <v>0</v>
      </c>
      <c r="E386" s="85">
        <v>0</v>
      </c>
      <c r="F386" s="85">
        <v>37</v>
      </c>
      <c r="G386" s="85" t="s">
        <v>1</v>
      </c>
      <c r="H386" s="85">
        <v>11</v>
      </c>
      <c r="I386" s="85">
        <v>1</v>
      </c>
      <c r="J386" s="85">
        <v>198</v>
      </c>
      <c r="K386" s="87"/>
      <c r="L386" s="87"/>
      <c r="M386" s="87"/>
      <c r="N386" s="87"/>
      <c r="O386" s="87"/>
      <c r="P386" s="87"/>
      <c r="Q386" s="87"/>
      <c r="R386" s="87"/>
      <c r="S386" s="87"/>
    </row>
    <row r="387" spans="1:19" ht="9" customHeight="1">
      <c r="A387" s="117" t="s">
        <v>8</v>
      </c>
      <c r="B387" s="85">
        <v>1956</v>
      </c>
      <c r="C387" s="85">
        <v>312</v>
      </c>
      <c r="D387" s="85">
        <v>3</v>
      </c>
      <c r="E387" s="85">
        <v>5</v>
      </c>
      <c r="F387" s="85">
        <v>179</v>
      </c>
      <c r="G387" s="85" t="s">
        <v>1</v>
      </c>
      <c r="H387" s="85">
        <v>299</v>
      </c>
      <c r="I387" s="85">
        <v>10</v>
      </c>
      <c r="J387" s="85">
        <v>1798</v>
      </c>
      <c r="K387" s="87"/>
      <c r="L387" s="87"/>
      <c r="M387" s="87"/>
      <c r="N387" s="87"/>
      <c r="O387" s="87"/>
      <c r="P387" s="87"/>
      <c r="Q387" s="87"/>
      <c r="R387" s="87"/>
      <c r="S387" s="87"/>
    </row>
    <row r="388" spans="1:19" ht="9" customHeight="1">
      <c r="A388" s="120" t="s">
        <v>9</v>
      </c>
      <c r="B388" s="86">
        <v>1546</v>
      </c>
      <c r="C388" s="86">
        <v>360</v>
      </c>
      <c r="D388" s="86">
        <v>1</v>
      </c>
      <c r="E388" s="86">
        <v>1</v>
      </c>
      <c r="F388" s="86">
        <v>190</v>
      </c>
      <c r="G388" s="86" t="s">
        <v>1</v>
      </c>
      <c r="H388" s="86">
        <v>194</v>
      </c>
      <c r="I388" s="86">
        <v>0</v>
      </c>
      <c r="J388" s="86">
        <v>1522</v>
      </c>
      <c r="K388" s="87"/>
      <c r="L388" s="87"/>
      <c r="M388" s="87"/>
      <c r="N388" s="87"/>
      <c r="O388" s="87"/>
      <c r="P388" s="87"/>
      <c r="Q388" s="87"/>
      <c r="R388" s="87"/>
      <c r="S388" s="87"/>
    </row>
    <row r="389" spans="1:19" ht="9" customHeight="1">
      <c r="A389" s="117" t="s">
        <v>236</v>
      </c>
      <c r="B389" s="85">
        <v>2223</v>
      </c>
      <c r="C389" s="85">
        <v>1475</v>
      </c>
      <c r="D389" s="85">
        <v>2</v>
      </c>
      <c r="E389" s="85">
        <v>17</v>
      </c>
      <c r="F389" s="85">
        <v>717</v>
      </c>
      <c r="G389" s="85" t="s">
        <v>1</v>
      </c>
      <c r="H389" s="85">
        <v>410</v>
      </c>
      <c r="I389" s="85">
        <v>16</v>
      </c>
      <c r="J389" s="85">
        <v>2572</v>
      </c>
      <c r="K389" s="87"/>
      <c r="L389" s="87"/>
      <c r="M389" s="87"/>
      <c r="N389" s="87"/>
      <c r="O389" s="87"/>
      <c r="P389" s="87"/>
      <c r="Q389" s="87"/>
      <c r="R389" s="87"/>
      <c r="S389" s="87"/>
    </row>
    <row r="390" spans="1:19" ht="9" customHeight="1">
      <c r="A390" s="117" t="s">
        <v>10</v>
      </c>
      <c r="B390" s="85">
        <v>676</v>
      </c>
      <c r="C390" s="85">
        <v>142</v>
      </c>
      <c r="D390" s="85">
        <v>1</v>
      </c>
      <c r="E390" s="85">
        <v>1</v>
      </c>
      <c r="F390" s="85">
        <v>106</v>
      </c>
      <c r="G390" s="85" t="s">
        <v>1</v>
      </c>
      <c r="H390" s="85">
        <v>133</v>
      </c>
      <c r="I390" s="85">
        <v>0</v>
      </c>
      <c r="J390" s="85">
        <v>579</v>
      </c>
      <c r="K390" s="87"/>
      <c r="L390" s="87"/>
      <c r="M390" s="87"/>
      <c r="N390" s="87"/>
      <c r="O390" s="87"/>
      <c r="P390" s="87"/>
      <c r="Q390" s="87"/>
      <c r="R390" s="87"/>
      <c r="S390" s="87"/>
    </row>
    <row r="391" spans="1:19" ht="9" customHeight="1">
      <c r="A391" s="117" t="s">
        <v>11</v>
      </c>
      <c r="B391" s="85">
        <v>1174</v>
      </c>
      <c r="C391" s="85">
        <v>415</v>
      </c>
      <c r="D391" s="85">
        <v>1</v>
      </c>
      <c r="E391" s="85">
        <v>1</v>
      </c>
      <c r="F391" s="85">
        <v>301</v>
      </c>
      <c r="G391" s="85" t="s">
        <v>1</v>
      </c>
      <c r="H391" s="85">
        <v>156</v>
      </c>
      <c r="I391" s="85">
        <v>12</v>
      </c>
      <c r="J391" s="85">
        <v>1144</v>
      </c>
      <c r="K391" s="87"/>
      <c r="L391" s="87"/>
      <c r="M391" s="87"/>
      <c r="N391" s="87"/>
      <c r="O391" s="87"/>
      <c r="P391" s="87"/>
      <c r="Q391" s="87"/>
      <c r="R391" s="87"/>
      <c r="S391" s="87"/>
    </row>
    <row r="392" spans="1:19" ht="9" customHeight="1">
      <c r="A392" s="120" t="s">
        <v>12</v>
      </c>
      <c r="B392" s="86">
        <v>941</v>
      </c>
      <c r="C392" s="86">
        <v>328</v>
      </c>
      <c r="D392" s="86">
        <v>0</v>
      </c>
      <c r="E392" s="86">
        <v>0</v>
      </c>
      <c r="F392" s="86">
        <v>143</v>
      </c>
      <c r="G392" s="86" t="s">
        <v>1</v>
      </c>
      <c r="H392" s="86">
        <v>267</v>
      </c>
      <c r="I392" s="86">
        <v>2</v>
      </c>
      <c r="J392" s="86">
        <v>861</v>
      </c>
      <c r="K392" s="87"/>
      <c r="L392" s="87"/>
      <c r="M392" s="87"/>
      <c r="N392" s="87"/>
      <c r="O392" s="87"/>
      <c r="P392" s="87"/>
      <c r="Q392" s="87"/>
      <c r="R392" s="87"/>
      <c r="S392" s="87"/>
    </row>
    <row r="393" spans="1:19" ht="9" customHeight="1">
      <c r="A393" s="117" t="s">
        <v>13</v>
      </c>
      <c r="B393" s="85">
        <v>164</v>
      </c>
      <c r="C393" s="85">
        <v>120</v>
      </c>
      <c r="D393" s="85">
        <v>0</v>
      </c>
      <c r="E393" s="85">
        <v>2</v>
      </c>
      <c r="F393" s="85">
        <v>77</v>
      </c>
      <c r="G393" s="85" t="s">
        <v>1</v>
      </c>
      <c r="H393" s="85">
        <v>35</v>
      </c>
      <c r="I393" s="85">
        <v>0</v>
      </c>
      <c r="J393" s="85">
        <v>170</v>
      </c>
      <c r="K393" s="87"/>
      <c r="L393" s="87"/>
      <c r="M393" s="87"/>
      <c r="N393" s="87"/>
      <c r="O393" s="87"/>
      <c r="P393" s="87"/>
      <c r="Q393" s="87"/>
      <c r="R393" s="87"/>
      <c r="S393" s="87"/>
    </row>
    <row r="394" spans="1:19" ht="9" customHeight="1">
      <c r="A394" s="117" t="s">
        <v>14</v>
      </c>
      <c r="B394" s="85">
        <v>2313</v>
      </c>
      <c r="C394" s="85">
        <v>811</v>
      </c>
      <c r="D394" s="85">
        <v>6</v>
      </c>
      <c r="E394" s="85">
        <v>17</v>
      </c>
      <c r="F394" s="85">
        <v>400</v>
      </c>
      <c r="G394" s="85" t="s">
        <v>1</v>
      </c>
      <c r="H394" s="85">
        <v>448</v>
      </c>
      <c r="I394" s="85">
        <v>2</v>
      </c>
      <c r="J394" s="85">
        <v>2267</v>
      </c>
      <c r="K394" s="87"/>
      <c r="L394" s="87"/>
      <c r="M394" s="87"/>
      <c r="N394" s="87"/>
      <c r="O394" s="87"/>
      <c r="P394" s="87"/>
      <c r="Q394" s="87"/>
      <c r="R394" s="87"/>
      <c r="S394" s="87"/>
    </row>
    <row r="395" spans="1:19" ht="9" customHeight="1">
      <c r="A395" s="117" t="s">
        <v>15</v>
      </c>
      <c r="B395" s="85">
        <v>1262</v>
      </c>
      <c r="C395" s="85">
        <v>669</v>
      </c>
      <c r="D395" s="85">
        <v>12</v>
      </c>
      <c r="E395" s="85">
        <v>23</v>
      </c>
      <c r="F395" s="85">
        <v>439</v>
      </c>
      <c r="G395" s="85" t="s">
        <v>1</v>
      </c>
      <c r="H395" s="85">
        <v>240</v>
      </c>
      <c r="I395" s="85">
        <v>7</v>
      </c>
      <c r="J395" s="85">
        <v>1248</v>
      </c>
      <c r="K395" s="87"/>
      <c r="L395" s="87"/>
      <c r="M395" s="87"/>
      <c r="N395" s="87"/>
      <c r="O395" s="87"/>
      <c r="P395" s="87"/>
      <c r="Q395" s="87"/>
      <c r="R395" s="87"/>
      <c r="S395" s="87"/>
    </row>
    <row r="396" spans="1:19" ht="9" customHeight="1">
      <c r="A396" s="120" t="s">
        <v>16</v>
      </c>
      <c r="B396" s="86">
        <v>1623</v>
      </c>
      <c r="C396" s="86">
        <v>352</v>
      </c>
      <c r="D396" s="86">
        <v>0</v>
      </c>
      <c r="E396" s="86">
        <v>6</v>
      </c>
      <c r="F396" s="86">
        <v>248</v>
      </c>
      <c r="G396" s="86" t="s">
        <v>1</v>
      </c>
      <c r="H396" s="86">
        <v>201</v>
      </c>
      <c r="I396" s="86">
        <v>0</v>
      </c>
      <c r="J396" s="86">
        <v>1520</v>
      </c>
      <c r="K396" s="87"/>
      <c r="L396" s="87"/>
      <c r="M396" s="87"/>
      <c r="N396" s="87"/>
      <c r="O396" s="87"/>
      <c r="P396" s="87"/>
      <c r="Q396" s="87"/>
      <c r="R396" s="87"/>
      <c r="S396" s="87"/>
    </row>
    <row r="397" spans="1:19" ht="9" customHeight="1">
      <c r="A397" s="117" t="s">
        <v>17</v>
      </c>
      <c r="B397" s="85">
        <v>513</v>
      </c>
      <c r="C397" s="85">
        <v>278</v>
      </c>
      <c r="D397" s="85">
        <v>2</v>
      </c>
      <c r="E397" s="85">
        <v>2</v>
      </c>
      <c r="F397" s="85">
        <v>138</v>
      </c>
      <c r="G397" s="85" t="s">
        <v>1</v>
      </c>
      <c r="H397" s="85">
        <v>152</v>
      </c>
      <c r="I397" s="85">
        <v>0</v>
      </c>
      <c r="J397" s="85">
        <v>501</v>
      </c>
      <c r="K397" s="87"/>
      <c r="L397" s="87"/>
      <c r="M397" s="87"/>
      <c r="N397" s="87"/>
      <c r="O397" s="87"/>
      <c r="P397" s="87"/>
      <c r="Q397" s="87"/>
      <c r="R397" s="87"/>
      <c r="S397" s="87"/>
    </row>
    <row r="398" spans="1:19" ht="9" customHeight="1">
      <c r="A398" s="117" t="s">
        <v>18</v>
      </c>
      <c r="B398" s="85">
        <v>564</v>
      </c>
      <c r="C398" s="85">
        <v>146</v>
      </c>
      <c r="D398" s="85">
        <v>0</v>
      </c>
      <c r="E398" s="85">
        <v>0</v>
      </c>
      <c r="F398" s="85">
        <v>114</v>
      </c>
      <c r="G398" s="85" t="s">
        <v>1</v>
      </c>
      <c r="H398" s="85">
        <v>128</v>
      </c>
      <c r="I398" s="85">
        <v>0</v>
      </c>
      <c r="J398" s="85">
        <v>468</v>
      </c>
      <c r="K398" s="87"/>
      <c r="L398" s="87"/>
      <c r="M398" s="87"/>
      <c r="N398" s="87"/>
      <c r="O398" s="87"/>
      <c r="P398" s="87"/>
      <c r="Q398" s="87"/>
      <c r="R398" s="87"/>
      <c r="S398" s="87"/>
    </row>
    <row r="399" spans="1:19" ht="9" customHeight="1">
      <c r="A399" s="117" t="s">
        <v>19</v>
      </c>
      <c r="B399" s="85">
        <v>1271</v>
      </c>
      <c r="C399" s="85">
        <v>317</v>
      </c>
      <c r="D399" s="85">
        <v>0</v>
      </c>
      <c r="E399" s="85">
        <v>4</v>
      </c>
      <c r="F399" s="85">
        <v>182</v>
      </c>
      <c r="G399" s="85" t="s">
        <v>1</v>
      </c>
      <c r="H399" s="85">
        <v>418</v>
      </c>
      <c r="I399" s="85">
        <v>1</v>
      </c>
      <c r="J399" s="85">
        <v>985</v>
      </c>
      <c r="K399" s="87"/>
      <c r="L399" s="87"/>
      <c r="M399" s="87"/>
      <c r="N399" s="87"/>
      <c r="O399" s="87"/>
      <c r="P399" s="87"/>
      <c r="Q399" s="87"/>
      <c r="R399" s="87"/>
      <c r="S399" s="87"/>
    </row>
    <row r="400" spans="1:19" ht="9" customHeight="1">
      <c r="A400" s="120" t="s">
        <v>20</v>
      </c>
      <c r="B400" s="86">
        <v>742</v>
      </c>
      <c r="C400" s="86">
        <v>142</v>
      </c>
      <c r="D400" s="86">
        <v>1</v>
      </c>
      <c r="E400" s="86">
        <v>4</v>
      </c>
      <c r="F400" s="86">
        <v>79</v>
      </c>
      <c r="G400" s="86" t="s">
        <v>1</v>
      </c>
      <c r="H400" s="86">
        <v>118</v>
      </c>
      <c r="I400" s="86">
        <v>1</v>
      </c>
      <c r="J400" s="86">
        <v>685</v>
      </c>
      <c r="K400" s="87"/>
      <c r="L400" s="87"/>
      <c r="M400" s="87"/>
      <c r="N400" s="87"/>
      <c r="O400" s="87"/>
      <c r="P400" s="87"/>
      <c r="Q400" s="87"/>
      <c r="R400" s="87"/>
      <c r="S400" s="87"/>
    </row>
    <row r="401" spans="1:19" ht="9" customHeight="1">
      <c r="A401" s="117" t="s">
        <v>21</v>
      </c>
      <c r="B401" s="85">
        <v>501</v>
      </c>
      <c r="C401" s="85">
        <v>219</v>
      </c>
      <c r="D401" s="85">
        <v>0</v>
      </c>
      <c r="E401" s="85">
        <v>1</v>
      </c>
      <c r="F401" s="85">
        <v>144</v>
      </c>
      <c r="G401" s="85" t="s">
        <v>1</v>
      </c>
      <c r="H401" s="85">
        <v>93</v>
      </c>
      <c r="I401" s="85">
        <v>0</v>
      </c>
      <c r="J401" s="85">
        <v>482</v>
      </c>
      <c r="K401" s="87"/>
      <c r="L401" s="87"/>
      <c r="M401" s="87"/>
      <c r="N401" s="87"/>
      <c r="O401" s="87"/>
      <c r="P401" s="87"/>
      <c r="Q401" s="87"/>
      <c r="R401" s="87"/>
      <c r="S401" s="87"/>
    </row>
    <row r="402" spans="1:19" ht="9" customHeight="1">
      <c r="A402" s="117" t="s">
        <v>22</v>
      </c>
      <c r="B402" s="85">
        <v>245</v>
      </c>
      <c r="C402" s="85">
        <v>102</v>
      </c>
      <c r="D402" s="85">
        <v>2</v>
      </c>
      <c r="E402" s="85">
        <v>2</v>
      </c>
      <c r="F402" s="85">
        <v>72</v>
      </c>
      <c r="G402" s="85" t="s">
        <v>1</v>
      </c>
      <c r="H402" s="85">
        <v>28</v>
      </c>
      <c r="I402" s="85">
        <v>2</v>
      </c>
      <c r="J402" s="85">
        <v>249</v>
      </c>
      <c r="K402" s="87"/>
      <c r="L402" s="87"/>
      <c r="M402" s="87"/>
      <c r="N402" s="87"/>
      <c r="O402" s="87"/>
      <c r="P402" s="87"/>
      <c r="Q402" s="87"/>
      <c r="R402" s="87"/>
      <c r="S402" s="87"/>
    </row>
    <row r="403" spans="1:19" ht="9" customHeight="1">
      <c r="A403" s="117" t="s">
        <v>23</v>
      </c>
      <c r="B403" s="85">
        <v>354</v>
      </c>
      <c r="C403" s="85">
        <v>145</v>
      </c>
      <c r="D403" s="85">
        <v>1</v>
      </c>
      <c r="E403" s="85">
        <v>1</v>
      </c>
      <c r="F403" s="85">
        <v>92</v>
      </c>
      <c r="G403" s="85" t="s">
        <v>1</v>
      </c>
      <c r="H403" s="85">
        <v>33</v>
      </c>
      <c r="I403" s="85">
        <v>1</v>
      </c>
      <c r="J403" s="85">
        <v>375</v>
      </c>
      <c r="K403" s="87"/>
      <c r="L403" s="87"/>
      <c r="M403" s="87"/>
      <c r="N403" s="87"/>
      <c r="O403" s="87"/>
      <c r="P403" s="87"/>
      <c r="Q403" s="87"/>
      <c r="R403" s="87"/>
      <c r="S403" s="87"/>
    </row>
    <row r="404" spans="1:19" ht="9" customHeight="1">
      <c r="A404" s="120" t="s">
        <v>24</v>
      </c>
      <c r="B404" s="86">
        <v>1001</v>
      </c>
      <c r="C404" s="86">
        <v>201</v>
      </c>
      <c r="D404" s="86">
        <v>0</v>
      </c>
      <c r="E404" s="86">
        <v>0</v>
      </c>
      <c r="F404" s="86">
        <v>142</v>
      </c>
      <c r="G404" s="86" t="s">
        <v>1</v>
      </c>
      <c r="H404" s="86">
        <v>123</v>
      </c>
      <c r="I404" s="86">
        <v>0</v>
      </c>
      <c r="J404" s="86">
        <v>937</v>
      </c>
      <c r="K404" s="87"/>
      <c r="L404" s="87"/>
      <c r="M404" s="87"/>
      <c r="N404" s="87"/>
      <c r="O404" s="87"/>
      <c r="P404" s="87"/>
      <c r="Q404" s="87"/>
      <c r="R404" s="87"/>
      <c r="S404" s="87"/>
    </row>
    <row r="405" spans="1:19" ht="9" customHeight="1">
      <c r="A405" s="117" t="s">
        <v>25</v>
      </c>
      <c r="B405" s="85">
        <v>1290</v>
      </c>
      <c r="C405" s="85">
        <v>559</v>
      </c>
      <c r="D405" s="85">
        <v>3</v>
      </c>
      <c r="E405" s="85">
        <v>3</v>
      </c>
      <c r="F405" s="85">
        <v>425</v>
      </c>
      <c r="G405" s="85" t="s">
        <v>1</v>
      </c>
      <c r="H405" s="85">
        <v>154</v>
      </c>
      <c r="I405" s="85">
        <v>6</v>
      </c>
      <c r="J405" s="85">
        <v>1276</v>
      </c>
      <c r="K405" s="87"/>
      <c r="L405" s="87"/>
      <c r="M405" s="87"/>
      <c r="N405" s="87"/>
      <c r="O405" s="87"/>
      <c r="P405" s="87"/>
      <c r="Q405" s="87"/>
      <c r="R405" s="87"/>
      <c r="S405" s="87"/>
    </row>
    <row r="406" spans="1:19" ht="9" customHeight="1">
      <c r="A406" s="117" t="s">
        <v>26</v>
      </c>
      <c r="B406" s="85">
        <v>1886</v>
      </c>
      <c r="C406" s="85">
        <v>720</v>
      </c>
      <c r="D406" s="85">
        <v>1</v>
      </c>
      <c r="E406" s="85">
        <v>4</v>
      </c>
      <c r="F406" s="85">
        <v>544</v>
      </c>
      <c r="G406" s="85" t="s">
        <v>1</v>
      </c>
      <c r="H406" s="85">
        <v>324</v>
      </c>
      <c r="I406" s="85">
        <v>0</v>
      </c>
      <c r="J406" s="85">
        <v>1735</v>
      </c>
      <c r="K406" s="87"/>
      <c r="L406" s="87"/>
      <c r="M406" s="87"/>
      <c r="N406" s="87"/>
      <c r="O406" s="87"/>
      <c r="P406" s="87"/>
      <c r="Q406" s="87"/>
      <c r="R406" s="87"/>
      <c r="S406" s="87"/>
    </row>
    <row r="407" spans="1:19" ht="9" customHeight="1">
      <c r="A407" s="117" t="s">
        <v>27</v>
      </c>
      <c r="B407" s="85">
        <v>404</v>
      </c>
      <c r="C407" s="85">
        <v>140</v>
      </c>
      <c r="D407" s="85">
        <v>1</v>
      </c>
      <c r="E407" s="85">
        <v>1</v>
      </c>
      <c r="F407" s="85">
        <v>63</v>
      </c>
      <c r="G407" s="85" t="s">
        <v>1</v>
      </c>
      <c r="H407" s="85">
        <v>138</v>
      </c>
      <c r="I407" s="85">
        <v>1</v>
      </c>
      <c r="J407" s="85">
        <v>344</v>
      </c>
      <c r="K407" s="87"/>
      <c r="L407" s="87"/>
      <c r="M407" s="87"/>
      <c r="N407" s="87"/>
      <c r="O407" s="87"/>
      <c r="P407" s="87"/>
      <c r="Q407" s="87"/>
      <c r="R407" s="87"/>
      <c r="S407" s="87"/>
    </row>
    <row r="408" spans="1:19" ht="9" customHeight="1">
      <c r="A408" s="120" t="s">
        <v>28</v>
      </c>
      <c r="B408" s="86">
        <v>4341</v>
      </c>
      <c r="C408" s="86">
        <v>376</v>
      </c>
      <c r="D408" s="86">
        <v>5</v>
      </c>
      <c r="E408" s="86">
        <v>78</v>
      </c>
      <c r="F408" s="86">
        <v>188</v>
      </c>
      <c r="G408" s="86" t="s">
        <v>1</v>
      </c>
      <c r="H408" s="86">
        <v>649</v>
      </c>
      <c r="I408" s="86">
        <v>10</v>
      </c>
      <c r="J408" s="86">
        <v>3817</v>
      </c>
      <c r="K408" s="87"/>
      <c r="L408" s="87"/>
      <c r="M408" s="87"/>
      <c r="N408" s="87"/>
      <c r="O408" s="87"/>
      <c r="P408" s="87"/>
      <c r="Q408" s="87"/>
      <c r="R408" s="87"/>
      <c r="S408" s="87"/>
    </row>
    <row r="409" spans="1:19" ht="9" customHeight="1">
      <c r="A409" s="117" t="s">
        <v>29</v>
      </c>
      <c r="B409" s="85">
        <v>68</v>
      </c>
      <c r="C409" s="85">
        <v>83</v>
      </c>
      <c r="D409" s="85">
        <v>1</v>
      </c>
      <c r="E409" s="85">
        <v>2</v>
      </c>
      <c r="F409" s="85">
        <v>50</v>
      </c>
      <c r="G409" s="85" t="s">
        <v>1</v>
      </c>
      <c r="H409" s="85">
        <v>12</v>
      </c>
      <c r="I409" s="85">
        <v>0</v>
      </c>
      <c r="J409" s="85">
        <v>88</v>
      </c>
      <c r="K409" s="87"/>
      <c r="L409" s="87"/>
      <c r="M409" s="87"/>
      <c r="N409" s="87"/>
      <c r="O409" s="87"/>
      <c r="P409" s="87"/>
      <c r="Q409" s="87"/>
      <c r="R409" s="87"/>
      <c r="S409" s="87"/>
    </row>
    <row r="410" spans="1:19" ht="9" customHeight="1">
      <c r="A410" s="117" t="s">
        <v>30</v>
      </c>
      <c r="B410" s="85">
        <v>984</v>
      </c>
      <c r="C410" s="85">
        <v>536</v>
      </c>
      <c r="D410" s="85">
        <v>2</v>
      </c>
      <c r="E410" s="85">
        <v>2</v>
      </c>
      <c r="F410" s="85">
        <v>381</v>
      </c>
      <c r="G410" s="85" t="s">
        <v>1</v>
      </c>
      <c r="H410" s="85">
        <v>169</v>
      </c>
      <c r="I410" s="85">
        <v>0</v>
      </c>
      <c r="J410" s="85">
        <v>970</v>
      </c>
      <c r="K410" s="87"/>
      <c r="L410" s="87"/>
      <c r="M410" s="87"/>
      <c r="N410" s="87"/>
      <c r="O410" s="87"/>
      <c r="P410" s="87"/>
      <c r="Q410" s="87"/>
      <c r="R410" s="87"/>
      <c r="S410" s="87"/>
    </row>
    <row r="411" spans="1:19" ht="9" customHeight="1">
      <c r="A411" s="117" t="s">
        <v>31</v>
      </c>
      <c r="B411" s="85">
        <v>92</v>
      </c>
      <c r="C411" s="85">
        <v>49</v>
      </c>
      <c r="D411" s="85">
        <v>0</v>
      </c>
      <c r="E411" s="85">
        <v>0</v>
      </c>
      <c r="F411" s="85">
        <v>28</v>
      </c>
      <c r="G411" s="85" t="s">
        <v>1</v>
      </c>
      <c r="H411" s="85">
        <v>28</v>
      </c>
      <c r="I411" s="85">
        <v>0</v>
      </c>
      <c r="J411" s="85">
        <v>85</v>
      </c>
      <c r="K411" s="87"/>
      <c r="L411" s="87"/>
      <c r="M411" s="87"/>
      <c r="N411" s="87"/>
      <c r="O411" s="87"/>
      <c r="P411" s="87"/>
      <c r="Q411" s="87"/>
      <c r="R411" s="87"/>
      <c r="S411" s="87"/>
    </row>
    <row r="412" spans="1:19" ht="9" customHeight="1">
      <c r="A412" s="120" t="s">
        <v>32</v>
      </c>
      <c r="B412" s="86">
        <v>382</v>
      </c>
      <c r="C412" s="86">
        <v>93</v>
      </c>
      <c r="D412" s="86">
        <v>1</v>
      </c>
      <c r="E412" s="86">
        <v>1</v>
      </c>
      <c r="F412" s="86">
        <v>59</v>
      </c>
      <c r="G412" s="86" t="s">
        <v>1</v>
      </c>
      <c r="H412" s="86">
        <v>92</v>
      </c>
      <c r="I412" s="86">
        <v>0</v>
      </c>
      <c r="J412" s="86">
        <v>324</v>
      </c>
      <c r="K412" s="87"/>
      <c r="L412" s="87"/>
      <c r="M412" s="87"/>
      <c r="N412" s="87"/>
      <c r="O412" s="87"/>
      <c r="P412" s="87"/>
      <c r="Q412" s="87"/>
      <c r="R412" s="87"/>
      <c r="S412" s="87"/>
    </row>
    <row r="413" spans="1:19" ht="9" customHeight="1">
      <c r="A413" s="117"/>
      <c r="B413" s="128"/>
      <c r="C413" s="128"/>
      <c r="D413" s="128"/>
      <c r="E413" s="128"/>
      <c r="F413" s="128"/>
      <c r="G413" s="128"/>
      <c r="H413" s="128"/>
      <c r="I413" s="128"/>
      <c r="J413" s="118"/>
      <c r="K413" s="87"/>
      <c r="L413" s="87"/>
      <c r="M413" s="87"/>
      <c r="N413" s="87"/>
      <c r="O413" s="87"/>
      <c r="P413" s="87"/>
      <c r="Q413" s="87"/>
      <c r="R413" s="87"/>
      <c r="S413" s="87"/>
    </row>
    <row r="414" spans="1:19" ht="9" customHeight="1">
      <c r="A414" s="123">
        <v>2007</v>
      </c>
      <c r="B414" s="124"/>
      <c r="C414" s="124"/>
      <c r="D414" s="124"/>
      <c r="E414" s="124"/>
      <c r="F414" s="124"/>
      <c r="G414" s="124"/>
      <c r="H414" s="124"/>
      <c r="I414" s="124"/>
      <c r="J414" s="124"/>
      <c r="K414" s="87"/>
      <c r="L414" s="87"/>
      <c r="M414" s="87"/>
      <c r="N414" s="87"/>
      <c r="O414" s="87"/>
      <c r="P414" s="87"/>
      <c r="Q414" s="87"/>
      <c r="R414" s="87"/>
      <c r="S414" s="87"/>
    </row>
    <row r="415" spans="1:19" ht="9" customHeight="1">
      <c r="A415" s="114" t="s">
        <v>36</v>
      </c>
      <c r="B415" s="125">
        <f>SUM(B417:B448)</f>
        <v>31594</v>
      </c>
      <c r="C415" s="125">
        <f>SUM(C417:C448)</f>
        <v>9392</v>
      </c>
      <c r="D415" s="125">
        <f>SUM(D417:D448)</f>
        <v>69</v>
      </c>
      <c r="E415" s="125">
        <f>SUM(E417:E448)</f>
        <v>233</v>
      </c>
      <c r="F415" s="125">
        <f>SUM(F417:F448)</f>
        <v>5823</v>
      </c>
      <c r="G415" s="125" t="s">
        <v>1</v>
      </c>
      <c r="H415" s="125">
        <f>SUM(H417:H448)</f>
        <v>5671</v>
      </c>
      <c r="I415" s="125">
        <f>SUM(I417:I448)</f>
        <v>34</v>
      </c>
      <c r="J415" s="125">
        <f>SUM(J417:J448)</f>
        <v>29362</v>
      </c>
      <c r="K415" s="87"/>
      <c r="L415" s="87"/>
      <c r="M415" s="87"/>
      <c r="N415" s="87"/>
      <c r="O415" s="87"/>
      <c r="P415" s="87"/>
      <c r="Q415" s="87"/>
      <c r="R415" s="87"/>
      <c r="S415" s="87"/>
    </row>
    <row r="416" spans="1:19" ht="3.95" customHeight="1">
      <c r="A416" s="114"/>
      <c r="B416" s="125"/>
      <c r="C416" s="125"/>
      <c r="D416" s="125"/>
      <c r="E416" s="125"/>
      <c r="F416" s="125"/>
      <c r="G416" s="125"/>
      <c r="H416" s="125"/>
      <c r="I416" s="125"/>
      <c r="J416" s="125"/>
      <c r="K416" s="87"/>
      <c r="L416" s="87"/>
      <c r="M416" s="87"/>
      <c r="N416" s="87"/>
      <c r="O416" s="87"/>
      <c r="P416" s="87"/>
      <c r="Q416" s="87"/>
      <c r="R416" s="87"/>
      <c r="S416" s="87"/>
    </row>
    <row r="417" spans="1:19" ht="9" customHeight="1">
      <c r="A417" s="117" t="s">
        <v>2</v>
      </c>
      <c r="B417" s="85">
        <v>38</v>
      </c>
      <c r="C417" s="85">
        <v>32</v>
      </c>
      <c r="D417" s="85">
        <v>1</v>
      </c>
      <c r="E417" s="85">
        <v>1</v>
      </c>
      <c r="F417" s="85">
        <v>25</v>
      </c>
      <c r="G417" s="85" t="s">
        <v>1</v>
      </c>
      <c r="H417" s="85">
        <v>11</v>
      </c>
      <c r="I417" s="85">
        <v>0</v>
      </c>
      <c r="J417" s="85">
        <v>34</v>
      </c>
      <c r="K417" s="87"/>
      <c r="L417" s="87"/>
      <c r="M417" s="87"/>
      <c r="N417" s="87"/>
      <c r="O417" s="87"/>
      <c r="P417" s="87"/>
      <c r="Q417" s="87"/>
      <c r="R417" s="87"/>
      <c r="S417" s="87"/>
    </row>
    <row r="418" spans="1:19" ht="9" customHeight="1">
      <c r="A418" s="117" t="s">
        <v>3</v>
      </c>
      <c r="B418" s="85">
        <v>3079</v>
      </c>
      <c r="C418" s="85">
        <v>707</v>
      </c>
      <c r="D418" s="85">
        <v>7</v>
      </c>
      <c r="E418" s="85">
        <v>11</v>
      </c>
      <c r="F418" s="85">
        <v>591</v>
      </c>
      <c r="G418" s="85" t="s">
        <v>1</v>
      </c>
      <c r="H418" s="85">
        <v>427</v>
      </c>
      <c r="I418" s="85">
        <v>1</v>
      </c>
      <c r="J418" s="85">
        <v>2765</v>
      </c>
      <c r="K418" s="87"/>
      <c r="L418" s="87"/>
      <c r="M418" s="87"/>
      <c r="N418" s="87"/>
      <c r="O418" s="87"/>
      <c r="P418" s="87"/>
      <c r="Q418" s="87"/>
      <c r="R418" s="87"/>
      <c r="S418" s="87"/>
    </row>
    <row r="419" spans="1:19" ht="9" customHeight="1">
      <c r="A419" s="117" t="s">
        <v>4</v>
      </c>
      <c r="B419" s="85">
        <v>247</v>
      </c>
      <c r="C419" s="85">
        <v>54</v>
      </c>
      <c r="D419" s="85">
        <v>1</v>
      </c>
      <c r="E419" s="85">
        <v>0</v>
      </c>
      <c r="F419" s="85">
        <v>37</v>
      </c>
      <c r="G419" s="85" t="s">
        <v>1</v>
      </c>
      <c r="H419" s="85">
        <v>53</v>
      </c>
      <c r="I419" s="85">
        <v>0</v>
      </c>
      <c r="J419" s="85">
        <v>212</v>
      </c>
      <c r="K419" s="87"/>
      <c r="L419" s="87"/>
      <c r="M419" s="87"/>
      <c r="N419" s="87"/>
      <c r="O419" s="87"/>
      <c r="P419" s="87"/>
      <c r="Q419" s="87"/>
      <c r="R419" s="87"/>
      <c r="S419" s="87"/>
    </row>
    <row r="420" spans="1:19" ht="9" customHeight="1">
      <c r="A420" s="120" t="s">
        <v>5</v>
      </c>
      <c r="B420" s="86">
        <v>210</v>
      </c>
      <c r="C420" s="86">
        <v>58</v>
      </c>
      <c r="D420" s="86">
        <v>0</v>
      </c>
      <c r="E420" s="86">
        <v>1</v>
      </c>
      <c r="F420" s="86">
        <v>45</v>
      </c>
      <c r="G420" s="86" t="s">
        <v>1</v>
      </c>
      <c r="H420" s="86">
        <v>41</v>
      </c>
      <c r="I420" s="86">
        <v>0</v>
      </c>
      <c r="J420" s="86">
        <v>181</v>
      </c>
      <c r="K420" s="87"/>
      <c r="L420" s="87"/>
      <c r="M420" s="87"/>
      <c r="N420" s="87"/>
      <c r="O420" s="87"/>
      <c r="P420" s="87"/>
      <c r="Q420" s="87"/>
      <c r="R420" s="87"/>
      <c r="S420" s="87"/>
    </row>
    <row r="421" spans="1:19" ht="9" customHeight="1">
      <c r="A421" s="117" t="s">
        <v>6</v>
      </c>
      <c r="B421" s="85">
        <v>820</v>
      </c>
      <c r="C421" s="85">
        <v>187</v>
      </c>
      <c r="D421" s="85">
        <v>0</v>
      </c>
      <c r="E421" s="85">
        <v>0</v>
      </c>
      <c r="F421" s="85">
        <v>123</v>
      </c>
      <c r="G421" s="85" t="s">
        <v>1</v>
      </c>
      <c r="H421" s="85">
        <v>171</v>
      </c>
      <c r="I421" s="85">
        <v>0</v>
      </c>
      <c r="J421" s="85">
        <v>713</v>
      </c>
      <c r="K421" s="87"/>
      <c r="L421" s="87"/>
      <c r="M421" s="87"/>
      <c r="N421" s="87"/>
      <c r="O421" s="87"/>
      <c r="P421" s="87"/>
      <c r="Q421" s="87"/>
      <c r="R421" s="87"/>
      <c r="S421" s="87"/>
    </row>
    <row r="422" spans="1:19" ht="9" customHeight="1">
      <c r="A422" s="117" t="s">
        <v>7</v>
      </c>
      <c r="B422" s="85">
        <v>198</v>
      </c>
      <c r="C422" s="85">
        <v>82</v>
      </c>
      <c r="D422" s="85">
        <v>0</v>
      </c>
      <c r="E422" s="85">
        <v>0</v>
      </c>
      <c r="F422" s="85">
        <v>71</v>
      </c>
      <c r="G422" s="85" t="s">
        <v>1</v>
      </c>
      <c r="H422" s="85">
        <v>17</v>
      </c>
      <c r="I422" s="85">
        <v>0</v>
      </c>
      <c r="J422" s="85">
        <v>192</v>
      </c>
      <c r="K422" s="87"/>
      <c r="L422" s="87"/>
      <c r="M422" s="87"/>
      <c r="N422" s="87"/>
      <c r="O422" s="87"/>
      <c r="P422" s="87"/>
      <c r="Q422" s="87"/>
      <c r="R422" s="87"/>
      <c r="S422" s="87"/>
    </row>
    <row r="423" spans="1:19" ht="9" customHeight="1">
      <c r="A423" s="117" t="s">
        <v>8</v>
      </c>
      <c r="B423" s="85">
        <v>1798</v>
      </c>
      <c r="C423" s="85">
        <v>298</v>
      </c>
      <c r="D423" s="85">
        <v>3</v>
      </c>
      <c r="E423" s="85">
        <v>2</v>
      </c>
      <c r="F423" s="85">
        <v>152</v>
      </c>
      <c r="G423" s="85" t="s">
        <v>1</v>
      </c>
      <c r="H423" s="85">
        <v>257</v>
      </c>
      <c r="I423" s="85">
        <v>1</v>
      </c>
      <c r="J423" s="85">
        <v>1689</v>
      </c>
      <c r="K423" s="87"/>
      <c r="L423" s="87"/>
      <c r="M423" s="87"/>
      <c r="N423" s="87"/>
      <c r="O423" s="87"/>
      <c r="P423" s="87"/>
      <c r="Q423" s="87"/>
      <c r="R423" s="87"/>
      <c r="S423" s="87"/>
    </row>
    <row r="424" spans="1:19" ht="9" customHeight="1">
      <c r="A424" s="120" t="s">
        <v>9</v>
      </c>
      <c r="B424" s="86">
        <v>1522</v>
      </c>
      <c r="C424" s="86">
        <v>237</v>
      </c>
      <c r="D424" s="86">
        <v>2</v>
      </c>
      <c r="E424" s="86">
        <v>2</v>
      </c>
      <c r="F424" s="86">
        <v>124</v>
      </c>
      <c r="G424" s="86" t="s">
        <v>1</v>
      </c>
      <c r="H424" s="86">
        <v>226</v>
      </c>
      <c r="I424" s="86">
        <v>0</v>
      </c>
      <c r="J424" s="86">
        <v>1409</v>
      </c>
      <c r="K424" s="87"/>
      <c r="L424" s="87"/>
      <c r="M424" s="87"/>
      <c r="N424" s="87"/>
      <c r="O424" s="87"/>
      <c r="P424" s="87"/>
      <c r="Q424" s="87"/>
      <c r="R424" s="87"/>
      <c r="S424" s="87"/>
    </row>
    <row r="425" spans="1:19" ht="9" customHeight="1">
      <c r="A425" s="117" t="s">
        <v>236</v>
      </c>
      <c r="B425" s="85">
        <v>2572</v>
      </c>
      <c r="C425" s="85">
        <v>1638</v>
      </c>
      <c r="D425" s="85">
        <v>5</v>
      </c>
      <c r="E425" s="85">
        <v>59</v>
      </c>
      <c r="F425" s="85">
        <v>786</v>
      </c>
      <c r="G425" s="85" t="s">
        <v>1</v>
      </c>
      <c r="H425" s="85">
        <v>510</v>
      </c>
      <c r="I425" s="85">
        <v>3</v>
      </c>
      <c r="J425" s="85">
        <v>2863</v>
      </c>
      <c r="K425" s="87"/>
      <c r="L425" s="87"/>
      <c r="M425" s="87"/>
      <c r="N425" s="87"/>
      <c r="O425" s="87"/>
      <c r="P425" s="87"/>
      <c r="Q425" s="87"/>
      <c r="R425" s="87"/>
      <c r="S425" s="87"/>
    </row>
    <row r="426" spans="1:19" ht="9" customHeight="1">
      <c r="A426" s="117" t="s">
        <v>10</v>
      </c>
      <c r="B426" s="85">
        <v>579</v>
      </c>
      <c r="C426" s="85">
        <v>132</v>
      </c>
      <c r="D426" s="85">
        <v>0</v>
      </c>
      <c r="E426" s="85">
        <v>0</v>
      </c>
      <c r="F426" s="85">
        <v>102</v>
      </c>
      <c r="G426" s="85" t="s">
        <v>1</v>
      </c>
      <c r="H426" s="85">
        <v>86</v>
      </c>
      <c r="I426" s="85">
        <v>0</v>
      </c>
      <c r="J426" s="85">
        <v>523</v>
      </c>
      <c r="K426" s="87"/>
      <c r="L426" s="87"/>
      <c r="M426" s="87"/>
      <c r="N426" s="87"/>
      <c r="O426" s="87"/>
      <c r="P426" s="87"/>
      <c r="Q426" s="87"/>
      <c r="R426" s="87"/>
      <c r="S426" s="87"/>
    </row>
    <row r="427" spans="1:19" ht="9" customHeight="1">
      <c r="A427" s="117" t="s">
        <v>11</v>
      </c>
      <c r="B427" s="85">
        <v>1144</v>
      </c>
      <c r="C427" s="85">
        <v>392</v>
      </c>
      <c r="D427" s="85">
        <v>1</v>
      </c>
      <c r="E427" s="85">
        <v>1</v>
      </c>
      <c r="F427" s="85">
        <v>251</v>
      </c>
      <c r="G427" s="85" t="s">
        <v>1</v>
      </c>
      <c r="H427" s="85">
        <v>228</v>
      </c>
      <c r="I427" s="85">
        <v>1</v>
      </c>
      <c r="J427" s="85">
        <v>1058</v>
      </c>
      <c r="K427" s="87"/>
      <c r="L427" s="87"/>
      <c r="M427" s="87"/>
      <c r="N427" s="87"/>
      <c r="O427" s="87"/>
      <c r="P427" s="87"/>
      <c r="Q427" s="87"/>
      <c r="R427" s="87"/>
      <c r="S427" s="87"/>
    </row>
    <row r="428" spans="1:19" ht="9" customHeight="1">
      <c r="A428" s="120" t="s">
        <v>12</v>
      </c>
      <c r="B428" s="86">
        <v>861</v>
      </c>
      <c r="C428" s="86">
        <v>178</v>
      </c>
      <c r="D428" s="86">
        <v>1</v>
      </c>
      <c r="E428" s="86">
        <v>1</v>
      </c>
      <c r="F428" s="86">
        <v>115</v>
      </c>
      <c r="G428" s="86" t="s">
        <v>1</v>
      </c>
      <c r="H428" s="86">
        <v>192</v>
      </c>
      <c r="I428" s="86">
        <v>0</v>
      </c>
      <c r="J428" s="86">
        <v>732</v>
      </c>
      <c r="K428" s="87"/>
      <c r="L428" s="87"/>
      <c r="M428" s="87"/>
      <c r="N428" s="87"/>
      <c r="O428" s="87"/>
      <c r="P428" s="87"/>
      <c r="Q428" s="87"/>
      <c r="R428" s="87"/>
      <c r="S428" s="87"/>
    </row>
    <row r="429" spans="1:19" ht="9" customHeight="1">
      <c r="A429" s="117" t="s">
        <v>13</v>
      </c>
      <c r="B429" s="85">
        <v>170</v>
      </c>
      <c r="C429" s="85">
        <v>148</v>
      </c>
      <c r="D429" s="85">
        <v>2</v>
      </c>
      <c r="E429" s="85">
        <v>4</v>
      </c>
      <c r="F429" s="85">
        <v>92</v>
      </c>
      <c r="G429" s="85" t="s">
        <v>1</v>
      </c>
      <c r="H429" s="85">
        <v>30</v>
      </c>
      <c r="I429" s="85">
        <v>0</v>
      </c>
      <c r="J429" s="85">
        <v>194</v>
      </c>
      <c r="K429" s="87"/>
      <c r="L429" s="87"/>
      <c r="M429" s="87"/>
      <c r="N429" s="87"/>
      <c r="O429" s="87"/>
      <c r="P429" s="87"/>
      <c r="Q429" s="87"/>
      <c r="R429" s="87"/>
      <c r="S429" s="87"/>
    </row>
    <row r="430" spans="1:19" ht="9" customHeight="1">
      <c r="A430" s="117" t="s">
        <v>14</v>
      </c>
      <c r="B430" s="85">
        <v>2267</v>
      </c>
      <c r="C430" s="85">
        <v>688</v>
      </c>
      <c r="D430" s="85">
        <v>18</v>
      </c>
      <c r="E430" s="85">
        <v>18</v>
      </c>
      <c r="F430" s="85">
        <v>318</v>
      </c>
      <c r="G430" s="85" t="s">
        <v>1</v>
      </c>
      <c r="H430" s="85">
        <v>646</v>
      </c>
      <c r="I430" s="85">
        <v>4</v>
      </c>
      <c r="J430" s="85">
        <v>1995</v>
      </c>
      <c r="K430" s="87"/>
      <c r="L430" s="87"/>
      <c r="M430" s="87"/>
      <c r="N430" s="87"/>
      <c r="O430" s="87"/>
      <c r="P430" s="87"/>
      <c r="Q430" s="87"/>
      <c r="R430" s="87"/>
      <c r="S430" s="87"/>
    </row>
    <row r="431" spans="1:19" ht="9" customHeight="1">
      <c r="A431" s="117" t="s">
        <v>15</v>
      </c>
      <c r="B431" s="85">
        <v>1248</v>
      </c>
      <c r="C431" s="85">
        <v>616</v>
      </c>
      <c r="D431" s="85">
        <v>5</v>
      </c>
      <c r="E431" s="85">
        <v>7</v>
      </c>
      <c r="F431" s="85">
        <v>342</v>
      </c>
      <c r="G431" s="85" t="s">
        <v>1</v>
      </c>
      <c r="H431" s="85">
        <v>295</v>
      </c>
      <c r="I431" s="85">
        <v>10</v>
      </c>
      <c r="J431" s="85">
        <v>1235</v>
      </c>
      <c r="K431" s="87"/>
      <c r="L431" s="87"/>
      <c r="M431" s="87"/>
      <c r="N431" s="87"/>
      <c r="O431" s="87"/>
      <c r="P431" s="87"/>
      <c r="Q431" s="87"/>
      <c r="R431" s="87"/>
      <c r="S431" s="87"/>
    </row>
    <row r="432" spans="1:19" ht="9" customHeight="1">
      <c r="A432" s="120" t="s">
        <v>16</v>
      </c>
      <c r="B432" s="86">
        <v>1520</v>
      </c>
      <c r="C432" s="86">
        <v>325</v>
      </c>
      <c r="D432" s="86">
        <v>1</v>
      </c>
      <c r="E432" s="86">
        <v>0</v>
      </c>
      <c r="F432" s="86">
        <v>248</v>
      </c>
      <c r="G432" s="86" t="s">
        <v>1</v>
      </c>
      <c r="H432" s="86">
        <v>191</v>
      </c>
      <c r="I432" s="86">
        <v>0</v>
      </c>
      <c r="J432" s="86">
        <v>1407</v>
      </c>
      <c r="K432" s="87"/>
      <c r="L432" s="87"/>
      <c r="M432" s="87"/>
      <c r="N432" s="87"/>
      <c r="O432" s="87"/>
      <c r="P432" s="87"/>
      <c r="Q432" s="87"/>
      <c r="R432" s="87"/>
      <c r="S432" s="87"/>
    </row>
    <row r="433" spans="1:19" ht="9" customHeight="1">
      <c r="A433" s="117" t="s">
        <v>17</v>
      </c>
      <c r="B433" s="85">
        <v>501</v>
      </c>
      <c r="C433" s="85">
        <v>179</v>
      </c>
      <c r="D433" s="85">
        <v>0</v>
      </c>
      <c r="E433" s="85">
        <v>0</v>
      </c>
      <c r="F433" s="85">
        <v>117</v>
      </c>
      <c r="G433" s="85" t="s">
        <v>1</v>
      </c>
      <c r="H433" s="85">
        <v>121</v>
      </c>
      <c r="I433" s="85">
        <v>0</v>
      </c>
      <c r="J433" s="85">
        <v>442</v>
      </c>
      <c r="K433" s="87"/>
      <c r="L433" s="87"/>
      <c r="M433" s="87"/>
      <c r="N433" s="87"/>
      <c r="O433" s="87"/>
      <c r="P433" s="87"/>
      <c r="Q433" s="87"/>
      <c r="R433" s="87"/>
      <c r="S433" s="87"/>
    </row>
    <row r="434" spans="1:19" ht="9" customHeight="1">
      <c r="A434" s="117" t="s">
        <v>18</v>
      </c>
      <c r="B434" s="85">
        <v>468</v>
      </c>
      <c r="C434" s="85">
        <v>144</v>
      </c>
      <c r="D434" s="85">
        <v>0</v>
      </c>
      <c r="E434" s="85">
        <v>0</v>
      </c>
      <c r="F434" s="85">
        <v>103</v>
      </c>
      <c r="G434" s="85" t="s">
        <v>1</v>
      </c>
      <c r="H434" s="85">
        <v>89</v>
      </c>
      <c r="I434" s="85">
        <v>0</v>
      </c>
      <c r="J434" s="85">
        <v>420</v>
      </c>
      <c r="K434" s="87"/>
      <c r="L434" s="87"/>
      <c r="M434" s="87"/>
      <c r="N434" s="87"/>
      <c r="O434" s="87"/>
      <c r="P434" s="87"/>
      <c r="Q434" s="87"/>
      <c r="R434" s="87"/>
      <c r="S434" s="87"/>
    </row>
    <row r="435" spans="1:19" ht="9" customHeight="1">
      <c r="A435" s="117" t="s">
        <v>19</v>
      </c>
      <c r="B435" s="85">
        <v>985</v>
      </c>
      <c r="C435" s="85">
        <v>316</v>
      </c>
      <c r="D435" s="85">
        <v>3</v>
      </c>
      <c r="E435" s="85">
        <v>1</v>
      </c>
      <c r="F435" s="85">
        <v>226</v>
      </c>
      <c r="G435" s="85" t="s">
        <v>1</v>
      </c>
      <c r="H435" s="85">
        <v>241</v>
      </c>
      <c r="I435" s="85">
        <v>0</v>
      </c>
      <c r="J435" s="85">
        <v>836</v>
      </c>
      <c r="K435" s="87"/>
      <c r="L435" s="87"/>
      <c r="M435" s="87"/>
      <c r="N435" s="87"/>
      <c r="O435" s="87"/>
      <c r="P435" s="87"/>
      <c r="Q435" s="87"/>
      <c r="R435" s="87"/>
      <c r="S435" s="87"/>
    </row>
    <row r="436" spans="1:19" ht="9" customHeight="1">
      <c r="A436" s="120" t="s">
        <v>20</v>
      </c>
      <c r="B436" s="86">
        <v>685</v>
      </c>
      <c r="C436" s="86">
        <v>110</v>
      </c>
      <c r="D436" s="86">
        <v>1</v>
      </c>
      <c r="E436" s="86">
        <v>1</v>
      </c>
      <c r="F436" s="86">
        <v>62</v>
      </c>
      <c r="G436" s="86" t="s">
        <v>1</v>
      </c>
      <c r="H436" s="86">
        <v>137</v>
      </c>
      <c r="I436" s="86">
        <v>5</v>
      </c>
      <c r="J436" s="86">
        <v>601</v>
      </c>
      <c r="K436" s="87"/>
      <c r="L436" s="87"/>
      <c r="M436" s="87"/>
      <c r="N436" s="87"/>
      <c r="O436" s="87"/>
      <c r="P436" s="87"/>
      <c r="Q436" s="87"/>
      <c r="R436" s="87"/>
      <c r="S436" s="87"/>
    </row>
    <row r="437" spans="1:19" ht="9" customHeight="1">
      <c r="A437" s="117" t="s">
        <v>21</v>
      </c>
      <c r="B437" s="85">
        <v>482</v>
      </c>
      <c r="C437" s="85">
        <v>143</v>
      </c>
      <c r="D437" s="85">
        <v>0</v>
      </c>
      <c r="E437" s="85">
        <v>4</v>
      </c>
      <c r="F437" s="85">
        <v>104</v>
      </c>
      <c r="G437" s="85" t="s">
        <v>1</v>
      </c>
      <c r="H437" s="85">
        <v>112</v>
      </c>
      <c r="I437" s="85">
        <v>1</v>
      </c>
      <c r="J437" s="85">
        <v>406</v>
      </c>
      <c r="K437" s="87"/>
      <c r="L437" s="87"/>
      <c r="M437" s="87"/>
      <c r="N437" s="87"/>
      <c r="O437" s="87"/>
      <c r="P437" s="87"/>
      <c r="Q437" s="87"/>
      <c r="R437" s="87"/>
      <c r="S437" s="87"/>
    </row>
    <row r="438" spans="1:19" ht="9" customHeight="1">
      <c r="A438" s="117" t="s">
        <v>22</v>
      </c>
      <c r="B438" s="85">
        <v>249</v>
      </c>
      <c r="C438" s="85">
        <v>120</v>
      </c>
      <c r="D438" s="85">
        <v>1</v>
      </c>
      <c r="E438" s="85">
        <v>5</v>
      </c>
      <c r="F438" s="85">
        <v>85</v>
      </c>
      <c r="G438" s="85" t="s">
        <v>1</v>
      </c>
      <c r="H438" s="85">
        <v>57</v>
      </c>
      <c r="I438" s="85">
        <v>0</v>
      </c>
      <c r="J438" s="85">
        <v>223</v>
      </c>
      <c r="K438" s="87"/>
      <c r="L438" s="87"/>
      <c r="M438" s="87"/>
      <c r="N438" s="87"/>
      <c r="O438" s="87"/>
      <c r="P438" s="87"/>
      <c r="Q438" s="87"/>
      <c r="R438" s="87"/>
      <c r="S438" s="87"/>
    </row>
    <row r="439" spans="1:19" ht="9" customHeight="1">
      <c r="A439" s="117" t="s">
        <v>23</v>
      </c>
      <c r="B439" s="85">
        <v>375</v>
      </c>
      <c r="C439" s="85">
        <v>136</v>
      </c>
      <c r="D439" s="85">
        <v>5</v>
      </c>
      <c r="E439" s="85">
        <v>21</v>
      </c>
      <c r="F439" s="85">
        <v>95</v>
      </c>
      <c r="G439" s="85" t="s">
        <v>1</v>
      </c>
      <c r="H439" s="85">
        <v>74</v>
      </c>
      <c r="I439" s="85">
        <v>1</v>
      </c>
      <c r="J439" s="85">
        <v>327</v>
      </c>
      <c r="K439" s="87"/>
      <c r="L439" s="87"/>
      <c r="M439" s="87"/>
      <c r="N439" s="87"/>
      <c r="O439" s="87"/>
      <c r="P439" s="87"/>
      <c r="Q439" s="87"/>
      <c r="R439" s="87"/>
      <c r="S439" s="87"/>
    </row>
    <row r="440" spans="1:19" ht="9" customHeight="1">
      <c r="A440" s="120" t="s">
        <v>24</v>
      </c>
      <c r="B440" s="86">
        <v>937</v>
      </c>
      <c r="C440" s="86">
        <v>153</v>
      </c>
      <c r="D440" s="86">
        <v>0</v>
      </c>
      <c r="E440" s="86">
        <v>0</v>
      </c>
      <c r="F440" s="86">
        <v>118</v>
      </c>
      <c r="G440" s="86" t="s">
        <v>1</v>
      </c>
      <c r="H440" s="86">
        <v>228</v>
      </c>
      <c r="I440" s="86">
        <v>0</v>
      </c>
      <c r="J440" s="86">
        <v>744</v>
      </c>
      <c r="K440" s="87"/>
      <c r="L440" s="87"/>
      <c r="M440" s="87"/>
      <c r="N440" s="87"/>
      <c r="O440" s="87"/>
      <c r="P440" s="87"/>
      <c r="Q440" s="87"/>
      <c r="R440" s="87"/>
      <c r="S440" s="87"/>
    </row>
    <row r="441" spans="1:19" ht="9" customHeight="1">
      <c r="A441" s="117" t="s">
        <v>25</v>
      </c>
      <c r="B441" s="85">
        <v>1276</v>
      </c>
      <c r="C441" s="85">
        <v>565</v>
      </c>
      <c r="D441" s="85">
        <v>8</v>
      </c>
      <c r="E441" s="85">
        <v>33</v>
      </c>
      <c r="F441" s="85">
        <v>419</v>
      </c>
      <c r="G441" s="85" t="s">
        <v>1</v>
      </c>
      <c r="H441" s="85">
        <v>220</v>
      </c>
      <c r="I441" s="85">
        <v>4</v>
      </c>
      <c r="J441" s="85">
        <v>1181</v>
      </c>
      <c r="K441" s="87"/>
      <c r="L441" s="87"/>
      <c r="M441" s="87"/>
      <c r="N441" s="87"/>
      <c r="O441" s="87"/>
      <c r="P441" s="87"/>
      <c r="Q441" s="87"/>
      <c r="R441" s="87"/>
      <c r="S441" s="87"/>
    </row>
    <row r="442" spans="1:19" ht="9" customHeight="1">
      <c r="A442" s="117" t="s">
        <v>26</v>
      </c>
      <c r="B442" s="85">
        <v>1735</v>
      </c>
      <c r="C442" s="85">
        <v>501</v>
      </c>
      <c r="D442" s="85">
        <v>1</v>
      </c>
      <c r="E442" s="85">
        <v>2</v>
      </c>
      <c r="F442" s="85">
        <v>392</v>
      </c>
      <c r="G442" s="85" t="s">
        <v>1</v>
      </c>
      <c r="H442" s="85">
        <v>269</v>
      </c>
      <c r="I442" s="85">
        <v>0</v>
      </c>
      <c r="J442" s="85">
        <v>1574</v>
      </c>
      <c r="K442" s="87"/>
      <c r="L442" s="87"/>
      <c r="M442" s="87"/>
      <c r="N442" s="87"/>
      <c r="O442" s="87"/>
      <c r="P442" s="87"/>
      <c r="Q442" s="87"/>
      <c r="R442" s="87"/>
      <c r="S442" s="87"/>
    </row>
    <row r="443" spans="1:19" ht="9" customHeight="1">
      <c r="A443" s="117" t="s">
        <v>27</v>
      </c>
      <c r="B443" s="85">
        <v>344</v>
      </c>
      <c r="C443" s="85">
        <v>79</v>
      </c>
      <c r="D443" s="85">
        <v>0</v>
      </c>
      <c r="E443" s="85">
        <v>0</v>
      </c>
      <c r="F443" s="85">
        <v>70</v>
      </c>
      <c r="G443" s="85" t="s">
        <v>1</v>
      </c>
      <c r="H443" s="85">
        <v>32</v>
      </c>
      <c r="I443" s="85">
        <v>0</v>
      </c>
      <c r="J443" s="85">
        <v>321</v>
      </c>
      <c r="K443" s="87"/>
      <c r="L443" s="87"/>
      <c r="M443" s="87"/>
      <c r="N443" s="87"/>
      <c r="O443" s="87"/>
      <c r="P443" s="87"/>
      <c r="Q443" s="87"/>
      <c r="R443" s="87"/>
      <c r="S443" s="87"/>
    </row>
    <row r="444" spans="1:19" ht="9" customHeight="1">
      <c r="A444" s="120" t="s">
        <v>28</v>
      </c>
      <c r="B444" s="86">
        <v>3817</v>
      </c>
      <c r="C444" s="86">
        <v>384</v>
      </c>
      <c r="D444" s="86">
        <v>3</v>
      </c>
      <c r="E444" s="86">
        <v>56</v>
      </c>
      <c r="F444" s="86">
        <v>135</v>
      </c>
      <c r="G444" s="86" t="s">
        <v>1</v>
      </c>
      <c r="H444" s="86">
        <v>402</v>
      </c>
      <c r="I444" s="86">
        <v>1</v>
      </c>
      <c r="J444" s="86">
        <v>3612</v>
      </c>
      <c r="K444" s="87"/>
      <c r="L444" s="87"/>
      <c r="M444" s="87"/>
      <c r="N444" s="87"/>
      <c r="O444" s="87"/>
      <c r="P444" s="87"/>
      <c r="Q444" s="87"/>
      <c r="R444" s="87"/>
      <c r="S444" s="87"/>
    </row>
    <row r="445" spans="1:19" ht="9" customHeight="1">
      <c r="A445" s="117" t="s">
        <v>29</v>
      </c>
      <c r="B445" s="85">
        <v>88</v>
      </c>
      <c r="C445" s="85">
        <v>78</v>
      </c>
      <c r="D445" s="85">
        <v>0</v>
      </c>
      <c r="E445" s="85">
        <v>1</v>
      </c>
      <c r="F445" s="85">
        <v>63</v>
      </c>
      <c r="G445" s="85" t="s">
        <v>1</v>
      </c>
      <c r="H445" s="85">
        <v>20</v>
      </c>
      <c r="I445" s="85">
        <v>0</v>
      </c>
      <c r="J445" s="85">
        <v>82</v>
      </c>
      <c r="K445" s="87"/>
      <c r="L445" s="87"/>
      <c r="M445" s="87"/>
      <c r="N445" s="87"/>
      <c r="O445" s="87"/>
      <c r="P445" s="87"/>
      <c r="Q445" s="87"/>
      <c r="R445" s="87"/>
      <c r="S445" s="87"/>
    </row>
    <row r="446" spans="1:19" ht="9" customHeight="1">
      <c r="A446" s="117" t="s">
        <v>30</v>
      </c>
      <c r="B446" s="85">
        <v>970</v>
      </c>
      <c r="C446" s="85">
        <v>561</v>
      </c>
      <c r="D446" s="85">
        <v>0</v>
      </c>
      <c r="E446" s="85">
        <v>0</v>
      </c>
      <c r="F446" s="85">
        <v>299</v>
      </c>
      <c r="G446" s="85" t="s">
        <v>1</v>
      </c>
      <c r="H446" s="85">
        <v>225</v>
      </c>
      <c r="I446" s="85">
        <v>1</v>
      </c>
      <c r="J446" s="85">
        <v>1008</v>
      </c>
      <c r="K446" s="87"/>
      <c r="L446" s="87"/>
      <c r="M446" s="87"/>
      <c r="N446" s="87"/>
      <c r="O446" s="87"/>
      <c r="P446" s="87"/>
      <c r="Q446" s="87"/>
      <c r="R446" s="87"/>
      <c r="S446" s="87"/>
    </row>
    <row r="447" spans="1:19" ht="9" customHeight="1">
      <c r="A447" s="117" t="s">
        <v>31</v>
      </c>
      <c r="B447" s="85">
        <v>85</v>
      </c>
      <c r="C447" s="85">
        <v>49</v>
      </c>
      <c r="D447" s="85">
        <v>0</v>
      </c>
      <c r="E447" s="85">
        <v>0</v>
      </c>
      <c r="F447" s="85">
        <v>48</v>
      </c>
      <c r="G447" s="85" t="s">
        <v>1</v>
      </c>
      <c r="H447" s="85">
        <v>17</v>
      </c>
      <c r="I447" s="85">
        <v>0</v>
      </c>
      <c r="J447" s="85">
        <v>69</v>
      </c>
      <c r="K447" s="87"/>
      <c r="L447" s="87"/>
      <c r="M447" s="87"/>
      <c r="N447" s="87"/>
      <c r="O447" s="87"/>
      <c r="P447" s="87"/>
      <c r="Q447" s="87"/>
      <c r="R447" s="87"/>
      <c r="S447" s="87"/>
    </row>
    <row r="448" spans="1:19" ht="9" customHeight="1">
      <c r="A448" s="120" t="s">
        <v>32</v>
      </c>
      <c r="B448" s="86">
        <v>324</v>
      </c>
      <c r="C448" s="86">
        <v>102</v>
      </c>
      <c r="D448" s="86">
        <v>0</v>
      </c>
      <c r="E448" s="86">
        <v>2</v>
      </c>
      <c r="F448" s="86">
        <v>65</v>
      </c>
      <c r="G448" s="86" t="s">
        <v>1</v>
      </c>
      <c r="H448" s="86">
        <v>46</v>
      </c>
      <c r="I448" s="86">
        <v>1</v>
      </c>
      <c r="J448" s="86">
        <v>314</v>
      </c>
      <c r="K448" s="87"/>
      <c r="L448" s="87"/>
      <c r="M448" s="87"/>
      <c r="N448" s="87"/>
      <c r="O448" s="87"/>
      <c r="P448" s="87"/>
      <c r="Q448" s="87"/>
      <c r="R448" s="87"/>
      <c r="S448" s="87"/>
    </row>
    <row r="449" spans="1:19" s="549" customFormat="1" ht="3.75" customHeight="1">
      <c r="A449" s="129"/>
      <c r="B449" s="127"/>
      <c r="C449" s="127"/>
      <c r="D449" s="127"/>
      <c r="E449" s="127"/>
      <c r="F449" s="127"/>
      <c r="G449" s="127"/>
      <c r="H449" s="127"/>
      <c r="I449" s="127"/>
      <c r="J449" s="127"/>
      <c r="K449" s="87"/>
      <c r="L449" s="87"/>
      <c r="M449" s="87"/>
      <c r="N449" s="87"/>
      <c r="O449" s="87"/>
      <c r="P449" s="87"/>
      <c r="Q449" s="87"/>
      <c r="R449" s="87"/>
      <c r="S449" s="87"/>
    </row>
    <row r="450" spans="1:19" ht="9" customHeight="1">
      <c r="A450" s="90" t="s">
        <v>106</v>
      </c>
      <c r="B450" s="127"/>
      <c r="C450" s="127"/>
      <c r="D450" s="127"/>
      <c r="E450" s="127"/>
      <c r="F450" s="127"/>
      <c r="G450" s="127"/>
      <c r="H450" s="127"/>
      <c r="I450" s="127"/>
      <c r="J450" s="127"/>
      <c r="K450" s="87"/>
      <c r="L450" s="87"/>
      <c r="M450" s="87"/>
      <c r="N450" s="87"/>
      <c r="O450" s="87"/>
      <c r="P450" s="87"/>
      <c r="Q450" s="87"/>
      <c r="R450" s="87"/>
      <c r="S450" s="87"/>
    </row>
    <row r="451" spans="1:19" ht="9" customHeight="1">
      <c r="A451" s="123">
        <v>2008</v>
      </c>
      <c r="B451" s="124"/>
      <c r="C451" s="124"/>
      <c r="D451" s="124"/>
      <c r="E451" s="124"/>
      <c r="F451" s="124"/>
      <c r="G451" s="124"/>
      <c r="H451" s="124"/>
      <c r="I451" s="124"/>
      <c r="J451" s="124"/>
      <c r="K451" s="87"/>
      <c r="L451" s="87"/>
      <c r="M451" s="87"/>
      <c r="N451" s="87"/>
      <c r="O451" s="87"/>
      <c r="P451" s="87"/>
      <c r="Q451" s="87"/>
      <c r="R451" s="87"/>
      <c r="S451" s="87"/>
    </row>
    <row r="452" spans="1:19" ht="9" customHeight="1">
      <c r="A452" s="114" t="s">
        <v>36</v>
      </c>
      <c r="B452" s="125">
        <f>SUM(B454:B486)</f>
        <v>29362</v>
      </c>
      <c r="C452" s="125">
        <f>SUM(C454:C486)</f>
        <v>10544</v>
      </c>
      <c r="D452" s="125">
        <f>SUM(D454:D486)</f>
        <v>98</v>
      </c>
      <c r="E452" s="125">
        <f>SUM(E454:E486)</f>
        <v>331</v>
      </c>
      <c r="F452" s="125">
        <f>SUM(F454:F486)</f>
        <v>7113</v>
      </c>
      <c r="G452" s="125" t="s">
        <v>1</v>
      </c>
      <c r="H452" s="125">
        <f>SUM(H454:H486)</f>
        <v>6585</v>
      </c>
      <c r="I452" s="125">
        <f>SUM(I454:I486)</f>
        <v>6</v>
      </c>
      <c r="J452" s="125">
        <f>SUM(J454:J486)</f>
        <v>25981</v>
      </c>
      <c r="K452" s="87"/>
      <c r="L452" s="87"/>
      <c r="M452" s="87"/>
      <c r="N452" s="87"/>
      <c r="O452" s="87"/>
      <c r="P452" s="87"/>
      <c r="Q452" s="87"/>
      <c r="R452" s="87"/>
      <c r="S452" s="87"/>
    </row>
    <row r="453" spans="1:19" ht="1.5" customHeight="1">
      <c r="A453" s="114"/>
      <c r="B453" s="125"/>
      <c r="C453" s="125"/>
      <c r="D453" s="125"/>
      <c r="E453" s="125"/>
      <c r="F453" s="125"/>
      <c r="G453" s="125"/>
      <c r="H453" s="125"/>
      <c r="I453" s="125"/>
      <c r="J453" s="125"/>
      <c r="K453" s="87"/>
      <c r="L453" s="87"/>
      <c r="M453" s="87"/>
      <c r="N453" s="87"/>
      <c r="O453" s="87"/>
      <c r="P453" s="87"/>
      <c r="Q453" s="87"/>
      <c r="R453" s="87"/>
      <c r="S453" s="87"/>
    </row>
    <row r="454" spans="1:19" ht="8.85" customHeight="1">
      <c r="A454" s="471" t="s">
        <v>2</v>
      </c>
      <c r="B454" s="85">
        <v>34</v>
      </c>
      <c r="C454" s="85">
        <v>44</v>
      </c>
      <c r="D454" s="85">
        <v>0</v>
      </c>
      <c r="E454" s="85">
        <v>0</v>
      </c>
      <c r="F454" s="85">
        <v>25</v>
      </c>
      <c r="G454" s="85" t="s">
        <v>1</v>
      </c>
      <c r="H454" s="85">
        <v>11</v>
      </c>
      <c r="I454" s="85">
        <v>0</v>
      </c>
      <c r="J454" s="85">
        <v>42</v>
      </c>
      <c r="K454" s="87"/>
      <c r="L454" s="87"/>
      <c r="M454" s="87"/>
      <c r="N454" s="87"/>
      <c r="O454" s="87"/>
      <c r="P454" s="87"/>
      <c r="Q454" s="87"/>
      <c r="R454" s="87"/>
      <c r="S454" s="87"/>
    </row>
    <row r="455" spans="1:19" ht="8.85" customHeight="1">
      <c r="A455" s="471" t="s">
        <v>3</v>
      </c>
      <c r="B455" s="85">
        <v>2551</v>
      </c>
      <c r="C455" s="85">
        <v>746</v>
      </c>
      <c r="D455" s="85">
        <v>4</v>
      </c>
      <c r="E455" s="85">
        <v>9</v>
      </c>
      <c r="F455" s="85">
        <v>573</v>
      </c>
      <c r="G455" s="85" t="s">
        <v>1</v>
      </c>
      <c r="H455" s="85">
        <v>262</v>
      </c>
      <c r="I455" s="85">
        <v>0</v>
      </c>
      <c r="J455" s="85">
        <v>2457</v>
      </c>
      <c r="K455" s="87"/>
      <c r="L455" s="87"/>
      <c r="M455" s="87"/>
      <c r="N455" s="87"/>
      <c r="O455" s="87"/>
      <c r="P455" s="87"/>
      <c r="Q455" s="87"/>
      <c r="R455" s="87"/>
      <c r="S455" s="87"/>
    </row>
    <row r="456" spans="1:19" ht="8.85" customHeight="1">
      <c r="A456" s="471" t="s">
        <v>4</v>
      </c>
      <c r="B456" s="85">
        <v>212</v>
      </c>
      <c r="C456" s="85">
        <v>83</v>
      </c>
      <c r="D456" s="85">
        <v>1</v>
      </c>
      <c r="E456" s="85">
        <v>1</v>
      </c>
      <c r="F456" s="85">
        <v>61</v>
      </c>
      <c r="G456" s="85" t="s">
        <v>1</v>
      </c>
      <c r="H456" s="85">
        <v>36</v>
      </c>
      <c r="I456" s="85">
        <v>0</v>
      </c>
      <c r="J456" s="85">
        <v>198</v>
      </c>
      <c r="K456" s="87"/>
      <c r="L456" s="87"/>
      <c r="M456" s="87"/>
      <c r="N456" s="87"/>
      <c r="O456" s="87"/>
      <c r="P456" s="87"/>
      <c r="Q456" s="87"/>
      <c r="R456" s="87"/>
      <c r="S456" s="87"/>
    </row>
    <row r="457" spans="1:19" ht="8.85" customHeight="1">
      <c r="A457" s="472" t="s">
        <v>5</v>
      </c>
      <c r="B457" s="86">
        <v>181</v>
      </c>
      <c r="C457" s="86">
        <v>60</v>
      </c>
      <c r="D457" s="86">
        <v>1</v>
      </c>
      <c r="E457" s="86">
        <v>2</v>
      </c>
      <c r="F457" s="86">
        <v>41</v>
      </c>
      <c r="G457" s="86" t="s">
        <v>1</v>
      </c>
      <c r="H457" s="86">
        <v>52</v>
      </c>
      <c r="I457" s="86">
        <v>0</v>
      </c>
      <c r="J457" s="86">
        <v>147</v>
      </c>
      <c r="K457" s="87"/>
      <c r="L457" s="87"/>
      <c r="M457" s="87"/>
      <c r="N457" s="87"/>
      <c r="O457" s="87"/>
      <c r="P457" s="87"/>
      <c r="Q457" s="87"/>
      <c r="R457" s="87"/>
      <c r="S457" s="87"/>
    </row>
    <row r="458" spans="1:19" ht="8.85" customHeight="1">
      <c r="A458" s="471" t="s">
        <v>6</v>
      </c>
      <c r="B458" s="85">
        <v>713</v>
      </c>
      <c r="C458" s="85">
        <v>260</v>
      </c>
      <c r="D458" s="85">
        <v>0</v>
      </c>
      <c r="E458" s="85">
        <v>3</v>
      </c>
      <c r="F458" s="85">
        <v>117</v>
      </c>
      <c r="G458" s="85" t="s">
        <v>1</v>
      </c>
      <c r="H458" s="85">
        <v>262</v>
      </c>
      <c r="I458" s="85">
        <v>0</v>
      </c>
      <c r="J458" s="85">
        <v>591</v>
      </c>
      <c r="K458" s="87"/>
      <c r="L458" s="87"/>
      <c r="M458" s="87"/>
      <c r="N458" s="87"/>
      <c r="O458" s="87"/>
      <c r="P458" s="87"/>
      <c r="Q458" s="87"/>
      <c r="R458" s="87"/>
      <c r="S458" s="87"/>
    </row>
    <row r="459" spans="1:19" ht="8.85" customHeight="1">
      <c r="A459" s="471" t="s">
        <v>7</v>
      </c>
      <c r="B459" s="85">
        <v>192</v>
      </c>
      <c r="C459" s="85">
        <v>70</v>
      </c>
      <c r="D459" s="85">
        <v>0</v>
      </c>
      <c r="E459" s="85">
        <v>0</v>
      </c>
      <c r="F459" s="85">
        <v>65</v>
      </c>
      <c r="G459" s="85" t="s">
        <v>1</v>
      </c>
      <c r="H459" s="85">
        <v>34</v>
      </c>
      <c r="I459" s="85">
        <v>0</v>
      </c>
      <c r="J459" s="85">
        <v>163</v>
      </c>
      <c r="K459" s="87"/>
      <c r="L459" s="87"/>
      <c r="M459" s="87"/>
      <c r="N459" s="87"/>
      <c r="O459" s="87"/>
      <c r="P459" s="87"/>
      <c r="Q459" s="87"/>
      <c r="R459" s="87"/>
      <c r="S459" s="87"/>
    </row>
    <row r="460" spans="1:19" ht="8.85" customHeight="1">
      <c r="A460" s="471" t="s">
        <v>8</v>
      </c>
      <c r="B460" s="85">
        <v>1689</v>
      </c>
      <c r="C460" s="85">
        <v>300</v>
      </c>
      <c r="D460" s="85">
        <v>3</v>
      </c>
      <c r="E460" s="85">
        <v>10</v>
      </c>
      <c r="F460" s="85">
        <v>199</v>
      </c>
      <c r="G460" s="85" t="s">
        <v>1</v>
      </c>
      <c r="H460" s="85">
        <v>375</v>
      </c>
      <c r="I460" s="85">
        <v>1</v>
      </c>
      <c r="J460" s="85">
        <v>1409</v>
      </c>
      <c r="K460" s="87"/>
      <c r="L460" s="87"/>
      <c r="M460" s="87"/>
      <c r="N460" s="87"/>
      <c r="O460" s="87"/>
      <c r="P460" s="87"/>
      <c r="Q460" s="87"/>
      <c r="R460" s="87"/>
      <c r="S460" s="87"/>
    </row>
    <row r="461" spans="1:19" ht="8.85" customHeight="1">
      <c r="A461" s="472" t="s">
        <v>9</v>
      </c>
      <c r="B461" s="86">
        <v>1409</v>
      </c>
      <c r="C461" s="86">
        <v>217</v>
      </c>
      <c r="D461" s="86">
        <v>2</v>
      </c>
      <c r="E461" s="86">
        <v>9</v>
      </c>
      <c r="F461" s="86">
        <v>225</v>
      </c>
      <c r="G461" s="86" t="s">
        <v>1</v>
      </c>
      <c r="H461" s="86">
        <v>248</v>
      </c>
      <c r="I461" s="86">
        <v>1</v>
      </c>
      <c r="J461" s="86">
        <v>1147</v>
      </c>
      <c r="K461" s="87"/>
      <c r="L461" s="87"/>
      <c r="M461" s="87"/>
      <c r="N461" s="87"/>
      <c r="O461" s="87"/>
      <c r="P461" s="87"/>
      <c r="Q461" s="87"/>
      <c r="R461" s="87"/>
      <c r="S461" s="87"/>
    </row>
    <row r="462" spans="1:19" ht="8.85" customHeight="1">
      <c r="A462" s="471" t="s">
        <v>236</v>
      </c>
      <c r="B462" s="85">
        <v>2862</v>
      </c>
      <c r="C462" s="85">
        <v>1458</v>
      </c>
      <c r="D462" s="85">
        <v>7</v>
      </c>
      <c r="E462" s="85">
        <v>58</v>
      </c>
      <c r="F462" s="85">
        <v>1009</v>
      </c>
      <c r="G462" s="85" t="s">
        <v>1</v>
      </c>
      <c r="H462" s="85">
        <v>507</v>
      </c>
      <c r="I462" s="85">
        <v>0</v>
      </c>
      <c r="J462" s="85">
        <v>2753</v>
      </c>
      <c r="K462" s="87"/>
      <c r="L462" s="87"/>
      <c r="M462" s="87"/>
      <c r="N462" s="87"/>
      <c r="O462" s="87"/>
      <c r="P462" s="87"/>
      <c r="Q462" s="87"/>
      <c r="R462" s="87"/>
      <c r="S462" s="87"/>
    </row>
    <row r="463" spans="1:19" ht="8.85" customHeight="1">
      <c r="A463" s="471" t="s">
        <v>10</v>
      </c>
      <c r="B463" s="85">
        <v>523</v>
      </c>
      <c r="C463" s="85">
        <v>69</v>
      </c>
      <c r="D463" s="85">
        <v>3</v>
      </c>
      <c r="E463" s="85">
        <v>3</v>
      </c>
      <c r="F463" s="85">
        <v>65</v>
      </c>
      <c r="G463" s="85" t="s">
        <v>1</v>
      </c>
      <c r="H463" s="85">
        <v>93</v>
      </c>
      <c r="I463" s="85">
        <v>0</v>
      </c>
      <c r="J463" s="85">
        <v>434</v>
      </c>
      <c r="K463" s="87"/>
      <c r="L463" s="87"/>
      <c r="M463" s="87"/>
      <c r="N463" s="87"/>
      <c r="O463" s="87"/>
      <c r="P463" s="87"/>
      <c r="Q463" s="87"/>
      <c r="R463" s="87"/>
      <c r="S463" s="87"/>
    </row>
    <row r="464" spans="1:19" ht="8.85" customHeight="1">
      <c r="A464" s="471" t="s">
        <v>11</v>
      </c>
      <c r="B464" s="85">
        <v>1058</v>
      </c>
      <c r="C464" s="85">
        <v>468</v>
      </c>
      <c r="D464" s="85">
        <v>1</v>
      </c>
      <c r="E464" s="85">
        <v>5</v>
      </c>
      <c r="F464" s="85">
        <v>303</v>
      </c>
      <c r="G464" s="85" t="s">
        <v>1</v>
      </c>
      <c r="H464" s="85">
        <v>297</v>
      </c>
      <c r="I464" s="85">
        <v>0</v>
      </c>
      <c r="J464" s="85">
        <v>922</v>
      </c>
      <c r="K464" s="87"/>
      <c r="L464" s="87"/>
      <c r="M464" s="87"/>
      <c r="N464" s="87"/>
      <c r="O464" s="87"/>
      <c r="P464" s="87"/>
      <c r="Q464" s="87"/>
      <c r="R464" s="87"/>
      <c r="S464" s="87"/>
    </row>
    <row r="465" spans="1:19" ht="8.85" customHeight="1">
      <c r="A465" s="472" t="s">
        <v>12</v>
      </c>
      <c r="B465" s="86">
        <v>732</v>
      </c>
      <c r="C465" s="86">
        <v>234</v>
      </c>
      <c r="D465" s="86">
        <v>0</v>
      </c>
      <c r="E465" s="86">
        <v>0</v>
      </c>
      <c r="F465" s="86">
        <v>134</v>
      </c>
      <c r="G465" s="86" t="s">
        <v>1</v>
      </c>
      <c r="H465" s="86">
        <v>141</v>
      </c>
      <c r="I465" s="86">
        <v>0</v>
      </c>
      <c r="J465" s="86">
        <v>691</v>
      </c>
      <c r="K465" s="87"/>
      <c r="L465" s="87"/>
      <c r="M465" s="87"/>
      <c r="N465" s="87"/>
      <c r="O465" s="87"/>
      <c r="P465" s="87"/>
      <c r="Q465" s="87"/>
      <c r="R465" s="87"/>
      <c r="S465" s="87"/>
    </row>
    <row r="466" spans="1:19" ht="8.85" customHeight="1">
      <c r="A466" s="471" t="s">
        <v>13</v>
      </c>
      <c r="B466" s="85">
        <v>194</v>
      </c>
      <c r="C466" s="85">
        <v>111</v>
      </c>
      <c r="D466" s="85">
        <v>0</v>
      </c>
      <c r="E466" s="85">
        <v>0</v>
      </c>
      <c r="F466" s="85">
        <v>76</v>
      </c>
      <c r="G466" s="85" t="s">
        <v>1</v>
      </c>
      <c r="H466" s="85">
        <v>40</v>
      </c>
      <c r="I466" s="85">
        <v>0</v>
      </c>
      <c r="J466" s="85">
        <v>189</v>
      </c>
      <c r="K466" s="87"/>
      <c r="L466" s="87"/>
      <c r="M466" s="87"/>
      <c r="N466" s="87"/>
      <c r="O466" s="87"/>
      <c r="P466" s="87"/>
      <c r="Q466" s="87"/>
      <c r="R466" s="87"/>
      <c r="S466" s="87"/>
    </row>
    <row r="467" spans="1:19" ht="8.85" customHeight="1">
      <c r="A467" s="471" t="s">
        <v>14</v>
      </c>
      <c r="B467" s="85">
        <v>1995</v>
      </c>
      <c r="C467" s="85">
        <v>907</v>
      </c>
      <c r="D467" s="85">
        <v>21</v>
      </c>
      <c r="E467" s="85">
        <v>30</v>
      </c>
      <c r="F467" s="85">
        <v>515</v>
      </c>
      <c r="G467" s="85" t="s">
        <v>1</v>
      </c>
      <c r="H467" s="85">
        <v>588</v>
      </c>
      <c r="I467" s="85">
        <v>0</v>
      </c>
      <c r="J467" s="85">
        <v>1790</v>
      </c>
      <c r="K467" s="87"/>
      <c r="L467" s="87"/>
      <c r="M467" s="87"/>
      <c r="N467" s="87"/>
      <c r="O467" s="87"/>
      <c r="P467" s="87"/>
      <c r="Q467" s="87"/>
      <c r="R467" s="87"/>
      <c r="S467" s="87"/>
    </row>
    <row r="468" spans="1:19" ht="8.85" customHeight="1">
      <c r="A468" s="471" t="s">
        <v>15</v>
      </c>
      <c r="B468" s="85">
        <v>1235</v>
      </c>
      <c r="C468" s="85">
        <v>738</v>
      </c>
      <c r="D468" s="85">
        <v>14</v>
      </c>
      <c r="E468" s="85">
        <v>7</v>
      </c>
      <c r="F468" s="85">
        <v>495</v>
      </c>
      <c r="G468" s="85" t="s">
        <v>1</v>
      </c>
      <c r="H468" s="85">
        <v>392</v>
      </c>
      <c r="I468" s="85">
        <v>1</v>
      </c>
      <c r="J468" s="85">
        <v>1094</v>
      </c>
      <c r="K468" s="87"/>
      <c r="L468" s="87"/>
      <c r="M468" s="87"/>
      <c r="N468" s="87"/>
      <c r="O468" s="87"/>
      <c r="P468" s="87"/>
      <c r="Q468" s="87"/>
      <c r="R468" s="87"/>
      <c r="S468" s="87"/>
    </row>
    <row r="469" spans="1:19" ht="8.85" customHeight="1">
      <c r="A469" s="472" t="s">
        <v>16</v>
      </c>
      <c r="B469" s="86">
        <v>1407</v>
      </c>
      <c r="C469" s="86">
        <v>306</v>
      </c>
      <c r="D469" s="86">
        <v>2</v>
      </c>
      <c r="E469" s="86">
        <v>2</v>
      </c>
      <c r="F469" s="86">
        <v>176</v>
      </c>
      <c r="G469" s="86" t="s">
        <v>1</v>
      </c>
      <c r="H469" s="86">
        <v>325</v>
      </c>
      <c r="I469" s="86">
        <v>0</v>
      </c>
      <c r="J469" s="86">
        <v>1212</v>
      </c>
      <c r="K469" s="87"/>
      <c r="L469" s="87"/>
      <c r="M469" s="87"/>
      <c r="N469" s="87"/>
      <c r="O469" s="87"/>
      <c r="P469" s="87"/>
      <c r="Q469" s="87"/>
      <c r="R469" s="87"/>
      <c r="S469" s="87"/>
    </row>
    <row r="470" spans="1:19" ht="8.85" customHeight="1">
      <c r="A470" s="471" t="s">
        <v>17</v>
      </c>
      <c r="B470" s="85">
        <v>442</v>
      </c>
      <c r="C470" s="85">
        <v>213</v>
      </c>
      <c r="D470" s="85">
        <v>0</v>
      </c>
      <c r="E470" s="85">
        <v>0</v>
      </c>
      <c r="F470" s="85">
        <v>109</v>
      </c>
      <c r="G470" s="85" t="s">
        <v>1</v>
      </c>
      <c r="H470" s="85">
        <v>100</v>
      </c>
      <c r="I470" s="85">
        <v>0</v>
      </c>
      <c r="J470" s="85">
        <v>446</v>
      </c>
      <c r="K470" s="87"/>
      <c r="L470" s="87"/>
      <c r="M470" s="87"/>
      <c r="N470" s="87"/>
      <c r="O470" s="87"/>
      <c r="P470" s="87"/>
      <c r="Q470" s="87"/>
      <c r="R470" s="87"/>
      <c r="S470" s="87"/>
    </row>
    <row r="471" spans="1:19" ht="8.85" customHeight="1">
      <c r="A471" s="471" t="s">
        <v>18</v>
      </c>
      <c r="B471" s="85">
        <v>420</v>
      </c>
      <c r="C471" s="85">
        <v>143</v>
      </c>
      <c r="D471" s="85">
        <v>9</v>
      </c>
      <c r="E471" s="85">
        <v>7</v>
      </c>
      <c r="F471" s="85">
        <v>120</v>
      </c>
      <c r="G471" s="85" t="s">
        <v>1</v>
      </c>
      <c r="H471" s="85">
        <v>146</v>
      </c>
      <c r="I471" s="85">
        <v>1</v>
      </c>
      <c r="J471" s="85">
        <v>300</v>
      </c>
      <c r="K471" s="87"/>
      <c r="L471" s="87"/>
      <c r="M471" s="87"/>
      <c r="N471" s="87"/>
      <c r="O471" s="87"/>
      <c r="P471" s="87"/>
      <c r="Q471" s="87"/>
      <c r="R471" s="87"/>
      <c r="S471" s="87"/>
    </row>
    <row r="472" spans="1:19" ht="8.85" customHeight="1">
      <c r="A472" s="471" t="s">
        <v>19</v>
      </c>
      <c r="B472" s="85">
        <v>836</v>
      </c>
      <c r="C472" s="85">
        <v>378</v>
      </c>
      <c r="D472" s="85">
        <v>0</v>
      </c>
      <c r="E472" s="85">
        <v>2</v>
      </c>
      <c r="F472" s="85">
        <v>248</v>
      </c>
      <c r="G472" s="85" t="s">
        <v>1</v>
      </c>
      <c r="H472" s="85">
        <v>212</v>
      </c>
      <c r="I472" s="85">
        <v>0</v>
      </c>
      <c r="J472" s="85">
        <v>752</v>
      </c>
      <c r="K472" s="87"/>
      <c r="L472" s="87"/>
      <c r="M472" s="87"/>
      <c r="N472" s="87"/>
      <c r="O472" s="87"/>
      <c r="P472" s="87"/>
      <c r="Q472" s="87"/>
      <c r="R472" s="87"/>
      <c r="S472" s="87"/>
    </row>
    <row r="473" spans="1:19" ht="8.85" customHeight="1">
      <c r="A473" s="472" t="s">
        <v>20</v>
      </c>
      <c r="B473" s="86">
        <v>601</v>
      </c>
      <c r="C473" s="86">
        <v>118</v>
      </c>
      <c r="D473" s="86">
        <v>0</v>
      </c>
      <c r="E473" s="86">
        <v>12</v>
      </c>
      <c r="F473" s="86">
        <v>65</v>
      </c>
      <c r="G473" s="86" t="s">
        <v>1</v>
      </c>
      <c r="H473" s="86">
        <v>146</v>
      </c>
      <c r="I473" s="86">
        <v>0</v>
      </c>
      <c r="J473" s="86">
        <v>496</v>
      </c>
      <c r="K473" s="87"/>
      <c r="L473" s="87"/>
      <c r="M473" s="87"/>
      <c r="N473" s="87"/>
      <c r="O473" s="87"/>
      <c r="P473" s="87"/>
      <c r="Q473" s="87"/>
      <c r="R473" s="87"/>
      <c r="S473" s="87"/>
    </row>
    <row r="474" spans="1:19" ht="8.85" customHeight="1">
      <c r="A474" s="471" t="s">
        <v>21</v>
      </c>
      <c r="B474" s="85">
        <v>406</v>
      </c>
      <c r="C474" s="85">
        <v>227</v>
      </c>
      <c r="D474" s="85">
        <v>1</v>
      </c>
      <c r="E474" s="85">
        <v>1</v>
      </c>
      <c r="F474" s="85">
        <v>135</v>
      </c>
      <c r="G474" s="85" t="s">
        <v>1</v>
      </c>
      <c r="H474" s="85">
        <v>136</v>
      </c>
      <c r="I474" s="85">
        <v>0</v>
      </c>
      <c r="J474" s="85">
        <v>362</v>
      </c>
      <c r="K474" s="87"/>
      <c r="L474" s="87"/>
      <c r="M474" s="87"/>
      <c r="N474" s="87"/>
      <c r="O474" s="87"/>
      <c r="P474" s="87"/>
      <c r="Q474" s="87"/>
      <c r="R474" s="87"/>
      <c r="S474" s="87"/>
    </row>
    <row r="475" spans="1:19" ht="8.85" customHeight="1">
      <c r="A475" s="471" t="s">
        <v>22</v>
      </c>
      <c r="B475" s="85">
        <v>223</v>
      </c>
      <c r="C475" s="85">
        <v>63</v>
      </c>
      <c r="D475" s="85">
        <v>0</v>
      </c>
      <c r="E475" s="85">
        <v>2</v>
      </c>
      <c r="F475" s="85">
        <v>52</v>
      </c>
      <c r="G475" s="85" t="s">
        <v>1</v>
      </c>
      <c r="H475" s="85">
        <v>29</v>
      </c>
      <c r="I475" s="85">
        <v>0</v>
      </c>
      <c r="J475" s="85">
        <v>203</v>
      </c>
      <c r="K475" s="87"/>
      <c r="L475" s="87"/>
      <c r="M475" s="87"/>
      <c r="N475" s="87"/>
      <c r="O475" s="87"/>
      <c r="P475" s="87"/>
      <c r="Q475" s="87"/>
      <c r="R475" s="87"/>
      <c r="S475" s="87"/>
    </row>
    <row r="476" spans="1:19" ht="8.85" customHeight="1">
      <c r="A476" s="471" t="s">
        <v>23</v>
      </c>
      <c r="B476" s="85">
        <v>327</v>
      </c>
      <c r="C476" s="85">
        <v>92</v>
      </c>
      <c r="D476" s="85">
        <v>0</v>
      </c>
      <c r="E476" s="85">
        <v>4</v>
      </c>
      <c r="F476" s="85">
        <v>72</v>
      </c>
      <c r="G476" s="85" t="s">
        <v>1</v>
      </c>
      <c r="H476" s="85">
        <v>107</v>
      </c>
      <c r="I476" s="85">
        <v>1</v>
      </c>
      <c r="J476" s="85">
        <v>237</v>
      </c>
      <c r="K476" s="87"/>
      <c r="L476" s="87"/>
      <c r="M476" s="87"/>
      <c r="N476" s="87"/>
      <c r="O476" s="87"/>
      <c r="P476" s="87"/>
      <c r="Q476" s="87"/>
      <c r="R476" s="87"/>
      <c r="S476" s="87"/>
    </row>
    <row r="477" spans="1:19" ht="8.85" customHeight="1">
      <c r="A477" s="472" t="s">
        <v>24</v>
      </c>
      <c r="B477" s="86">
        <v>744</v>
      </c>
      <c r="C477" s="86">
        <v>123</v>
      </c>
      <c r="D477" s="86">
        <v>1</v>
      </c>
      <c r="E477" s="86">
        <v>3</v>
      </c>
      <c r="F477" s="86">
        <v>115</v>
      </c>
      <c r="G477" s="86" t="s">
        <v>1</v>
      </c>
      <c r="H477" s="86">
        <v>179</v>
      </c>
      <c r="I477" s="86">
        <v>0</v>
      </c>
      <c r="J477" s="86">
        <v>571</v>
      </c>
      <c r="K477" s="87"/>
      <c r="L477" s="87"/>
      <c r="M477" s="87"/>
      <c r="N477" s="87"/>
      <c r="O477" s="87"/>
      <c r="P477" s="87"/>
      <c r="Q477" s="87"/>
      <c r="R477" s="87"/>
      <c r="S477" s="87"/>
    </row>
    <row r="478" spans="1:19" ht="8.85" customHeight="1">
      <c r="A478" s="471" t="s">
        <v>25</v>
      </c>
      <c r="B478" s="85">
        <v>1181</v>
      </c>
      <c r="C478" s="85">
        <v>527</v>
      </c>
      <c r="D478" s="85">
        <v>3</v>
      </c>
      <c r="E478" s="85">
        <v>38</v>
      </c>
      <c r="F478" s="85">
        <v>374</v>
      </c>
      <c r="G478" s="85" t="s">
        <v>1</v>
      </c>
      <c r="H478" s="85">
        <v>279</v>
      </c>
      <c r="I478" s="85">
        <v>0</v>
      </c>
      <c r="J478" s="85">
        <v>1020</v>
      </c>
      <c r="K478" s="87"/>
      <c r="L478" s="87"/>
      <c r="M478" s="87"/>
      <c r="N478" s="87"/>
      <c r="O478" s="87"/>
      <c r="P478" s="87"/>
      <c r="Q478" s="87"/>
      <c r="R478" s="87"/>
      <c r="S478" s="87"/>
    </row>
    <row r="479" spans="1:19" ht="8.85" customHeight="1">
      <c r="A479" s="471" t="s">
        <v>26</v>
      </c>
      <c r="B479" s="85">
        <v>1788</v>
      </c>
      <c r="C479" s="85">
        <v>1010</v>
      </c>
      <c r="D479" s="85">
        <v>17</v>
      </c>
      <c r="E479" s="85">
        <v>13</v>
      </c>
      <c r="F479" s="85">
        <v>863</v>
      </c>
      <c r="G479" s="85" t="s">
        <v>1</v>
      </c>
      <c r="H479" s="85">
        <v>426</v>
      </c>
      <c r="I479" s="85">
        <v>0</v>
      </c>
      <c r="J479" s="85">
        <v>1513</v>
      </c>
      <c r="K479" s="87"/>
      <c r="L479" s="87"/>
      <c r="M479" s="87"/>
      <c r="N479" s="87"/>
      <c r="O479" s="87"/>
      <c r="P479" s="87"/>
      <c r="Q479" s="87"/>
      <c r="R479" s="87"/>
      <c r="S479" s="87"/>
    </row>
    <row r="480" spans="1:19" ht="8.85" customHeight="1">
      <c r="A480" s="471" t="s">
        <v>27</v>
      </c>
      <c r="B480" s="85">
        <v>321</v>
      </c>
      <c r="C480" s="85">
        <v>123</v>
      </c>
      <c r="D480" s="85">
        <v>0</v>
      </c>
      <c r="E480" s="85">
        <v>0</v>
      </c>
      <c r="F480" s="85">
        <v>87</v>
      </c>
      <c r="G480" s="85" t="s">
        <v>1</v>
      </c>
      <c r="H480" s="85">
        <v>81</v>
      </c>
      <c r="I480" s="85">
        <v>0</v>
      </c>
      <c r="J480" s="85">
        <v>276</v>
      </c>
      <c r="K480" s="87"/>
      <c r="L480" s="87"/>
      <c r="M480" s="87"/>
      <c r="N480" s="87"/>
      <c r="O480" s="87"/>
      <c r="P480" s="87"/>
      <c r="Q480" s="87"/>
      <c r="R480" s="87"/>
      <c r="S480" s="87"/>
    </row>
    <row r="481" spans="1:19" ht="8.85" customHeight="1">
      <c r="A481" s="472" t="s">
        <v>28</v>
      </c>
      <c r="B481" s="86">
        <v>3612</v>
      </c>
      <c r="C481" s="86">
        <v>493</v>
      </c>
      <c r="D481" s="86">
        <v>7</v>
      </c>
      <c r="E481" s="86">
        <v>91</v>
      </c>
      <c r="F481" s="86">
        <v>233</v>
      </c>
      <c r="G481" s="86" t="s">
        <v>1</v>
      </c>
      <c r="H481" s="86">
        <v>657</v>
      </c>
      <c r="I481" s="86">
        <v>1</v>
      </c>
      <c r="J481" s="86">
        <v>3132</v>
      </c>
      <c r="K481" s="87"/>
      <c r="L481" s="87"/>
      <c r="M481" s="87"/>
      <c r="N481" s="87"/>
      <c r="O481" s="87"/>
      <c r="P481" s="87"/>
      <c r="Q481" s="87"/>
      <c r="R481" s="87"/>
      <c r="S481" s="87"/>
    </row>
    <row r="482" spans="1:19" ht="8.85" customHeight="1">
      <c r="A482" s="471" t="s">
        <v>29</v>
      </c>
      <c r="B482" s="85">
        <v>82</v>
      </c>
      <c r="C482" s="85">
        <v>107</v>
      </c>
      <c r="D482" s="85">
        <v>1</v>
      </c>
      <c r="E482" s="85">
        <v>0</v>
      </c>
      <c r="F482" s="85">
        <v>76</v>
      </c>
      <c r="G482" s="85" t="s">
        <v>1</v>
      </c>
      <c r="H482" s="85">
        <v>31</v>
      </c>
      <c r="I482" s="85">
        <v>0</v>
      </c>
      <c r="J482" s="85">
        <v>83</v>
      </c>
      <c r="K482" s="87"/>
      <c r="L482" s="87"/>
      <c r="M482" s="87"/>
      <c r="N482" s="87"/>
      <c r="O482" s="87"/>
      <c r="P482" s="87"/>
      <c r="Q482" s="87"/>
      <c r="R482" s="87"/>
      <c r="S482" s="87"/>
    </row>
    <row r="483" spans="1:19" ht="8.85" customHeight="1">
      <c r="A483" s="471" t="s">
        <v>30</v>
      </c>
      <c r="B483" s="85">
        <v>1008</v>
      </c>
      <c r="C483" s="85">
        <v>707</v>
      </c>
      <c r="D483" s="85">
        <v>0</v>
      </c>
      <c r="E483" s="85">
        <v>19</v>
      </c>
      <c r="F483" s="85">
        <v>362</v>
      </c>
      <c r="G483" s="85" t="s">
        <v>1</v>
      </c>
      <c r="H483" s="85">
        <v>294</v>
      </c>
      <c r="I483" s="85">
        <v>0</v>
      </c>
      <c r="J483" s="85">
        <v>1040</v>
      </c>
      <c r="K483" s="87"/>
      <c r="L483" s="87"/>
      <c r="M483" s="87"/>
      <c r="N483" s="87"/>
      <c r="O483" s="87"/>
      <c r="P483" s="87"/>
      <c r="Q483" s="87"/>
      <c r="R483" s="87"/>
      <c r="S483" s="87"/>
    </row>
    <row r="484" spans="1:19" ht="8.85" customHeight="1">
      <c r="A484" s="471" t="s">
        <v>31</v>
      </c>
      <c r="B484" s="85">
        <v>69</v>
      </c>
      <c r="C484" s="85">
        <v>41</v>
      </c>
      <c r="D484" s="85">
        <v>0</v>
      </c>
      <c r="E484" s="85">
        <v>0</v>
      </c>
      <c r="F484" s="85">
        <v>34</v>
      </c>
      <c r="G484" s="85" t="s">
        <v>1</v>
      </c>
      <c r="H484" s="85">
        <v>23</v>
      </c>
      <c r="I484" s="85">
        <v>0</v>
      </c>
      <c r="J484" s="85">
        <v>53</v>
      </c>
      <c r="K484" s="87"/>
      <c r="L484" s="87"/>
      <c r="M484" s="87"/>
      <c r="N484" s="87"/>
      <c r="O484" s="87"/>
      <c r="P484" s="87"/>
      <c r="Q484" s="87"/>
      <c r="R484" s="87"/>
      <c r="S484" s="87"/>
    </row>
    <row r="485" spans="1:19" ht="8.85" customHeight="1">
      <c r="A485" s="472" t="s">
        <v>32</v>
      </c>
      <c r="B485" s="86">
        <v>314</v>
      </c>
      <c r="C485" s="86">
        <v>98</v>
      </c>
      <c r="D485" s="86">
        <v>0</v>
      </c>
      <c r="E485" s="86">
        <v>0</v>
      </c>
      <c r="F485" s="86">
        <v>79</v>
      </c>
      <c r="G485" s="86" t="s">
        <v>1</v>
      </c>
      <c r="H485" s="86">
        <v>76</v>
      </c>
      <c r="I485" s="86">
        <v>0</v>
      </c>
      <c r="J485" s="86">
        <v>257</v>
      </c>
      <c r="K485" s="87"/>
      <c r="L485" s="87"/>
      <c r="M485" s="87"/>
      <c r="N485" s="87"/>
      <c r="O485" s="87"/>
      <c r="P485" s="87"/>
      <c r="Q485" s="87"/>
      <c r="R485" s="87"/>
      <c r="S485" s="87"/>
    </row>
    <row r="486" spans="1:19" ht="8.85" customHeight="1">
      <c r="A486" s="471" t="s">
        <v>150</v>
      </c>
      <c r="B486" s="127">
        <v>1</v>
      </c>
      <c r="C486" s="127">
        <v>10</v>
      </c>
      <c r="D486" s="127">
        <v>0</v>
      </c>
      <c r="E486" s="127">
        <v>0</v>
      </c>
      <c r="F486" s="127">
        <v>10</v>
      </c>
      <c r="G486" s="127" t="s">
        <v>1</v>
      </c>
      <c r="H486" s="127">
        <v>0</v>
      </c>
      <c r="I486" s="127">
        <v>0</v>
      </c>
      <c r="J486" s="127">
        <v>1</v>
      </c>
      <c r="K486" s="87"/>
      <c r="L486" s="87"/>
      <c r="M486" s="87"/>
      <c r="N486" s="87"/>
      <c r="O486" s="87"/>
      <c r="P486" s="87"/>
      <c r="Q486" s="87"/>
      <c r="R486" s="87"/>
      <c r="S486" s="87"/>
    </row>
    <row r="487" spans="1:19" ht="3.75" customHeight="1">
      <c r="A487" s="129"/>
      <c r="B487" s="127"/>
      <c r="C487" s="127"/>
      <c r="D487" s="127"/>
      <c r="E487" s="127"/>
      <c r="F487" s="127"/>
      <c r="G487" s="127"/>
      <c r="H487" s="127"/>
      <c r="I487" s="127"/>
      <c r="J487" s="127"/>
      <c r="K487" s="87"/>
      <c r="L487" s="87"/>
      <c r="M487" s="87"/>
      <c r="N487" s="87"/>
      <c r="O487" s="87"/>
      <c r="P487" s="87"/>
      <c r="Q487" s="87"/>
      <c r="R487" s="87"/>
      <c r="S487" s="87"/>
    </row>
    <row r="488" spans="1:19" ht="9" customHeight="1">
      <c r="A488" s="123">
        <v>2009</v>
      </c>
      <c r="B488" s="124"/>
      <c r="C488" s="124"/>
      <c r="D488" s="124"/>
      <c r="E488" s="124"/>
      <c r="F488" s="124"/>
      <c r="G488" s="124"/>
      <c r="H488" s="124"/>
      <c r="I488" s="124"/>
      <c r="J488" s="124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 ht="9" customHeight="1">
      <c r="A489" s="114" t="s">
        <v>36</v>
      </c>
      <c r="B489" s="125">
        <f>SUM(B491:B523)</f>
        <v>25981</v>
      </c>
      <c r="C489" s="125">
        <f>SUM(C491:C523)</f>
        <v>11845</v>
      </c>
      <c r="D489" s="125">
        <f>SUM(D491:D523)</f>
        <v>50</v>
      </c>
      <c r="E489" s="125">
        <f>SUM(E491:E523)</f>
        <v>201</v>
      </c>
      <c r="F489" s="125">
        <f>SUM(F491:F523)</f>
        <v>7496</v>
      </c>
      <c r="G489" s="125" t="s">
        <v>1</v>
      </c>
      <c r="H489" s="125">
        <f>SUM(H491:H523)</f>
        <v>6084</v>
      </c>
      <c r="I489" s="125">
        <f>SUM(I491:I523)</f>
        <v>5</v>
      </c>
      <c r="J489" s="125">
        <f>SUM(J491:J523)</f>
        <v>24100</v>
      </c>
      <c r="K489" s="87"/>
      <c r="L489" s="87"/>
      <c r="M489" s="87"/>
      <c r="N489" s="87"/>
      <c r="O489" s="87"/>
      <c r="P489" s="87"/>
      <c r="Q489" s="87"/>
      <c r="R489" s="87"/>
      <c r="S489" s="87"/>
    </row>
    <row r="490" spans="1:19" ht="3.95" customHeight="1">
      <c r="A490" s="114"/>
      <c r="B490" s="125"/>
      <c r="C490" s="125"/>
      <c r="D490" s="125"/>
      <c r="E490" s="125"/>
      <c r="F490" s="125"/>
      <c r="G490" s="125"/>
      <c r="H490" s="125"/>
      <c r="I490" s="125"/>
      <c r="J490" s="125"/>
      <c r="K490" s="87"/>
      <c r="L490" s="87"/>
      <c r="M490" s="87"/>
      <c r="N490" s="87"/>
      <c r="O490" s="87"/>
      <c r="P490" s="87"/>
      <c r="Q490" s="87"/>
      <c r="R490" s="87"/>
      <c r="S490" s="87"/>
    </row>
    <row r="491" spans="1:19" ht="8.85" customHeight="1">
      <c r="A491" s="471" t="s">
        <v>2</v>
      </c>
      <c r="B491" s="85">
        <v>42</v>
      </c>
      <c r="C491" s="85">
        <v>57</v>
      </c>
      <c r="D491" s="85">
        <v>0</v>
      </c>
      <c r="E491" s="85">
        <v>3</v>
      </c>
      <c r="F491" s="85">
        <v>41</v>
      </c>
      <c r="G491" s="85" t="s">
        <v>1</v>
      </c>
      <c r="H491" s="85">
        <v>10</v>
      </c>
      <c r="I491" s="85">
        <v>0</v>
      </c>
      <c r="J491" s="85">
        <v>45</v>
      </c>
      <c r="K491" s="87"/>
      <c r="L491" s="87"/>
      <c r="M491" s="87"/>
      <c r="N491" s="87"/>
      <c r="O491" s="87"/>
      <c r="P491" s="87"/>
      <c r="Q491" s="87"/>
      <c r="R491" s="87"/>
      <c r="S491" s="87"/>
    </row>
    <row r="492" spans="1:19" ht="8.85" customHeight="1">
      <c r="A492" s="471" t="s">
        <v>3</v>
      </c>
      <c r="B492" s="85">
        <v>2457</v>
      </c>
      <c r="C492" s="85">
        <v>903</v>
      </c>
      <c r="D492" s="85">
        <v>0</v>
      </c>
      <c r="E492" s="85">
        <v>4</v>
      </c>
      <c r="F492" s="85">
        <v>598</v>
      </c>
      <c r="G492" s="85" t="s">
        <v>1</v>
      </c>
      <c r="H492" s="85">
        <v>522</v>
      </c>
      <c r="I492" s="85">
        <v>0</v>
      </c>
      <c r="J492" s="85">
        <v>2236</v>
      </c>
      <c r="K492" s="87"/>
      <c r="L492" s="87"/>
      <c r="M492" s="87"/>
      <c r="N492" s="87"/>
      <c r="O492" s="87"/>
      <c r="P492" s="87"/>
      <c r="Q492" s="87"/>
      <c r="R492" s="87"/>
      <c r="S492" s="87"/>
    </row>
    <row r="493" spans="1:19" ht="8.85" customHeight="1">
      <c r="A493" s="471" t="s">
        <v>4</v>
      </c>
      <c r="B493" s="85">
        <v>198</v>
      </c>
      <c r="C493" s="85">
        <v>104</v>
      </c>
      <c r="D493" s="85">
        <v>2</v>
      </c>
      <c r="E493" s="85">
        <v>2</v>
      </c>
      <c r="F493" s="85">
        <v>83</v>
      </c>
      <c r="G493" s="85" t="s">
        <v>1</v>
      </c>
      <c r="H493" s="85">
        <v>25</v>
      </c>
      <c r="I493" s="85">
        <v>0</v>
      </c>
      <c r="J493" s="85">
        <v>194</v>
      </c>
      <c r="K493" s="87"/>
      <c r="L493" s="87"/>
      <c r="M493" s="87"/>
      <c r="N493" s="87"/>
      <c r="O493" s="87"/>
      <c r="P493" s="87"/>
      <c r="Q493" s="87"/>
      <c r="R493" s="87"/>
      <c r="S493" s="87"/>
    </row>
    <row r="494" spans="1:19" ht="8.85" customHeight="1">
      <c r="A494" s="472" t="s">
        <v>5</v>
      </c>
      <c r="B494" s="86">
        <v>147</v>
      </c>
      <c r="C494" s="86">
        <v>144</v>
      </c>
      <c r="D494" s="86">
        <v>0</v>
      </c>
      <c r="E494" s="86">
        <v>0</v>
      </c>
      <c r="F494" s="86">
        <v>76</v>
      </c>
      <c r="G494" s="86" t="s">
        <v>1</v>
      </c>
      <c r="H494" s="86">
        <v>39</v>
      </c>
      <c r="I494" s="86">
        <v>0</v>
      </c>
      <c r="J494" s="86">
        <v>176</v>
      </c>
      <c r="K494" s="87"/>
      <c r="L494" s="87"/>
      <c r="M494" s="87"/>
      <c r="N494" s="87"/>
      <c r="O494" s="87"/>
      <c r="P494" s="87"/>
      <c r="Q494" s="87"/>
      <c r="R494" s="87"/>
      <c r="S494" s="87"/>
    </row>
    <row r="495" spans="1:19" ht="8.85" customHeight="1">
      <c r="A495" s="471" t="s">
        <v>6</v>
      </c>
      <c r="B495" s="85">
        <v>591</v>
      </c>
      <c r="C495" s="85">
        <v>151</v>
      </c>
      <c r="D495" s="85">
        <v>0</v>
      </c>
      <c r="E495" s="85">
        <v>1</v>
      </c>
      <c r="F495" s="85">
        <v>93</v>
      </c>
      <c r="G495" s="85" t="s">
        <v>1</v>
      </c>
      <c r="H495" s="85">
        <v>145</v>
      </c>
      <c r="I495" s="85">
        <v>0</v>
      </c>
      <c r="J495" s="85">
        <v>503</v>
      </c>
      <c r="K495" s="87"/>
      <c r="L495" s="87"/>
      <c r="M495" s="87"/>
      <c r="N495" s="87"/>
      <c r="O495" s="87"/>
      <c r="P495" s="87"/>
      <c r="Q495" s="87"/>
      <c r="R495" s="87"/>
      <c r="S495" s="87"/>
    </row>
    <row r="496" spans="1:19" ht="8.85" customHeight="1">
      <c r="A496" s="471" t="s">
        <v>7</v>
      </c>
      <c r="B496" s="85">
        <v>163</v>
      </c>
      <c r="C496" s="85">
        <v>77</v>
      </c>
      <c r="D496" s="85">
        <v>0</v>
      </c>
      <c r="E496" s="85">
        <v>0</v>
      </c>
      <c r="F496" s="85">
        <v>53</v>
      </c>
      <c r="G496" s="85" t="s">
        <v>1</v>
      </c>
      <c r="H496" s="85">
        <v>21</v>
      </c>
      <c r="I496" s="85">
        <v>0</v>
      </c>
      <c r="J496" s="85">
        <v>166</v>
      </c>
      <c r="K496" s="87"/>
      <c r="L496" s="87"/>
      <c r="M496" s="87"/>
      <c r="N496" s="87"/>
      <c r="O496" s="87"/>
      <c r="P496" s="87"/>
      <c r="Q496" s="87"/>
      <c r="R496" s="87"/>
      <c r="S496" s="87"/>
    </row>
    <row r="497" spans="1:19" ht="8.85" customHeight="1">
      <c r="A497" s="471" t="s">
        <v>8</v>
      </c>
      <c r="B497" s="85">
        <v>1409</v>
      </c>
      <c r="C497" s="85">
        <v>258</v>
      </c>
      <c r="D497" s="85">
        <v>3</v>
      </c>
      <c r="E497" s="85">
        <v>6</v>
      </c>
      <c r="F497" s="85">
        <v>185</v>
      </c>
      <c r="G497" s="85" t="s">
        <v>1</v>
      </c>
      <c r="H497" s="85">
        <v>305</v>
      </c>
      <c r="I497" s="85">
        <v>0</v>
      </c>
      <c r="J497" s="85">
        <v>1174</v>
      </c>
      <c r="K497" s="87"/>
      <c r="L497" s="87"/>
      <c r="M497" s="87"/>
      <c r="N497" s="87"/>
      <c r="O497" s="87"/>
      <c r="P497" s="87"/>
      <c r="Q497" s="87"/>
      <c r="R497" s="87"/>
      <c r="S497" s="87"/>
    </row>
    <row r="498" spans="1:19" ht="8.85" customHeight="1">
      <c r="A498" s="472" t="s">
        <v>9</v>
      </c>
      <c r="B498" s="86">
        <v>1147</v>
      </c>
      <c r="C498" s="86">
        <v>294</v>
      </c>
      <c r="D498" s="86">
        <v>1</v>
      </c>
      <c r="E498" s="86">
        <v>1</v>
      </c>
      <c r="F498" s="86">
        <v>174</v>
      </c>
      <c r="G498" s="86" t="s">
        <v>1</v>
      </c>
      <c r="H498" s="86">
        <v>143</v>
      </c>
      <c r="I498" s="86">
        <v>0</v>
      </c>
      <c r="J498" s="86">
        <v>1124</v>
      </c>
      <c r="K498" s="87"/>
      <c r="L498" s="87"/>
      <c r="M498" s="87"/>
      <c r="N498" s="87"/>
      <c r="O498" s="87"/>
      <c r="P498" s="87"/>
      <c r="Q498" s="87"/>
      <c r="R498" s="87"/>
      <c r="S498" s="87"/>
    </row>
    <row r="499" spans="1:19" ht="8.85" customHeight="1">
      <c r="A499" s="471" t="s">
        <v>236</v>
      </c>
      <c r="B499" s="85">
        <v>2753</v>
      </c>
      <c r="C499" s="85">
        <v>1240</v>
      </c>
      <c r="D499" s="85">
        <v>4</v>
      </c>
      <c r="E499" s="85">
        <v>33</v>
      </c>
      <c r="F499" s="85">
        <v>855</v>
      </c>
      <c r="G499" s="85" t="s">
        <v>1</v>
      </c>
      <c r="H499" s="85">
        <v>486</v>
      </c>
      <c r="I499" s="85">
        <v>1</v>
      </c>
      <c r="J499" s="85">
        <v>2624</v>
      </c>
      <c r="K499" s="87"/>
      <c r="L499" s="87"/>
      <c r="M499" s="87"/>
      <c r="N499" s="87"/>
      <c r="O499" s="87"/>
      <c r="P499" s="87"/>
      <c r="Q499" s="87"/>
      <c r="R499" s="87"/>
      <c r="S499" s="87"/>
    </row>
    <row r="500" spans="1:19" ht="8.85" customHeight="1">
      <c r="A500" s="471" t="s">
        <v>10</v>
      </c>
      <c r="B500" s="85">
        <v>434</v>
      </c>
      <c r="C500" s="85">
        <v>136</v>
      </c>
      <c r="D500" s="85">
        <v>0</v>
      </c>
      <c r="E500" s="85">
        <v>5</v>
      </c>
      <c r="F500" s="85">
        <v>86</v>
      </c>
      <c r="G500" s="85" t="s">
        <v>1</v>
      </c>
      <c r="H500" s="85">
        <v>66</v>
      </c>
      <c r="I500" s="85">
        <v>1</v>
      </c>
      <c r="J500" s="85">
        <v>414</v>
      </c>
      <c r="K500" s="87"/>
      <c r="L500" s="87"/>
      <c r="M500" s="87"/>
      <c r="N500" s="87"/>
      <c r="O500" s="87"/>
      <c r="P500" s="87"/>
      <c r="Q500" s="87"/>
      <c r="R500" s="87"/>
      <c r="S500" s="87"/>
    </row>
    <row r="501" spans="1:19" ht="8.85" customHeight="1">
      <c r="A501" s="471" t="s">
        <v>11</v>
      </c>
      <c r="B501" s="85">
        <v>922</v>
      </c>
      <c r="C501" s="85">
        <v>453</v>
      </c>
      <c r="D501" s="85">
        <v>2</v>
      </c>
      <c r="E501" s="85">
        <v>2</v>
      </c>
      <c r="F501" s="85">
        <v>270</v>
      </c>
      <c r="G501" s="85" t="s">
        <v>1</v>
      </c>
      <c r="H501" s="85">
        <v>202</v>
      </c>
      <c r="I501" s="85">
        <v>0</v>
      </c>
      <c r="J501" s="85">
        <v>903</v>
      </c>
      <c r="K501" s="87"/>
      <c r="L501" s="87"/>
      <c r="M501" s="87"/>
      <c r="N501" s="87"/>
      <c r="O501" s="87"/>
      <c r="P501" s="87"/>
      <c r="Q501" s="87"/>
      <c r="R501" s="87"/>
      <c r="S501" s="87"/>
    </row>
    <row r="502" spans="1:19" ht="8.85" customHeight="1">
      <c r="A502" s="472" t="s">
        <v>12</v>
      </c>
      <c r="B502" s="86">
        <v>691</v>
      </c>
      <c r="C502" s="86">
        <v>317</v>
      </c>
      <c r="D502" s="86">
        <v>8</v>
      </c>
      <c r="E502" s="86">
        <v>13</v>
      </c>
      <c r="F502" s="86">
        <v>128</v>
      </c>
      <c r="G502" s="86" t="s">
        <v>1</v>
      </c>
      <c r="H502" s="86">
        <v>197</v>
      </c>
      <c r="I502" s="86">
        <v>0</v>
      </c>
      <c r="J502" s="86">
        <v>678</v>
      </c>
      <c r="K502" s="87"/>
      <c r="L502" s="87"/>
      <c r="M502" s="87"/>
      <c r="N502" s="87"/>
      <c r="O502" s="87"/>
      <c r="P502" s="87"/>
      <c r="Q502" s="87"/>
      <c r="R502" s="87"/>
      <c r="S502" s="87"/>
    </row>
    <row r="503" spans="1:19" ht="8.85" customHeight="1">
      <c r="A503" s="471" t="s">
        <v>13</v>
      </c>
      <c r="B503" s="85">
        <v>189</v>
      </c>
      <c r="C503" s="85">
        <v>139</v>
      </c>
      <c r="D503" s="85">
        <v>1</v>
      </c>
      <c r="E503" s="85">
        <v>1</v>
      </c>
      <c r="F503" s="85">
        <v>85</v>
      </c>
      <c r="G503" s="85" t="s">
        <v>1</v>
      </c>
      <c r="H503" s="85">
        <v>51</v>
      </c>
      <c r="I503" s="85">
        <v>0</v>
      </c>
      <c r="J503" s="85">
        <v>192</v>
      </c>
      <c r="K503" s="87"/>
      <c r="L503" s="87"/>
      <c r="M503" s="87"/>
      <c r="N503" s="87"/>
      <c r="O503" s="87"/>
      <c r="P503" s="87"/>
      <c r="Q503" s="87"/>
      <c r="R503" s="87"/>
      <c r="S503" s="87"/>
    </row>
    <row r="504" spans="1:19" ht="8.85" customHeight="1">
      <c r="A504" s="471" t="s">
        <v>14</v>
      </c>
      <c r="B504" s="85">
        <v>1790</v>
      </c>
      <c r="C504" s="85">
        <v>1106</v>
      </c>
      <c r="D504" s="85">
        <v>0</v>
      </c>
      <c r="E504" s="85">
        <v>18</v>
      </c>
      <c r="F504" s="85">
        <v>612</v>
      </c>
      <c r="G504" s="85" t="s">
        <v>1</v>
      </c>
      <c r="H504" s="85">
        <v>559</v>
      </c>
      <c r="I504" s="85">
        <v>0</v>
      </c>
      <c r="J504" s="85">
        <v>1707</v>
      </c>
      <c r="K504" s="87"/>
      <c r="L504" s="87"/>
      <c r="M504" s="87"/>
      <c r="N504" s="87"/>
      <c r="O504" s="87"/>
      <c r="P504" s="87"/>
      <c r="Q504" s="87"/>
      <c r="R504" s="87"/>
      <c r="S504" s="87"/>
    </row>
    <row r="505" spans="1:19" ht="8.85" customHeight="1">
      <c r="A505" s="471" t="s">
        <v>15</v>
      </c>
      <c r="B505" s="85">
        <v>1094</v>
      </c>
      <c r="C505" s="85">
        <v>810</v>
      </c>
      <c r="D505" s="85">
        <v>5</v>
      </c>
      <c r="E505" s="85">
        <v>6</v>
      </c>
      <c r="F505" s="85">
        <v>465</v>
      </c>
      <c r="G505" s="85" t="s">
        <v>1</v>
      </c>
      <c r="H505" s="85">
        <v>256</v>
      </c>
      <c r="I505" s="85">
        <v>3</v>
      </c>
      <c r="J505" s="85">
        <v>1185</v>
      </c>
      <c r="K505" s="87"/>
      <c r="L505" s="87"/>
      <c r="M505" s="87"/>
      <c r="N505" s="87"/>
      <c r="O505" s="87"/>
      <c r="P505" s="87"/>
      <c r="Q505" s="87"/>
      <c r="R505" s="87"/>
      <c r="S505" s="87"/>
    </row>
    <row r="506" spans="1:19" ht="8.85" customHeight="1">
      <c r="A506" s="472" t="s">
        <v>16</v>
      </c>
      <c r="B506" s="86">
        <v>1212</v>
      </c>
      <c r="C506" s="86">
        <v>278</v>
      </c>
      <c r="D506" s="86">
        <v>0</v>
      </c>
      <c r="E506" s="86">
        <v>1</v>
      </c>
      <c r="F506" s="86">
        <v>171</v>
      </c>
      <c r="G506" s="86" t="s">
        <v>1</v>
      </c>
      <c r="H506" s="86">
        <v>272</v>
      </c>
      <c r="I506" s="86">
        <v>0</v>
      </c>
      <c r="J506" s="86">
        <v>1046</v>
      </c>
      <c r="K506" s="87"/>
      <c r="L506" s="87"/>
      <c r="M506" s="87"/>
      <c r="N506" s="87"/>
      <c r="O506" s="87"/>
      <c r="P506" s="87"/>
      <c r="Q506" s="87"/>
      <c r="R506" s="87"/>
      <c r="S506" s="87"/>
    </row>
    <row r="507" spans="1:19" ht="8.85" customHeight="1">
      <c r="A507" s="471" t="s">
        <v>17</v>
      </c>
      <c r="B507" s="85">
        <v>446</v>
      </c>
      <c r="C507" s="85">
        <v>300</v>
      </c>
      <c r="D507" s="85">
        <v>0</v>
      </c>
      <c r="E507" s="85">
        <v>18</v>
      </c>
      <c r="F507" s="85">
        <v>229</v>
      </c>
      <c r="G507" s="85" t="s">
        <v>1</v>
      </c>
      <c r="H507" s="85">
        <v>117</v>
      </c>
      <c r="I507" s="85">
        <v>0</v>
      </c>
      <c r="J507" s="85">
        <v>382</v>
      </c>
      <c r="K507" s="87"/>
      <c r="L507" s="87"/>
      <c r="M507" s="87"/>
      <c r="N507" s="87"/>
      <c r="O507" s="87"/>
      <c r="P507" s="87"/>
      <c r="Q507" s="87"/>
      <c r="R507" s="87"/>
      <c r="S507" s="87"/>
    </row>
    <row r="508" spans="1:19" ht="8.85" customHeight="1">
      <c r="A508" s="471" t="s">
        <v>18</v>
      </c>
      <c r="B508" s="85">
        <v>300</v>
      </c>
      <c r="C508" s="85">
        <v>476</v>
      </c>
      <c r="D508" s="85">
        <v>0</v>
      </c>
      <c r="E508" s="85">
        <v>1</v>
      </c>
      <c r="F508" s="85">
        <v>251</v>
      </c>
      <c r="G508" s="85" t="s">
        <v>1</v>
      </c>
      <c r="H508" s="85">
        <v>270</v>
      </c>
      <c r="I508" s="85">
        <v>0</v>
      </c>
      <c r="J508" s="85">
        <v>254</v>
      </c>
      <c r="K508" s="87"/>
      <c r="L508" s="87"/>
      <c r="M508" s="87"/>
      <c r="N508" s="87"/>
      <c r="O508" s="87"/>
      <c r="P508" s="87"/>
      <c r="Q508" s="87"/>
      <c r="R508" s="87"/>
      <c r="S508" s="87"/>
    </row>
    <row r="509" spans="1:19" ht="8.85" customHeight="1">
      <c r="A509" s="471" t="s">
        <v>19</v>
      </c>
      <c r="B509" s="85">
        <v>752</v>
      </c>
      <c r="C509" s="85">
        <v>419</v>
      </c>
      <c r="D509" s="85">
        <v>1</v>
      </c>
      <c r="E509" s="85">
        <v>2</v>
      </c>
      <c r="F509" s="85">
        <v>334</v>
      </c>
      <c r="G509" s="85" t="s">
        <v>1</v>
      </c>
      <c r="H509" s="85">
        <v>119</v>
      </c>
      <c r="I509" s="85">
        <v>0</v>
      </c>
      <c r="J509" s="85">
        <v>717</v>
      </c>
      <c r="K509" s="87"/>
      <c r="L509" s="87"/>
      <c r="M509" s="87"/>
      <c r="N509" s="87"/>
      <c r="O509" s="87"/>
      <c r="P509" s="87"/>
      <c r="Q509" s="87"/>
      <c r="R509" s="87"/>
      <c r="S509" s="87"/>
    </row>
    <row r="510" spans="1:19" ht="8.85" customHeight="1">
      <c r="A510" s="472" t="s">
        <v>20</v>
      </c>
      <c r="B510" s="86">
        <v>496</v>
      </c>
      <c r="C510" s="86">
        <v>156</v>
      </c>
      <c r="D510" s="86">
        <v>0</v>
      </c>
      <c r="E510" s="86">
        <v>0</v>
      </c>
      <c r="F510" s="86">
        <v>98</v>
      </c>
      <c r="G510" s="86" t="s">
        <v>1</v>
      </c>
      <c r="H510" s="86">
        <v>126</v>
      </c>
      <c r="I510" s="86">
        <v>0</v>
      </c>
      <c r="J510" s="86">
        <v>428</v>
      </c>
      <c r="K510" s="87"/>
      <c r="L510" s="87"/>
      <c r="M510" s="87"/>
      <c r="N510" s="87"/>
      <c r="O510" s="87"/>
      <c r="P510" s="87"/>
      <c r="Q510" s="87"/>
      <c r="R510" s="87"/>
      <c r="S510" s="87"/>
    </row>
    <row r="511" spans="1:19" ht="8.85" customHeight="1">
      <c r="A511" s="471" t="s">
        <v>21</v>
      </c>
      <c r="B511" s="85">
        <v>362</v>
      </c>
      <c r="C511" s="85">
        <v>281</v>
      </c>
      <c r="D511" s="85">
        <v>1</v>
      </c>
      <c r="E511" s="85">
        <v>4</v>
      </c>
      <c r="F511" s="85">
        <v>157</v>
      </c>
      <c r="G511" s="85" t="s">
        <v>1</v>
      </c>
      <c r="H511" s="85">
        <v>105</v>
      </c>
      <c r="I511" s="85">
        <v>0</v>
      </c>
      <c r="J511" s="85">
        <v>378</v>
      </c>
      <c r="K511" s="87"/>
      <c r="L511" s="87"/>
      <c r="M511" s="87"/>
      <c r="N511" s="87"/>
      <c r="O511" s="87"/>
      <c r="P511" s="87"/>
      <c r="Q511" s="87"/>
      <c r="R511" s="87"/>
      <c r="S511" s="87"/>
    </row>
    <row r="512" spans="1:19" ht="8.85" customHeight="1">
      <c r="A512" s="471" t="s">
        <v>22</v>
      </c>
      <c r="B512" s="85">
        <v>203</v>
      </c>
      <c r="C512" s="85">
        <v>80</v>
      </c>
      <c r="D512" s="85">
        <v>4</v>
      </c>
      <c r="E512" s="85">
        <v>4</v>
      </c>
      <c r="F512" s="85">
        <v>52</v>
      </c>
      <c r="G512" s="85" t="s">
        <v>1</v>
      </c>
      <c r="H512" s="85">
        <v>23</v>
      </c>
      <c r="I512" s="85">
        <v>0</v>
      </c>
      <c r="J512" s="85">
        <v>208</v>
      </c>
      <c r="K512" s="87"/>
      <c r="L512" s="87"/>
      <c r="M512" s="87"/>
      <c r="N512" s="87"/>
      <c r="O512" s="87"/>
      <c r="P512" s="87"/>
      <c r="Q512" s="87"/>
      <c r="R512" s="87"/>
      <c r="S512" s="87"/>
    </row>
    <row r="513" spans="1:19" ht="8.85" customHeight="1">
      <c r="A513" s="471" t="s">
        <v>23</v>
      </c>
      <c r="B513" s="85">
        <v>237</v>
      </c>
      <c r="C513" s="85">
        <v>98</v>
      </c>
      <c r="D513" s="85">
        <v>1</v>
      </c>
      <c r="E513" s="85">
        <v>3</v>
      </c>
      <c r="F513" s="85">
        <v>70</v>
      </c>
      <c r="G513" s="85" t="s">
        <v>1</v>
      </c>
      <c r="H513" s="85">
        <v>62</v>
      </c>
      <c r="I513" s="85">
        <v>0</v>
      </c>
      <c r="J513" s="85">
        <v>201</v>
      </c>
      <c r="K513" s="87"/>
      <c r="L513" s="87"/>
      <c r="M513" s="87"/>
      <c r="N513" s="87"/>
      <c r="O513" s="87"/>
      <c r="P513" s="87"/>
      <c r="Q513" s="87"/>
      <c r="R513" s="87"/>
      <c r="S513" s="87"/>
    </row>
    <row r="514" spans="1:19" ht="8.85" customHeight="1">
      <c r="A514" s="472" t="s">
        <v>24</v>
      </c>
      <c r="B514" s="86">
        <v>571</v>
      </c>
      <c r="C514" s="86">
        <v>190</v>
      </c>
      <c r="D514" s="86">
        <v>2</v>
      </c>
      <c r="E514" s="86">
        <v>4</v>
      </c>
      <c r="F514" s="86">
        <v>140</v>
      </c>
      <c r="G514" s="86" t="s">
        <v>1</v>
      </c>
      <c r="H514" s="86">
        <v>153</v>
      </c>
      <c r="I514" s="86">
        <v>0</v>
      </c>
      <c r="J514" s="86">
        <v>466</v>
      </c>
      <c r="K514" s="87"/>
      <c r="L514" s="87"/>
      <c r="M514" s="87"/>
      <c r="N514" s="87"/>
      <c r="O514" s="87"/>
      <c r="P514" s="87"/>
      <c r="Q514" s="87"/>
      <c r="R514" s="87"/>
      <c r="S514" s="87"/>
    </row>
    <row r="515" spans="1:19" ht="8.85" customHeight="1">
      <c r="A515" s="471" t="s">
        <v>25</v>
      </c>
      <c r="B515" s="85">
        <v>1020</v>
      </c>
      <c r="C515" s="85">
        <v>535</v>
      </c>
      <c r="D515" s="85">
        <v>3</v>
      </c>
      <c r="E515" s="85">
        <v>22</v>
      </c>
      <c r="F515" s="85">
        <v>383</v>
      </c>
      <c r="G515" s="85" t="s">
        <v>1</v>
      </c>
      <c r="H515" s="85">
        <v>199</v>
      </c>
      <c r="I515" s="85">
        <v>0</v>
      </c>
      <c r="J515" s="85">
        <v>954</v>
      </c>
      <c r="K515" s="87"/>
      <c r="L515" s="87"/>
      <c r="M515" s="87"/>
      <c r="N515" s="87"/>
      <c r="O515" s="87"/>
      <c r="P515" s="87"/>
      <c r="Q515" s="87"/>
      <c r="R515" s="87"/>
      <c r="S515" s="87"/>
    </row>
    <row r="516" spans="1:19" ht="8.85" customHeight="1">
      <c r="A516" s="471" t="s">
        <v>26</v>
      </c>
      <c r="B516" s="85">
        <v>1513</v>
      </c>
      <c r="C516" s="85">
        <v>1197</v>
      </c>
      <c r="D516" s="85">
        <v>5</v>
      </c>
      <c r="E516" s="85">
        <v>14</v>
      </c>
      <c r="F516" s="85">
        <v>889</v>
      </c>
      <c r="G516" s="85" t="s">
        <v>1</v>
      </c>
      <c r="H516" s="85">
        <v>384</v>
      </c>
      <c r="I516" s="85">
        <v>0</v>
      </c>
      <c r="J516" s="85">
        <v>1428</v>
      </c>
      <c r="K516" s="87"/>
      <c r="L516" s="87"/>
      <c r="M516" s="87"/>
      <c r="N516" s="87"/>
      <c r="O516" s="87"/>
      <c r="P516" s="87"/>
      <c r="Q516" s="87"/>
      <c r="R516" s="87"/>
      <c r="S516" s="87"/>
    </row>
    <row r="517" spans="1:19" ht="8.85" customHeight="1">
      <c r="A517" s="471" t="s">
        <v>27</v>
      </c>
      <c r="B517" s="85">
        <v>276</v>
      </c>
      <c r="C517" s="85">
        <v>258</v>
      </c>
      <c r="D517" s="85">
        <v>0</v>
      </c>
      <c r="E517" s="85">
        <v>1</v>
      </c>
      <c r="F517" s="85">
        <v>187</v>
      </c>
      <c r="G517" s="85" t="s">
        <v>1</v>
      </c>
      <c r="H517" s="85">
        <v>82</v>
      </c>
      <c r="I517" s="85">
        <v>0</v>
      </c>
      <c r="J517" s="85">
        <v>264</v>
      </c>
      <c r="K517" s="87"/>
      <c r="L517" s="87"/>
      <c r="M517" s="87"/>
      <c r="N517" s="87"/>
      <c r="O517" s="87"/>
      <c r="P517" s="87"/>
      <c r="Q517" s="87"/>
      <c r="R517" s="87"/>
      <c r="S517" s="87"/>
    </row>
    <row r="518" spans="1:19" ht="8.85" customHeight="1">
      <c r="A518" s="472" t="s">
        <v>28</v>
      </c>
      <c r="B518" s="86">
        <v>3132</v>
      </c>
      <c r="C518" s="86">
        <v>477</v>
      </c>
      <c r="D518" s="86">
        <v>3</v>
      </c>
      <c r="E518" s="86">
        <v>21</v>
      </c>
      <c r="F518" s="86">
        <v>235</v>
      </c>
      <c r="G518" s="86" t="s">
        <v>1</v>
      </c>
      <c r="H518" s="86">
        <v>723</v>
      </c>
      <c r="I518" s="86">
        <v>0</v>
      </c>
      <c r="J518" s="86">
        <v>2633</v>
      </c>
      <c r="K518" s="87"/>
      <c r="L518" s="87"/>
      <c r="M518" s="87"/>
      <c r="N518" s="87"/>
      <c r="O518" s="87"/>
      <c r="P518" s="87"/>
      <c r="Q518" s="87"/>
      <c r="R518" s="87"/>
      <c r="S518" s="87"/>
    </row>
    <row r="519" spans="1:19" ht="8.85" customHeight="1">
      <c r="A519" s="471" t="s">
        <v>29</v>
      </c>
      <c r="B519" s="85">
        <v>83</v>
      </c>
      <c r="C519" s="85">
        <v>117</v>
      </c>
      <c r="D519" s="85">
        <v>1</v>
      </c>
      <c r="E519" s="85">
        <v>0</v>
      </c>
      <c r="F519" s="85">
        <v>80</v>
      </c>
      <c r="G519" s="85" t="s">
        <v>1</v>
      </c>
      <c r="H519" s="85">
        <v>29</v>
      </c>
      <c r="I519" s="85">
        <v>0</v>
      </c>
      <c r="J519" s="85">
        <v>92</v>
      </c>
      <c r="K519" s="87"/>
      <c r="L519" s="87"/>
      <c r="M519" s="87"/>
      <c r="N519" s="87"/>
      <c r="O519" s="87"/>
      <c r="P519" s="87"/>
      <c r="Q519" s="87"/>
      <c r="R519" s="87"/>
      <c r="S519" s="87"/>
    </row>
    <row r="520" spans="1:19" ht="8.85" customHeight="1">
      <c r="A520" s="471" t="s">
        <v>30</v>
      </c>
      <c r="B520" s="85">
        <v>1040</v>
      </c>
      <c r="C520" s="85">
        <v>656</v>
      </c>
      <c r="D520" s="85">
        <v>3</v>
      </c>
      <c r="E520" s="85">
        <v>10</v>
      </c>
      <c r="F520" s="85">
        <v>323</v>
      </c>
      <c r="G520" s="85" t="s">
        <v>1</v>
      </c>
      <c r="H520" s="85">
        <v>299</v>
      </c>
      <c r="I520" s="85">
        <v>0</v>
      </c>
      <c r="J520" s="85">
        <v>1067</v>
      </c>
      <c r="K520" s="87"/>
      <c r="L520" s="87"/>
      <c r="M520" s="87"/>
      <c r="N520" s="87"/>
      <c r="O520" s="87"/>
      <c r="P520" s="87"/>
      <c r="Q520" s="87"/>
      <c r="R520" s="87"/>
      <c r="S520" s="87"/>
    </row>
    <row r="521" spans="1:19" ht="8.85" customHeight="1">
      <c r="A521" s="471" t="s">
        <v>31</v>
      </c>
      <c r="B521" s="85">
        <v>53</v>
      </c>
      <c r="C521" s="85">
        <v>74</v>
      </c>
      <c r="D521" s="85">
        <v>0</v>
      </c>
      <c r="E521" s="85">
        <v>0</v>
      </c>
      <c r="F521" s="85">
        <v>51</v>
      </c>
      <c r="G521" s="85" t="s">
        <v>1</v>
      </c>
      <c r="H521" s="85">
        <v>15</v>
      </c>
      <c r="I521" s="85">
        <v>0</v>
      </c>
      <c r="J521" s="85">
        <v>61</v>
      </c>
      <c r="K521" s="87"/>
      <c r="L521" s="87"/>
      <c r="M521" s="87"/>
      <c r="N521" s="87"/>
      <c r="O521" s="87"/>
      <c r="P521" s="87"/>
      <c r="Q521" s="87"/>
      <c r="R521" s="87"/>
      <c r="S521" s="87"/>
    </row>
    <row r="522" spans="1:19" ht="8.85" customHeight="1">
      <c r="A522" s="472" t="s">
        <v>32</v>
      </c>
      <c r="B522" s="86">
        <v>257</v>
      </c>
      <c r="C522" s="86">
        <v>53</v>
      </c>
      <c r="D522" s="86">
        <v>0</v>
      </c>
      <c r="E522" s="86">
        <v>1</v>
      </c>
      <c r="F522" s="86">
        <v>32</v>
      </c>
      <c r="G522" s="86" t="s">
        <v>1</v>
      </c>
      <c r="H522" s="86">
        <v>79</v>
      </c>
      <c r="I522" s="86">
        <v>0</v>
      </c>
      <c r="J522" s="86">
        <v>198</v>
      </c>
      <c r="K522" s="87"/>
      <c r="L522" s="87"/>
      <c r="M522" s="87"/>
      <c r="N522" s="87"/>
      <c r="O522" s="87"/>
      <c r="P522" s="87"/>
      <c r="Q522" s="87"/>
      <c r="R522" s="87"/>
      <c r="S522" s="87"/>
    </row>
    <row r="523" spans="1:19" ht="8.85" customHeight="1">
      <c r="A523" s="471" t="s">
        <v>150</v>
      </c>
      <c r="B523" s="127">
        <v>1</v>
      </c>
      <c r="C523" s="127">
        <v>11</v>
      </c>
      <c r="D523" s="127">
        <v>0</v>
      </c>
      <c r="E523" s="127">
        <v>0</v>
      </c>
      <c r="F523" s="127">
        <v>10</v>
      </c>
      <c r="G523" s="127" t="s">
        <v>1</v>
      </c>
      <c r="H523" s="127">
        <v>0</v>
      </c>
      <c r="I523" s="127">
        <v>0</v>
      </c>
      <c r="J523" s="127">
        <v>2</v>
      </c>
      <c r="K523" s="87"/>
      <c r="L523" s="87"/>
      <c r="M523" s="87"/>
      <c r="N523" s="87"/>
      <c r="O523" s="87"/>
      <c r="P523" s="87"/>
      <c r="Q523" s="87"/>
      <c r="R523" s="87"/>
      <c r="S523" s="87"/>
    </row>
    <row r="524" spans="1:19" s="549" customFormat="1" ht="3.75" customHeight="1">
      <c r="A524" s="129"/>
      <c r="B524" s="127"/>
      <c r="C524" s="127"/>
      <c r="D524" s="127"/>
      <c r="E524" s="127"/>
      <c r="F524" s="127"/>
      <c r="G524" s="127"/>
      <c r="H524" s="127"/>
      <c r="I524" s="127"/>
      <c r="J524" s="127"/>
      <c r="K524" s="87"/>
      <c r="L524" s="87"/>
      <c r="M524" s="87"/>
      <c r="N524" s="87"/>
      <c r="O524" s="87"/>
      <c r="P524" s="87"/>
      <c r="Q524" s="87"/>
      <c r="R524" s="87"/>
      <c r="S524" s="87"/>
    </row>
    <row r="525" spans="1:19" ht="9" customHeight="1">
      <c r="A525" s="90" t="s">
        <v>106</v>
      </c>
      <c r="B525" s="127"/>
      <c r="C525" s="127"/>
      <c r="D525" s="127"/>
      <c r="E525" s="127"/>
      <c r="F525" s="127"/>
      <c r="G525" s="127"/>
      <c r="H525" s="127"/>
      <c r="I525" s="127"/>
      <c r="J525" s="127"/>
      <c r="K525" s="87"/>
      <c r="L525" s="87"/>
      <c r="M525" s="87"/>
      <c r="N525" s="87"/>
      <c r="O525" s="87"/>
      <c r="P525" s="87"/>
      <c r="Q525" s="87"/>
      <c r="R525" s="87"/>
      <c r="S525" s="87"/>
    </row>
    <row r="526" spans="1:19" ht="9" customHeight="1">
      <c r="A526" s="123">
        <v>2010</v>
      </c>
      <c r="B526" s="124"/>
      <c r="C526" s="124"/>
      <c r="D526" s="124"/>
      <c r="E526" s="124"/>
      <c r="F526" s="124"/>
      <c r="G526" s="124"/>
      <c r="H526" s="124"/>
      <c r="I526" s="124"/>
      <c r="J526" s="124"/>
      <c r="K526" s="87"/>
      <c r="L526" s="87"/>
      <c r="M526" s="87"/>
      <c r="N526" s="87"/>
      <c r="O526" s="87"/>
      <c r="P526" s="87"/>
      <c r="Q526" s="87"/>
      <c r="R526" s="87"/>
      <c r="S526" s="87"/>
    </row>
    <row r="527" spans="1:19" ht="9" customHeight="1">
      <c r="A527" s="114" t="s">
        <v>36</v>
      </c>
      <c r="B527" s="125">
        <f>SUM(B529:B561)</f>
        <v>24100</v>
      </c>
      <c r="C527" s="125">
        <f>SUM(C529:C561)</f>
        <v>10800</v>
      </c>
      <c r="D527" s="125">
        <f>SUM(D529:D561)</f>
        <v>143</v>
      </c>
      <c r="E527" s="125">
        <f>SUM(E529:E561)</f>
        <v>245</v>
      </c>
      <c r="F527" s="125">
        <f>SUM(F529:F561)</f>
        <v>6933</v>
      </c>
      <c r="G527" s="125" t="s">
        <v>1</v>
      </c>
      <c r="H527" s="125">
        <f>SUM(H529:H561)</f>
        <v>6006</v>
      </c>
      <c r="I527" s="125">
        <f>SUM(I529:I561)</f>
        <v>11</v>
      </c>
      <c r="J527" s="125">
        <f>SUM(J529:J561)</f>
        <v>21870</v>
      </c>
      <c r="K527" s="87"/>
      <c r="L527" s="87"/>
      <c r="M527" s="87"/>
      <c r="N527" s="87"/>
      <c r="O527" s="87"/>
      <c r="P527" s="87"/>
      <c r="Q527" s="87"/>
      <c r="R527" s="87"/>
      <c r="S527" s="87"/>
    </row>
    <row r="528" spans="1:19" ht="2.25" customHeight="1">
      <c r="A528" s="114"/>
      <c r="B528" s="125"/>
      <c r="C528" s="125"/>
      <c r="D528" s="125"/>
      <c r="E528" s="125"/>
      <c r="F528" s="125"/>
      <c r="G528" s="125"/>
      <c r="H528" s="125"/>
      <c r="I528" s="125"/>
      <c r="J528" s="125"/>
      <c r="K528" s="87"/>
      <c r="L528" s="87"/>
      <c r="M528" s="87"/>
      <c r="N528" s="87"/>
      <c r="O528" s="87"/>
      <c r="P528" s="87"/>
      <c r="Q528" s="87"/>
      <c r="R528" s="87"/>
      <c r="S528" s="87"/>
    </row>
    <row r="529" spans="1:19" ht="8.85" customHeight="1">
      <c r="A529" s="471" t="s">
        <v>2</v>
      </c>
      <c r="B529" s="85">
        <v>45</v>
      </c>
      <c r="C529" s="85">
        <v>68</v>
      </c>
      <c r="D529" s="85">
        <v>0</v>
      </c>
      <c r="E529" s="85">
        <v>0</v>
      </c>
      <c r="F529" s="85">
        <v>61</v>
      </c>
      <c r="G529" s="85" t="s">
        <v>1</v>
      </c>
      <c r="H529" s="85">
        <v>11</v>
      </c>
      <c r="I529" s="85">
        <v>0</v>
      </c>
      <c r="J529" s="85">
        <v>41</v>
      </c>
      <c r="K529" s="87"/>
      <c r="L529" s="87"/>
      <c r="M529" s="87"/>
      <c r="N529" s="87"/>
      <c r="O529" s="87"/>
      <c r="P529" s="87"/>
      <c r="Q529" s="87"/>
      <c r="R529" s="87"/>
      <c r="S529" s="87"/>
    </row>
    <row r="530" spans="1:19" ht="8.85" customHeight="1">
      <c r="A530" s="471" t="s">
        <v>3</v>
      </c>
      <c r="B530" s="85">
        <v>2236</v>
      </c>
      <c r="C530" s="85">
        <v>736</v>
      </c>
      <c r="D530" s="85">
        <v>0</v>
      </c>
      <c r="E530" s="85">
        <v>4</v>
      </c>
      <c r="F530" s="85">
        <v>480</v>
      </c>
      <c r="G530" s="85" t="s">
        <v>1</v>
      </c>
      <c r="H530" s="85">
        <v>416</v>
      </c>
      <c r="I530" s="85">
        <v>0</v>
      </c>
      <c r="J530" s="85">
        <v>2072</v>
      </c>
      <c r="K530" s="87"/>
      <c r="L530" s="87"/>
      <c r="M530" s="87"/>
      <c r="N530" s="87"/>
      <c r="O530" s="87"/>
      <c r="P530" s="87"/>
      <c r="Q530" s="87"/>
      <c r="R530" s="87"/>
      <c r="S530" s="87"/>
    </row>
    <row r="531" spans="1:19" ht="8.85" customHeight="1">
      <c r="A531" s="471" t="s">
        <v>4</v>
      </c>
      <c r="B531" s="85">
        <v>194</v>
      </c>
      <c r="C531" s="85">
        <v>82</v>
      </c>
      <c r="D531" s="85">
        <v>1</v>
      </c>
      <c r="E531" s="85">
        <v>0</v>
      </c>
      <c r="F531" s="85">
        <v>60</v>
      </c>
      <c r="G531" s="85" t="s">
        <v>1</v>
      </c>
      <c r="H531" s="85">
        <v>49</v>
      </c>
      <c r="I531" s="85">
        <v>0</v>
      </c>
      <c r="J531" s="85">
        <v>168</v>
      </c>
      <c r="K531" s="87"/>
      <c r="L531" s="87"/>
      <c r="M531" s="87"/>
      <c r="N531" s="87"/>
      <c r="O531" s="87"/>
      <c r="P531" s="87"/>
      <c r="Q531" s="87"/>
      <c r="R531" s="87"/>
      <c r="S531" s="87"/>
    </row>
    <row r="532" spans="1:19" ht="8.85" customHeight="1">
      <c r="A532" s="472" t="s">
        <v>5</v>
      </c>
      <c r="B532" s="86">
        <v>176</v>
      </c>
      <c r="C532" s="86">
        <v>131</v>
      </c>
      <c r="D532" s="86">
        <v>0</v>
      </c>
      <c r="E532" s="86">
        <v>0</v>
      </c>
      <c r="F532" s="86">
        <v>76</v>
      </c>
      <c r="G532" s="86" t="s">
        <v>1</v>
      </c>
      <c r="H532" s="86">
        <v>51</v>
      </c>
      <c r="I532" s="86">
        <v>0</v>
      </c>
      <c r="J532" s="86">
        <v>180</v>
      </c>
      <c r="K532" s="87"/>
      <c r="L532" s="87"/>
      <c r="M532" s="87"/>
      <c r="N532" s="87"/>
      <c r="O532" s="87"/>
      <c r="P532" s="87"/>
      <c r="Q532" s="87"/>
      <c r="R532" s="87"/>
      <c r="S532" s="87"/>
    </row>
    <row r="533" spans="1:19" ht="8.85" customHeight="1">
      <c r="A533" s="471" t="s">
        <v>6</v>
      </c>
      <c r="B533" s="85">
        <v>503</v>
      </c>
      <c r="C533" s="85">
        <v>105</v>
      </c>
      <c r="D533" s="85">
        <v>1</v>
      </c>
      <c r="E533" s="85">
        <v>6</v>
      </c>
      <c r="F533" s="85">
        <v>70</v>
      </c>
      <c r="G533" s="85" t="s">
        <v>1</v>
      </c>
      <c r="H533" s="85">
        <v>151</v>
      </c>
      <c r="I533" s="85">
        <v>0</v>
      </c>
      <c r="J533" s="85">
        <v>382</v>
      </c>
      <c r="K533" s="87"/>
      <c r="L533" s="87"/>
      <c r="M533" s="87"/>
      <c r="N533" s="87"/>
      <c r="O533" s="87"/>
      <c r="P533" s="87"/>
      <c r="Q533" s="87"/>
      <c r="R533" s="87"/>
      <c r="S533" s="87"/>
    </row>
    <row r="534" spans="1:19" ht="8.85" customHeight="1">
      <c r="A534" s="471" t="s">
        <v>7</v>
      </c>
      <c r="B534" s="85">
        <v>166</v>
      </c>
      <c r="C534" s="85">
        <v>60</v>
      </c>
      <c r="D534" s="85">
        <v>8</v>
      </c>
      <c r="E534" s="85">
        <v>8</v>
      </c>
      <c r="F534" s="85">
        <v>51</v>
      </c>
      <c r="G534" s="85" t="s">
        <v>1</v>
      </c>
      <c r="H534" s="85">
        <v>28</v>
      </c>
      <c r="I534" s="85">
        <v>6</v>
      </c>
      <c r="J534" s="85">
        <v>153</v>
      </c>
      <c r="K534" s="87"/>
      <c r="L534" s="87"/>
      <c r="M534" s="87"/>
      <c r="N534" s="87"/>
      <c r="O534" s="87"/>
      <c r="P534" s="87"/>
      <c r="Q534" s="87"/>
      <c r="R534" s="87"/>
      <c r="S534" s="87"/>
    </row>
    <row r="535" spans="1:19" ht="8.85" customHeight="1">
      <c r="A535" s="471" t="s">
        <v>8</v>
      </c>
      <c r="B535" s="85">
        <v>1174</v>
      </c>
      <c r="C535" s="85">
        <v>461</v>
      </c>
      <c r="D535" s="85">
        <v>4</v>
      </c>
      <c r="E535" s="85">
        <v>4</v>
      </c>
      <c r="F535" s="85">
        <v>301</v>
      </c>
      <c r="G535" s="85" t="s">
        <v>1</v>
      </c>
      <c r="H535" s="85">
        <v>210</v>
      </c>
      <c r="I535" s="85">
        <v>0</v>
      </c>
      <c r="J535" s="85">
        <v>1124</v>
      </c>
      <c r="K535" s="87"/>
      <c r="L535" s="87"/>
      <c r="M535" s="87"/>
      <c r="N535" s="87"/>
      <c r="O535" s="87"/>
      <c r="P535" s="87"/>
      <c r="Q535" s="87"/>
      <c r="R535" s="87"/>
      <c r="S535" s="87"/>
    </row>
    <row r="536" spans="1:19" ht="8.85" customHeight="1">
      <c r="A536" s="472" t="s">
        <v>9</v>
      </c>
      <c r="B536" s="86">
        <v>1124</v>
      </c>
      <c r="C536" s="86">
        <v>260</v>
      </c>
      <c r="D536" s="86">
        <v>8</v>
      </c>
      <c r="E536" s="86">
        <v>19</v>
      </c>
      <c r="F536" s="86">
        <v>143</v>
      </c>
      <c r="G536" s="86" t="s">
        <v>1</v>
      </c>
      <c r="H536" s="86">
        <v>322</v>
      </c>
      <c r="I536" s="86">
        <v>0</v>
      </c>
      <c r="J536" s="86">
        <v>908</v>
      </c>
      <c r="K536" s="87"/>
      <c r="L536" s="87"/>
      <c r="M536" s="87"/>
      <c r="N536" s="87"/>
      <c r="O536" s="87"/>
      <c r="P536" s="87"/>
      <c r="Q536" s="87"/>
      <c r="R536" s="87"/>
      <c r="S536" s="87"/>
    </row>
    <row r="537" spans="1:19" ht="8.85" customHeight="1">
      <c r="A537" s="471" t="s">
        <v>236</v>
      </c>
      <c r="B537" s="85">
        <v>2624</v>
      </c>
      <c r="C537" s="85">
        <v>1260</v>
      </c>
      <c r="D537" s="85">
        <v>28</v>
      </c>
      <c r="E537" s="85">
        <v>11</v>
      </c>
      <c r="F537" s="85">
        <v>970</v>
      </c>
      <c r="G537" s="85" t="s">
        <v>1</v>
      </c>
      <c r="H537" s="85">
        <v>430</v>
      </c>
      <c r="I537" s="85">
        <v>0</v>
      </c>
      <c r="J537" s="85">
        <v>2501</v>
      </c>
      <c r="K537" s="87"/>
      <c r="L537" s="87"/>
      <c r="M537" s="87"/>
      <c r="N537" s="87"/>
      <c r="O537" s="87"/>
      <c r="P537" s="87"/>
      <c r="Q537" s="87"/>
      <c r="R537" s="87"/>
      <c r="S537" s="87"/>
    </row>
    <row r="538" spans="1:19" ht="8.85" customHeight="1">
      <c r="A538" s="471" t="s">
        <v>10</v>
      </c>
      <c r="B538" s="85">
        <v>414</v>
      </c>
      <c r="C538" s="85">
        <v>100</v>
      </c>
      <c r="D538" s="85">
        <v>0</v>
      </c>
      <c r="E538" s="85">
        <v>4</v>
      </c>
      <c r="F538" s="85">
        <v>87</v>
      </c>
      <c r="G538" s="85" t="s">
        <v>1</v>
      </c>
      <c r="H538" s="85">
        <v>78</v>
      </c>
      <c r="I538" s="85">
        <v>0</v>
      </c>
      <c r="J538" s="85">
        <v>345</v>
      </c>
      <c r="K538" s="87"/>
      <c r="L538" s="87"/>
      <c r="M538" s="87"/>
      <c r="N538" s="87"/>
      <c r="O538" s="87"/>
      <c r="P538" s="87"/>
      <c r="Q538" s="87"/>
      <c r="R538" s="87"/>
      <c r="S538" s="87"/>
    </row>
    <row r="539" spans="1:19" ht="8.85" customHeight="1">
      <c r="A539" s="471" t="s">
        <v>11</v>
      </c>
      <c r="B539" s="85">
        <v>903</v>
      </c>
      <c r="C539" s="85">
        <v>530</v>
      </c>
      <c r="D539" s="85">
        <v>1</v>
      </c>
      <c r="E539" s="85">
        <v>2</v>
      </c>
      <c r="F539" s="85">
        <v>448</v>
      </c>
      <c r="G539" s="85" t="s">
        <v>1</v>
      </c>
      <c r="H539" s="85">
        <v>234</v>
      </c>
      <c r="I539" s="85">
        <v>0</v>
      </c>
      <c r="J539" s="85">
        <v>750</v>
      </c>
      <c r="K539" s="87"/>
      <c r="L539" s="87"/>
      <c r="M539" s="87"/>
      <c r="N539" s="87"/>
      <c r="O539" s="87"/>
      <c r="P539" s="87"/>
      <c r="Q539" s="87"/>
      <c r="R539" s="87"/>
      <c r="S539" s="87"/>
    </row>
    <row r="540" spans="1:19" ht="8.85" customHeight="1">
      <c r="A540" s="472" t="s">
        <v>12</v>
      </c>
      <c r="B540" s="86">
        <v>678</v>
      </c>
      <c r="C540" s="86">
        <v>326</v>
      </c>
      <c r="D540" s="86">
        <v>3</v>
      </c>
      <c r="E540" s="86">
        <v>19</v>
      </c>
      <c r="F540" s="86">
        <v>103</v>
      </c>
      <c r="G540" s="86" t="s">
        <v>1</v>
      </c>
      <c r="H540" s="86">
        <v>222</v>
      </c>
      <c r="I540" s="86">
        <v>0</v>
      </c>
      <c r="J540" s="86">
        <v>663</v>
      </c>
      <c r="K540" s="87"/>
      <c r="L540" s="87"/>
      <c r="M540" s="87"/>
      <c r="N540" s="87"/>
      <c r="O540" s="87"/>
      <c r="P540" s="87"/>
      <c r="Q540" s="87"/>
      <c r="R540" s="87"/>
      <c r="S540" s="87"/>
    </row>
    <row r="541" spans="1:19" ht="8.85" customHeight="1">
      <c r="A541" s="471" t="s">
        <v>13</v>
      </c>
      <c r="B541" s="85">
        <v>192</v>
      </c>
      <c r="C541" s="85">
        <v>287</v>
      </c>
      <c r="D541" s="85">
        <v>0</v>
      </c>
      <c r="E541" s="85">
        <v>0</v>
      </c>
      <c r="F541" s="85">
        <v>141</v>
      </c>
      <c r="G541" s="85" t="s">
        <v>1</v>
      </c>
      <c r="H541" s="85">
        <v>126</v>
      </c>
      <c r="I541" s="85">
        <v>0</v>
      </c>
      <c r="J541" s="85">
        <v>212</v>
      </c>
      <c r="K541" s="87"/>
      <c r="L541" s="87"/>
      <c r="M541" s="87"/>
      <c r="N541" s="87"/>
      <c r="O541" s="87"/>
      <c r="P541" s="87"/>
      <c r="Q541" s="87"/>
      <c r="R541" s="87"/>
      <c r="S541" s="87"/>
    </row>
    <row r="542" spans="1:19" ht="8.85" customHeight="1">
      <c r="A542" s="471" t="s">
        <v>14</v>
      </c>
      <c r="B542" s="85">
        <v>1707</v>
      </c>
      <c r="C542" s="85">
        <v>946</v>
      </c>
      <c r="D542" s="85">
        <v>2</v>
      </c>
      <c r="E542" s="85">
        <v>16</v>
      </c>
      <c r="F542" s="85">
        <v>648</v>
      </c>
      <c r="G542" s="85" t="s">
        <v>1</v>
      </c>
      <c r="H542" s="85">
        <v>427</v>
      </c>
      <c r="I542" s="85">
        <v>0</v>
      </c>
      <c r="J542" s="85">
        <v>1564</v>
      </c>
      <c r="K542" s="87"/>
      <c r="L542" s="87"/>
      <c r="M542" s="87"/>
      <c r="N542" s="87"/>
      <c r="O542" s="87"/>
      <c r="P542" s="87"/>
      <c r="Q542" s="87"/>
      <c r="R542" s="87"/>
      <c r="S542" s="87"/>
    </row>
    <row r="543" spans="1:19" ht="8.85" customHeight="1">
      <c r="A543" s="471" t="s">
        <v>15</v>
      </c>
      <c r="B543" s="85">
        <v>1185</v>
      </c>
      <c r="C543" s="85">
        <v>715</v>
      </c>
      <c r="D543" s="85">
        <v>14</v>
      </c>
      <c r="E543" s="85">
        <v>19</v>
      </c>
      <c r="F543" s="85">
        <v>471</v>
      </c>
      <c r="G543" s="85" t="s">
        <v>1</v>
      </c>
      <c r="H543" s="85">
        <v>286</v>
      </c>
      <c r="I543" s="85">
        <v>1</v>
      </c>
      <c r="J543" s="85">
        <v>1139</v>
      </c>
      <c r="K543" s="87"/>
      <c r="L543" s="87"/>
      <c r="M543" s="87"/>
      <c r="N543" s="87"/>
      <c r="O543" s="87"/>
      <c r="P543" s="87"/>
      <c r="Q543" s="87"/>
      <c r="R543" s="87"/>
      <c r="S543" s="87"/>
    </row>
    <row r="544" spans="1:19" ht="8.85" customHeight="1">
      <c r="A544" s="472" t="s">
        <v>16</v>
      </c>
      <c r="B544" s="86">
        <v>1046</v>
      </c>
      <c r="C544" s="86">
        <v>263</v>
      </c>
      <c r="D544" s="86">
        <v>61</v>
      </c>
      <c r="E544" s="86">
        <v>66</v>
      </c>
      <c r="F544" s="86">
        <v>152</v>
      </c>
      <c r="G544" s="86" t="s">
        <v>1</v>
      </c>
      <c r="H544" s="86">
        <v>270</v>
      </c>
      <c r="I544" s="86">
        <v>3</v>
      </c>
      <c r="J544" s="86">
        <v>885</v>
      </c>
      <c r="K544" s="87"/>
      <c r="L544" s="87"/>
      <c r="M544" s="87"/>
      <c r="N544" s="87"/>
      <c r="O544" s="87"/>
      <c r="P544" s="87"/>
      <c r="Q544" s="87"/>
      <c r="R544" s="87"/>
      <c r="S544" s="87"/>
    </row>
    <row r="545" spans="1:19" ht="8.85" customHeight="1">
      <c r="A545" s="471" t="s">
        <v>17</v>
      </c>
      <c r="B545" s="85">
        <v>382</v>
      </c>
      <c r="C545" s="85">
        <v>199</v>
      </c>
      <c r="D545" s="85">
        <v>0</v>
      </c>
      <c r="E545" s="85">
        <v>2</v>
      </c>
      <c r="F545" s="85">
        <v>125</v>
      </c>
      <c r="G545" s="85" t="s">
        <v>1</v>
      </c>
      <c r="H545" s="85">
        <v>97</v>
      </c>
      <c r="I545" s="85">
        <v>0</v>
      </c>
      <c r="J545" s="85">
        <v>357</v>
      </c>
      <c r="K545" s="87"/>
      <c r="L545" s="87"/>
      <c r="M545" s="87"/>
      <c r="N545" s="87"/>
      <c r="O545" s="87"/>
      <c r="P545" s="87"/>
      <c r="Q545" s="87"/>
      <c r="R545" s="87"/>
      <c r="S545" s="87"/>
    </row>
    <row r="546" spans="1:19" ht="8.85" customHeight="1">
      <c r="A546" s="471" t="s">
        <v>18</v>
      </c>
      <c r="B546" s="85">
        <v>254</v>
      </c>
      <c r="C546" s="85">
        <v>159</v>
      </c>
      <c r="D546" s="85">
        <v>0</v>
      </c>
      <c r="E546" s="85">
        <v>1</v>
      </c>
      <c r="F546" s="85">
        <v>91</v>
      </c>
      <c r="G546" s="85" t="s">
        <v>1</v>
      </c>
      <c r="H546" s="85">
        <v>94</v>
      </c>
      <c r="I546" s="85">
        <v>0</v>
      </c>
      <c r="J546" s="85">
        <v>227</v>
      </c>
      <c r="K546" s="87"/>
      <c r="L546" s="87"/>
      <c r="M546" s="87"/>
      <c r="N546" s="87"/>
      <c r="O546" s="87"/>
      <c r="P546" s="87"/>
      <c r="Q546" s="87"/>
      <c r="R546" s="87"/>
      <c r="S546" s="87"/>
    </row>
    <row r="547" spans="1:19" ht="8.85" customHeight="1">
      <c r="A547" s="471" t="s">
        <v>19</v>
      </c>
      <c r="B547" s="85">
        <v>717</v>
      </c>
      <c r="C547" s="85">
        <v>421</v>
      </c>
      <c r="D547" s="85">
        <v>0</v>
      </c>
      <c r="E547" s="85">
        <v>0</v>
      </c>
      <c r="F547" s="85">
        <v>224</v>
      </c>
      <c r="G547" s="85" t="s">
        <v>1</v>
      </c>
      <c r="H547" s="85">
        <v>139</v>
      </c>
      <c r="I547" s="85">
        <v>0</v>
      </c>
      <c r="J547" s="85">
        <v>775</v>
      </c>
      <c r="K547" s="87"/>
      <c r="L547" s="87"/>
      <c r="M547" s="87"/>
      <c r="N547" s="87"/>
      <c r="O547" s="87"/>
      <c r="P547" s="87"/>
      <c r="Q547" s="87"/>
      <c r="R547" s="87"/>
      <c r="S547" s="87"/>
    </row>
    <row r="548" spans="1:19" ht="8.85" customHeight="1">
      <c r="A548" s="472" t="s">
        <v>20</v>
      </c>
      <c r="B548" s="86">
        <v>428</v>
      </c>
      <c r="C548" s="86">
        <v>196</v>
      </c>
      <c r="D548" s="86">
        <v>1</v>
      </c>
      <c r="E548" s="86">
        <v>24</v>
      </c>
      <c r="F548" s="86">
        <v>90</v>
      </c>
      <c r="G548" s="86" t="s">
        <v>1</v>
      </c>
      <c r="H548" s="86">
        <v>147</v>
      </c>
      <c r="I548" s="86">
        <v>1</v>
      </c>
      <c r="J548" s="86">
        <v>365</v>
      </c>
      <c r="K548" s="87"/>
      <c r="L548" s="87"/>
      <c r="M548" s="87"/>
      <c r="N548" s="87"/>
      <c r="O548" s="87"/>
      <c r="P548" s="87"/>
      <c r="Q548" s="87"/>
      <c r="R548" s="87"/>
      <c r="S548" s="87"/>
    </row>
    <row r="549" spans="1:19" ht="8.85" customHeight="1">
      <c r="A549" s="471" t="s">
        <v>21</v>
      </c>
      <c r="B549" s="85">
        <v>378</v>
      </c>
      <c r="C549" s="85">
        <v>283</v>
      </c>
      <c r="D549" s="85">
        <v>1</v>
      </c>
      <c r="E549" s="85">
        <v>1</v>
      </c>
      <c r="F549" s="85">
        <v>150</v>
      </c>
      <c r="G549" s="85" t="s">
        <v>1</v>
      </c>
      <c r="H549" s="85">
        <v>83</v>
      </c>
      <c r="I549" s="85">
        <v>0</v>
      </c>
      <c r="J549" s="85">
        <v>428</v>
      </c>
      <c r="K549" s="87"/>
      <c r="L549" s="87"/>
      <c r="M549" s="87"/>
      <c r="N549" s="87"/>
      <c r="O549" s="87"/>
      <c r="P549" s="87"/>
      <c r="Q549" s="87"/>
      <c r="R549" s="87"/>
      <c r="S549" s="87"/>
    </row>
    <row r="550" spans="1:19" ht="8.85" customHeight="1">
      <c r="A550" s="471" t="s">
        <v>22</v>
      </c>
      <c r="B550" s="85">
        <v>208</v>
      </c>
      <c r="C550" s="85">
        <v>91</v>
      </c>
      <c r="D550" s="85">
        <v>0</v>
      </c>
      <c r="E550" s="85">
        <v>2</v>
      </c>
      <c r="F550" s="85">
        <v>66</v>
      </c>
      <c r="G550" s="85" t="s">
        <v>1</v>
      </c>
      <c r="H550" s="85">
        <v>60</v>
      </c>
      <c r="I550" s="85">
        <v>0</v>
      </c>
      <c r="J550" s="85">
        <v>171</v>
      </c>
      <c r="K550" s="87"/>
      <c r="L550" s="87"/>
      <c r="M550" s="87"/>
      <c r="N550" s="87"/>
      <c r="O550" s="87"/>
      <c r="P550" s="87"/>
      <c r="Q550" s="87"/>
      <c r="R550" s="87"/>
      <c r="S550" s="87"/>
    </row>
    <row r="551" spans="1:19" ht="8.85" customHeight="1">
      <c r="A551" s="471" t="s">
        <v>23</v>
      </c>
      <c r="B551" s="85">
        <v>201</v>
      </c>
      <c r="C551" s="85">
        <v>74</v>
      </c>
      <c r="D551" s="85">
        <v>0</v>
      </c>
      <c r="E551" s="85">
        <v>0</v>
      </c>
      <c r="F551" s="85">
        <v>54</v>
      </c>
      <c r="G551" s="85" t="s">
        <v>1</v>
      </c>
      <c r="H551" s="85">
        <v>34</v>
      </c>
      <c r="I551" s="85">
        <v>0</v>
      </c>
      <c r="J551" s="85">
        <v>187</v>
      </c>
      <c r="K551" s="87"/>
      <c r="L551" s="87"/>
      <c r="M551" s="87"/>
      <c r="N551" s="87"/>
      <c r="O551" s="87"/>
      <c r="P551" s="87"/>
      <c r="Q551" s="87"/>
      <c r="R551" s="87"/>
      <c r="S551" s="87"/>
    </row>
    <row r="552" spans="1:19" ht="8.85" customHeight="1">
      <c r="A552" s="472" t="s">
        <v>24</v>
      </c>
      <c r="B552" s="86">
        <v>466</v>
      </c>
      <c r="C552" s="86">
        <v>153</v>
      </c>
      <c r="D552" s="86">
        <v>4</v>
      </c>
      <c r="E552" s="86">
        <v>4</v>
      </c>
      <c r="F552" s="86">
        <v>103</v>
      </c>
      <c r="G552" s="86" t="s">
        <v>1</v>
      </c>
      <c r="H552" s="86">
        <v>132</v>
      </c>
      <c r="I552" s="86">
        <v>0</v>
      </c>
      <c r="J552" s="86">
        <v>384</v>
      </c>
      <c r="K552" s="87"/>
      <c r="L552" s="87"/>
      <c r="M552" s="87"/>
      <c r="N552" s="87"/>
      <c r="O552" s="87"/>
      <c r="P552" s="87"/>
      <c r="Q552" s="87"/>
      <c r="R552" s="87"/>
      <c r="S552" s="87"/>
    </row>
    <row r="553" spans="1:19" ht="8.85" customHeight="1">
      <c r="A553" s="471" t="s">
        <v>25</v>
      </c>
      <c r="B553" s="85">
        <v>954</v>
      </c>
      <c r="C553" s="85">
        <v>371</v>
      </c>
      <c r="D553" s="85">
        <v>4</v>
      </c>
      <c r="E553" s="85">
        <v>10</v>
      </c>
      <c r="F553" s="85">
        <v>252</v>
      </c>
      <c r="G553" s="85" t="s">
        <v>1</v>
      </c>
      <c r="H553" s="85">
        <v>191</v>
      </c>
      <c r="I553" s="85">
        <v>0</v>
      </c>
      <c r="J553" s="85">
        <v>876</v>
      </c>
      <c r="K553" s="87"/>
      <c r="L553" s="87"/>
      <c r="M553" s="87"/>
      <c r="N553" s="87"/>
      <c r="O553" s="87"/>
      <c r="P553" s="87"/>
      <c r="Q553" s="87"/>
      <c r="R553" s="87"/>
      <c r="S553" s="87"/>
    </row>
    <row r="554" spans="1:19" ht="8.85" customHeight="1">
      <c r="A554" s="471" t="s">
        <v>26</v>
      </c>
      <c r="B554" s="85">
        <v>1428</v>
      </c>
      <c r="C554" s="85">
        <v>948</v>
      </c>
      <c r="D554" s="85">
        <v>2</v>
      </c>
      <c r="E554" s="85">
        <v>5</v>
      </c>
      <c r="F554" s="85">
        <v>743</v>
      </c>
      <c r="G554" s="85" t="s">
        <v>1</v>
      </c>
      <c r="H554" s="85">
        <v>306</v>
      </c>
      <c r="I554" s="85">
        <v>0</v>
      </c>
      <c r="J554" s="85">
        <v>1324</v>
      </c>
      <c r="K554" s="87"/>
      <c r="L554" s="87"/>
      <c r="M554" s="87"/>
      <c r="N554" s="87"/>
      <c r="O554" s="87"/>
      <c r="P554" s="87"/>
      <c r="Q554" s="87"/>
      <c r="R554" s="87"/>
      <c r="S554" s="87"/>
    </row>
    <row r="555" spans="1:19" ht="8.85" customHeight="1">
      <c r="A555" s="471" t="s">
        <v>27</v>
      </c>
      <c r="B555" s="85">
        <v>264</v>
      </c>
      <c r="C555" s="85">
        <v>317</v>
      </c>
      <c r="D555" s="85">
        <v>0</v>
      </c>
      <c r="E555" s="85">
        <v>2</v>
      </c>
      <c r="F555" s="85">
        <v>190</v>
      </c>
      <c r="G555" s="85" t="s">
        <v>1</v>
      </c>
      <c r="H555" s="85">
        <v>93</v>
      </c>
      <c r="I555" s="85">
        <v>0</v>
      </c>
      <c r="J555" s="85">
        <v>296</v>
      </c>
      <c r="K555" s="87"/>
      <c r="L555" s="87"/>
      <c r="M555" s="87"/>
      <c r="N555" s="87"/>
      <c r="O555" s="87"/>
      <c r="P555" s="87"/>
      <c r="Q555" s="87"/>
      <c r="R555" s="87"/>
      <c r="S555" s="87"/>
    </row>
    <row r="556" spans="1:19" ht="8.85" customHeight="1">
      <c r="A556" s="472" t="s">
        <v>28</v>
      </c>
      <c r="B556" s="86">
        <v>2633</v>
      </c>
      <c r="C556" s="86">
        <v>502</v>
      </c>
      <c r="D556" s="86">
        <v>0</v>
      </c>
      <c r="E556" s="86">
        <v>2</v>
      </c>
      <c r="F556" s="86">
        <v>178</v>
      </c>
      <c r="G556" s="86" t="s">
        <v>1</v>
      </c>
      <c r="H556" s="86">
        <v>893</v>
      </c>
      <c r="I556" s="86">
        <v>0</v>
      </c>
      <c r="J556" s="86">
        <v>2062</v>
      </c>
      <c r="K556" s="87"/>
      <c r="L556" s="87"/>
      <c r="M556" s="87"/>
      <c r="N556" s="87"/>
      <c r="O556" s="87"/>
      <c r="P556" s="87"/>
      <c r="Q556" s="87"/>
      <c r="R556" s="87"/>
      <c r="S556" s="87"/>
    </row>
    <row r="557" spans="1:19" ht="8.85" customHeight="1">
      <c r="A557" s="471" t="s">
        <v>29</v>
      </c>
      <c r="B557" s="85">
        <v>92</v>
      </c>
      <c r="C557" s="85">
        <v>83</v>
      </c>
      <c r="D557" s="85">
        <v>0</v>
      </c>
      <c r="E557" s="85">
        <v>0</v>
      </c>
      <c r="F557" s="85">
        <v>63</v>
      </c>
      <c r="G557" s="85" t="s">
        <v>1</v>
      </c>
      <c r="H557" s="85">
        <v>18</v>
      </c>
      <c r="I557" s="85">
        <v>0</v>
      </c>
      <c r="J557" s="85">
        <v>94</v>
      </c>
      <c r="K557" s="87"/>
      <c r="L557" s="87"/>
      <c r="M557" s="87"/>
      <c r="N557" s="87"/>
      <c r="O557" s="87"/>
      <c r="P557" s="87"/>
      <c r="Q557" s="87"/>
      <c r="R557" s="87"/>
      <c r="S557" s="87"/>
    </row>
    <row r="558" spans="1:19" ht="8.85" customHeight="1">
      <c r="A558" s="471" t="s">
        <v>30</v>
      </c>
      <c r="B558" s="85">
        <v>1067</v>
      </c>
      <c r="C558" s="85">
        <v>581</v>
      </c>
      <c r="D558" s="85">
        <v>0</v>
      </c>
      <c r="E558" s="85">
        <v>13</v>
      </c>
      <c r="F558" s="85">
        <v>256</v>
      </c>
      <c r="G558" s="85" t="s">
        <v>1</v>
      </c>
      <c r="H558" s="85">
        <v>338</v>
      </c>
      <c r="I558" s="85">
        <v>0</v>
      </c>
      <c r="J558" s="85">
        <v>1041</v>
      </c>
      <c r="K558" s="87"/>
      <c r="L558" s="87"/>
      <c r="M558" s="87"/>
      <c r="N558" s="87"/>
      <c r="O558" s="87"/>
      <c r="P558" s="87"/>
      <c r="Q558" s="87"/>
      <c r="R558" s="87"/>
      <c r="S558" s="87"/>
    </row>
    <row r="559" spans="1:19" ht="8.85" customHeight="1">
      <c r="A559" s="471" t="s">
        <v>31</v>
      </c>
      <c r="B559" s="85">
        <v>61</v>
      </c>
      <c r="C559" s="85">
        <v>60</v>
      </c>
      <c r="D559" s="85">
        <v>0</v>
      </c>
      <c r="E559" s="85">
        <v>0</v>
      </c>
      <c r="F559" s="85">
        <v>35</v>
      </c>
      <c r="G559" s="85" t="s">
        <v>1</v>
      </c>
      <c r="H559" s="85">
        <v>28</v>
      </c>
      <c r="I559" s="85">
        <v>0</v>
      </c>
      <c r="J559" s="85">
        <v>58</v>
      </c>
      <c r="K559" s="87"/>
      <c r="L559" s="87"/>
      <c r="M559" s="87"/>
      <c r="N559" s="87"/>
      <c r="O559" s="87"/>
      <c r="P559" s="87"/>
      <c r="Q559" s="87"/>
      <c r="R559" s="87"/>
      <c r="S559" s="87"/>
    </row>
    <row r="560" spans="1:19" ht="8.85" customHeight="1">
      <c r="A560" s="472" t="s">
        <v>32</v>
      </c>
      <c r="B560" s="86">
        <v>198</v>
      </c>
      <c r="C560" s="86">
        <v>32</v>
      </c>
      <c r="D560" s="86">
        <v>0</v>
      </c>
      <c r="E560" s="86">
        <v>1</v>
      </c>
      <c r="F560" s="86">
        <v>51</v>
      </c>
      <c r="G560" s="86" t="s">
        <v>1</v>
      </c>
      <c r="H560" s="86">
        <v>42</v>
      </c>
      <c r="I560" s="86">
        <v>0</v>
      </c>
      <c r="J560" s="86">
        <v>136</v>
      </c>
      <c r="K560" s="87"/>
      <c r="L560" s="87"/>
      <c r="M560" s="87"/>
      <c r="N560" s="87"/>
      <c r="O560" s="87"/>
      <c r="P560" s="87"/>
      <c r="Q560" s="87"/>
      <c r="R560" s="87"/>
      <c r="S560" s="87"/>
    </row>
    <row r="561" spans="1:19" ht="8.85" customHeight="1">
      <c r="A561" s="471" t="s">
        <v>150</v>
      </c>
      <c r="B561" s="127">
        <v>2</v>
      </c>
      <c r="C561" s="127">
        <v>0</v>
      </c>
      <c r="D561" s="127">
        <v>0</v>
      </c>
      <c r="E561" s="127">
        <v>0</v>
      </c>
      <c r="F561" s="127">
        <v>0</v>
      </c>
      <c r="G561" s="127" t="s">
        <v>1</v>
      </c>
      <c r="H561" s="127">
        <v>0</v>
      </c>
      <c r="I561" s="127">
        <v>0</v>
      </c>
      <c r="J561" s="127">
        <v>2</v>
      </c>
      <c r="K561" s="87"/>
      <c r="L561" s="87"/>
      <c r="M561" s="87"/>
      <c r="N561" s="87"/>
      <c r="O561" s="87"/>
      <c r="P561" s="87"/>
      <c r="Q561" s="87"/>
      <c r="R561" s="87"/>
      <c r="S561" s="87"/>
    </row>
    <row r="562" spans="1:19" ht="4.5" customHeight="1">
      <c r="A562" s="117"/>
      <c r="B562" s="127"/>
      <c r="C562" s="127"/>
      <c r="D562" s="127"/>
      <c r="E562" s="127"/>
      <c r="F562" s="127"/>
      <c r="G562" s="127"/>
      <c r="H562" s="127"/>
      <c r="I562" s="127"/>
      <c r="J562" s="127"/>
      <c r="K562" s="87"/>
      <c r="L562" s="87"/>
      <c r="M562" s="87"/>
      <c r="N562" s="87"/>
      <c r="O562" s="87"/>
      <c r="P562" s="87"/>
      <c r="Q562" s="87"/>
      <c r="R562" s="87"/>
      <c r="S562" s="87"/>
    </row>
    <row r="563" spans="1:19" ht="9" customHeight="1">
      <c r="A563" s="123">
        <v>2011</v>
      </c>
      <c r="B563" s="124"/>
      <c r="C563" s="124"/>
      <c r="D563" s="124"/>
      <c r="E563" s="124"/>
      <c r="F563" s="124"/>
      <c r="G563" s="124"/>
      <c r="H563" s="124"/>
      <c r="I563" s="124"/>
      <c r="J563" s="124"/>
      <c r="K563" s="87"/>
      <c r="L563" s="87"/>
      <c r="M563" s="87"/>
      <c r="N563" s="87"/>
      <c r="O563" s="87"/>
      <c r="P563" s="87"/>
      <c r="Q563" s="87"/>
      <c r="R563" s="87"/>
      <c r="S563" s="87"/>
    </row>
    <row r="564" spans="1:19" ht="9" customHeight="1">
      <c r="A564" s="114" t="s">
        <v>36</v>
      </c>
      <c r="B564" s="125">
        <f>SUM(B566:B598)</f>
        <v>21870</v>
      </c>
      <c r="C564" s="125">
        <f>SUM(C566:C598)</f>
        <v>10433</v>
      </c>
      <c r="D564" s="125">
        <f>SUM(D566:D598)</f>
        <v>39</v>
      </c>
      <c r="E564" s="125">
        <f>SUM(E566:E598)</f>
        <v>109</v>
      </c>
      <c r="F564" s="125">
        <f>SUM(F566:F598)</f>
        <v>6743</v>
      </c>
      <c r="G564" s="125" t="s">
        <v>1</v>
      </c>
      <c r="H564" s="125">
        <f>SUM(H566:H598)</f>
        <v>4955</v>
      </c>
      <c r="I564" s="125">
        <f>SUM(I566:I598)</f>
        <v>2</v>
      </c>
      <c r="J564" s="125">
        <f>SUM(J566:J598)</f>
        <v>20537</v>
      </c>
      <c r="K564" s="87"/>
      <c r="L564" s="87"/>
      <c r="M564" s="87"/>
      <c r="N564" s="87"/>
      <c r="O564" s="87"/>
      <c r="P564" s="87"/>
      <c r="Q564" s="87"/>
      <c r="R564" s="87"/>
      <c r="S564" s="87"/>
    </row>
    <row r="565" spans="1:19" ht="2.25" customHeight="1">
      <c r="A565" s="114"/>
      <c r="B565" s="125"/>
      <c r="C565" s="125"/>
      <c r="D565" s="125"/>
      <c r="E565" s="125"/>
      <c r="F565" s="125"/>
      <c r="G565" s="125"/>
      <c r="H565" s="125"/>
      <c r="I565" s="125"/>
      <c r="J565" s="125"/>
      <c r="K565" s="87"/>
      <c r="L565" s="87"/>
      <c r="M565" s="87"/>
      <c r="N565" s="87"/>
      <c r="O565" s="87"/>
      <c r="P565" s="87"/>
      <c r="Q565" s="87"/>
      <c r="R565" s="87"/>
      <c r="S565" s="87"/>
    </row>
    <row r="566" spans="1:19" ht="8.85" customHeight="1">
      <c r="A566" s="471" t="s">
        <v>2</v>
      </c>
      <c r="B566" s="85">
        <v>41</v>
      </c>
      <c r="C566" s="85">
        <v>188</v>
      </c>
      <c r="D566" s="85">
        <v>0</v>
      </c>
      <c r="E566" s="85">
        <v>0</v>
      </c>
      <c r="F566" s="85">
        <v>128</v>
      </c>
      <c r="G566" s="85" t="s">
        <v>1</v>
      </c>
      <c r="H566" s="85">
        <v>11</v>
      </c>
      <c r="I566" s="85">
        <v>0</v>
      </c>
      <c r="J566" s="85">
        <v>90</v>
      </c>
      <c r="K566" s="87"/>
      <c r="L566" s="87"/>
      <c r="M566" s="87"/>
      <c r="N566" s="87"/>
      <c r="O566" s="87"/>
      <c r="P566" s="87"/>
      <c r="Q566" s="87"/>
      <c r="R566" s="87"/>
      <c r="S566" s="87"/>
    </row>
    <row r="567" spans="1:19" ht="8.85" customHeight="1">
      <c r="A567" s="471" t="s">
        <v>3</v>
      </c>
      <c r="B567" s="85">
        <v>2072</v>
      </c>
      <c r="C567" s="85">
        <v>739</v>
      </c>
      <c r="D567" s="85">
        <v>0</v>
      </c>
      <c r="E567" s="85">
        <v>3</v>
      </c>
      <c r="F567" s="85">
        <v>539</v>
      </c>
      <c r="G567" s="85" t="s">
        <v>1</v>
      </c>
      <c r="H567" s="85">
        <v>394</v>
      </c>
      <c r="I567" s="85">
        <v>0</v>
      </c>
      <c r="J567" s="85">
        <v>1875</v>
      </c>
      <c r="K567" s="87"/>
      <c r="L567" s="87"/>
      <c r="M567" s="87"/>
      <c r="N567" s="87"/>
      <c r="O567" s="87"/>
      <c r="P567" s="87"/>
      <c r="Q567" s="87"/>
      <c r="R567" s="87"/>
      <c r="S567" s="87"/>
    </row>
    <row r="568" spans="1:19" ht="8.85" customHeight="1">
      <c r="A568" s="471" t="s">
        <v>4</v>
      </c>
      <c r="B568" s="85">
        <v>168</v>
      </c>
      <c r="C568" s="85">
        <v>94</v>
      </c>
      <c r="D568" s="85">
        <v>0</v>
      </c>
      <c r="E568" s="85">
        <v>1</v>
      </c>
      <c r="F568" s="85">
        <v>75</v>
      </c>
      <c r="G568" s="85" t="s">
        <v>1</v>
      </c>
      <c r="H568" s="85">
        <v>41</v>
      </c>
      <c r="I568" s="85">
        <v>0</v>
      </c>
      <c r="J568" s="85">
        <v>145</v>
      </c>
      <c r="K568" s="87"/>
      <c r="L568" s="87"/>
      <c r="M568" s="87"/>
      <c r="N568" s="87"/>
      <c r="O568" s="87"/>
      <c r="P568" s="87"/>
      <c r="Q568" s="87"/>
      <c r="R568" s="87"/>
      <c r="S568" s="87"/>
    </row>
    <row r="569" spans="1:19" ht="8.85" customHeight="1">
      <c r="A569" s="472" t="s">
        <v>5</v>
      </c>
      <c r="B569" s="86">
        <v>180</v>
      </c>
      <c r="C569" s="86">
        <v>181</v>
      </c>
      <c r="D569" s="86">
        <v>3</v>
      </c>
      <c r="E569" s="86">
        <v>0</v>
      </c>
      <c r="F569" s="86">
        <v>129</v>
      </c>
      <c r="G569" s="86" t="s">
        <v>1</v>
      </c>
      <c r="H569" s="86">
        <v>52</v>
      </c>
      <c r="I569" s="86">
        <v>0</v>
      </c>
      <c r="J569" s="86">
        <v>183</v>
      </c>
      <c r="K569" s="87"/>
      <c r="L569" s="87"/>
      <c r="M569" s="87"/>
      <c r="N569" s="87"/>
      <c r="O569" s="87"/>
      <c r="P569" s="87"/>
      <c r="Q569" s="87"/>
      <c r="R569" s="87"/>
      <c r="S569" s="87"/>
    </row>
    <row r="570" spans="1:19" ht="8.85" customHeight="1">
      <c r="A570" s="471" t="s">
        <v>6</v>
      </c>
      <c r="B570" s="85">
        <v>382</v>
      </c>
      <c r="C570" s="85">
        <v>126</v>
      </c>
      <c r="D570" s="85">
        <v>0</v>
      </c>
      <c r="E570" s="85">
        <v>0</v>
      </c>
      <c r="F570" s="85">
        <v>66</v>
      </c>
      <c r="G570" s="85" t="s">
        <v>1</v>
      </c>
      <c r="H570" s="85">
        <v>104</v>
      </c>
      <c r="I570" s="85">
        <v>0</v>
      </c>
      <c r="J570" s="85">
        <v>338</v>
      </c>
      <c r="K570" s="87"/>
      <c r="L570" s="87"/>
      <c r="M570" s="87"/>
      <c r="N570" s="87"/>
      <c r="O570" s="87"/>
      <c r="P570" s="87"/>
      <c r="Q570" s="87"/>
      <c r="R570" s="87"/>
      <c r="S570" s="87"/>
    </row>
    <row r="571" spans="1:19" ht="8.85" customHeight="1">
      <c r="A571" s="471" t="s">
        <v>7</v>
      </c>
      <c r="B571" s="85">
        <v>153</v>
      </c>
      <c r="C571" s="85">
        <v>80</v>
      </c>
      <c r="D571" s="85">
        <v>3</v>
      </c>
      <c r="E571" s="85">
        <v>1</v>
      </c>
      <c r="F571" s="85">
        <v>61</v>
      </c>
      <c r="G571" s="85" t="s">
        <v>1</v>
      </c>
      <c r="H571" s="85">
        <v>57</v>
      </c>
      <c r="I571" s="85">
        <v>0</v>
      </c>
      <c r="J571" s="85">
        <v>117</v>
      </c>
      <c r="K571" s="87"/>
      <c r="L571" s="87"/>
      <c r="M571" s="87"/>
      <c r="N571" s="87"/>
      <c r="O571" s="87"/>
      <c r="P571" s="87"/>
      <c r="Q571" s="87"/>
      <c r="R571" s="87"/>
      <c r="S571" s="87"/>
    </row>
    <row r="572" spans="1:19" ht="8.85" customHeight="1">
      <c r="A572" s="471" t="s">
        <v>8</v>
      </c>
      <c r="B572" s="85">
        <v>1124</v>
      </c>
      <c r="C572" s="85">
        <v>459</v>
      </c>
      <c r="D572" s="85">
        <v>0</v>
      </c>
      <c r="E572" s="85">
        <v>2</v>
      </c>
      <c r="F572" s="85">
        <v>295</v>
      </c>
      <c r="G572" s="85" t="s">
        <v>1</v>
      </c>
      <c r="H572" s="85">
        <v>301</v>
      </c>
      <c r="I572" s="85">
        <v>0</v>
      </c>
      <c r="J572" s="85">
        <v>985</v>
      </c>
      <c r="K572" s="87"/>
      <c r="L572" s="87"/>
      <c r="M572" s="87"/>
      <c r="N572" s="87"/>
      <c r="O572" s="87"/>
      <c r="P572" s="87"/>
      <c r="Q572" s="87"/>
      <c r="R572" s="87"/>
      <c r="S572" s="87"/>
    </row>
    <row r="573" spans="1:19" ht="8.85" customHeight="1">
      <c r="A573" s="472" t="s">
        <v>9</v>
      </c>
      <c r="B573" s="86">
        <v>908</v>
      </c>
      <c r="C573" s="86">
        <v>461</v>
      </c>
      <c r="D573" s="86">
        <v>1</v>
      </c>
      <c r="E573" s="86">
        <v>1</v>
      </c>
      <c r="F573" s="86">
        <v>186</v>
      </c>
      <c r="G573" s="86" t="s">
        <v>1</v>
      </c>
      <c r="H573" s="86">
        <v>235</v>
      </c>
      <c r="I573" s="86">
        <v>0</v>
      </c>
      <c r="J573" s="86">
        <v>948</v>
      </c>
      <c r="K573" s="87"/>
      <c r="L573" s="87"/>
      <c r="M573" s="87"/>
      <c r="N573" s="87"/>
      <c r="O573" s="87"/>
      <c r="P573" s="87"/>
      <c r="Q573" s="87"/>
      <c r="R573" s="87"/>
      <c r="S573" s="87"/>
    </row>
    <row r="574" spans="1:19" ht="8.85" customHeight="1">
      <c r="A574" s="471" t="s">
        <v>236</v>
      </c>
      <c r="B574" s="85">
        <v>2501</v>
      </c>
      <c r="C574" s="85">
        <v>924</v>
      </c>
      <c r="D574" s="85">
        <v>3</v>
      </c>
      <c r="E574" s="85">
        <v>8</v>
      </c>
      <c r="F574" s="85">
        <v>665</v>
      </c>
      <c r="G574" s="85" t="s">
        <v>1</v>
      </c>
      <c r="H574" s="85">
        <v>431</v>
      </c>
      <c r="I574" s="85">
        <v>0</v>
      </c>
      <c r="J574" s="85">
        <v>2324</v>
      </c>
      <c r="K574" s="87"/>
      <c r="L574" s="87"/>
      <c r="M574" s="87"/>
      <c r="N574" s="87"/>
      <c r="O574" s="87"/>
      <c r="P574" s="87"/>
      <c r="Q574" s="87"/>
      <c r="R574" s="87"/>
      <c r="S574" s="87"/>
    </row>
    <row r="575" spans="1:19" ht="8.85" customHeight="1">
      <c r="A575" s="471" t="s">
        <v>10</v>
      </c>
      <c r="B575" s="85">
        <v>345</v>
      </c>
      <c r="C575" s="85">
        <v>91</v>
      </c>
      <c r="D575" s="85">
        <v>2</v>
      </c>
      <c r="E575" s="85">
        <v>1</v>
      </c>
      <c r="F575" s="85">
        <v>45</v>
      </c>
      <c r="G575" s="85" t="s">
        <v>1</v>
      </c>
      <c r="H575" s="85">
        <v>106</v>
      </c>
      <c r="I575" s="85">
        <v>0</v>
      </c>
      <c r="J575" s="85">
        <v>286</v>
      </c>
      <c r="K575" s="87"/>
      <c r="L575" s="87"/>
      <c r="M575" s="87"/>
      <c r="N575" s="87"/>
      <c r="O575" s="87"/>
      <c r="P575" s="87"/>
      <c r="Q575" s="87"/>
      <c r="R575" s="87"/>
      <c r="S575" s="87"/>
    </row>
    <row r="576" spans="1:19" ht="8.85" customHeight="1">
      <c r="A576" s="471" t="s">
        <v>11</v>
      </c>
      <c r="B576" s="85">
        <v>750</v>
      </c>
      <c r="C576" s="85">
        <v>495</v>
      </c>
      <c r="D576" s="85">
        <v>0</v>
      </c>
      <c r="E576" s="85">
        <v>4</v>
      </c>
      <c r="F576" s="85">
        <v>367</v>
      </c>
      <c r="G576" s="85" t="s">
        <v>1</v>
      </c>
      <c r="H576" s="85">
        <v>142</v>
      </c>
      <c r="I576" s="85">
        <v>0</v>
      </c>
      <c r="J576" s="85">
        <v>732</v>
      </c>
      <c r="K576" s="87"/>
      <c r="L576" s="87"/>
      <c r="M576" s="87"/>
      <c r="N576" s="87"/>
      <c r="O576" s="87"/>
      <c r="P576" s="87"/>
      <c r="Q576" s="87"/>
      <c r="R576" s="87"/>
      <c r="S576" s="87"/>
    </row>
    <row r="577" spans="1:19" ht="8.85" customHeight="1">
      <c r="A577" s="472" t="s">
        <v>12</v>
      </c>
      <c r="B577" s="86">
        <v>663</v>
      </c>
      <c r="C577" s="86">
        <v>145</v>
      </c>
      <c r="D577" s="86">
        <v>1</v>
      </c>
      <c r="E577" s="86">
        <v>4</v>
      </c>
      <c r="F577" s="86">
        <v>67</v>
      </c>
      <c r="G577" s="86" t="s">
        <v>1</v>
      </c>
      <c r="H577" s="86">
        <v>115</v>
      </c>
      <c r="I577" s="86">
        <v>0</v>
      </c>
      <c r="J577" s="86">
        <v>623</v>
      </c>
      <c r="K577" s="87"/>
      <c r="L577" s="87"/>
      <c r="M577" s="87"/>
      <c r="N577" s="87"/>
      <c r="O577" s="87"/>
      <c r="P577" s="87"/>
      <c r="Q577" s="87"/>
      <c r="R577" s="87"/>
      <c r="S577" s="87"/>
    </row>
    <row r="578" spans="1:19" ht="8.85" customHeight="1">
      <c r="A578" s="471" t="s">
        <v>13</v>
      </c>
      <c r="B578" s="85">
        <v>212</v>
      </c>
      <c r="C578" s="85">
        <v>157</v>
      </c>
      <c r="D578" s="85">
        <v>0</v>
      </c>
      <c r="E578" s="85">
        <v>0</v>
      </c>
      <c r="F578" s="85">
        <v>112</v>
      </c>
      <c r="G578" s="85" t="s">
        <v>1</v>
      </c>
      <c r="H578" s="85">
        <v>30</v>
      </c>
      <c r="I578" s="85">
        <v>0</v>
      </c>
      <c r="J578" s="85">
        <v>227</v>
      </c>
      <c r="K578" s="87"/>
      <c r="L578" s="87"/>
      <c r="M578" s="87"/>
      <c r="N578" s="87"/>
      <c r="O578" s="87"/>
      <c r="P578" s="87"/>
      <c r="Q578" s="87"/>
      <c r="R578" s="87"/>
      <c r="S578" s="87"/>
    </row>
    <row r="579" spans="1:19" ht="8.85" customHeight="1">
      <c r="A579" s="471" t="s">
        <v>14</v>
      </c>
      <c r="B579" s="85">
        <v>1564</v>
      </c>
      <c r="C579" s="85">
        <v>810</v>
      </c>
      <c r="D579" s="85">
        <v>1</v>
      </c>
      <c r="E579" s="85">
        <v>1</v>
      </c>
      <c r="F579" s="85">
        <v>566</v>
      </c>
      <c r="G579" s="85" t="s">
        <v>1</v>
      </c>
      <c r="H579" s="85">
        <v>364</v>
      </c>
      <c r="I579" s="85">
        <v>0</v>
      </c>
      <c r="J579" s="85">
        <v>1444</v>
      </c>
      <c r="K579" s="87"/>
      <c r="L579" s="87"/>
      <c r="M579" s="87"/>
      <c r="N579" s="87"/>
      <c r="O579" s="87"/>
      <c r="P579" s="87"/>
      <c r="Q579" s="87"/>
      <c r="R579" s="87"/>
      <c r="S579" s="87"/>
    </row>
    <row r="580" spans="1:19" ht="8.85" customHeight="1">
      <c r="A580" s="471" t="s">
        <v>15</v>
      </c>
      <c r="B580" s="85">
        <v>1139</v>
      </c>
      <c r="C580" s="85">
        <v>642</v>
      </c>
      <c r="D580" s="85">
        <v>5</v>
      </c>
      <c r="E580" s="85">
        <v>22</v>
      </c>
      <c r="F580" s="85">
        <v>475</v>
      </c>
      <c r="G580" s="85" t="s">
        <v>1</v>
      </c>
      <c r="H580" s="85">
        <v>219</v>
      </c>
      <c r="I580" s="85">
        <v>1</v>
      </c>
      <c r="J580" s="85">
        <v>1071</v>
      </c>
      <c r="K580" s="87"/>
      <c r="L580" s="87"/>
      <c r="M580" s="87"/>
      <c r="N580" s="87"/>
      <c r="O580" s="87"/>
      <c r="P580" s="87"/>
      <c r="Q580" s="87"/>
      <c r="R580" s="87"/>
      <c r="S580" s="87"/>
    </row>
    <row r="581" spans="1:19" ht="8.85" customHeight="1">
      <c r="A581" s="472" t="s">
        <v>16</v>
      </c>
      <c r="B581" s="86">
        <v>885</v>
      </c>
      <c r="C581" s="86">
        <v>254</v>
      </c>
      <c r="D581" s="86">
        <v>6</v>
      </c>
      <c r="E581" s="86">
        <v>3</v>
      </c>
      <c r="F581" s="86">
        <v>200</v>
      </c>
      <c r="G581" s="86" t="s">
        <v>1</v>
      </c>
      <c r="H581" s="86">
        <v>196</v>
      </c>
      <c r="I581" s="86">
        <v>0</v>
      </c>
      <c r="J581" s="86">
        <v>746</v>
      </c>
      <c r="K581" s="87"/>
      <c r="L581" s="87"/>
      <c r="M581" s="87"/>
      <c r="N581" s="87"/>
      <c r="O581" s="87"/>
      <c r="P581" s="87"/>
      <c r="Q581" s="87"/>
      <c r="R581" s="87"/>
      <c r="S581" s="87"/>
    </row>
    <row r="582" spans="1:19" ht="8.85" customHeight="1">
      <c r="A582" s="471" t="s">
        <v>17</v>
      </c>
      <c r="B582" s="85">
        <v>357</v>
      </c>
      <c r="C582" s="85">
        <v>136</v>
      </c>
      <c r="D582" s="85">
        <v>0</v>
      </c>
      <c r="E582" s="85">
        <v>0</v>
      </c>
      <c r="F582" s="85">
        <v>99</v>
      </c>
      <c r="G582" s="85" t="s">
        <v>1</v>
      </c>
      <c r="H582" s="85">
        <v>75</v>
      </c>
      <c r="I582" s="85">
        <v>0</v>
      </c>
      <c r="J582" s="85">
        <v>319</v>
      </c>
      <c r="K582" s="87"/>
      <c r="L582" s="87"/>
      <c r="M582" s="87"/>
      <c r="N582" s="87"/>
      <c r="O582" s="87"/>
      <c r="P582" s="87"/>
      <c r="Q582" s="87"/>
      <c r="R582" s="87"/>
      <c r="S582" s="87"/>
    </row>
    <row r="583" spans="1:19" ht="8.85" customHeight="1">
      <c r="A583" s="471" t="s">
        <v>18</v>
      </c>
      <c r="B583" s="85">
        <v>227</v>
      </c>
      <c r="C583" s="85">
        <v>81</v>
      </c>
      <c r="D583" s="85">
        <v>1</v>
      </c>
      <c r="E583" s="85">
        <v>0</v>
      </c>
      <c r="F583" s="85">
        <v>54</v>
      </c>
      <c r="G583" s="85" t="s">
        <v>1</v>
      </c>
      <c r="H583" s="85">
        <v>55</v>
      </c>
      <c r="I583" s="85">
        <v>0</v>
      </c>
      <c r="J583" s="85">
        <v>200</v>
      </c>
      <c r="K583" s="87"/>
      <c r="L583" s="87"/>
      <c r="M583" s="87"/>
      <c r="N583" s="87"/>
      <c r="O583" s="87"/>
      <c r="P583" s="87"/>
      <c r="Q583" s="87"/>
      <c r="R583" s="87"/>
      <c r="S583" s="87"/>
    </row>
    <row r="584" spans="1:19" ht="8.85" customHeight="1">
      <c r="A584" s="471" t="s">
        <v>19</v>
      </c>
      <c r="B584" s="85">
        <v>775</v>
      </c>
      <c r="C584" s="85">
        <v>404</v>
      </c>
      <c r="D584" s="85">
        <v>0</v>
      </c>
      <c r="E584" s="85">
        <v>1</v>
      </c>
      <c r="F584" s="85">
        <v>309</v>
      </c>
      <c r="G584" s="85" t="s">
        <v>1</v>
      </c>
      <c r="H584" s="85">
        <v>152</v>
      </c>
      <c r="I584" s="85">
        <v>0</v>
      </c>
      <c r="J584" s="85">
        <v>717</v>
      </c>
      <c r="K584" s="87"/>
      <c r="L584" s="87"/>
      <c r="M584" s="87"/>
      <c r="N584" s="87"/>
      <c r="O584" s="87"/>
      <c r="P584" s="87"/>
      <c r="Q584" s="87"/>
      <c r="R584" s="87"/>
      <c r="S584" s="87"/>
    </row>
    <row r="585" spans="1:19" ht="8.85" customHeight="1">
      <c r="A585" s="472" t="s">
        <v>20</v>
      </c>
      <c r="B585" s="86">
        <v>365</v>
      </c>
      <c r="C585" s="86">
        <v>210</v>
      </c>
      <c r="D585" s="86">
        <v>0</v>
      </c>
      <c r="E585" s="86">
        <v>1</v>
      </c>
      <c r="F585" s="86">
        <v>108</v>
      </c>
      <c r="G585" s="86" t="s">
        <v>1</v>
      </c>
      <c r="H585" s="86">
        <v>106</v>
      </c>
      <c r="I585" s="86">
        <v>0</v>
      </c>
      <c r="J585" s="86">
        <v>360</v>
      </c>
      <c r="K585" s="87"/>
      <c r="L585" s="87"/>
      <c r="M585" s="87"/>
      <c r="N585" s="87"/>
      <c r="O585" s="87"/>
      <c r="P585" s="87"/>
      <c r="Q585" s="87"/>
      <c r="R585" s="87"/>
      <c r="S585" s="87"/>
    </row>
    <row r="586" spans="1:19" ht="8.85" customHeight="1">
      <c r="A586" s="471" t="s">
        <v>21</v>
      </c>
      <c r="B586" s="85">
        <v>428</v>
      </c>
      <c r="C586" s="85">
        <v>359</v>
      </c>
      <c r="D586" s="85">
        <v>0</v>
      </c>
      <c r="E586" s="85">
        <v>2</v>
      </c>
      <c r="F586" s="85">
        <v>205</v>
      </c>
      <c r="G586" s="85" t="s">
        <v>1</v>
      </c>
      <c r="H586" s="85">
        <v>112</v>
      </c>
      <c r="I586" s="85">
        <v>0</v>
      </c>
      <c r="J586" s="85">
        <v>468</v>
      </c>
      <c r="K586" s="87"/>
      <c r="L586" s="87"/>
      <c r="M586" s="87"/>
      <c r="N586" s="87"/>
      <c r="O586" s="87"/>
      <c r="P586" s="87"/>
      <c r="Q586" s="87"/>
      <c r="R586" s="87"/>
      <c r="S586" s="87"/>
    </row>
    <row r="587" spans="1:19" ht="8.85" customHeight="1">
      <c r="A587" s="471" t="s">
        <v>22</v>
      </c>
      <c r="B587" s="85">
        <v>171</v>
      </c>
      <c r="C587" s="85">
        <v>178</v>
      </c>
      <c r="D587" s="85">
        <v>0</v>
      </c>
      <c r="E587" s="85">
        <v>5</v>
      </c>
      <c r="F587" s="85">
        <v>126</v>
      </c>
      <c r="G587" s="85" t="s">
        <v>1</v>
      </c>
      <c r="H587" s="85">
        <v>45</v>
      </c>
      <c r="I587" s="85">
        <v>0</v>
      </c>
      <c r="J587" s="85">
        <v>173</v>
      </c>
      <c r="K587" s="87"/>
      <c r="L587" s="87"/>
      <c r="M587" s="87"/>
      <c r="N587" s="87"/>
      <c r="O587" s="87"/>
      <c r="P587" s="87"/>
      <c r="Q587" s="87"/>
      <c r="R587" s="87"/>
      <c r="S587" s="87"/>
    </row>
    <row r="588" spans="1:19" ht="8.85" customHeight="1">
      <c r="A588" s="471" t="s">
        <v>23</v>
      </c>
      <c r="B588" s="85">
        <v>187</v>
      </c>
      <c r="C588" s="85">
        <v>65</v>
      </c>
      <c r="D588" s="85">
        <v>0</v>
      </c>
      <c r="E588" s="85">
        <v>7</v>
      </c>
      <c r="F588" s="85">
        <v>50</v>
      </c>
      <c r="G588" s="85" t="s">
        <v>1</v>
      </c>
      <c r="H588" s="85">
        <v>48</v>
      </c>
      <c r="I588" s="85">
        <v>1</v>
      </c>
      <c r="J588" s="85">
        <v>148</v>
      </c>
      <c r="K588" s="87"/>
      <c r="L588" s="87"/>
      <c r="M588" s="87"/>
      <c r="N588" s="87"/>
      <c r="O588" s="87"/>
      <c r="P588" s="87"/>
      <c r="Q588" s="87"/>
      <c r="R588" s="87"/>
      <c r="S588" s="87"/>
    </row>
    <row r="589" spans="1:19" ht="8.85" customHeight="1">
      <c r="A589" s="472" t="s">
        <v>24</v>
      </c>
      <c r="B589" s="86">
        <v>384</v>
      </c>
      <c r="C589" s="86">
        <v>153</v>
      </c>
      <c r="D589" s="86">
        <v>3</v>
      </c>
      <c r="E589" s="86">
        <v>5</v>
      </c>
      <c r="F589" s="86">
        <v>92</v>
      </c>
      <c r="G589" s="86" t="s">
        <v>1</v>
      </c>
      <c r="H589" s="86">
        <v>108</v>
      </c>
      <c r="I589" s="86">
        <v>0</v>
      </c>
      <c r="J589" s="86">
        <v>335</v>
      </c>
      <c r="K589" s="87"/>
      <c r="L589" s="87"/>
      <c r="M589" s="87"/>
      <c r="N589" s="87"/>
      <c r="O589" s="87"/>
      <c r="P589" s="87"/>
      <c r="Q589" s="87"/>
      <c r="R589" s="87"/>
      <c r="S589" s="87"/>
    </row>
    <row r="590" spans="1:19" ht="8.85" customHeight="1">
      <c r="A590" s="471" t="s">
        <v>25</v>
      </c>
      <c r="B590" s="85">
        <v>876</v>
      </c>
      <c r="C590" s="85">
        <v>399</v>
      </c>
      <c r="D590" s="85">
        <v>3</v>
      </c>
      <c r="E590" s="85">
        <v>7</v>
      </c>
      <c r="F590" s="85">
        <v>290</v>
      </c>
      <c r="G590" s="85" t="s">
        <v>1</v>
      </c>
      <c r="H590" s="85">
        <v>145</v>
      </c>
      <c r="I590" s="85">
        <v>0</v>
      </c>
      <c r="J590" s="85">
        <v>836</v>
      </c>
      <c r="K590" s="87"/>
      <c r="L590" s="87"/>
      <c r="M590" s="87"/>
      <c r="N590" s="87"/>
      <c r="O590" s="87"/>
      <c r="P590" s="87"/>
      <c r="Q590" s="87"/>
      <c r="R590" s="87"/>
      <c r="S590" s="87"/>
    </row>
    <row r="591" spans="1:19" ht="8.85" customHeight="1">
      <c r="A591" s="471" t="s">
        <v>26</v>
      </c>
      <c r="B591" s="85">
        <v>1324</v>
      </c>
      <c r="C591" s="85">
        <v>744</v>
      </c>
      <c r="D591" s="85">
        <v>5</v>
      </c>
      <c r="E591" s="85">
        <v>15</v>
      </c>
      <c r="F591" s="85">
        <v>621</v>
      </c>
      <c r="G591" s="85" t="s">
        <v>1</v>
      </c>
      <c r="H591" s="85">
        <v>238</v>
      </c>
      <c r="I591" s="85">
        <v>0</v>
      </c>
      <c r="J591" s="85">
        <v>1199</v>
      </c>
      <c r="K591" s="87"/>
      <c r="L591" s="87"/>
      <c r="M591" s="87"/>
      <c r="N591" s="87"/>
      <c r="O591" s="87"/>
      <c r="P591" s="87"/>
      <c r="Q591" s="87"/>
      <c r="R591" s="87"/>
      <c r="S591" s="87"/>
    </row>
    <row r="592" spans="1:19" ht="8.85" customHeight="1">
      <c r="A592" s="471" t="s">
        <v>27</v>
      </c>
      <c r="B592" s="85">
        <v>296</v>
      </c>
      <c r="C592" s="85">
        <v>238</v>
      </c>
      <c r="D592" s="85">
        <v>1</v>
      </c>
      <c r="E592" s="85">
        <v>3</v>
      </c>
      <c r="F592" s="85">
        <v>208</v>
      </c>
      <c r="G592" s="85" t="s">
        <v>1</v>
      </c>
      <c r="H592" s="85">
        <v>55</v>
      </c>
      <c r="I592" s="85">
        <v>0</v>
      </c>
      <c r="J592" s="85">
        <v>269</v>
      </c>
      <c r="K592" s="87"/>
      <c r="L592" s="87"/>
      <c r="M592" s="87"/>
      <c r="N592" s="87"/>
      <c r="O592" s="87"/>
      <c r="P592" s="87"/>
      <c r="Q592" s="87"/>
      <c r="R592" s="87"/>
      <c r="S592" s="87"/>
    </row>
    <row r="593" spans="1:19" ht="8.85" customHeight="1">
      <c r="A593" s="472" t="s">
        <v>28</v>
      </c>
      <c r="B593" s="86">
        <v>2062</v>
      </c>
      <c r="C593" s="86">
        <v>358</v>
      </c>
      <c r="D593" s="86">
        <v>0</v>
      </c>
      <c r="E593" s="86">
        <v>5</v>
      </c>
      <c r="F593" s="86">
        <v>262</v>
      </c>
      <c r="G593" s="86" t="s">
        <v>1</v>
      </c>
      <c r="H593" s="86">
        <v>710</v>
      </c>
      <c r="I593" s="86">
        <v>0</v>
      </c>
      <c r="J593" s="86">
        <v>1443</v>
      </c>
      <c r="K593" s="87"/>
      <c r="L593" s="87"/>
      <c r="M593" s="87"/>
      <c r="N593" s="87"/>
      <c r="O593" s="87"/>
      <c r="P593" s="87"/>
      <c r="Q593" s="87"/>
      <c r="R593" s="87"/>
      <c r="S593" s="87"/>
    </row>
    <row r="594" spans="1:19" ht="8.85" customHeight="1">
      <c r="A594" s="471" t="s">
        <v>29</v>
      </c>
      <c r="B594" s="85">
        <v>94</v>
      </c>
      <c r="C594" s="85">
        <v>88</v>
      </c>
      <c r="D594" s="85">
        <v>0</v>
      </c>
      <c r="E594" s="85">
        <v>0</v>
      </c>
      <c r="F594" s="85">
        <v>51</v>
      </c>
      <c r="G594" s="85" t="s">
        <v>1</v>
      </c>
      <c r="H594" s="85">
        <v>32</v>
      </c>
      <c r="I594" s="85">
        <v>0</v>
      </c>
      <c r="J594" s="85">
        <v>99</v>
      </c>
      <c r="K594" s="87"/>
      <c r="L594" s="87"/>
      <c r="M594" s="87"/>
      <c r="N594" s="87"/>
      <c r="O594" s="87"/>
      <c r="P594" s="87"/>
      <c r="Q594" s="87"/>
      <c r="R594" s="87"/>
      <c r="S594" s="87"/>
    </row>
    <row r="595" spans="1:19" ht="8.85" customHeight="1">
      <c r="A595" s="471" t="s">
        <v>30</v>
      </c>
      <c r="B595" s="85">
        <v>1041</v>
      </c>
      <c r="C595" s="85">
        <v>1088</v>
      </c>
      <c r="D595" s="85">
        <v>0</v>
      </c>
      <c r="E595" s="85">
        <v>7</v>
      </c>
      <c r="F595" s="85">
        <v>226</v>
      </c>
      <c r="G595" s="85" t="s">
        <v>1</v>
      </c>
      <c r="H595" s="85">
        <v>240</v>
      </c>
      <c r="I595" s="85">
        <v>0</v>
      </c>
      <c r="J595" s="85">
        <v>1656</v>
      </c>
      <c r="K595" s="87"/>
      <c r="L595" s="87"/>
      <c r="M595" s="87"/>
      <c r="N595" s="87"/>
      <c r="O595" s="87"/>
      <c r="P595" s="87"/>
      <c r="Q595" s="87"/>
      <c r="R595" s="87"/>
      <c r="S595" s="87"/>
    </row>
    <row r="596" spans="1:19" ht="8.85" customHeight="1">
      <c r="A596" s="471" t="s">
        <v>31</v>
      </c>
      <c r="B596" s="85">
        <v>58</v>
      </c>
      <c r="C596" s="85">
        <v>49</v>
      </c>
      <c r="D596" s="85">
        <v>1</v>
      </c>
      <c r="E596" s="85">
        <v>0</v>
      </c>
      <c r="F596" s="85">
        <v>32</v>
      </c>
      <c r="G596" s="85" t="s">
        <v>1</v>
      </c>
      <c r="H596" s="85">
        <v>24</v>
      </c>
      <c r="I596" s="85">
        <v>0</v>
      </c>
      <c r="J596" s="85">
        <v>52</v>
      </c>
      <c r="K596" s="87"/>
      <c r="L596" s="87"/>
      <c r="M596" s="87"/>
      <c r="N596" s="87"/>
      <c r="O596" s="87"/>
      <c r="P596" s="87"/>
      <c r="Q596" s="87"/>
      <c r="R596" s="87"/>
      <c r="S596" s="87"/>
    </row>
    <row r="597" spans="1:19" ht="8.85" customHeight="1">
      <c r="A597" s="472" t="s">
        <v>32</v>
      </c>
      <c r="B597" s="86">
        <v>136</v>
      </c>
      <c r="C597" s="86">
        <v>37</v>
      </c>
      <c r="D597" s="86">
        <v>0</v>
      </c>
      <c r="E597" s="86">
        <v>0</v>
      </c>
      <c r="F597" s="86">
        <v>34</v>
      </c>
      <c r="G597" s="86" t="s">
        <v>1</v>
      </c>
      <c r="H597" s="86">
        <v>12</v>
      </c>
      <c r="I597" s="86">
        <v>0</v>
      </c>
      <c r="J597" s="86">
        <v>127</v>
      </c>
      <c r="K597" s="87"/>
      <c r="L597" s="87"/>
      <c r="M597" s="87"/>
      <c r="N597" s="87"/>
      <c r="O597" s="87"/>
      <c r="P597" s="87"/>
      <c r="Q597" s="87"/>
      <c r="R597" s="87"/>
      <c r="S597" s="87"/>
    </row>
    <row r="598" spans="1:19" ht="8.85" customHeight="1">
      <c r="A598" s="471" t="s">
        <v>150</v>
      </c>
      <c r="B598" s="127">
        <v>2</v>
      </c>
      <c r="C598" s="127">
        <v>0</v>
      </c>
      <c r="D598" s="127">
        <v>0</v>
      </c>
      <c r="E598" s="127">
        <v>0</v>
      </c>
      <c r="F598" s="127">
        <v>0</v>
      </c>
      <c r="G598" s="127" t="s">
        <v>1</v>
      </c>
      <c r="H598" s="127">
        <v>0</v>
      </c>
      <c r="I598" s="127">
        <v>0</v>
      </c>
      <c r="J598" s="127">
        <v>2</v>
      </c>
      <c r="K598" s="87"/>
      <c r="L598" s="87"/>
      <c r="M598" s="87"/>
      <c r="N598" s="87"/>
      <c r="O598" s="87"/>
      <c r="P598" s="87"/>
      <c r="Q598" s="87"/>
      <c r="R598" s="87"/>
      <c r="S598" s="87"/>
    </row>
    <row r="599" spans="1:19" s="549" customFormat="1" ht="3.75" customHeight="1">
      <c r="A599" s="129"/>
      <c r="B599" s="127"/>
      <c r="C599" s="127"/>
      <c r="D599" s="127"/>
      <c r="E599" s="127"/>
      <c r="F599" s="127"/>
      <c r="G599" s="127"/>
      <c r="H599" s="127"/>
      <c r="I599" s="127"/>
      <c r="J599" s="127"/>
      <c r="K599" s="87"/>
      <c r="L599" s="87"/>
      <c r="M599" s="87"/>
      <c r="N599" s="87"/>
      <c r="O599" s="87"/>
      <c r="P599" s="87"/>
      <c r="Q599" s="87"/>
      <c r="R599" s="87"/>
      <c r="S599" s="87"/>
    </row>
    <row r="600" spans="1:19" ht="9" customHeight="1">
      <c r="A600" s="219" t="s">
        <v>106</v>
      </c>
      <c r="B600" s="127"/>
      <c r="C600" s="127"/>
      <c r="D600" s="127"/>
      <c r="E600" s="127"/>
      <c r="F600" s="127"/>
      <c r="G600" s="127"/>
      <c r="H600" s="127"/>
      <c r="I600" s="127"/>
      <c r="J600" s="127"/>
      <c r="K600" s="87"/>
      <c r="L600" s="87"/>
      <c r="M600" s="87"/>
      <c r="N600" s="87"/>
      <c r="O600" s="87"/>
      <c r="P600" s="87"/>
      <c r="Q600" s="87"/>
      <c r="R600" s="87"/>
      <c r="S600" s="87"/>
    </row>
    <row r="601" spans="1:19" ht="9" customHeight="1">
      <c r="A601" s="123">
        <v>2012</v>
      </c>
      <c r="B601" s="124"/>
      <c r="C601" s="124"/>
      <c r="D601" s="124"/>
      <c r="E601" s="124"/>
      <c r="F601" s="124"/>
      <c r="G601" s="124"/>
      <c r="H601" s="124"/>
      <c r="I601" s="124"/>
      <c r="J601" s="124"/>
      <c r="K601" s="87"/>
      <c r="L601" s="87"/>
      <c r="M601" s="87"/>
      <c r="N601" s="87"/>
      <c r="O601" s="87"/>
      <c r="P601" s="87"/>
      <c r="Q601" s="87"/>
      <c r="R601" s="87"/>
      <c r="S601" s="87"/>
    </row>
    <row r="602" spans="1:19" ht="9" customHeight="1">
      <c r="A602" s="114" t="s">
        <v>36</v>
      </c>
      <c r="B602" s="125">
        <f>SUM(B604:B636)</f>
        <v>20537</v>
      </c>
      <c r="C602" s="125">
        <f>SUM(C604:C636)</f>
        <v>11648</v>
      </c>
      <c r="D602" s="125">
        <f>SUM(D604:D636)</f>
        <v>55</v>
      </c>
      <c r="E602" s="125">
        <f>SUM(E604:E636)</f>
        <v>138</v>
      </c>
      <c r="F602" s="125">
        <f>SUM(F604:F636)</f>
        <v>6824</v>
      </c>
      <c r="G602" s="125" t="s">
        <v>1</v>
      </c>
      <c r="H602" s="125">
        <f>SUM(H604:H636)</f>
        <v>4377</v>
      </c>
      <c r="I602" s="125">
        <f>SUM(I604:I636)</f>
        <v>2</v>
      </c>
      <c r="J602" s="125">
        <f>SUM(J604:J636)</f>
        <v>20903</v>
      </c>
      <c r="K602" s="87"/>
      <c r="L602" s="87"/>
      <c r="M602" s="87"/>
      <c r="N602" s="87"/>
      <c r="O602" s="87"/>
      <c r="P602" s="87"/>
      <c r="Q602" s="87"/>
      <c r="R602" s="87"/>
      <c r="S602" s="87"/>
    </row>
    <row r="603" spans="1:19" ht="3.95" customHeight="1">
      <c r="A603" s="114"/>
      <c r="B603" s="125"/>
      <c r="C603" s="125"/>
      <c r="D603" s="125"/>
      <c r="E603" s="125"/>
      <c r="F603" s="125"/>
      <c r="G603" s="125"/>
      <c r="H603" s="125"/>
      <c r="I603" s="125"/>
      <c r="J603" s="125"/>
      <c r="K603" s="87"/>
      <c r="L603" s="87"/>
      <c r="M603" s="87"/>
      <c r="N603" s="87"/>
      <c r="O603" s="87"/>
      <c r="P603" s="87"/>
      <c r="Q603" s="87"/>
      <c r="R603" s="87"/>
      <c r="S603" s="87"/>
    </row>
    <row r="604" spans="1:19" ht="8.85" customHeight="1">
      <c r="A604" s="471" t="s">
        <v>2</v>
      </c>
      <c r="B604" s="85">
        <v>90</v>
      </c>
      <c r="C604" s="85">
        <v>226</v>
      </c>
      <c r="D604" s="85">
        <v>0</v>
      </c>
      <c r="E604" s="85">
        <v>0</v>
      </c>
      <c r="F604" s="85">
        <v>192</v>
      </c>
      <c r="G604" s="85" t="s">
        <v>1</v>
      </c>
      <c r="H604" s="85">
        <v>19</v>
      </c>
      <c r="I604" s="85">
        <v>0</v>
      </c>
      <c r="J604" s="85">
        <v>105</v>
      </c>
      <c r="K604" s="87"/>
      <c r="L604" s="87"/>
      <c r="M604" s="87"/>
      <c r="N604" s="87"/>
      <c r="O604" s="87"/>
      <c r="P604" s="87"/>
      <c r="Q604" s="87"/>
      <c r="R604" s="87"/>
      <c r="S604" s="87"/>
    </row>
    <row r="605" spans="1:19" ht="8.85" customHeight="1">
      <c r="A605" s="471" t="s">
        <v>3</v>
      </c>
      <c r="B605" s="85">
        <v>1875</v>
      </c>
      <c r="C605" s="85">
        <v>456</v>
      </c>
      <c r="D605" s="85">
        <v>0</v>
      </c>
      <c r="E605" s="85">
        <v>1</v>
      </c>
      <c r="F605" s="85">
        <v>252</v>
      </c>
      <c r="G605" s="85" t="s">
        <v>1</v>
      </c>
      <c r="H605" s="85">
        <v>423</v>
      </c>
      <c r="I605" s="85">
        <v>0</v>
      </c>
      <c r="J605" s="85">
        <v>1655</v>
      </c>
      <c r="K605" s="87"/>
      <c r="L605" s="87"/>
      <c r="M605" s="87"/>
      <c r="N605" s="87"/>
      <c r="O605" s="87"/>
      <c r="P605" s="87"/>
      <c r="Q605" s="87"/>
      <c r="R605" s="87"/>
      <c r="S605" s="87"/>
    </row>
    <row r="606" spans="1:19" ht="8.85" customHeight="1">
      <c r="A606" s="471" t="s">
        <v>4</v>
      </c>
      <c r="B606" s="85">
        <v>145</v>
      </c>
      <c r="C606" s="85">
        <v>79</v>
      </c>
      <c r="D606" s="85">
        <v>0</v>
      </c>
      <c r="E606" s="85">
        <v>3</v>
      </c>
      <c r="F606" s="85">
        <v>66</v>
      </c>
      <c r="G606" s="85" t="s">
        <v>1</v>
      </c>
      <c r="H606" s="85">
        <v>28</v>
      </c>
      <c r="I606" s="85">
        <v>0</v>
      </c>
      <c r="J606" s="85">
        <v>127</v>
      </c>
      <c r="K606" s="87"/>
      <c r="L606" s="87"/>
      <c r="M606" s="87"/>
      <c r="N606" s="87"/>
      <c r="O606" s="87"/>
      <c r="P606" s="87"/>
      <c r="Q606" s="87"/>
      <c r="R606" s="87"/>
      <c r="S606" s="87"/>
    </row>
    <row r="607" spans="1:19" ht="8.85" customHeight="1">
      <c r="A607" s="472" t="s">
        <v>5</v>
      </c>
      <c r="B607" s="86">
        <v>183</v>
      </c>
      <c r="C607" s="86">
        <v>106</v>
      </c>
      <c r="D607" s="86">
        <v>0</v>
      </c>
      <c r="E607" s="86">
        <v>1</v>
      </c>
      <c r="F607" s="86">
        <v>87</v>
      </c>
      <c r="G607" s="86" t="s">
        <v>1</v>
      </c>
      <c r="H607" s="86">
        <v>44</v>
      </c>
      <c r="I607" s="86">
        <v>0</v>
      </c>
      <c r="J607" s="86">
        <v>157</v>
      </c>
      <c r="K607" s="87"/>
      <c r="L607" s="87"/>
      <c r="M607" s="87"/>
      <c r="N607" s="87"/>
      <c r="O607" s="87"/>
      <c r="P607" s="87"/>
      <c r="Q607" s="87"/>
      <c r="R607" s="87"/>
      <c r="S607" s="87"/>
    </row>
    <row r="608" spans="1:19" ht="8.85" customHeight="1">
      <c r="A608" s="471" t="s">
        <v>6</v>
      </c>
      <c r="B608" s="85">
        <v>338</v>
      </c>
      <c r="C608" s="85">
        <v>186</v>
      </c>
      <c r="D608" s="85">
        <v>0</v>
      </c>
      <c r="E608" s="85">
        <v>3</v>
      </c>
      <c r="F608" s="85">
        <v>80</v>
      </c>
      <c r="G608" s="85" t="s">
        <v>1</v>
      </c>
      <c r="H608" s="85">
        <v>106</v>
      </c>
      <c r="I608" s="85">
        <v>0</v>
      </c>
      <c r="J608" s="85">
        <v>335</v>
      </c>
      <c r="K608" s="87"/>
      <c r="L608" s="87"/>
      <c r="M608" s="87"/>
      <c r="N608" s="87"/>
      <c r="O608" s="87"/>
      <c r="P608" s="87"/>
      <c r="Q608" s="87"/>
      <c r="R608" s="87"/>
      <c r="S608" s="87"/>
    </row>
    <row r="609" spans="1:19" ht="8.85" customHeight="1">
      <c r="A609" s="471" t="s">
        <v>7</v>
      </c>
      <c r="B609" s="85">
        <v>117</v>
      </c>
      <c r="C609" s="85">
        <v>125</v>
      </c>
      <c r="D609" s="85">
        <v>0</v>
      </c>
      <c r="E609" s="85">
        <v>0</v>
      </c>
      <c r="F609" s="85">
        <v>104</v>
      </c>
      <c r="G609" s="85" t="s">
        <v>1</v>
      </c>
      <c r="H609" s="85">
        <v>32</v>
      </c>
      <c r="I609" s="85">
        <v>0</v>
      </c>
      <c r="J609" s="85">
        <v>106</v>
      </c>
      <c r="K609" s="87"/>
      <c r="L609" s="87"/>
      <c r="M609" s="87"/>
      <c r="N609" s="87"/>
      <c r="O609" s="87"/>
      <c r="P609" s="87"/>
      <c r="Q609" s="87"/>
      <c r="R609" s="87"/>
      <c r="S609" s="87"/>
    </row>
    <row r="610" spans="1:19" ht="8.85" customHeight="1">
      <c r="A610" s="471" t="s">
        <v>8</v>
      </c>
      <c r="B610" s="85">
        <v>985</v>
      </c>
      <c r="C610" s="85">
        <v>321</v>
      </c>
      <c r="D610" s="85">
        <v>0</v>
      </c>
      <c r="E610" s="85">
        <v>6</v>
      </c>
      <c r="F610" s="85">
        <v>233</v>
      </c>
      <c r="G610" s="85" t="s">
        <v>1</v>
      </c>
      <c r="H610" s="85">
        <v>181</v>
      </c>
      <c r="I610" s="85">
        <v>0</v>
      </c>
      <c r="J610" s="85">
        <v>886</v>
      </c>
      <c r="K610" s="87"/>
      <c r="L610" s="87"/>
      <c r="M610" s="87"/>
      <c r="N610" s="87"/>
      <c r="O610" s="87"/>
      <c r="P610" s="87"/>
      <c r="Q610" s="87"/>
      <c r="R610" s="87"/>
      <c r="S610" s="87"/>
    </row>
    <row r="611" spans="1:19" ht="8.85" customHeight="1">
      <c r="A611" s="472" t="s">
        <v>9</v>
      </c>
      <c r="B611" s="86">
        <v>948</v>
      </c>
      <c r="C611" s="86">
        <v>500</v>
      </c>
      <c r="D611" s="86">
        <v>0</v>
      </c>
      <c r="E611" s="86">
        <v>1</v>
      </c>
      <c r="F611" s="86">
        <v>197</v>
      </c>
      <c r="G611" s="86" t="s">
        <v>1</v>
      </c>
      <c r="H611" s="86">
        <v>123</v>
      </c>
      <c r="I611" s="86">
        <v>0</v>
      </c>
      <c r="J611" s="86">
        <v>1127</v>
      </c>
      <c r="K611" s="87"/>
      <c r="L611" s="87"/>
      <c r="M611" s="87"/>
      <c r="N611" s="87"/>
      <c r="O611" s="87"/>
      <c r="P611" s="87"/>
      <c r="Q611" s="87"/>
      <c r="R611" s="87"/>
      <c r="S611" s="87"/>
    </row>
    <row r="612" spans="1:19" ht="8.85" customHeight="1">
      <c r="A612" s="471" t="s">
        <v>236</v>
      </c>
      <c r="B612" s="85">
        <v>2324</v>
      </c>
      <c r="C612" s="85">
        <v>675</v>
      </c>
      <c r="D612" s="85">
        <v>9</v>
      </c>
      <c r="E612" s="85">
        <v>16</v>
      </c>
      <c r="F612" s="85">
        <v>399</v>
      </c>
      <c r="G612" s="85" t="s">
        <v>1</v>
      </c>
      <c r="H612" s="85">
        <v>426</v>
      </c>
      <c r="I612" s="85">
        <v>0</v>
      </c>
      <c r="J612" s="85">
        <v>2167</v>
      </c>
      <c r="K612" s="87"/>
      <c r="L612" s="87"/>
      <c r="M612" s="87"/>
      <c r="N612" s="87"/>
      <c r="O612" s="87"/>
      <c r="P612" s="87"/>
      <c r="Q612" s="87"/>
      <c r="R612" s="87"/>
      <c r="S612" s="87"/>
    </row>
    <row r="613" spans="1:19" ht="8.85" customHeight="1">
      <c r="A613" s="471" t="s">
        <v>10</v>
      </c>
      <c r="B613" s="85">
        <v>286</v>
      </c>
      <c r="C613" s="85">
        <v>154</v>
      </c>
      <c r="D613" s="85">
        <v>4</v>
      </c>
      <c r="E613" s="85">
        <v>4</v>
      </c>
      <c r="F613" s="85">
        <v>89</v>
      </c>
      <c r="G613" s="85" t="s">
        <v>1</v>
      </c>
      <c r="H613" s="85">
        <v>52</v>
      </c>
      <c r="I613" s="85">
        <v>0</v>
      </c>
      <c r="J613" s="85">
        <v>299</v>
      </c>
      <c r="K613" s="87"/>
      <c r="L613" s="87"/>
      <c r="M613" s="87"/>
      <c r="N613" s="87"/>
      <c r="O613" s="87"/>
      <c r="P613" s="87"/>
      <c r="Q613" s="87"/>
      <c r="R613" s="87"/>
      <c r="S613" s="87"/>
    </row>
    <row r="614" spans="1:19" ht="8.85" customHeight="1">
      <c r="A614" s="471" t="s">
        <v>11</v>
      </c>
      <c r="B614" s="85">
        <v>732</v>
      </c>
      <c r="C614" s="85">
        <v>496</v>
      </c>
      <c r="D614" s="85">
        <v>0</v>
      </c>
      <c r="E614" s="85">
        <v>5</v>
      </c>
      <c r="F614" s="85">
        <v>351</v>
      </c>
      <c r="G614" s="85" t="s">
        <v>1</v>
      </c>
      <c r="H614" s="85">
        <v>162</v>
      </c>
      <c r="I614" s="85">
        <v>0</v>
      </c>
      <c r="J614" s="85">
        <v>710</v>
      </c>
      <c r="K614" s="87"/>
      <c r="L614" s="87"/>
      <c r="M614" s="87"/>
      <c r="N614" s="87"/>
      <c r="O614" s="87"/>
      <c r="P614" s="87"/>
      <c r="Q614" s="87"/>
      <c r="R614" s="87"/>
      <c r="S614" s="87"/>
    </row>
    <row r="615" spans="1:19" ht="8.85" customHeight="1">
      <c r="A615" s="472" t="s">
        <v>12</v>
      </c>
      <c r="B615" s="86">
        <v>623</v>
      </c>
      <c r="C615" s="86">
        <v>295</v>
      </c>
      <c r="D615" s="86">
        <v>2</v>
      </c>
      <c r="E615" s="86">
        <v>5</v>
      </c>
      <c r="F615" s="86">
        <v>96</v>
      </c>
      <c r="G615" s="86" t="s">
        <v>1</v>
      </c>
      <c r="H615" s="86">
        <v>215</v>
      </c>
      <c r="I615" s="86">
        <v>0</v>
      </c>
      <c r="J615" s="86">
        <v>604</v>
      </c>
      <c r="K615" s="87"/>
      <c r="L615" s="87"/>
      <c r="M615" s="87"/>
      <c r="N615" s="87"/>
      <c r="O615" s="87"/>
      <c r="P615" s="87"/>
      <c r="Q615" s="87"/>
      <c r="R615" s="87"/>
      <c r="S615" s="87"/>
    </row>
    <row r="616" spans="1:19" ht="8.85" customHeight="1">
      <c r="A616" s="471" t="s">
        <v>13</v>
      </c>
      <c r="B616" s="85">
        <v>227</v>
      </c>
      <c r="C616" s="85">
        <v>152</v>
      </c>
      <c r="D616" s="85">
        <v>2</v>
      </c>
      <c r="E616" s="85">
        <v>3</v>
      </c>
      <c r="F616" s="85">
        <v>133</v>
      </c>
      <c r="G616" s="85" t="s">
        <v>1</v>
      </c>
      <c r="H616" s="85">
        <v>39</v>
      </c>
      <c r="I616" s="85">
        <v>0</v>
      </c>
      <c r="J616" s="85">
        <v>206</v>
      </c>
      <c r="K616" s="87"/>
      <c r="L616" s="87"/>
      <c r="M616" s="87"/>
      <c r="N616" s="87"/>
      <c r="O616" s="87"/>
      <c r="P616" s="87"/>
      <c r="Q616" s="87"/>
      <c r="R616" s="87"/>
      <c r="S616" s="87"/>
    </row>
    <row r="617" spans="1:19" ht="8.85" customHeight="1">
      <c r="A617" s="471" t="s">
        <v>14</v>
      </c>
      <c r="B617" s="85">
        <v>1444</v>
      </c>
      <c r="C617" s="85">
        <v>824</v>
      </c>
      <c r="D617" s="85">
        <v>9</v>
      </c>
      <c r="E617" s="85">
        <v>15</v>
      </c>
      <c r="F617" s="85">
        <v>457</v>
      </c>
      <c r="G617" s="85" t="s">
        <v>1</v>
      </c>
      <c r="H617" s="85">
        <v>343</v>
      </c>
      <c r="I617" s="85">
        <v>0</v>
      </c>
      <c r="J617" s="85">
        <v>1462</v>
      </c>
      <c r="K617" s="87"/>
      <c r="L617" s="87"/>
      <c r="M617" s="87"/>
      <c r="N617" s="87"/>
      <c r="O617" s="87"/>
      <c r="P617" s="87"/>
      <c r="Q617" s="87"/>
      <c r="R617" s="87"/>
      <c r="S617" s="87"/>
    </row>
    <row r="618" spans="1:19" ht="8.85" customHeight="1">
      <c r="A618" s="471" t="s">
        <v>15</v>
      </c>
      <c r="B618" s="85">
        <v>1071</v>
      </c>
      <c r="C618" s="85">
        <v>687</v>
      </c>
      <c r="D618" s="85">
        <v>12</v>
      </c>
      <c r="E618" s="85">
        <v>29</v>
      </c>
      <c r="F618" s="85">
        <v>419</v>
      </c>
      <c r="G618" s="85" t="s">
        <v>1</v>
      </c>
      <c r="H618" s="85">
        <v>198</v>
      </c>
      <c r="I618" s="85">
        <v>1</v>
      </c>
      <c r="J618" s="85">
        <v>1125</v>
      </c>
      <c r="K618" s="87"/>
      <c r="L618" s="87"/>
      <c r="M618" s="87"/>
      <c r="N618" s="87"/>
      <c r="O618" s="87"/>
      <c r="P618" s="87"/>
      <c r="Q618" s="87"/>
      <c r="R618" s="87"/>
      <c r="S618" s="87"/>
    </row>
    <row r="619" spans="1:19" ht="8.85" customHeight="1">
      <c r="A619" s="472" t="s">
        <v>16</v>
      </c>
      <c r="B619" s="86">
        <v>746</v>
      </c>
      <c r="C619" s="86">
        <v>304</v>
      </c>
      <c r="D619" s="86">
        <v>0</v>
      </c>
      <c r="E619" s="86">
        <v>1</v>
      </c>
      <c r="F619" s="86">
        <v>207</v>
      </c>
      <c r="G619" s="86" t="s">
        <v>1</v>
      </c>
      <c r="H619" s="86">
        <v>150</v>
      </c>
      <c r="I619" s="86">
        <v>0</v>
      </c>
      <c r="J619" s="86">
        <v>692</v>
      </c>
      <c r="K619" s="87"/>
      <c r="L619" s="87"/>
      <c r="M619" s="87"/>
      <c r="N619" s="87"/>
      <c r="O619" s="87"/>
      <c r="P619" s="87"/>
      <c r="Q619" s="87"/>
      <c r="R619" s="87"/>
      <c r="S619" s="87"/>
    </row>
    <row r="620" spans="1:19" ht="8.85" customHeight="1">
      <c r="A620" s="471" t="s">
        <v>17</v>
      </c>
      <c r="B620" s="85">
        <v>319</v>
      </c>
      <c r="C620" s="85">
        <v>163</v>
      </c>
      <c r="D620" s="85">
        <v>1</v>
      </c>
      <c r="E620" s="85">
        <v>0</v>
      </c>
      <c r="F620" s="85">
        <v>145</v>
      </c>
      <c r="G620" s="85" t="s">
        <v>1</v>
      </c>
      <c r="H620" s="85">
        <v>59</v>
      </c>
      <c r="I620" s="85">
        <v>0</v>
      </c>
      <c r="J620" s="85">
        <v>279</v>
      </c>
      <c r="K620" s="87"/>
      <c r="L620" s="87"/>
      <c r="M620" s="87"/>
      <c r="N620" s="87"/>
      <c r="O620" s="87"/>
      <c r="P620" s="87"/>
      <c r="Q620" s="87"/>
      <c r="R620" s="87"/>
      <c r="S620" s="87"/>
    </row>
    <row r="621" spans="1:19" ht="8.85" customHeight="1">
      <c r="A621" s="471" t="s">
        <v>18</v>
      </c>
      <c r="B621" s="85">
        <v>200</v>
      </c>
      <c r="C621" s="85">
        <v>121</v>
      </c>
      <c r="D621" s="85">
        <v>0</v>
      </c>
      <c r="E621" s="85">
        <v>0</v>
      </c>
      <c r="F621" s="85">
        <v>102</v>
      </c>
      <c r="G621" s="85" t="s">
        <v>1</v>
      </c>
      <c r="H621" s="85">
        <v>37</v>
      </c>
      <c r="I621" s="85">
        <v>0</v>
      </c>
      <c r="J621" s="85">
        <v>182</v>
      </c>
      <c r="K621" s="87"/>
      <c r="L621" s="87"/>
      <c r="M621" s="87"/>
      <c r="N621" s="87"/>
      <c r="O621" s="87"/>
      <c r="P621" s="87"/>
      <c r="Q621" s="87"/>
      <c r="R621" s="87"/>
      <c r="S621" s="87"/>
    </row>
    <row r="622" spans="1:19" ht="8.85" customHeight="1">
      <c r="A622" s="471" t="s">
        <v>19</v>
      </c>
      <c r="B622" s="85">
        <v>717</v>
      </c>
      <c r="C622" s="85">
        <v>998</v>
      </c>
      <c r="D622" s="85">
        <v>0</v>
      </c>
      <c r="E622" s="85">
        <v>2</v>
      </c>
      <c r="F622" s="85">
        <v>862</v>
      </c>
      <c r="G622" s="85" t="s">
        <v>1</v>
      </c>
      <c r="H622" s="85">
        <v>156</v>
      </c>
      <c r="I622" s="85">
        <v>0</v>
      </c>
      <c r="J622" s="85">
        <v>695</v>
      </c>
      <c r="K622" s="87"/>
      <c r="L622" s="87"/>
      <c r="M622" s="87"/>
      <c r="N622" s="87"/>
      <c r="O622" s="87"/>
      <c r="P622" s="87"/>
      <c r="Q622" s="87"/>
      <c r="R622" s="87"/>
      <c r="S622" s="87"/>
    </row>
    <row r="623" spans="1:19" ht="8.85" customHeight="1">
      <c r="A623" s="472" t="s">
        <v>20</v>
      </c>
      <c r="B623" s="86">
        <v>360</v>
      </c>
      <c r="C623" s="86">
        <v>659</v>
      </c>
      <c r="D623" s="86">
        <v>0</v>
      </c>
      <c r="E623" s="86">
        <v>0</v>
      </c>
      <c r="F623" s="86">
        <v>263</v>
      </c>
      <c r="G623" s="86" t="s">
        <v>1</v>
      </c>
      <c r="H623" s="86">
        <v>123</v>
      </c>
      <c r="I623" s="86">
        <v>0</v>
      </c>
      <c r="J623" s="86">
        <v>633</v>
      </c>
      <c r="K623" s="87"/>
      <c r="L623" s="87"/>
      <c r="M623" s="87"/>
      <c r="N623" s="87"/>
      <c r="O623" s="87"/>
      <c r="P623" s="87"/>
      <c r="Q623" s="87"/>
      <c r="R623" s="87"/>
      <c r="S623" s="87"/>
    </row>
    <row r="624" spans="1:19" ht="8.85" customHeight="1">
      <c r="A624" s="471" t="s">
        <v>21</v>
      </c>
      <c r="B624" s="85">
        <v>468</v>
      </c>
      <c r="C624" s="85">
        <v>416</v>
      </c>
      <c r="D624" s="85">
        <v>1</v>
      </c>
      <c r="E624" s="85">
        <v>3</v>
      </c>
      <c r="F624" s="85">
        <v>219</v>
      </c>
      <c r="G624" s="85" t="s">
        <v>1</v>
      </c>
      <c r="H624" s="85">
        <v>88</v>
      </c>
      <c r="I624" s="85">
        <v>0</v>
      </c>
      <c r="J624" s="85">
        <v>575</v>
      </c>
      <c r="K624" s="87"/>
      <c r="L624" s="87"/>
      <c r="M624" s="87"/>
      <c r="N624" s="87"/>
      <c r="O624" s="87"/>
      <c r="P624" s="87"/>
      <c r="Q624" s="87"/>
      <c r="R624" s="87"/>
      <c r="S624" s="87"/>
    </row>
    <row r="625" spans="1:19" ht="8.85" customHeight="1">
      <c r="A625" s="471" t="s">
        <v>22</v>
      </c>
      <c r="B625" s="85">
        <v>173</v>
      </c>
      <c r="C625" s="85">
        <v>151</v>
      </c>
      <c r="D625" s="85">
        <v>0</v>
      </c>
      <c r="E625" s="85">
        <v>2</v>
      </c>
      <c r="F625" s="85">
        <v>124</v>
      </c>
      <c r="G625" s="85" t="s">
        <v>1</v>
      </c>
      <c r="H625" s="85">
        <v>38</v>
      </c>
      <c r="I625" s="85">
        <v>0</v>
      </c>
      <c r="J625" s="85">
        <v>160</v>
      </c>
      <c r="K625" s="87"/>
      <c r="L625" s="87"/>
      <c r="M625" s="87"/>
      <c r="N625" s="87"/>
      <c r="O625" s="87"/>
      <c r="P625" s="87"/>
      <c r="Q625" s="87"/>
      <c r="R625" s="87"/>
      <c r="S625" s="87"/>
    </row>
    <row r="626" spans="1:19" ht="8.85" customHeight="1">
      <c r="A626" s="471" t="s">
        <v>23</v>
      </c>
      <c r="B626" s="85">
        <v>148</v>
      </c>
      <c r="C626" s="85">
        <v>50</v>
      </c>
      <c r="D626" s="85">
        <v>0</v>
      </c>
      <c r="E626" s="85">
        <v>0</v>
      </c>
      <c r="F626" s="85">
        <v>34</v>
      </c>
      <c r="G626" s="85" t="s">
        <v>1</v>
      </c>
      <c r="H626" s="85">
        <v>22</v>
      </c>
      <c r="I626" s="85">
        <v>0</v>
      </c>
      <c r="J626" s="85">
        <v>142</v>
      </c>
      <c r="K626" s="87"/>
      <c r="L626" s="87"/>
      <c r="M626" s="87"/>
      <c r="N626" s="87"/>
      <c r="O626" s="87"/>
      <c r="P626" s="87"/>
      <c r="Q626" s="87"/>
      <c r="R626" s="87"/>
      <c r="S626" s="87"/>
    </row>
    <row r="627" spans="1:19" ht="8.85" customHeight="1">
      <c r="A627" s="472" t="s">
        <v>24</v>
      </c>
      <c r="B627" s="86">
        <v>335</v>
      </c>
      <c r="C627" s="86">
        <v>172</v>
      </c>
      <c r="D627" s="86">
        <v>1</v>
      </c>
      <c r="E627" s="86">
        <v>4</v>
      </c>
      <c r="F627" s="86">
        <v>122</v>
      </c>
      <c r="G627" s="86" t="s">
        <v>1</v>
      </c>
      <c r="H627" s="86">
        <v>89</v>
      </c>
      <c r="I627" s="86">
        <v>0</v>
      </c>
      <c r="J627" s="86">
        <v>293</v>
      </c>
      <c r="K627" s="87"/>
      <c r="L627" s="87"/>
      <c r="M627" s="87"/>
      <c r="N627" s="87"/>
      <c r="O627" s="87"/>
      <c r="P627" s="87"/>
      <c r="Q627" s="87"/>
      <c r="R627" s="87"/>
      <c r="S627" s="87"/>
    </row>
    <row r="628" spans="1:19" ht="8.85" customHeight="1">
      <c r="A628" s="471" t="s">
        <v>25</v>
      </c>
      <c r="B628" s="85">
        <v>836</v>
      </c>
      <c r="C628" s="85">
        <v>376</v>
      </c>
      <c r="D628" s="85">
        <v>4</v>
      </c>
      <c r="E628" s="85">
        <v>3</v>
      </c>
      <c r="F628" s="85">
        <v>259</v>
      </c>
      <c r="G628" s="85" t="s">
        <v>1</v>
      </c>
      <c r="H628" s="85">
        <v>156</v>
      </c>
      <c r="I628" s="85">
        <v>0</v>
      </c>
      <c r="J628" s="85">
        <v>798</v>
      </c>
      <c r="K628" s="87"/>
      <c r="L628" s="87"/>
      <c r="M628" s="87"/>
      <c r="N628" s="87"/>
      <c r="O628" s="87"/>
      <c r="P628" s="87"/>
      <c r="Q628" s="87"/>
      <c r="R628" s="87"/>
      <c r="S628" s="87"/>
    </row>
    <row r="629" spans="1:19" ht="8.85" customHeight="1">
      <c r="A629" s="471" t="s">
        <v>26</v>
      </c>
      <c r="B629" s="85">
        <v>1199</v>
      </c>
      <c r="C629" s="85">
        <v>690</v>
      </c>
      <c r="D629" s="85">
        <v>4</v>
      </c>
      <c r="E629" s="85">
        <v>3</v>
      </c>
      <c r="F629" s="85">
        <v>466</v>
      </c>
      <c r="G629" s="85" t="s">
        <v>1</v>
      </c>
      <c r="H629" s="85">
        <v>222</v>
      </c>
      <c r="I629" s="85">
        <v>0</v>
      </c>
      <c r="J629" s="85">
        <v>1202</v>
      </c>
      <c r="K629" s="87"/>
      <c r="L629" s="87"/>
      <c r="M629" s="87"/>
      <c r="N629" s="87"/>
      <c r="O629" s="87"/>
      <c r="P629" s="87"/>
      <c r="Q629" s="87"/>
      <c r="R629" s="87"/>
      <c r="S629" s="87"/>
    </row>
    <row r="630" spans="1:19" ht="8.85" customHeight="1">
      <c r="A630" s="471" t="s">
        <v>27</v>
      </c>
      <c r="B630" s="85">
        <v>269</v>
      </c>
      <c r="C630" s="85">
        <v>101</v>
      </c>
      <c r="D630" s="85">
        <v>0</v>
      </c>
      <c r="E630" s="85">
        <v>2</v>
      </c>
      <c r="F630" s="85">
        <v>105</v>
      </c>
      <c r="G630" s="85" t="s">
        <v>1</v>
      </c>
      <c r="H630" s="85">
        <v>69</v>
      </c>
      <c r="I630" s="85">
        <v>1</v>
      </c>
      <c r="J630" s="85">
        <v>195</v>
      </c>
      <c r="K630" s="87"/>
      <c r="L630" s="87"/>
      <c r="M630" s="87"/>
      <c r="N630" s="87"/>
      <c r="O630" s="87"/>
      <c r="P630" s="87"/>
      <c r="Q630" s="87"/>
      <c r="R630" s="87"/>
      <c r="S630" s="87"/>
    </row>
    <row r="631" spans="1:19" ht="8.85" customHeight="1">
      <c r="A631" s="472" t="s">
        <v>28</v>
      </c>
      <c r="B631" s="86">
        <v>1443</v>
      </c>
      <c r="C631" s="86">
        <v>314</v>
      </c>
      <c r="D631" s="86">
        <v>0</v>
      </c>
      <c r="E631" s="86">
        <v>7</v>
      </c>
      <c r="F631" s="86">
        <v>155</v>
      </c>
      <c r="G631" s="86" t="s">
        <v>1</v>
      </c>
      <c r="H631" s="86">
        <v>345</v>
      </c>
      <c r="I631" s="86">
        <v>0</v>
      </c>
      <c r="J631" s="86">
        <v>1250</v>
      </c>
      <c r="K631" s="87"/>
      <c r="L631" s="87"/>
      <c r="M631" s="87"/>
      <c r="N631" s="87"/>
      <c r="O631" s="87"/>
      <c r="P631" s="87"/>
      <c r="Q631" s="87"/>
      <c r="R631" s="87"/>
      <c r="S631" s="87"/>
    </row>
    <row r="632" spans="1:19" ht="8.85" customHeight="1">
      <c r="A632" s="471" t="s">
        <v>29</v>
      </c>
      <c r="B632" s="85">
        <v>99</v>
      </c>
      <c r="C632" s="85">
        <v>109</v>
      </c>
      <c r="D632" s="85">
        <v>0</v>
      </c>
      <c r="E632" s="85">
        <v>0</v>
      </c>
      <c r="F632" s="85">
        <v>75</v>
      </c>
      <c r="G632" s="85" t="s">
        <v>1</v>
      </c>
      <c r="H632" s="85">
        <v>33</v>
      </c>
      <c r="I632" s="85">
        <v>0</v>
      </c>
      <c r="J632" s="85">
        <v>100</v>
      </c>
      <c r="K632" s="87"/>
      <c r="L632" s="87"/>
      <c r="M632" s="87"/>
      <c r="N632" s="87"/>
      <c r="O632" s="87"/>
      <c r="P632" s="87"/>
      <c r="Q632" s="87"/>
      <c r="R632" s="87"/>
      <c r="S632" s="87"/>
    </row>
    <row r="633" spans="1:19" ht="8.85" customHeight="1">
      <c r="A633" s="471" t="s">
        <v>30</v>
      </c>
      <c r="B633" s="85">
        <v>1656</v>
      </c>
      <c r="C633" s="85">
        <v>1609</v>
      </c>
      <c r="D633" s="85">
        <v>6</v>
      </c>
      <c r="E633" s="85">
        <v>17</v>
      </c>
      <c r="F633" s="85">
        <v>418</v>
      </c>
      <c r="G633" s="85" t="s">
        <v>1</v>
      </c>
      <c r="H633" s="85">
        <v>359</v>
      </c>
      <c r="I633" s="85">
        <v>0</v>
      </c>
      <c r="J633" s="85">
        <v>2477</v>
      </c>
      <c r="K633" s="87"/>
      <c r="L633" s="87"/>
      <c r="M633" s="87"/>
      <c r="N633" s="87"/>
      <c r="O633" s="87"/>
      <c r="P633" s="87"/>
      <c r="Q633" s="87"/>
      <c r="R633" s="87"/>
      <c r="S633" s="87"/>
    </row>
    <row r="634" spans="1:19" ht="8.85" customHeight="1">
      <c r="A634" s="471" t="s">
        <v>31</v>
      </c>
      <c r="B634" s="85">
        <v>52</v>
      </c>
      <c r="C634" s="85">
        <v>51</v>
      </c>
      <c r="D634" s="85">
        <v>0</v>
      </c>
      <c r="E634" s="85">
        <v>0</v>
      </c>
      <c r="F634" s="85">
        <v>44</v>
      </c>
      <c r="G634" s="85" t="s">
        <v>1</v>
      </c>
      <c r="H634" s="85">
        <v>17</v>
      </c>
      <c r="I634" s="85">
        <v>0</v>
      </c>
      <c r="J634" s="85">
        <v>42</v>
      </c>
      <c r="K634" s="87"/>
      <c r="L634" s="87"/>
      <c r="M634" s="87"/>
      <c r="N634" s="87"/>
      <c r="O634" s="87"/>
      <c r="P634" s="87"/>
      <c r="Q634" s="87"/>
      <c r="R634" s="87"/>
      <c r="S634" s="87"/>
    </row>
    <row r="635" spans="1:19" ht="8.85" customHeight="1">
      <c r="A635" s="472" t="s">
        <v>32</v>
      </c>
      <c r="B635" s="86">
        <v>127</v>
      </c>
      <c r="C635" s="86">
        <v>82</v>
      </c>
      <c r="D635" s="86">
        <v>0</v>
      </c>
      <c r="E635" s="86">
        <v>2</v>
      </c>
      <c r="F635" s="86">
        <v>69</v>
      </c>
      <c r="G635" s="86" t="s">
        <v>1</v>
      </c>
      <c r="H635" s="86">
        <v>23</v>
      </c>
      <c r="I635" s="86">
        <v>0</v>
      </c>
      <c r="J635" s="86">
        <v>115</v>
      </c>
      <c r="K635" s="87"/>
      <c r="L635" s="87"/>
      <c r="M635" s="87"/>
      <c r="N635" s="87"/>
      <c r="O635" s="87"/>
      <c r="P635" s="87"/>
      <c r="Q635" s="87"/>
      <c r="R635" s="87"/>
      <c r="S635" s="87"/>
    </row>
    <row r="636" spans="1:19" ht="8.85" customHeight="1">
      <c r="A636" s="471" t="s">
        <v>150</v>
      </c>
      <c r="B636" s="127">
        <v>2</v>
      </c>
      <c r="C636" s="127">
        <v>0</v>
      </c>
      <c r="D636" s="127">
        <v>0</v>
      </c>
      <c r="E636" s="127">
        <v>0</v>
      </c>
      <c r="F636" s="127">
        <v>0</v>
      </c>
      <c r="G636" s="127" t="s">
        <v>1</v>
      </c>
      <c r="H636" s="127">
        <v>0</v>
      </c>
      <c r="I636" s="127">
        <v>0</v>
      </c>
      <c r="J636" s="127">
        <v>2</v>
      </c>
      <c r="K636" s="87"/>
      <c r="L636" s="87"/>
      <c r="M636" s="87"/>
      <c r="N636" s="87"/>
      <c r="O636" s="87"/>
      <c r="P636" s="87"/>
      <c r="Q636" s="87"/>
      <c r="R636" s="87"/>
      <c r="S636" s="87"/>
    </row>
    <row r="637" spans="1:19" ht="5.2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203"/>
      <c r="K637" s="87"/>
      <c r="L637" s="87"/>
      <c r="M637" s="87"/>
      <c r="N637" s="87"/>
      <c r="O637" s="87"/>
      <c r="P637" s="87"/>
      <c r="Q637" s="87"/>
      <c r="R637" s="87"/>
      <c r="S637" s="87"/>
    </row>
    <row r="638" spans="1:19" ht="8.25" customHeight="1">
      <c r="A638" s="123">
        <v>2013</v>
      </c>
      <c r="B638" s="124"/>
      <c r="C638" s="124"/>
      <c r="D638" s="124"/>
      <c r="E638" s="124"/>
      <c r="F638" s="124"/>
      <c r="G638" s="124"/>
      <c r="H638" s="124"/>
      <c r="I638" s="124"/>
      <c r="J638" s="124"/>
      <c r="K638" s="87"/>
      <c r="L638" s="87"/>
      <c r="M638" s="87"/>
      <c r="N638" s="87"/>
      <c r="O638" s="87"/>
      <c r="P638" s="87"/>
      <c r="Q638" s="87"/>
      <c r="R638" s="87"/>
      <c r="S638" s="87"/>
    </row>
    <row r="639" spans="1:19" ht="8.25" customHeight="1">
      <c r="A639" s="114" t="s">
        <v>36</v>
      </c>
      <c r="B639" s="125">
        <f>SUM(B641:B673)</f>
        <v>20903</v>
      </c>
      <c r="C639" s="125">
        <f>SUM(C641:C673)</f>
        <v>9565</v>
      </c>
      <c r="D639" s="125">
        <f>SUM(D641:D673)</f>
        <v>168</v>
      </c>
      <c r="E639" s="125">
        <f>SUM(E641:E673)</f>
        <v>240</v>
      </c>
      <c r="F639" s="125">
        <f>SUM(F641:F673)</f>
        <v>5539</v>
      </c>
      <c r="G639" s="125" t="s">
        <v>1</v>
      </c>
      <c r="H639" s="125">
        <f>SUM(H641:H673)</f>
        <v>4245</v>
      </c>
      <c r="I639" s="125">
        <f>SUM(I641:I673)</f>
        <v>16</v>
      </c>
      <c r="J639" s="125">
        <f>SUM(J641:J673)</f>
        <v>20628</v>
      </c>
      <c r="K639" s="87"/>
      <c r="L639" s="87"/>
      <c r="M639" s="87"/>
      <c r="N639" s="87"/>
      <c r="O639" s="87"/>
      <c r="P639" s="87"/>
      <c r="Q639" s="87"/>
      <c r="R639" s="87"/>
      <c r="S639" s="87"/>
    </row>
    <row r="640" spans="1:19" ht="3" customHeight="1">
      <c r="A640" s="114"/>
      <c r="B640" s="125"/>
      <c r="C640" s="125"/>
      <c r="D640" s="125"/>
      <c r="E640" s="125"/>
      <c r="F640" s="125"/>
      <c r="G640" s="125"/>
      <c r="H640" s="125"/>
      <c r="I640" s="125"/>
      <c r="J640" s="125"/>
      <c r="K640" s="87"/>
      <c r="L640" s="87"/>
      <c r="M640" s="87"/>
      <c r="N640" s="87"/>
      <c r="O640" s="87"/>
      <c r="P640" s="87"/>
      <c r="Q640" s="87"/>
      <c r="R640" s="87"/>
      <c r="S640" s="87"/>
    </row>
    <row r="641" spans="1:19" ht="8.85" customHeight="1">
      <c r="A641" s="471" t="s">
        <v>2</v>
      </c>
      <c r="B641" s="85">
        <v>105</v>
      </c>
      <c r="C641" s="85">
        <v>83</v>
      </c>
      <c r="D641" s="85">
        <v>0</v>
      </c>
      <c r="E641" s="85">
        <v>0</v>
      </c>
      <c r="F641" s="85">
        <v>78</v>
      </c>
      <c r="G641" s="97" t="s">
        <v>1</v>
      </c>
      <c r="H641" s="85">
        <v>18</v>
      </c>
      <c r="I641" s="85">
        <v>0</v>
      </c>
      <c r="J641" s="85">
        <v>92</v>
      </c>
      <c r="K641" s="87"/>
      <c r="L641" s="87"/>
      <c r="M641" s="87"/>
      <c r="N641" s="87"/>
      <c r="O641" s="87"/>
      <c r="P641" s="87"/>
      <c r="Q641" s="87"/>
      <c r="R641" s="87"/>
      <c r="S641" s="87"/>
    </row>
    <row r="642" spans="1:19" ht="8.85" customHeight="1">
      <c r="A642" s="471" t="s">
        <v>3</v>
      </c>
      <c r="B642" s="85">
        <v>1655</v>
      </c>
      <c r="C642" s="85">
        <v>488</v>
      </c>
      <c r="D642" s="85">
        <v>0</v>
      </c>
      <c r="E642" s="85">
        <v>1</v>
      </c>
      <c r="F642" s="85">
        <v>278</v>
      </c>
      <c r="G642" s="97" t="s">
        <v>1</v>
      </c>
      <c r="H642" s="85">
        <v>365</v>
      </c>
      <c r="I642" s="85">
        <v>0</v>
      </c>
      <c r="J642" s="85">
        <v>1499</v>
      </c>
      <c r="K642" s="87"/>
      <c r="L642" s="87"/>
      <c r="M642" s="87"/>
      <c r="N642" s="87"/>
      <c r="O642" s="87"/>
      <c r="P642" s="87"/>
      <c r="Q642" s="87"/>
      <c r="R642" s="87"/>
      <c r="S642" s="87"/>
    </row>
    <row r="643" spans="1:19" ht="8.85" customHeight="1">
      <c r="A643" s="471" t="s">
        <v>4</v>
      </c>
      <c r="B643" s="85">
        <v>127</v>
      </c>
      <c r="C643" s="85">
        <v>61</v>
      </c>
      <c r="D643" s="85">
        <v>0</v>
      </c>
      <c r="E643" s="85">
        <v>1</v>
      </c>
      <c r="F643" s="85">
        <v>40</v>
      </c>
      <c r="G643" s="97" t="s">
        <v>1</v>
      </c>
      <c r="H643" s="85">
        <v>20</v>
      </c>
      <c r="I643" s="85">
        <v>0</v>
      </c>
      <c r="J643" s="85">
        <v>127</v>
      </c>
      <c r="K643" s="87"/>
      <c r="L643" s="87"/>
      <c r="M643" s="87"/>
      <c r="N643" s="87"/>
      <c r="O643" s="87"/>
      <c r="P643" s="87"/>
      <c r="Q643" s="87"/>
      <c r="R643" s="87"/>
      <c r="S643" s="87"/>
    </row>
    <row r="644" spans="1:19" ht="8.85" customHeight="1">
      <c r="A644" s="472" t="s">
        <v>5</v>
      </c>
      <c r="B644" s="86">
        <v>157</v>
      </c>
      <c r="C644" s="86">
        <v>113</v>
      </c>
      <c r="D644" s="86">
        <v>0</v>
      </c>
      <c r="E644" s="86">
        <v>0</v>
      </c>
      <c r="F644" s="86">
        <v>80</v>
      </c>
      <c r="G644" s="550" t="s">
        <v>1</v>
      </c>
      <c r="H644" s="86">
        <v>23</v>
      </c>
      <c r="I644" s="86">
        <v>0</v>
      </c>
      <c r="J644" s="86">
        <v>167</v>
      </c>
      <c r="K644" s="87"/>
      <c r="L644" s="87"/>
      <c r="M644" s="87"/>
      <c r="N644" s="87"/>
      <c r="O644" s="87"/>
      <c r="P644" s="87"/>
      <c r="Q644" s="87"/>
      <c r="R644" s="87"/>
      <c r="S644" s="87"/>
    </row>
    <row r="645" spans="1:19" ht="8.85" customHeight="1">
      <c r="A645" s="471" t="s">
        <v>6</v>
      </c>
      <c r="B645" s="85">
        <v>335</v>
      </c>
      <c r="C645" s="85">
        <v>165</v>
      </c>
      <c r="D645" s="85">
        <v>0</v>
      </c>
      <c r="E645" s="85">
        <v>0</v>
      </c>
      <c r="F645" s="85">
        <v>101</v>
      </c>
      <c r="G645" s="97" t="s">
        <v>1</v>
      </c>
      <c r="H645" s="85">
        <v>86</v>
      </c>
      <c r="I645" s="85">
        <v>0</v>
      </c>
      <c r="J645" s="85">
        <v>313</v>
      </c>
      <c r="K645" s="87"/>
      <c r="L645" s="87"/>
      <c r="M645" s="87"/>
      <c r="N645" s="87"/>
      <c r="O645" s="87"/>
      <c r="P645" s="87"/>
      <c r="Q645" s="87"/>
      <c r="R645" s="87"/>
      <c r="S645" s="87"/>
    </row>
    <row r="646" spans="1:19" ht="8.85" customHeight="1">
      <c r="A646" s="471" t="s">
        <v>7</v>
      </c>
      <c r="B646" s="85">
        <v>106</v>
      </c>
      <c r="C646" s="85">
        <v>164</v>
      </c>
      <c r="D646" s="85">
        <v>2</v>
      </c>
      <c r="E646" s="85">
        <v>0</v>
      </c>
      <c r="F646" s="85">
        <v>123</v>
      </c>
      <c r="G646" s="97" t="s">
        <v>1</v>
      </c>
      <c r="H646" s="85">
        <v>21</v>
      </c>
      <c r="I646" s="85">
        <v>0</v>
      </c>
      <c r="J646" s="85">
        <v>128</v>
      </c>
      <c r="K646" s="87"/>
      <c r="L646" s="87"/>
      <c r="M646" s="87"/>
      <c r="N646" s="87"/>
      <c r="O646" s="87"/>
      <c r="P646" s="87"/>
      <c r="Q646" s="87"/>
      <c r="R646" s="87"/>
      <c r="S646" s="87"/>
    </row>
    <row r="647" spans="1:19" ht="8.85" customHeight="1">
      <c r="A647" s="471" t="s">
        <v>8</v>
      </c>
      <c r="B647" s="85">
        <v>886</v>
      </c>
      <c r="C647" s="85">
        <v>311</v>
      </c>
      <c r="D647" s="85">
        <v>2</v>
      </c>
      <c r="E647" s="85">
        <v>9</v>
      </c>
      <c r="F647" s="85">
        <v>247</v>
      </c>
      <c r="G647" s="97" t="s">
        <v>1</v>
      </c>
      <c r="H647" s="85">
        <v>179</v>
      </c>
      <c r="I647" s="85">
        <v>0</v>
      </c>
      <c r="J647" s="85">
        <v>764</v>
      </c>
      <c r="K647" s="87"/>
      <c r="L647" s="87"/>
      <c r="M647" s="87"/>
      <c r="N647" s="87"/>
      <c r="O647" s="87"/>
      <c r="P647" s="87"/>
      <c r="Q647" s="87"/>
      <c r="R647" s="87"/>
      <c r="S647" s="87"/>
    </row>
    <row r="648" spans="1:19" ht="8.85" customHeight="1">
      <c r="A648" s="472" t="s">
        <v>9</v>
      </c>
      <c r="B648" s="86">
        <v>1127</v>
      </c>
      <c r="C648" s="86">
        <v>480</v>
      </c>
      <c r="D648" s="86">
        <v>0</v>
      </c>
      <c r="E648" s="86">
        <v>0</v>
      </c>
      <c r="F648" s="86">
        <v>234</v>
      </c>
      <c r="G648" s="550" t="s">
        <v>1</v>
      </c>
      <c r="H648" s="86">
        <v>175</v>
      </c>
      <c r="I648" s="86">
        <v>0</v>
      </c>
      <c r="J648" s="86">
        <v>1198</v>
      </c>
      <c r="K648" s="87"/>
      <c r="L648" s="87"/>
      <c r="M648" s="87"/>
      <c r="N648" s="87"/>
      <c r="O648" s="87"/>
      <c r="P648" s="87"/>
      <c r="Q648" s="87"/>
      <c r="R648" s="87"/>
      <c r="S648" s="87"/>
    </row>
    <row r="649" spans="1:19" ht="8.85" customHeight="1">
      <c r="A649" s="471" t="s">
        <v>236</v>
      </c>
      <c r="B649" s="85">
        <v>2167</v>
      </c>
      <c r="C649" s="85">
        <v>850</v>
      </c>
      <c r="D649" s="85">
        <v>4</v>
      </c>
      <c r="E649" s="85">
        <v>9</v>
      </c>
      <c r="F649" s="85">
        <v>391</v>
      </c>
      <c r="G649" s="97" t="s">
        <v>1</v>
      </c>
      <c r="H649" s="85">
        <v>527</v>
      </c>
      <c r="I649" s="85">
        <v>0</v>
      </c>
      <c r="J649" s="85">
        <v>2094</v>
      </c>
      <c r="K649" s="87"/>
      <c r="L649" s="87"/>
      <c r="M649" s="87"/>
      <c r="N649" s="87"/>
      <c r="O649" s="87"/>
      <c r="P649" s="87"/>
      <c r="Q649" s="87"/>
      <c r="R649" s="87"/>
      <c r="S649" s="87"/>
    </row>
    <row r="650" spans="1:19" ht="8.85" customHeight="1">
      <c r="A650" s="471" t="s">
        <v>10</v>
      </c>
      <c r="B650" s="85">
        <v>299</v>
      </c>
      <c r="C650" s="85">
        <v>254</v>
      </c>
      <c r="D650" s="85">
        <v>1</v>
      </c>
      <c r="E650" s="85">
        <v>9</v>
      </c>
      <c r="F650" s="85">
        <v>120</v>
      </c>
      <c r="G650" s="97" t="s">
        <v>1</v>
      </c>
      <c r="H650" s="85">
        <v>59</v>
      </c>
      <c r="I650" s="85">
        <v>0</v>
      </c>
      <c r="J650" s="85">
        <v>366</v>
      </c>
      <c r="K650" s="87"/>
      <c r="L650" s="87"/>
      <c r="M650" s="87"/>
      <c r="N650" s="87"/>
      <c r="O650" s="87"/>
      <c r="P650" s="87"/>
      <c r="Q650" s="87"/>
      <c r="R650" s="87"/>
      <c r="S650" s="87"/>
    </row>
    <row r="651" spans="1:19" ht="8.85" customHeight="1">
      <c r="A651" s="471" t="s">
        <v>11</v>
      </c>
      <c r="B651" s="85">
        <v>710</v>
      </c>
      <c r="C651" s="85">
        <v>484</v>
      </c>
      <c r="D651" s="85">
        <v>0</v>
      </c>
      <c r="E651" s="85">
        <v>4</v>
      </c>
      <c r="F651" s="85">
        <v>296</v>
      </c>
      <c r="G651" s="97" t="s">
        <v>1</v>
      </c>
      <c r="H651" s="85">
        <v>205</v>
      </c>
      <c r="I651" s="85">
        <v>0</v>
      </c>
      <c r="J651" s="85">
        <v>689</v>
      </c>
      <c r="K651" s="87"/>
      <c r="L651" s="87"/>
      <c r="M651" s="87"/>
      <c r="N651" s="87"/>
      <c r="O651" s="87"/>
      <c r="P651" s="87"/>
      <c r="Q651" s="87"/>
      <c r="R651" s="87"/>
      <c r="S651" s="87"/>
    </row>
    <row r="652" spans="1:19" ht="8.85" customHeight="1">
      <c r="A652" s="472" t="s">
        <v>12</v>
      </c>
      <c r="B652" s="86">
        <v>604</v>
      </c>
      <c r="C652" s="86">
        <v>228</v>
      </c>
      <c r="D652" s="86">
        <v>1</v>
      </c>
      <c r="E652" s="86">
        <v>6</v>
      </c>
      <c r="F652" s="86">
        <v>89</v>
      </c>
      <c r="G652" s="550" t="s">
        <v>1</v>
      </c>
      <c r="H652" s="86">
        <v>110</v>
      </c>
      <c r="I652" s="86">
        <v>0</v>
      </c>
      <c r="J652" s="86">
        <v>628</v>
      </c>
      <c r="K652" s="87"/>
      <c r="L652" s="87"/>
      <c r="M652" s="87"/>
      <c r="N652" s="87"/>
      <c r="O652" s="87"/>
      <c r="P652" s="87"/>
      <c r="Q652" s="87"/>
      <c r="R652" s="87"/>
      <c r="S652" s="87"/>
    </row>
    <row r="653" spans="1:19" ht="8.85" customHeight="1">
      <c r="A653" s="471" t="s">
        <v>13</v>
      </c>
      <c r="B653" s="85">
        <v>206</v>
      </c>
      <c r="C653" s="85">
        <v>96</v>
      </c>
      <c r="D653" s="85">
        <v>0</v>
      </c>
      <c r="E653" s="85">
        <v>6</v>
      </c>
      <c r="F653" s="85">
        <v>82</v>
      </c>
      <c r="G653" s="97" t="s">
        <v>1</v>
      </c>
      <c r="H653" s="85">
        <v>27</v>
      </c>
      <c r="I653" s="85">
        <v>0</v>
      </c>
      <c r="J653" s="85">
        <v>187</v>
      </c>
      <c r="K653" s="87"/>
      <c r="L653" s="87"/>
      <c r="M653" s="87"/>
      <c r="N653" s="87"/>
      <c r="O653" s="87"/>
      <c r="P653" s="87"/>
      <c r="Q653" s="87"/>
      <c r="R653" s="87"/>
      <c r="S653" s="87"/>
    </row>
    <row r="654" spans="1:19" ht="8.85" customHeight="1">
      <c r="A654" s="471" t="s">
        <v>14</v>
      </c>
      <c r="B654" s="85">
        <v>1462</v>
      </c>
      <c r="C654" s="85">
        <v>768</v>
      </c>
      <c r="D654" s="85">
        <v>131</v>
      </c>
      <c r="E654" s="85">
        <v>133</v>
      </c>
      <c r="F654" s="85">
        <v>472</v>
      </c>
      <c r="G654" s="97" t="s">
        <v>1</v>
      </c>
      <c r="H654" s="85">
        <v>285</v>
      </c>
      <c r="I654" s="85">
        <v>16</v>
      </c>
      <c r="J654" s="85">
        <v>1487</v>
      </c>
      <c r="K654" s="87"/>
      <c r="L654" s="87"/>
      <c r="M654" s="87"/>
      <c r="N654" s="87"/>
      <c r="O654" s="87"/>
      <c r="P654" s="87"/>
      <c r="Q654" s="87"/>
      <c r="R654" s="87"/>
      <c r="S654" s="87"/>
    </row>
    <row r="655" spans="1:19" ht="8.85" customHeight="1">
      <c r="A655" s="471" t="s">
        <v>15</v>
      </c>
      <c r="B655" s="85">
        <v>1125</v>
      </c>
      <c r="C655" s="85">
        <v>729</v>
      </c>
      <c r="D655" s="85">
        <v>3</v>
      </c>
      <c r="E655" s="85">
        <v>16</v>
      </c>
      <c r="F655" s="85">
        <v>282</v>
      </c>
      <c r="G655" s="97" t="s">
        <v>1</v>
      </c>
      <c r="H655" s="85">
        <v>216</v>
      </c>
      <c r="I655" s="85">
        <v>0</v>
      </c>
      <c r="J655" s="85">
        <v>1343</v>
      </c>
      <c r="K655" s="87"/>
      <c r="L655" s="87"/>
      <c r="M655" s="87"/>
      <c r="N655" s="87"/>
      <c r="O655" s="87"/>
      <c r="P655" s="87"/>
      <c r="Q655" s="87"/>
      <c r="R655" s="87"/>
      <c r="S655" s="87"/>
    </row>
    <row r="656" spans="1:19" ht="8.85" customHeight="1">
      <c r="A656" s="472" t="s">
        <v>16</v>
      </c>
      <c r="B656" s="86">
        <v>692</v>
      </c>
      <c r="C656" s="86">
        <v>201</v>
      </c>
      <c r="D656" s="86">
        <v>8</v>
      </c>
      <c r="E656" s="86">
        <v>2</v>
      </c>
      <c r="F656" s="86">
        <v>144</v>
      </c>
      <c r="G656" s="550" t="s">
        <v>1</v>
      </c>
      <c r="H656" s="86">
        <v>164</v>
      </c>
      <c r="I656" s="86">
        <v>0</v>
      </c>
      <c r="J656" s="86">
        <v>591</v>
      </c>
      <c r="K656" s="87"/>
      <c r="L656" s="87"/>
      <c r="M656" s="87"/>
      <c r="N656" s="87"/>
      <c r="O656" s="87"/>
      <c r="P656" s="87"/>
      <c r="Q656" s="87"/>
      <c r="R656" s="87"/>
      <c r="S656" s="87"/>
    </row>
    <row r="657" spans="1:19" ht="8.85" customHeight="1">
      <c r="A657" s="471" t="s">
        <v>17</v>
      </c>
      <c r="B657" s="85">
        <v>279</v>
      </c>
      <c r="C657" s="85">
        <v>143</v>
      </c>
      <c r="D657" s="85">
        <v>0</v>
      </c>
      <c r="E657" s="85">
        <v>0</v>
      </c>
      <c r="F657" s="85">
        <v>60</v>
      </c>
      <c r="G657" s="97" t="s">
        <v>1</v>
      </c>
      <c r="H657" s="85">
        <v>58</v>
      </c>
      <c r="I657" s="85">
        <v>0</v>
      </c>
      <c r="J657" s="85">
        <v>304</v>
      </c>
      <c r="K657" s="87"/>
      <c r="L657" s="87"/>
      <c r="M657" s="87"/>
      <c r="N657" s="87"/>
      <c r="O657" s="87"/>
      <c r="P657" s="87"/>
      <c r="Q657" s="87"/>
      <c r="R657" s="87"/>
      <c r="S657" s="87"/>
    </row>
    <row r="658" spans="1:19" ht="8.85" customHeight="1">
      <c r="A658" s="471" t="s">
        <v>18</v>
      </c>
      <c r="B658" s="85">
        <v>182</v>
      </c>
      <c r="C658" s="85">
        <v>90</v>
      </c>
      <c r="D658" s="85">
        <v>0</v>
      </c>
      <c r="E658" s="85">
        <v>0</v>
      </c>
      <c r="F658" s="85">
        <v>71</v>
      </c>
      <c r="G658" s="97" t="s">
        <v>1</v>
      </c>
      <c r="H658" s="85">
        <v>51</v>
      </c>
      <c r="I658" s="85">
        <v>0</v>
      </c>
      <c r="J658" s="85">
        <v>150</v>
      </c>
      <c r="K658" s="87"/>
      <c r="L658" s="87"/>
      <c r="M658" s="87"/>
      <c r="N658" s="87"/>
      <c r="O658" s="87"/>
      <c r="P658" s="87"/>
      <c r="Q658" s="87"/>
      <c r="R658" s="87"/>
      <c r="S658" s="87"/>
    </row>
    <row r="659" spans="1:19" ht="8.85" customHeight="1">
      <c r="A659" s="471" t="s">
        <v>19</v>
      </c>
      <c r="B659" s="85">
        <v>695</v>
      </c>
      <c r="C659" s="85">
        <v>596</v>
      </c>
      <c r="D659" s="85">
        <v>0</v>
      </c>
      <c r="E659" s="85">
        <v>0</v>
      </c>
      <c r="F659" s="85">
        <v>557</v>
      </c>
      <c r="G659" s="97" t="s">
        <v>1</v>
      </c>
      <c r="H659" s="85">
        <v>102</v>
      </c>
      <c r="I659" s="85">
        <v>0</v>
      </c>
      <c r="J659" s="85">
        <v>632</v>
      </c>
      <c r="K659" s="87"/>
      <c r="L659" s="87"/>
      <c r="M659" s="87"/>
      <c r="N659" s="87"/>
      <c r="O659" s="87"/>
      <c r="P659" s="87"/>
      <c r="Q659" s="87"/>
      <c r="R659" s="87"/>
      <c r="S659" s="87"/>
    </row>
    <row r="660" spans="1:19" ht="8.85" customHeight="1">
      <c r="A660" s="472" t="s">
        <v>20</v>
      </c>
      <c r="B660" s="86">
        <v>633</v>
      </c>
      <c r="C660" s="86">
        <v>259</v>
      </c>
      <c r="D660" s="86">
        <v>0</v>
      </c>
      <c r="E660" s="86">
        <v>0</v>
      </c>
      <c r="F660" s="86">
        <v>111</v>
      </c>
      <c r="G660" s="550" t="s">
        <v>1</v>
      </c>
      <c r="H660" s="86">
        <v>146</v>
      </c>
      <c r="I660" s="86">
        <v>0</v>
      </c>
      <c r="J660" s="86">
        <v>635</v>
      </c>
      <c r="K660" s="87"/>
      <c r="L660" s="87"/>
      <c r="M660" s="87"/>
      <c r="N660" s="87"/>
      <c r="O660" s="87"/>
      <c r="P660" s="87"/>
      <c r="Q660" s="87"/>
      <c r="R660" s="87"/>
      <c r="S660" s="87"/>
    </row>
    <row r="661" spans="1:19" ht="8.85" customHeight="1">
      <c r="A661" s="471" t="s">
        <v>21</v>
      </c>
      <c r="B661" s="85">
        <v>575</v>
      </c>
      <c r="C661" s="85">
        <v>363</v>
      </c>
      <c r="D661" s="85">
        <v>3</v>
      </c>
      <c r="E661" s="85">
        <v>0</v>
      </c>
      <c r="F661" s="85">
        <v>240</v>
      </c>
      <c r="G661" s="97" t="s">
        <v>1</v>
      </c>
      <c r="H661" s="85">
        <v>110</v>
      </c>
      <c r="I661" s="85">
        <v>0</v>
      </c>
      <c r="J661" s="85">
        <v>591</v>
      </c>
      <c r="K661" s="87"/>
      <c r="L661" s="87"/>
      <c r="M661" s="87"/>
      <c r="N661" s="87"/>
      <c r="O661" s="87"/>
      <c r="P661" s="87"/>
      <c r="Q661" s="87"/>
      <c r="R661" s="87"/>
      <c r="S661" s="87"/>
    </row>
    <row r="662" spans="1:19" ht="8.85" customHeight="1">
      <c r="A662" s="471" t="s">
        <v>22</v>
      </c>
      <c r="B662" s="85">
        <v>160</v>
      </c>
      <c r="C662" s="85">
        <v>94</v>
      </c>
      <c r="D662" s="85">
        <v>1</v>
      </c>
      <c r="E662" s="85">
        <v>0</v>
      </c>
      <c r="F662" s="85">
        <v>78</v>
      </c>
      <c r="G662" s="97" t="s">
        <v>1</v>
      </c>
      <c r="H662" s="85">
        <v>30</v>
      </c>
      <c r="I662" s="85">
        <v>0</v>
      </c>
      <c r="J662" s="85">
        <v>147</v>
      </c>
      <c r="K662" s="87"/>
      <c r="L662" s="87"/>
      <c r="M662" s="87"/>
      <c r="N662" s="87"/>
      <c r="O662" s="87"/>
      <c r="P662" s="87"/>
      <c r="Q662" s="87"/>
      <c r="R662" s="87"/>
      <c r="S662" s="87"/>
    </row>
    <row r="663" spans="1:19" ht="8.85" customHeight="1">
      <c r="A663" s="471" t="s">
        <v>23</v>
      </c>
      <c r="B663" s="85">
        <v>142</v>
      </c>
      <c r="C663" s="85">
        <v>83</v>
      </c>
      <c r="D663" s="85">
        <v>0</v>
      </c>
      <c r="E663" s="85">
        <v>0</v>
      </c>
      <c r="F663" s="85">
        <v>42</v>
      </c>
      <c r="G663" s="97" t="s">
        <v>1</v>
      </c>
      <c r="H663" s="85">
        <v>44</v>
      </c>
      <c r="I663" s="85">
        <v>0</v>
      </c>
      <c r="J663" s="85">
        <v>139</v>
      </c>
      <c r="K663" s="87"/>
      <c r="L663" s="87"/>
      <c r="M663" s="87"/>
      <c r="N663" s="87"/>
      <c r="O663" s="87"/>
      <c r="P663" s="87"/>
      <c r="Q663" s="87"/>
      <c r="R663" s="87"/>
      <c r="S663" s="87"/>
    </row>
    <row r="664" spans="1:19" ht="8.85" customHeight="1">
      <c r="A664" s="472" t="s">
        <v>24</v>
      </c>
      <c r="B664" s="86">
        <v>293</v>
      </c>
      <c r="C664" s="86">
        <v>190</v>
      </c>
      <c r="D664" s="86">
        <v>3</v>
      </c>
      <c r="E664" s="86">
        <v>7</v>
      </c>
      <c r="F664" s="86">
        <v>117</v>
      </c>
      <c r="G664" s="550" t="s">
        <v>1</v>
      </c>
      <c r="H664" s="86">
        <v>52</v>
      </c>
      <c r="I664" s="86">
        <v>0</v>
      </c>
      <c r="J664" s="86">
        <v>310</v>
      </c>
      <c r="K664" s="87"/>
      <c r="L664" s="87"/>
      <c r="M664" s="87"/>
      <c r="N664" s="87"/>
      <c r="O664" s="87"/>
      <c r="P664" s="87"/>
      <c r="Q664" s="87"/>
      <c r="R664" s="87"/>
      <c r="S664" s="87"/>
    </row>
    <row r="665" spans="1:19" ht="8.85" customHeight="1">
      <c r="A665" s="471" t="s">
        <v>25</v>
      </c>
      <c r="B665" s="85">
        <v>798</v>
      </c>
      <c r="C665" s="85">
        <v>306</v>
      </c>
      <c r="D665" s="85">
        <v>0</v>
      </c>
      <c r="E665" s="85">
        <v>7</v>
      </c>
      <c r="F665" s="85">
        <v>194</v>
      </c>
      <c r="G665" s="97" t="s">
        <v>1</v>
      </c>
      <c r="H665" s="85">
        <v>138</v>
      </c>
      <c r="I665" s="85">
        <v>0</v>
      </c>
      <c r="J665" s="85">
        <v>765</v>
      </c>
      <c r="K665" s="87"/>
      <c r="L665" s="87"/>
      <c r="M665" s="87"/>
      <c r="N665" s="87"/>
      <c r="O665" s="87"/>
      <c r="P665" s="87"/>
      <c r="Q665" s="87"/>
      <c r="R665" s="87"/>
      <c r="S665" s="87"/>
    </row>
    <row r="666" spans="1:19" ht="8.85" customHeight="1">
      <c r="A666" s="471" t="s">
        <v>26</v>
      </c>
      <c r="B666" s="85">
        <v>1202</v>
      </c>
      <c r="C666" s="85">
        <v>718</v>
      </c>
      <c r="D666" s="85">
        <v>3</v>
      </c>
      <c r="E666" s="85">
        <v>9</v>
      </c>
      <c r="F666" s="85">
        <v>418</v>
      </c>
      <c r="G666" s="97" t="s">
        <v>1</v>
      </c>
      <c r="H666" s="85">
        <v>262</v>
      </c>
      <c r="I666" s="85">
        <v>0</v>
      </c>
      <c r="J666" s="85">
        <v>1234</v>
      </c>
      <c r="K666" s="87"/>
      <c r="L666" s="87"/>
      <c r="M666" s="87"/>
      <c r="N666" s="87"/>
      <c r="O666" s="87"/>
      <c r="P666" s="87"/>
      <c r="Q666" s="87"/>
      <c r="R666" s="87"/>
      <c r="S666" s="87"/>
    </row>
    <row r="667" spans="1:19" ht="8.85" customHeight="1">
      <c r="A667" s="471" t="s">
        <v>27</v>
      </c>
      <c r="B667" s="85">
        <v>195</v>
      </c>
      <c r="C667" s="85">
        <v>140</v>
      </c>
      <c r="D667" s="85">
        <v>2</v>
      </c>
      <c r="E667" s="85">
        <v>1</v>
      </c>
      <c r="F667" s="85">
        <v>104</v>
      </c>
      <c r="G667" s="97" t="s">
        <v>1</v>
      </c>
      <c r="H667" s="85">
        <v>37</v>
      </c>
      <c r="I667" s="85">
        <v>0</v>
      </c>
      <c r="J667" s="85">
        <v>195</v>
      </c>
      <c r="K667" s="87"/>
      <c r="L667" s="87"/>
      <c r="M667" s="87"/>
      <c r="N667" s="87"/>
      <c r="O667" s="87"/>
      <c r="P667" s="87"/>
      <c r="Q667" s="87"/>
      <c r="R667" s="87"/>
      <c r="S667" s="87"/>
    </row>
    <row r="668" spans="1:19" ht="8.85" customHeight="1">
      <c r="A668" s="472" t="s">
        <v>28</v>
      </c>
      <c r="B668" s="86">
        <v>1250</v>
      </c>
      <c r="C668" s="86">
        <v>199</v>
      </c>
      <c r="D668" s="86">
        <v>0</v>
      </c>
      <c r="E668" s="86">
        <v>4</v>
      </c>
      <c r="F668" s="86">
        <v>47</v>
      </c>
      <c r="G668" s="550" t="s">
        <v>1</v>
      </c>
      <c r="H668" s="86">
        <v>385</v>
      </c>
      <c r="I668" s="86">
        <v>0</v>
      </c>
      <c r="J668" s="86">
        <v>1013</v>
      </c>
      <c r="K668" s="87"/>
      <c r="L668" s="87"/>
      <c r="M668" s="87"/>
      <c r="N668" s="87"/>
      <c r="O668" s="87"/>
      <c r="P668" s="87"/>
      <c r="Q668" s="87"/>
      <c r="R668" s="87"/>
      <c r="S668" s="87"/>
    </row>
    <row r="669" spans="1:19" ht="8.85" customHeight="1">
      <c r="A669" s="471" t="s">
        <v>29</v>
      </c>
      <c r="B669" s="85">
        <v>100</v>
      </c>
      <c r="C669" s="85">
        <v>56</v>
      </c>
      <c r="D669" s="85">
        <v>2</v>
      </c>
      <c r="E669" s="85">
        <v>1</v>
      </c>
      <c r="F669" s="85">
        <v>52</v>
      </c>
      <c r="G669" s="97" t="s">
        <v>1</v>
      </c>
      <c r="H669" s="85">
        <v>40</v>
      </c>
      <c r="I669" s="85">
        <v>0</v>
      </c>
      <c r="J669" s="85">
        <v>65</v>
      </c>
      <c r="K669" s="87"/>
      <c r="L669" s="87"/>
      <c r="M669" s="87"/>
      <c r="N669" s="87"/>
      <c r="O669" s="87"/>
      <c r="P669" s="87"/>
      <c r="Q669" s="87"/>
      <c r="R669" s="87"/>
      <c r="S669" s="87"/>
    </row>
    <row r="670" spans="1:19" ht="8.85" customHeight="1">
      <c r="A670" s="471" t="s">
        <v>30</v>
      </c>
      <c r="B670" s="85">
        <v>2477</v>
      </c>
      <c r="C670" s="85">
        <v>714</v>
      </c>
      <c r="D670" s="85">
        <v>2</v>
      </c>
      <c r="E670" s="85">
        <v>15</v>
      </c>
      <c r="F670" s="85">
        <v>300</v>
      </c>
      <c r="G670" s="97" t="s">
        <v>1</v>
      </c>
      <c r="H670" s="85">
        <v>264</v>
      </c>
      <c r="I670" s="85">
        <v>0</v>
      </c>
      <c r="J670" s="85">
        <v>2614</v>
      </c>
      <c r="K670" s="87"/>
      <c r="L670" s="87"/>
      <c r="M670" s="87"/>
      <c r="N670" s="87"/>
      <c r="O670" s="87"/>
      <c r="P670" s="87"/>
      <c r="Q670" s="87"/>
      <c r="R670" s="87"/>
      <c r="S670" s="87"/>
    </row>
    <row r="671" spans="1:19" ht="8.85" customHeight="1">
      <c r="A671" s="471" t="s">
        <v>31</v>
      </c>
      <c r="B671" s="85">
        <v>42</v>
      </c>
      <c r="C671" s="85">
        <v>62</v>
      </c>
      <c r="D671" s="85">
        <v>0</v>
      </c>
      <c r="E671" s="85">
        <v>0</v>
      </c>
      <c r="F671" s="85">
        <v>35</v>
      </c>
      <c r="G671" s="97" t="s">
        <v>1</v>
      </c>
      <c r="H671" s="85">
        <v>17</v>
      </c>
      <c r="I671" s="85">
        <v>0</v>
      </c>
      <c r="J671" s="85">
        <v>52</v>
      </c>
      <c r="K671" s="87"/>
      <c r="L671" s="87"/>
      <c r="M671" s="87"/>
      <c r="N671" s="87"/>
      <c r="O671" s="87"/>
      <c r="P671" s="87"/>
      <c r="Q671" s="87"/>
      <c r="R671" s="87"/>
      <c r="S671" s="87"/>
    </row>
    <row r="672" spans="1:19" ht="8.85" customHeight="1">
      <c r="A672" s="472" t="s">
        <v>32</v>
      </c>
      <c r="B672" s="86">
        <v>115</v>
      </c>
      <c r="C672" s="86">
        <v>77</v>
      </c>
      <c r="D672" s="86">
        <v>0</v>
      </c>
      <c r="E672" s="86">
        <v>0</v>
      </c>
      <c r="F672" s="86">
        <v>56</v>
      </c>
      <c r="G672" s="550" t="s">
        <v>1</v>
      </c>
      <c r="H672" s="86">
        <v>29</v>
      </c>
      <c r="I672" s="86">
        <v>0</v>
      </c>
      <c r="J672" s="86">
        <v>107</v>
      </c>
      <c r="K672" s="87"/>
      <c r="L672" s="87"/>
      <c r="M672" s="87"/>
      <c r="N672" s="87"/>
      <c r="O672" s="87"/>
      <c r="P672" s="87"/>
      <c r="Q672" s="87"/>
      <c r="R672" s="87"/>
      <c r="S672" s="87"/>
    </row>
    <row r="673" spans="1:19" ht="8.85" customHeight="1">
      <c r="A673" s="471" t="s">
        <v>150</v>
      </c>
      <c r="B673" s="127">
        <v>2</v>
      </c>
      <c r="C673" s="127">
        <v>0</v>
      </c>
      <c r="D673" s="127">
        <v>0</v>
      </c>
      <c r="E673" s="127">
        <v>0</v>
      </c>
      <c r="F673" s="127">
        <v>0</v>
      </c>
      <c r="G673" s="97" t="s">
        <v>1</v>
      </c>
      <c r="H673" s="127">
        <v>0</v>
      </c>
      <c r="I673" s="127">
        <v>0</v>
      </c>
      <c r="J673" s="127">
        <v>2</v>
      </c>
      <c r="K673" s="87"/>
      <c r="L673" s="87"/>
      <c r="M673" s="87"/>
      <c r="N673" s="87"/>
      <c r="O673" s="87"/>
      <c r="P673" s="87"/>
      <c r="Q673" s="87"/>
      <c r="R673" s="87"/>
      <c r="S673" s="87"/>
    </row>
    <row r="674" spans="1:19" ht="4.5" customHeight="1">
      <c r="A674" s="117"/>
      <c r="B674" s="127"/>
      <c r="C674" s="127"/>
      <c r="D674" s="127"/>
      <c r="E674" s="127"/>
      <c r="F674" s="127"/>
      <c r="G674" s="551"/>
      <c r="H674" s="127"/>
      <c r="I674" s="127"/>
      <c r="J674" s="127"/>
      <c r="K674" s="87"/>
      <c r="L674" s="87"/>
      <c r="M674" s="87"/>
      <c r="N674" s="87"/>
      <c r="O674" s="87"/>
      <c r="P674" s="87"/>
      <c r="Q674" s="87"/>
      <c r="R674" s="87"/>
      <c r="S674" s="87"/>
    </row>
    <row r="675" spans="1:19" ht="9" customHeight="1">
      <c r="A675" s="219" t="s">
        <v>106</v>
      </c>
      <c r="B675" s="127"/>
      <c r="C675" s="127"/>
      <c r="D675" s="127"/>
      <c r="E675" s="127"/>
      <c r="F675" s="127"/>
      <c r="G675" s="127"/>
      <c r="H675" s="127"/>
      <c r="I675" s="127"/>
      <c r="J675" s="127"/>
      <c r="K675" s="87"/>
      <c r="L675" s="87"/>
      <c r="M675" s="87"/>
      <c r="N675" s="87"/>
      <c r="O675" s="87"/>
      <c r="P675" s="87"/>
      <c r="Q675" s="87"/>
      <c r="R675" s="87"/>
      <c r="S675" s="87"/>
    </row>
    <row r="676" spans="1:19" ht="9" customHeight="1">
      <c r="A676" s="123">
        <v>2014</v>
      </c>
      <c r="B676" s="124"/>
      <c r="C676" s="124"/>
      <c r="D676" s="124"/>
      <c r="E676" s="124"/>
      <c r="F676" s="124"/>
      <c r="G676" s="124"/>
      <c r="H676" s="124"/>
      <c r="I676" s="124"/>
      <c r="J676" s="124"/>
      <c r="K676" s="87"/>
      <c r="L676" s="87"/>
      <c r="M676" s="87"/>
      <c r="N676" s="87"/>
      <c r="O676" s="87"/>
      <c r="P676" s="87"/>
      <c r="Q676" s="87"/>
      <c r="R676" s="87"/>
      <c r="S676" s="87"/>
    </row>
    <row r="677" spans="1:19" ht="9" customHeight="1">
      <c r="A677" s="114" t="s">
        <v>36</v>
      </c>
      <c r="B677" s="125">
        <f>SUM(B679:B711)</f>
        <v>20628</v>
      </c>
      <c r="C677" s="125">
        <f>SUM(C679:C711)</f>
        <v>7915</v>
      </c>
      <c r="D677" s="125">
        <f>SUM(D679:D711)</f>
        <v>68</v>
      </c>
      <c r="E677" s="125">
        <f>SUM(E679:E711)</f>
        <v>157</v>
      </c>
      <c r="F677" s="125">
        <f>SUM(F679:F711)</f>
        <v>5783</v>
      </c>
      <c r="G677" s="125" t="s">
        <v>1</v>
      </c>
      <c r="H677" s="125">
        <f>SUM(H679:H711)</f>
        <v>3751</v>
      </c>
      <c r="I677" s="125">
        <f>SUM(I679:I711)</f>
        <v>9</v>
      </c>
      <c r="J677" s="125">
        <f>SUM(J679:J711)</f>
        <v>18929</v>
      </c>
      <c r="K677" s="87"/>
      <c r="L677" s="87"/>
      <c r="M677" s="87"/>
      <c r="N677" s="87"/>
      <c r="O677" s="87"/>
      <c r="P677" s="87"/>
      <c r="Q677" s="87"/>
      <c r="R677" s="87"/>
      <c r="S677" s="87"/>
    </row>
    <row r="678" spans="1:19" ht="3" customHeight="1">
      <c r="A678" s="114"/>
      <c r="B678" s="125"/>
      <c r="C678" s="125"/>
      <c r="D678" s="125"/>
      <c r="E678" s="125"/>
      <c r="F678" s="125"/>
      <c r="G678" s="125"/>
      <c r="H678" s="125"/>
      <c r="I678" s="125"/>
      <c r="J678" s="125"/>
      <c r="K678" s="87"/>
      <c r="L678" s="87"/>
      <c r="M678" s="87"/>
      <c r="N678" s="87"/>
      <c r="O678" s="87"/>
      <c r="P678" s="87"/>
      <c r="Q678" s="87"/>
      <c r="R678" s="87"/>
      <c r="S678" s="87"/>
    </row>
    <row r="679" spans="1:19" ht="9" customHeight="1">
      <c r="A679" s="117" t="s">
        <v>2</v>
      </c>
      <c r="B679" s="85">
        <v>92</v>
      </c>
      <c r="C679" s="85">
        <v>103</v>
      </c>
      <c r="D679" s="85">
        <v>1</v>
      </c>
      <c r="E679" s="85">
        <v>7</v>
      </c>
      <c r="F679" s="85">
        <v>96</v>
      </c>
      <c r="G679" s="85" t="s">
        <v>1</v>
      </c>
      <c r="H679" s="85">
        <v>18</v>
      </c>
      <c r="I679" s="85">
        <v>0</v>
      </c>
      <c r="J679" s="85">
        <v>75</v>
      </c>
      <c r="K679" s="87"/>
      <c r="L679" s="87"/>
      <c r="M679" s="87"/>
      <c r="N679" s="87"/>
      <c r="O679" s="87"/>
      <c r="P679" s="87"/>
      <c r="Q679" s="87"/>
      <c r="R679" s="87"/>
      <c r="S679" s="87"/>
    </row>
    <row r="680" spans="1:19" ht="9" customHeight="1">
      <c r="A680" s="117" t="s">
        <v>3</v>
      </c>
      <c r="B680" s="85">
        <v>1499</v>
      </c>
      <c r="C680" s="85">
        <v>401</v>
      </c>
      <c r="D680" s="85">
        <v>0</v>
      </c>
      <c r="E680" s="85">
        <v>2</v>
      </c>
      <c r="F680" s="85">
        <v>316</v>
      </c>
      <c r="G680" s="85" t="s">
        <v>1</v>
      </c>
      <c r="H680" s="85">
        <v>231</v>
      </c>
      <c r="I680" s="85">
        <v>0</v>
      </c>
      <c r="J680" s="85">
        <v>1351</v>
      </c>
      <c r="K680" s="87"/>
      <c r="L680" s="87"/>
      <c r="M680" s="87"/>
      <c r="N680" s="87"/>
      <c r="O680" s="87"/>
      <c r="P680" s="87"/>
      <c r="Q680" s="87"/>
      <c r="R680" s="87"/>
      <c r="S680" s="87"/>
    </row>
    <row r="681" spans="1:19" ht="9" customHeight="1">
      <c r="A681" s="117" t="s">
        <v>4</v>
      </c>
      <c r="B681" s="85">
        <v>127</v>
      </c>
      <c r="C681" s="85">
        <v>54</v>
      </c>
      <c r="D681" s="85">
        <v>0</v>
      </c>
      <c r="E681" s="85">
        <v>0</v>
      </c>
      <c r="F681" s="85">
        <v>47</v>
      </c>
      <c r="G681" s="85" t="s">
        <v>1</v>
      </c>
      <c r="H681" s="85">
        <v>18</v>
      </c>
      <c r="I681" s="85">
        <v>0</v>
      </c>
      <c r="J681" s="85">
        <v>116</v>
      </c>
      <c r="K681" s="87"/>
      <c r="L681" s="87"/>
      <c r="M681" s="87"/>
      <c r="N681" s="87"/>
      <c r="O681" s="87"/>
      <c r="P681" s="87"/>
      <c r="Q681" s="87"/>
      <c r="R681" s="87"/>
      <c r="S681" s="87"/>
    </row>
    <row r="682" spans="1:19" ht="9" customHeight="1">
      <c r="A682" s="120" t="s">
        <v>5</v>
      </c>
      <c r="B682" s="86">
        <v>167</v>
      </c>
      <c r="C682" s="86">
        <v>118</v>
      </c>
      <c r="D682" s="86">
        <v>0</v>
      </c>
      <c r="E682" s="86">
        <v>0</v>
      </c>
      <c r="F682" s="86">
        <v>80</v>
      </c>
      <c r="G682" s="86" t="s">
        <v>1</v>
      </c>
      <c r="H682" s="86">
        <v>44</v>
      </c>
      <c r="I682" s="86">
        <v>0</v>
      </c>
      <c r="J682" s="86">
        <v>161</v>
      </c>
      <c r="K682" s="87"/>
      <c r="L682" s="87"/>
      <c r="M682" s="87"/>
      <c r="N682" s="87"/>
      <c r="O682" s="87"/>
      <c r="P682" s="87"/>
      <c r="Q682" s="87"/>
      <c r="R682" s="87"/>
      <c r="S682" s="87"/>
    </row>
    <row r="683" spans="1:19" ht="9" customHeight="1">
      <c r="A683" s="117" t="s">
        <v>6</v>
      </c>
      <c r="B683" s="85">
        <v>313</v>
      </c>
      <c r="C683" s="85">
        <v>112</v>
      </c>
      <c r="D683" s="85">
        <v>0</v>
      </c>
      <c r="E683" s="85">
        <v>0</v>
      </c>
      <c r="F683" s="85">
        <v>112</v>
      </c>
      <c r="G683" s="85" t="s">
        <v>1</v>
      </c>
      <c r="H683" s="85">
        <v>54</v>
      </c>
      <c r="I683" s="85">
        <v>0</v>
      </c>
      <c r="J683" s="85">
        <v>259</v>
      </c>
      <c r="K683" s="87"/>
      <c r="L683" s="87"/>
      <c r="M683" s="87"/>
      <c r="N683" s="87"/>
      <c r="O683" s="87"/>
      <c r="P683" s="87"/>
      <c r="Q683" s="87"/>
      <c r="R683" s="87"/>
      <c r="S683" s="87"/>
    </row>
    <row r="684" spans="1:19" ht="9" customHeight="1">
      <c r="A684" s="117" t="s">
        <v>7</v>
      </c>
      <c r="B684" s="85">
        <v>128</v>
      </c>
      <c r="C684" s="85">
        <v>126</v>
      </c>
      <c r="D684" s="85">
        <v>3</v>
      </c>
      <c r="E684" s="85">
        <v>1</v>
      </c>
      <c r="F684" s="85">
        <v>116</v>
      </c>
      <c r="G684" s="85" t="s">
        <v>1</v>
      </c>
      <c r="H684" s="85">
        <v>17</v>
      </c>
      <c r="I684" s="85">
        <v>0</v>
      </c>
      <c r="J684" s="85">
        <v>123</v>
      </c>
      <c r="K684" s="87"/>
      <c r="L684" s="87"/>
      <c r="M684" s="87"/>
      <c r="N684" s="87"/>
      <c r="O684" s="87"/>
      <c r="P684" s="87"/>
      <c r="Q684" s="87"/>
      <c r="R684" s="87"/>
      <c r="S684" s="87"/>
    </row>
    <row r="685" spans="1:19" ht="9" customHeight="1">
      <c r="A685" s="117" t="s">
        <v>8</v>
      </c>
      <c r="B685" s="85">
        <v>764</v>
      </c>
      <c r="C685" s="85">
        <v>262</v>
      </c>
      <c r="D685" s="85">
        <v>0</v>
      </c>
      <c r="E685" s="85">
        <v>14</v>
      </c>
      <c r="F685" s="85">
        <v>225</v>
      </c>
      <c r="G685" s="85" t="s">
        <v>1</v>
      </c>
      <c r="H685" s="85">
        <v>165</v>
      </c>
      <c r="I685" s="85">
        <v>0</v>
      </c>
      <c r="J685" s="85">
        <v>622</v>
      </c>
      <c r="K685" s="87"/>
      <c r="L685" s="87"/>
      <c r="M685" s="87"/>
      <c r="N685" s="87"/>
      <c r="O685" s="87"/>
      <c r="P685" s="87"/>
      <c r="Q685" s="87"/>
      <c r="R685" s="87"/>
      <c r="S685" s="87"/>
    </row>
    <row r="686" spans="1:19" ht="9" customHeight="1">
      <c r="A686" s="120" t="s">
        <v>9</v>
      </c>
      <c r="B686" s="86">
        <v>1198</v>
      </c>
      <c r="C686" s="86">
        <v>359</v>
      </c>
      <c r="D686" s="86">
        <v>0</v>
      </c>
      <c r="E686" s="86">
        <v>3</v>
      </c>
      <c r="F686" s="86">
        <v>358</v>
      </c>
      <c r="G686" s="86" t="s">
        <v>1</v>
      </c>
      <c r="H686" s="86">
        <v>199</v>
      </c>
      <c r="I686" s="86">
        <v>0</v>
      </c>
      <c r="J686" s="86">
        <v>997</v>
      </c>
      <c r="K686" s="87"/>
      <c r="L686" s="87"/>
      <c r="M686" s="87"/>
      <c r="N686" s="87"/>
      <c r="O686" s="87"/>
      <c r="P686" s="87"/>
      <c r="Q686" s="87"/>
      <c r="R686" s="87"/>
      <c r="S686" s="87"/>
    </row>
    <row r="687" spans="1:19" ht="9" customHeight="1">
      <c r="A687" s="117" t="s">
        <v>236</v>
      </c>
      <c r="B687" s="85">
        <v>2094</v>
      </c>
      <c r="C687" s="85">
        <v>1033</v>
      </c>
      <c r="D687" s="85">
        <v>0</v>
      </c>
      <c r="E687" s="85">
        <v>18</v>
      </c>
      <c r="F687" s="85">
        <v>657</v>
      </c>
      <c r="G687" s="85" t="s">
        <v>1</v>
      </c>
      <c r="H687" s="85">
        <v>504</v>
      </c>
      <c r="I687" s="85">
        <v>0</v>
      </c>
      <c r="J687" s="85">
        <v>1948</v>
      </c>
      <c r="K687" s="87"/>
      <c r="L687" s="87"/>
      <c r="M687" s="87"/>
      <c r="N687" s="87"/>
      <c r="O687" s="87"/>
      <c r="P687" s="87"/>
      <c r="Q687" s="87"/>
      <c r="R687" s="87"/>
      <c r="S687" s="87"/>
    </row>
    <row r="688" spans="1:19" ht="9" customHeight="1">
      <c r="A688" s="117" t="s">
        <v>10</v>
      </c>
      <c r="B688" s="85">
        <v>366</v>
      </c>
      <c r="C688" s="85">
        <v>130</v>
      </c>
      <c r="D688" s="85">
        <v>0</v>
      </c>
      <c r="E688" s="85">
        <v>8</v>
      </c>
      <c r="F688" s="85">
        <v>138</v>
      </c>
      <c r="G688" s="85" t="s">
        <v>1</v>
      </c>
      <c r="H688" s="85">
        <v>51</v>
      </c>
      <c r="I688" s="85">
        <v>0</v>
      </c>
      <c r="J688" s="85">
        <v>299</v>
      </c>
      <c r="K688" s="87"/>
      <c r="L688" s="87"/>
      <c r="M688" s="87"/>
      <c r="N688" s="87"/>
      <c r="O688" s="87"/>
      <c r="P688" s="87"/>
      <c r="Q688" s="87"/>
      <c r="R688" s="87"/>
      <c r="S688" s="87"/>
    </row>
    <row r="689" spans="1:19" ht="9" customHeight="1">
      <c r="A689" s="117" t="s">
        <v>11</v>
      </c>
      <c r="B689" s="85">
        <v>689</v>
      </c>
      <c r="C689" s="85">
        <v>279</v>
      </c>
      <c r="D689" s="85">
        <v>6</v>
      </c>
      <c r="E689" s="85">
        <v>2</v>
      </c>
      <c r="F689" s="85">
        <v>228</v>
      </c>
      <c r="G689" s="85" t="s">
        <v>1</v>
      </c>
      <c r="H689" s="85">
        <v>159</v>
      </c>
      <c r="I689" s="85">
        <v>0</v>
      </c>
      <c r="J689" s="85">
        <v>585</v>
      </c>
      <c r="K689" s="87"/>
      <c r="L689" s="87"/>
      <c r="M689" s="87"/>
      <c r="N689" s="87"/>
      <c r="O689" s="87"/>
      <c r="P689" s="87"/>
      <c r="Q689" s="87"/>
      <c r="R689" s="87"/>
      <c r="S689" s="87"/>
    </row>
    <row r="690" spans="1:19" ht="9" customHeight="1">
      <c r="A690" s="120" t="s">
        <v>12</v>
      </c>
      <c r="B690" s="86">
        <v>628</v>
      </c>
      <c r="C690" s="86">
        <v>152</v>
      </c>
      <c r="D690" s="86">
        <v>0</v>
      </c>
      <c r="E690" s="86">
        <v>4</v>
      </c>
      <c r="F690" s="86">
        <v>72</v>
      </c>
      <c r="G690" s="86" t="s">
        <v>1</v>
      </c>
      <c r="H690" s="86">
        <v>90</v>
      </c>
      <c r="I690" s="86">
        <v>0</v>
      </c>
      <c r="J690" s="86">
        <v>614</v>
      </c>
      <c r="K690" s="87"/>
      <c r="L690" s="87"/>
      <c r="M690" s="87"/>
      <c r="N690" s="87"/>
      <c r="O690" s="87"/>
      <c r="P690" s="87"/>
      <c r="Q690" s="87"/>
      <c r="R690" s="87"/>
      <c r="S690" s="87"/>
    </row>
    <row r="691" spans="1:19" ht="9" customHeight="1">
      <c r="A691" s="117" t="s">
        <v>13</v>
      </c>
      <c r="B691" s="85">
        <v>187</v>
      </c>
      <c r="C691" s="85">
        <v>73</v>
      </c>
      <c r="D691" s="85">
        <v>0</v>
      </c>
      <c r="E691" s="85">
        <v>1</v>
      </c>
      <c r="F691" s="85">
        <v>69</v>
      </c>
      <c r="G691" s="85" t="s">
        <v>1</v>
      </c>
      <c r="H691" s="85">
        <v>53</v>
      </c>
      <c r="I691" s="85">
        <v>0</v>
      </c>
      <c r="J691" s="85">
        <v>137</v>
      </c>
      <c r="K691" s="87"/>
      <c r="L691" s="87"/>
      <c r="M691" s="87"/>
      <c r="N691" s="87"/>
      <c r="O691" s="87"/>
      <c r="P691" s="87"/>
      <c r="Q691" s="87"/>
      <c r="R691" s="87"/>
      <c r="S691" s="87"/>
    </row>
    <row r="692" spans="1:19" ht="9" customHeight="1">
      <c r="A692" s="117" t="s">
        <v>14</v>
      </c>
      <c r="B692" s="85">
        <v>1487</v>
      </c>
      <c r="C692" s="85">
        <v>464</v>
      </c>
      <c r="D692" s="85">
        <v>27</v>
      </c>
      <c r="E692" s="85">
        <v>27</v>
      </c>
      <c r="F692" s="85">
        <v>289</v>
      </c>
      <c r="G692" s="85" t="s">
        <v>1</v>
      </c>
      <c r="H692" s="85">
        <v>270</v>
      </c>
      <c r="I692" s="85">
        <v>9</v>
      </c>
      <c r="J692" s="85">
        <v>1401</v>
      </c>
      <c r="K692" s="87"/>
      <c r="L692" s="87"/>
      <c r="M692" s="87"/>
      <c r="N692" s="87"/>
      <c r="O692" s="87"/>
      <c r="P692" s="87"/>
      <c r="Q692" s="87"/>
      <c r="R692" s="87"/>
      <c r="S692" s="87"/>
    </row>
    <row r="693" spans="1:19" ht="9" customHeight="1">
      <c r="A693" s="117" t="s">
        <v>15</v>
      </c>
      <c r="B693" s="85">
        <v>1343</v>
      </c>
      <c r="C693" s="85">
        <v>624</v>
      </c>
      <c r="D693" s="85">
        <v>3</v>
      </c>
      <c r="E693" s="85">
        <v>14</v>
      </c>
      <c r="F693" s="85">
        <v>480</v>
      </c>
      <c r="G693" s="85" t="s">
        <v>1</v>
      </c>
      <c r="H693" s="85">
        <v>224</v>
      </c>
      <c r="I693" s="85">
        <v>0</v>
      </c>
      <c r="J693" s="85">
        <v>1252</v>
      </c>
      <c r="K693" s="87"/>
      <c r="L693" s="87"/>
      <c r="M693" s="87"/>
      <c r="N693" s="87"/>
      <c r="O693" s="87"/>
      <c r="P693" s="87"/>
      <c r="Q693" s="87"/>
      <c r="R693" s="87"/>
      <c r="S693" s="87"/>
    </row>
    <row r="694" spans="1:19" ht="9" customHeight="1">
      <c r="A694" s="120" t="s">
        <v>16</v>
      </c>
      <c r="B694" s="86">
        <v>591</v>
      </c>
      <c r="C694" s="86">
        <v>335</v>
      </c>
      <c r="D694" s="86">
        <v>0</v>
      </c>
      <c r="E694" s="86">
        <v>1</v>
      </c>
      <c r="F694" s="86">
        <v>179</v>
      </c>
      <c r="G694" s="86" t="s">
        <v>1</v>
      </c>
      <c r="H694" s="86">
        <v>101</v>
      </c>
      <c r="I694" s="86">
        <v>0</v>
      </c>
      <c r="J694" s="86">
        <v>645</v>
      </c>
      <c r="K694" s="87"/>
      <c r="L694" s="87"/>
      <c r="M694" s="87"/>
      <c r="N694" s="87"/>
      <c r="O694" s="87"/>
      <c r="P694" s="87"/>
      <c r="Q694" s="87"/>
      <c r="R694" s="87"/>
      <c r="S694" s="87"/>
    </row>
    <row r="695" spans="1:19" ht="9" customHeight="1">
      <c r="A695" s="117" t="s">
        <v>17</v>
      </c>
      <c r="B695" s="85">
        <v>304</v>
      </c>
      <c r="C695" s="85">
        <v>128</v>
      </c>
      <c r="D695" s="85">
        <v>0</v>
      </c>
      <c r="E695" s="85">
        <v>0</v>
      </c>
      <c r="F695" s="85">
        <v>111</v>
      </c>
      <c r="G695" s="85" t="s">
        <v>1</v>
      </c>
      <c r="H695" s="85">
        <v>76</v>
      </c>
      <c r="I695" s="85">
        <v>0</v>
      </c>
      <c r="J695" s="85">
        <v>245</v>
      </c>
      <c r="K695" s="87"/>
      <c r="L695" s="87"/>
      <c r="M695" s="87"/>
      <c r="N695" s="87"/>
      <c r="O695" s="87"/>
      <c r="P695" s="87"/>
      <c r="Q695" s="87"/>
      <c r="R695" s="87"/>
      <c r="S695" s="87"/>
    </row>
    <row r="696" spans="1:19" ht="9" customHeight="1">
      <c r="A696" s="117" t="s">
        <v>18</v>
      </c>
      <c r="B696" s="85">
        <v>150</v>
      </c>
      <c r="C696" s="85">
        <v>76</v>
      </c>
      <c r="D696" s="85">
        <v>3</v>
      </c>
      <c r="E696" s="85">
        <v>2</v>
      </c>
      <c r="F696" s="85">
        <v>60</v>
      </c>
      <c r="G696" s="85" t="s">
        <v>1</v>
      </c>
      <c r="H696" s="85">
        <v>39</v>
      </c>
      <c r="I696" s="85">
        <v>0</v>
      </c>
      <c r="J696" s="85">
        <v>128</v>
      </c>
      <c r="K696" s="87"/>
      <c r="L696" s="87"/>
      <c r="M696" s="87"/>
      <c r="N696" s="87"/>
      <c r="O696" s="87"/>
      <c r="P696" s="87"/>
      <c r="Q696" s="87"/>
      <c r="R696" s="87"/>
      <c r="S696" s="87"/>
    </row>
    <row r="697" spans="1:19" ht="9" customHeight="1">
      <c r="A697" s="117" t="s">
        <v>19</v>
      </c>
      <c r="B697" s="85">
        <v>632</v>
      </c>
      <c r="C697" s="85">
        <v>478</v>
      </c>
      <c r="D697" s="85">
        <v>5</v>
      </c>
      <c r="E697" s="85">
        <v>0</v>
      </c>
      <c r="F697" s="85">
        <v>482</v>
      </c>
      <c r="G697" s="85" t="s">
        <v>1</v>
      </c>
      <c r="H697" s="85">
        <v>142</v>
      </c>
      <c r="I697" s="85">
        <v>0</v>
      </c>
      <c r="J697" s="85">
        <v>491</v>
      </c>
      <c r="K697" s="87"/>
      <c r="L697" s="87"/>
      <c r="M697" s="87"/>
      <c r="N697" s="87"/>
      <c r="O697" s="87"/>
      <c r="P697" s="87"/>
      <c r="Q697" s="87"/>
      <c r="R697" s="87"/>
      <c r="S697" s="87"/>
    </row>
    <row r="698" spans="1:19" ht="9" customHeight="1">
      <c r="A698" s="120" t="s">
        <v>20</v>
      </c>
      <c r="B698" s="86">
        <v>635</v>
      </c>
      <c r="C698" s="86">
        <v>167</v>
      </c>
      <c r="D698" s="86">
        <v>0</v>
      </c>
      <c r="E698" s="86">
        <v>0</v>
      </c>
      <c r="F698" s="86">
        <v>166</v>
      </c>
      <c r="G698" s="86" t="s">
        <v>1</v>
      </c>
      <c r="H698" s="86">
        <v>51</v>
      </c>
      <c r="I698" s="86">
        <v>0</v>
      </c>
      <c r="J698" s="86">
        <v>585</v>
      </c>
      <c r="K698" s="87"/>
      <c r="L698" s="87"/>
      <c r="M698" s="87"/>
      <c r="N698" s="87"/>
      <c r="O698" s="87"/>
      <c r="P698" s="87"/>
      <c r="Q698" s="87"/>
      <c r="R698" s="87"/>
      <c r="S698" s="87"/>
    </row>
    <row r="699" spans="1:19" ht="9" customHeight="1">
      <c r="A699" s="117" t="s">
        <v>21</v>
      </c>
      <c r="B699" s="85">
        <v>591</v>
      </c>
      <c r="C699" s="85">
        <v>301</v>
      </c>
      <c r="D699" s="85">
        <v>0</v>
      </c>
      <c r="E699" s="85">
        <v>0</v>
      </c>
      <c r="F699" s="85">
        <v>161</v>
      </c>
      <c r="G699" s="85" t="s">
        <v>1</v>
      </c>
      <c r="H699" s="85">
        <v>105</v>
      </c>
      <c r="I699" s="85">
        <v>0</v>
      </c>
      <c r="J699" s="85">
        <v>626</v>
      </c>
      <c r="K699" s="87"/>
      <c r="L699" s="87"/>
      <c r="M699" s="87"/>
      <c r="N699" s="87"/>
      <c r="O699" s="87"/>
      <c r="P699" s="87"/>
      <c r="Q699" s="87"/>
      <c r="R699" s="87"/>
      <c r="S699" s="87"/>
    </row>
    <row r="700" spans="1:19" ht="9" customHeight="1">
      <c r="A700" s="117" t="s">
        <v>22</v>
      </c>
      <c r="B700" s="85">
        <v>147</v>
      </c>
      <c r="C700" s="85">
        <v>25</v>
      </c>
      <c r="D700" s="85">
        <v>0</v>
      </c>
      <c r="E700" s="85">
        <v>2</v>
      </c>
      <c r="F700" s="85">
        <v>36</v>
      </c>
      <c r="G700" s="85" t="s">
        <v>1</v>
      </c>
      <c r="H700" s="85">
        <v>33</v>
      </c>
      <c r="I700" s="85">
        <v>0</v>
      </c>
      <c r="J700" s="85">
        <v>101</v>
      </c>
      <c r="K700" s="87"/>
      <c r="L700" s="87"/>
      <c r="M700" s="87"/>
      <c r="N700" s="87"/>
      <c r="O700" s="87"/>
      <c r="P700" s="87"/>
      <c r="Q700" s="87"/>
      <c r="R700" s="87"/>
      <c r="S700" s="87"/>
    </row>
    <row r="701" spans="1:19" ht="9" customHeight="1">
      <c r="A701" s="117" t="s">
        <v>23</v>
      </c>
      <c r="B701" s="85">
        <v>139</v>
      </c>
      <c r="C701" s="85">
        <v>88</v>
      </c>
      <c r="D701" s="85">
        <v>0</v>
      </c>
      <c r="E701" s="85">
        <v>1</v>
      </c>
      <c r="F701" s="85">
        <v>77</v>
      </c>
      <c r="G701" s="85" t="s">
        <v>1</v>
      </c>
      <c r="H701" s="85">
        <v>38</v>
      </c>
      <c r="I701" s="85">
        <v>0</v>
      </c>
      <c r="J701" s="85">
        <v>111</v>
      </c>
      <c r="K701" s="87"/>
      <c r="L701" s="87"/>
      <c r="M701" s="87"/>
      <c r="N701" s="87"/>
      <c r="O701" s="87"/>
      <c r="P701" s="87"/>
      <c r="Q701" s="87"/>
      <c r="R701" s="87"/>
      <c r="S701" s="87"/>
    </row>
    <row r="702" spans="1:19" ht="9" customHeight="1">
      <c r="A702" s="120" t="s">
        <v>24</v>
      </c>
      <c r="B702" s="86">
        <v>310</v>
      </c>
      <c r="C702" s="86">
        <v>115</v>
      </c>
      <c r="D702" s="86">
        <v>9</v>
      </c>
      <c r="E702" s="86">
        <v>10</v>
      </c>
      <c r="F702" s="86">
        <v>92</v>
      </c>
      <c r="G702" s="86" t="s">
        <v>1</v>
      </c>
      <c r="H702" s="86">
        <v>88</v>
      </c>
      <c r="I702" s="86">
        <v>0</v>
      </c>
      <c r="J702" s="86">
        <v>244</v>
      </c>
      <c r="K702" s="87"/>
      <c r="L702" s="87"/>
      <c r="M702" s="87"/>
      <c r="N702" s="87"/>
      <c r="O702" s="87"/>
      <c r="P702" s="87"/>
      <c r="Q702" s="87"/>
      <c r="R702" s="87"/>
      <c r="S702" s="87"/>
    </row>
    <row r="703" spans="1:19" ht="9" customHeight="1">
      <c r="A703" s="117" t="s">
        <v>25</v>
      </c>
      <c r="B703" s="85">
        <v>765</v>
      </c>
      <c r="C703" s="85">
        <v>318</v>
      </c>
      <c r="D703" s="85">
        <v>1</v>
      </c>
      <c r="E703" s="85">
        <v>0</v>
      </c>
      <c r="F703" s="85">
        <v>220</v>
      </c>
      <c r="G703" s="85" t="s">
        <v>1</v>
      </c>
      <c r="H703" s="85">
        <v>175</v>
      </c>
      <c r="I703" s="85">
        <v>0</v>
      </c>
      <c r="J703" s="85">
        <v>689</v>
      </c>
      <c r="K703" s="87"/>
      <c r="L703" s="87"/>
      <c r="M703" s="87"/>
      <c r="N703" s="87"/>
      <c r="O703" s="87"/>
      <c r="P703" s="87"/>
      <c r="Q703" s="87"/>
      <c r="R703" s="87"/>
      <c r="S703" s="87"/>
    </row>
    <row r="704" spans="1:19" ht="9" customHeight="1">
      <c r="A704" s="117" t="s">
        <v>26</v>
      </c>
      <c r="B704" s="85">
        <v>1234</v>
      </c>
      <c r="C704" s="85">
        <v>612</v>
      </c>
      <c r="D704" s="85">
        <v>4</v>
      </c>
      <c r="E704" s="85">
        <v>18</v>
      </c>
      <c r="F704" s="85">
        <v>396</v>
      </c>
      <c r="G704" s="85" t="s">
        <v>1</v>
      </c>
      <c r="H704" s="85">
        <v>231</v>
      </c>
      <c r="I704" s="85">
        <v>0</v>
      </c>
      <c r="J704" s="85">
        <v>1205</v>
      </c>
      <c r="K704" s="87"/>
      <c r="L704" s="87"/>
      <c r="M704" s="87"/>
      <c r="N704" s="87"/>
      <c r="O704" s="87"/>
      <c r="P704" s="87"/>
      <c r="Q704" s="87"/>
      <c r="R704" s="87"/>
      <c r="S704" s="87"/>
    </row>
    <row r="705" spans="1:19" ht="9" customHeight="1">
      <c r="A705" s="117" t="s">
        <v>27</v>
      </c>
      <c r="B705" s="85">
        <v>195</v>
      </c>
      <c r="C705" s="85">
        <v>87</v>
      </c>
      <c r="D705" s="85">
        <v>1</v>
      </c>
      <c r="E705" s="85">
        <v>0</v>
      </c>
      <c r="F705" s="85">
        <v>100</v>
      </c>
      <c r="G705" s="85" t="s">
        <v>1</v>
      </c>
      <c r="H705" s="85">
        <v>25</v>
      </c>
      <c r="I705" s="85">
        <v>0</v>
      </c>
      <c r="J705" s="85">
        <v>158</v>
      </c>
      <c r="K705" s="87"/>
      <c r="L705" s="87"/>
      <c r="M705" s="87"/>
      <c r="N705" s="87"/>
      <c r="O705" s="87"/>
      <c r="P705" s="87"/>
      <c r="Q705" s="87"/>
      <c r="R705" s="87"/>
      <c r="S705" s="87"/>
    </row>
    <row r="706" spans="1:19" ht="9" customHeight="1">
      <c r="A706" s="120" t="s">
        <v>28</v>
      </c>
      <c r="B706" s="86">
        <v>1013</v>
      </c>
      <c r="C706" s="86">
        <v>215</v>
      </c>
      <c r="D706" s="86">
        <v>5</v>
      </c>
      <c r="E706" s="86">
        <v>9</v>
      </c>
      <c r="F706" s="86">
        <v>73</v>
      </c>
      <c r="G706" s="86" t="s">
        <v>1</v>
      </c>
      <c r="H706" s="86">
        <v>217</v>
      </c>
      <c r="I706" s="86">
        <v>0</v>
      </c>
      <c r="J706" s="86">
        <v>934</v>
      </c>
      <c r="K706" s="87"/>
      <c r="L706" s="87"/>
      <c r="M706" s="87"/>
      <c r="N706" s="87"/>
      <c r="O706" s="87"/>
      <c r="P706" s="87"/>
      <c r="Q706" s="87"/>
      <c r="R706" s="87"/>
      <c r="S706" s="87"/>
    </row>
    <row r="707" spans="1:19" ht="9" customHeight="1">
      <c r="A707" s="117" t="s">
        <v>29</v>
      </c>
      <c r="B707" s="85">
        <v>65</v>
      </c>
      <c r="C707" s="85">
        <v>35</v>
      </c>
      <c r="D707" s="85">
        <v>0</v>
      </c>
      <c r="E707" s="85">
        <v>1</v>
      </c>
      <c r="F707" s="85">
        <v>35</v>
      </c>
      <c r="G707" s="85" t="s">
        <v>1</v>
      </c>
      <c r="H707" s="85">
        <v>22</v>
      </c>
      <c r="I707" s="85">
        <v>0</v>
      </c>
      <c r="J707" s="85">
        <v>42</v>
      </c>
      <c r="K707" s="87"/>
      <c r="L707" s="87"/>
      <c r="M707" s="87"/>
      <c r="N707" s="87"/>
      <c r="O707" s="87"/>
      <c r="P707" s="87"/>
      <c r="Q707" s="87"/>
      <c r="R707" s="87"/>
      <c r="S707" s="87"/>
    </row>
    <row r="708" spans="1:19" ht="9" customHeight="1">
      <c r="A708" s="117" t="s">
        <v>30</v>
      </c>
      <c r="B708" s="85">
        <v>2614</v>
      </c>
      <c r="C708" s="85">
        <v>488</v>
      </c>
      <c r="D708" s="85">
        <v>0</v>
      </c>
      <c r="E708" s="85">
        <v>11</v>
      </c>
      <c r="F708" s="85">
        <v>199</v>
      </c>
      <c r="G708" s="85" t="s">
        <v>1</v>
      </c>
      <c r="H708" s="85">
        <v>280</v>
      </c>
      <c r="I708" s="85">
        <v>0</v>
      </c>
      <c r="J708" s="85">
        <v>2612</v>
      </c>
      <c r="K708" s="87"/>
      <c r="L708" s="87"/>
      <c r="M708" s="87"/>
      <c r="N708" s="87"/>
      <c r="O708" s="87"/>
      <c r="P708" s="87"/>
      <c r="Q708" s="87"/>
      <c r="R708" s="87"/>
      <c r="S708" s="87"/>
    </row>
    <row r="709" spans="1:19" ht="9" customHeight="1">
      <c r="A709" s="117" t="s">
        <v>31</v>
      </c>
      <c r="B709" s="85">
        <v>52</v>
      </c>
      <c r="C709" s="85">
        <v>52</v>
      </c>
      <c r="D709" s="85">
        <v>0</v>
      </c>
      <c r="E709" s="85">
        <v>1</v>
      </c>
      <c r="F709" s="85">
        <v>34</v>
      </c>
      <c r="G709" s="85" t="s">
        <v>1</v>
      </c>
      <c r="H709" s="85">
        <v>21</v>
      </c>
      <c r="I709" s="85">
        <v>0</v>
      </c>
      <c r="J709" s="85">
        <v>48</v>
      </c>
      <c r="K709" s="87"/>
      <c r="L709" s="87"/>
      <c r="M709" s="87"/>
      <c r="N709" s="87"/>
      <c r="O709" s="87"/>
      <c r="P709" s="87"/>
      <c r="Q709" s="87"/>
      <c r="R709" s="87"/>
      <c r="S709" s="87"/>
    </row>
    <row r="710" spans="1:19" ht="9" customHeight="1">
      <c r="A710" s="120" t="s">
        <v>32</v>
      </c>
      <c r="B710" s="86">
        <v>107</v>
      </c>
      <c r="C710" s="86">
        <v>105</v>
      </c>
      <c r="D710" s="86">
        <v>0</v>
      </c>
      <c r="E710" s="86">
        <v>0</v>
      </c>
      <c r="F710" s="86">
        <v>79</v>
      </c>
      <c r="G710" s="86" t="s">
        <v>1</v>
      </c>
      <c r="H710" s="86">
        <v>10</v>
      </c>
      <c r="I710" s="86">
        <v>0</v>
      </c>
      <c r="J710" s="86">
        <v>123</v>
      </c>
      <c r="K710" s="87"/>
      <c r="L710" s="87"/>
      <c r="M710" s="87"/>
      <c r="N710" s="87"/>
      <c r="O710" s="87"/>
      <c r="P710" s="87"/>
      <c r="Q710" s="87"/>
      <c r="R710" s="87"/>
      <c r="S710" s="87"/>
    </row>
    <row r="711" spans="1:19" ht="9" customHeight="1">
      <c r="A711" s="117" t="s">
        <v>150</v>
      </c>
      <c r="B711" s="127">
        <v>2</v>
      </c>
      <c r="C711" s="127">
        <v>0</v>
      </c>
      <c r="D711" s="127">
        <v>0</v>
      </c>
      <c r="E711" s="127">
        <v>0</v>
      </c>
      <c r="F711" s="127">
        <v>0</v>
      </c>
      <c r="G711" s="127" t="s">
        <v>1</v>
      </c>
      <c r="H711" s="127">
        <v>0</v>
      </c>
      <c r="I711" s="127">
        <v>0</v>
      </c>
      <c r="J711" s="127">
        <v>2</v>
      </c>
      <c r="K711" s="87"/>
      <c r="L711" s="87"/>
      <c r="M711" s="87"/>
      <c r="N711" s="87"/>
      <c r="O711" s="87"/>
      <c r="P711" s="87"/>
      <c r="Q711" s="87"/>
      <c r="R711" s="87"/>
      <c r="S711" s="87"/>
    </row>
    <row r="712" spans="1:19" ht="9.75" customHeight="1">
      <c r="A712" s="219"/>
      <c r="B712" s="127"/>
      <c r="C712" s="127"/>
      <c r="D712" s="127"/>
      <c r="E712" s="127"/>
      <c r="F712" s="127"/>
      <c r="G712" s="127"/>
      <c r="H712" s="127"/>
      <c r="I712" s="127"/>
      <c r="J712" s="127"/>
      <c r="K712" s="130"/>
    </row>
    <row r="713" spans="1:19" ht="9" customHeight="1">
      <c r="A713" s="123">
        <v>2015</v>
      </c>
      <c r="B713" s="124"/>
      <c r="C713" s="124"/>
      <c r="D713" s="124"/>
      <c r="E713" s="124"/>
      <c r="F713" s="124"/>
      <c r="G713" s="124"/>
      <c r="H713" s="124"/>
      <c r="I713" s="124"/>
      <c r="J713" s="124"/>
      <c r="K713" s="87"/>
      <c r="L713" s="87"/>
      <c r="M713" s="87"/>
      <c r="N713" s="87"/>
      <c r="O713" s="87"/>
      <c r="P713" s="87"/>
      <c r="Q713" s="87"/>
      <c r="R713" s="87"/>
      <c r="S713" s="87"/>
    </row>
    <row r="714" spans="1:19" ht="9" customHeight="1">
      <c r="A714" s="114" t="s">
        <v>36</v>
      </c>
      <c r="B714" s="125">
        <f>SUM(B716:B748)</f>
        <v>15379</v>
      </c>
      <c r="C714" s="125">
        <f>SUM(C716:C748)</f>
        <v>4662</v>
      </c>
      <c r="D714" s="125">
        <f>SUM(D716:D748)</f>
        <v>41</v>
      </c>
      <c r="E714" s="125">
        <f>SUM(E716:E748)</f>
        <v>93</v>
      </c>
      <c r="F714" s="125">
        <f>SUM(F716:F748)</f>
        <v>3143</v>
      </c>
      <c r="G714" s="125" t="s">
        <v>1</v>
      </c>
      <c r="H714" s="125">
        <f>SUM(H716:H748)</f>
        <v>2654</v>
      </c>
      <c r="I714" s="125">
        <f>SUM(I716:I748)</f>
        <v>0</v>
      </c>
      <c r="J714" s="125">
        <f>SUM(J716:J748)</f>
        <v>14192</v>
      </c>
      <c r="K714" s="87"/>
      <c r="L714" s="87"/>
      <c r="M714" s="87"/>
      <c r="N714" s="87"/>
      <c r="O714" s="87"/>
      <c r="P714" s="87"/>
      <c r="Q714" s="87"/>
      <c r="R714" s="87"/>
      <c r="S714" s="87"/>
    </row>
    <row r="715" spans="1:19" ht="3" customHeight="1">
      <c r="A715" s="114"/>
      <c r="B715" s="125"/>
      <c r="C715" s="125"/>
      <c r="D715" s="125"/>
      <c r="E715" s="125"/>
      <c r="F715" s="125"/>
      <c r="G715" s="125"/>
      <c r="H715" s="125"/>
      <c r="I715" s="125"/>
      <c r="J715" s="125"/>
      <c r="K715" s="87"/>
      <c r="L715" s="87"/>
      <c r="M715" s="87"/>
      <c r="N715" s="87"/>
      <c r="O715" s="87"/>
      <c r="P715" s="87"/>
      <c r="Q715" s="87"/>
      <c r="R715" s="87"/>
      <c r="S715" s="87"/>
    </row>
    <row r="716" spans="1:19" ht="9" customHeight="1">
      <c r="A716" s="117" t="s">
        <v>2</v>
      </c>
      <c r="B716" s="85">
        <v>54</v>
      </c>
      <c r="C716" s="85">
        <v>46</v>
      </c>
      <c r="D716" s="85">
        <v>0</v>
      </c>
      <c r="E716" s="85">
        <v>0</v>
      </c>
      <c r="F716" s="85">
        <v>46</v>
      </c>
      <c r="G716" s="85" t="s">
        <v>1</v>
      </c>
      <c r="H716" s="85">
        <v>8</v>
      </c>
      <c r="I716" s="85">
        <v>0</v>
      </c>
      <c r="J716" s="85">
        <v>46</v>
      </c>
      <c r="K716" s="87"/>
      <c r="L716" s="87"/>
      <c r="M716" s="87"/>
      <c r="N716" s="87"/>
      <c r="O716" s="87"/>
      <c r="P716" s="87"/>
      <c r="Q716" s="87"/>
      <c r="R716" s="87"/>
      <c r="S716" s="87"/>
    </row>
    <row r="717" spans="1:19" ht="9" customHeight="1">
      <c r="A717" s="117" t="s">
        <v>3</v>
      </c>
      <c r="B717" s="85">
        <v>1185</v>
      </c>
      <c r="C717" s="85">
        <v>272</v>
      </c>
      <c r="D717" s="85">
        <v>4</v>
      </c>
      <c r="E717" s="85">
        <v>1</v>
      </c>
      <c r="F717" s="85">
        <v>231</v>
      </c>
      <c r="G717" s="85" t="s">
        <v>1</v>
      </c>
      <c r="H717" s="85">
        <v>154</v>
      </c>
      <c r="I717" s="85">
        <v>0</v>
      </c>
      <c r="J717" s="85">
        <v>1075</v>
      </c>
      <c r="K717" s="87"/>
      <c r="L717" s="87"/>
      <c r="M717" s="87"/>
      <c r="N717" s="87"/>
      <c r="O717" s="87"/>
      <c r="P717" s="87"/>
      <c r="Q717" s="87"/>
      <c r="R717" s="87"/>
      <c r="S717" s="87"/>
    </row>
    <row r="718" spans="1:19" ht="9" customHeight="1">
      <c r="A718" s="117" t="s">
        <v>4</v>
      </c>
      <c r="B718" s="85">
        <v>96</v>
      </c>
      <c r="C718" s="85">
        <v>26</v>
      </c>
      <c r="D718" s="85">
        <v>0</v>
      </c>
      <c r="E718" s="85">
        <v>0</v>
      </c>
      <c r="F718" s="85">
        <v>22</v>
      </c>
      <c r="G718" s="85" t="s">
        <v>1</v>
      </c>
      <c r="H718" s="85">
        <v>6</v>
      </c>
      <c r="I718" s="85">
        <v>0</v>
      </c>
      <c r="J718" s="85">
        <v>94</v>
      </c>
      <c r="K718" s="87"/>
      <c r="L718" s="87"/>
      <c r="M718" s="87"/>
      <c r="N718" s="87"/>
      <c r="O718" s="87"/>
      <c r="P718" s="87"/>
      <c r="Q718" s="87"/>
      <c r="R718" s="87"/>
      <c r="S718" s="87"/>
    </row>
    <row r="719" spans="1:19" ht="9" customHeight="1">
      <c r="A719" s="120" t="s">
        <v>5</v>
      </c>
      <c r="B719" s="86">
        <v>105</v>
      </c>
      <c r="C719" s="86">
        <v>46</v>
      </c>
      <c r="D719" s="86">
        <v>0</v>
      </c>
      <c r="E719" s="86">
        <v>0</v>
      </c>
      <c r="F719" s="86">
        <v>39</v>
      </c>
      <c r="G719" s="86" t="s">
        <v>1</v>
      </c>
      <c r="H719" s="86">
        <v>17</v>
      </c>
      <c r="I719" s="86">
        <v>0</v>
      </c>
      <c r="J719" s="86">
        <v>95</v>
      </c>
      <c r="K719" s="87"/>
      <c r="L719" s="87"/>
      <c r="M719" s="87"/>
      <c r="N719" s="87"/>
      <c r="O719" s="87"/>
      <c r="P719" s="87"/>
      <c r="Q719" s="87"/>
      <c r="R719" s="87"/>
      <c r="S719" s="87"/>
    </row>
    <row r="720" spans="1:19" ht="9" customHeight="1">
      <c r="A720" s="117" t="s">
        <v>6</v>
      </c>
      <c r="B720" s="85">
        <v>222</v>
      </c>
      <c r="C720" s="85">
        <v>81</v>
      </c>
      <c r="D720" s="85">
        <v>1</v>
      </c>
      <c r="E720" s="85">
        <v>1</v>
      </c>
      <c r="F720" s="85">
        <v>66</v>
      </c>
      <c r="G720" s="85" t="s">
        <v>1</v>
      </c>
      <c r="H720" s="85">
        <v>38</v>
      </c>
      <c r="I720" s="85">
        <v>0</v>
      </c>
      <c r="J720" s="85">
        <v>199</v>
      </c>
      <c r="K720" s="87"/>
      <c r="L720" s="87"/>
      <c r="M720" s="87"/>
      <c r="N720" s="87"/>
      <c r="O720" s="87"/>
      <c r="P720" s="87"/>
      <c r="Q720" s="87"/>
      <c r="R720" s="87"/>
      <c r="S720" s="87"/>
    </row>
    <row r="721" spans="1:19" ht="9" customHeight="1">
      <c r="A721" s="117" t="s">
        <v>7</v>
      </c>
      <c r="B721" s="85">
        <v>111</v>
      </c>
      <c r="C721" s="85">
        <v>71</v>
      </c>
      <c r="D721" s="85">
        <v>0</v>
      </c>
      <c r="E721" s="85">
        <v>0</v>
      </c>
      <c r="F721" s="85">
        <v>52</v>
      </c>
      <c r="G721" s="85" t="s">
        <v>1</v>
      </c>
      <c r="H721" s="85">
        <v>20</v>
      </c>
      <c r="I721" s="85">
        <v>0</v>
      </c>
      <c r="J721" s="85">
        <v>110</v>
      </c>
      <c r="K721" s="87"/>
      <c r="L721" s="87"/>
      <c r="M721" s="87"/>
      <c r="N721" s="87"/>
      <c r="O721" s="87"/>
      <c r="P721" s="87"/>
      <c r="Q721" s="87"/>
      <c r="R721" s="87"/>
      <c r="S721" s="87"/>
    </row>
    <row r="722" spans="1:19" ht="9" customHeight="1">
      <c r="A722" s="117" t="s">
        <v>8</v>
      </c>
      <c r="B722" s="85">
        <v>438</v>
      </c>
      <c r="C722" s="85">
        <v>109</v>
      </c>
      <c r="D722" s="85">
        <v>0</v>
      </c>
      <c r="E722" s="85">
        <v>4</v>
      </c>
      <c r="F722" s="85">
        <v>108</v>
      </c>
      <c r="G722" s="85" t="s">
        <v>1</v>
      </c>
      <c r="H722" s="85">
        <v>67</v>
      </c>
      <c r="I722" s="85">
        <v>0</v>
      </c>
      <c r="J722" s="85">
        <v>368</v>
      </c>
      <c r="K722" s="87"/>
      <c r="L722" s="87"/>
      <c r="M722" s="87"/>
      <c r="N722" s="87"/>
      <c r="O722" s="87"/>
      <c r="P722" s="87"/>
      <c r="Q722" s="87"/>
      <c r="R722" s="87"/>
      <c r="S722" s="87"/>
    </row>
    <row r="723" spans="1:19" ht="9" customHeight="1">
      <c r="A723" s="120" t="s">
        <v>9</v>
      </c>
      <c r="B723" s="86">
        <v>802</v>
      </c>
      <c r="C723" s="86">
        <v>204</v>
      </c>
      <c r="D723" s="86">
        <v>1</v>
      </c>
      <c r="E723" s="86">
        <v>2</v>
      </c>
      <c r="F723" s="86">
        <v>155</v>
      </c>
      <c r="G723" s="86" t="s">
        <v>1</v>
      </c>
      <c r="H723" s="86">
        <v>130</v>
      </c>
      <c r="I723" s="86">
        <v>0</v>
      </c>
      <c r="J723" s="86">
        <v>720</v>
      </c>
      <c r="K723" s="87"/>
      <c r="L723" s="87"/>
      <c r="M723" s="87"/>
      <c r="N723" s="87"/>
      <c r="O723" s="87"/>
      <c r="P723" s="87"/>
      <c r="Q723" s="87"/>
      <c r="R723" s="87"/>
      <c r="S723" s="87"/>
    </row>
    <row r="724" spans="1:19" ht="9" customHeight="1">
      <c r="A724" s="117" t="s">
        <v>236</v>
      </c>
      <c r="B724" s="85">
        <v>1514</v>
      </c>
      <c r="C724" s="85">
        <v>958</v>
      </c>
      <c r="D724" s="85">
        <v>4</v>
      </c>
      <c r="E724" s="85">
        <v>16</v>
      </c>
      <c r="F724" s="85">
        <v>474</v>
      </c>
      <c r="G724" s="85" t="s">
        <v>1</v>
      </c>
      <c r="H724" s="85">
        <v>448</v>
      </c>
      <c r="I724" s="85">
        <v>0</v>
      </c>
      <c r="J724" s="85">
        <v>1538</v>
      </c>
      <c r="K724" s="87"/>
      <c r="L724" s="87"/>
      <c r="M724" s="87"/>
      <c r="N724" s="87"/>
      <c r="O724" s="87"/>
      <c r="P724" s="87"/>
      <c r="Q724" s="87"/>
      <c r="R724" s="87"/>
      <c r="S724" s="87"/>
    </row>
    <row r="725" spans="1:19" ht="9" customHeight="1">
      <c r="A725" s="117" t="s">
        <v>10</v>
      </c>
      <c r="B725" s="85">
        <v>262</v>
      </c>
      <c r="C725" s="85">
        <v>71</v>
      </c>
      <c r="D725" s="85">
        <v>1</v>
      </c>
      <c r="E725" s="85">
        <v>5</v>
      </c>
      <c r="F725" s="85">
        <v>60</v>
      </c>
      <c r="G725" s="85" t="s">
        <v>1</v>
      </c>
      <c r="H725" s="85">
        <v>55</v>
      </c>
      <c r="I725" s="85">
        <v>0</v>
      </c>
      <c r="J725" s="85">
        <v>214</v>
      </c>
      <c r="K725" s="87"/>
      <c r="L725" s="87"/>
      <c r="M725" s="87"/>
      <c r="N725" s="87"/>
      <c r="O725" s="87"/>
      <c r="P725" s="87"/>
      <c r="Q725" s="87"/>
      <c r="R725" s="87"/>
      <c r="S725" s="87"/>
    </row>
    <row r="726" spans="1:19" ht="9" customHeight="1">
      <c r="A726" s="117" t="s">
        <v>11</v>
      </c>
      <c r="B726" s="85">
        <v>518</v>
      </c>
      <c r="C726" s="85">
        <v>108</v>
      </c>
      <c r="D726" s="85">
        <v>0</v>
      </c>
      <c r="E726" s="85">
        <v>0</v>
      </c>
      <c r="F726" s="85">
        <v>103</v>
      </c>
      <c r="G726" s="85" t="s">
        <v>1</v>
      </c>
      <c r="H726" s="85">
        <v>101</v>
      </c>
      <c r="I726" s="85">
        <v>0</v>
      </c>
      <c r="J726" s="85">
        <v>422</v>
      </c>
      <c r="K726" s="87"/>
      <c r="L726" s="87"/>
      <c r="M726" s="87"/>
      <c r="N726" s="87"/>
      <c r="O726" s="87"/>
      <c r="P726" s="87"/>
      <c r="Q726" s="87"/>
      <c r="R726" s="87"/>
      <c r="S726" s="87"/>
    </row>
    <row r="727" spans="1:19" ht="9" customHeight="1">
      <c r="A727" s="120" t="s">
        <v>12</v>
      </c>
      <c r="B727" s="86">
        <v>419</v>
      </c>
      <c r="C727" s="86">
        <v>60</v>
      </c>
      <c r="D727" s="86">
        <v>3</v>
      </c>
      <c r="E727" s="86">
        <v>13</v>
      </c>
      <c r="F727" s="86">
        <v>31</v>
      </c>
      <c r="G727" s="86" t="s">
        <v>1</v>
      </c>
      <c r="H727" s="86">
        <v>66</v>
      </c>
      <c r="I727" s="86">
        <v>0</v>
      </c>
      <c r="J727" s="86">
        <v>372</v>
      </c>
      <c r="K727" s="87"/>
      <c r="L727" s="87"/>
      <c r="M727" s="87"/>
      <c r="N727" s="87"/>
      <c r="O727" s="87"/>
      <c r="P727" s="87"/>
      <c r="Q727" s="87"/>
      <c r="R727" s="87"/>
      <c r="S727" s="87"/>
    </row>
    <row r="728" spans="1:19" ht="9" customHeight="1">
      <c r="A728" s="117" t="s">
        <v>13</v>
      </c>
      <c r="B728" s="85">
        <v>130</v>
      </c>
      <c r="C728" s="85">
        <v>60</v>
      </c>
      <c r="D728" s="85">
        <v>0</v>
      </c>
      <c r="E728" s="85">
        <v>3</v>
      </c>
      <c r="F728" s="85">
        <v>55</v>
      </c>
      <c r="G728" s="85" t="s">
        <v>1</v>
      </c>
      <c r="H728" s="85">
        <v>33</v>
      </c>
      <c r="I728" s="85">
        <v>0</v>
      </c>
      <c r="J728" s="85">
        <v>99</v>
      </c>
      <c r="K728" s="87"/>
      <c r="L728" s="87"/>
      <c r="M728" s="87"/>
      <c r="N728" s="87"/>
      <c r="O728" s="87"/>
      <c r="P728" s="87"/>
      <c r="Q728" s="87"/>
      <c r="R728" s="87"/>
      <c r="S728" s="87"/>
    </row>
    <row r="729" spans="1:19" ht="9" customHeight="1">
      <c r="A729" s="117" t="s">
        <v>14</v>
      </c>
      <c r="B729" s="85">
        <v>1074</v>
      </c>
      <c r="C729" s="85">
        <v>234</v>
      </c>
      <c r="D729" s="85">
        <v>2</v>
      </c>
      <c r="E729" s="85">
        <v>3</v>
      </c>
      <c r="F729" s="85">
        <v>132</v>
      </c>
      <c r="G729" s="85" t="s">
        <v>1</v>
      </c>
      <c r="H729" s="85">
        <v>216</v>
      </c>
      <c r="I729" s="85">
        <v>0</v>
      </c>
      <c r="J729" s="85">
        <v>959</v>
      </c>
      <c r="K729" s="87"/>
      <c r="L729" s="87"/>
      <c r="M729" s="87"/>
      <c r="N729" s="87"/>
      <c r="O729" s="87"/>
      <c r="P729" s="87"/>
      <c r="Q729" s="87"/>
      <c r="R729" s="87"/>
      <c r="S729" s="87"/>
    </row>
    <row r="730" spans="1:19" ht="9" customHeight="1">
      <c r="A730" s="117" t="s">
        <v>15</v>
      </c>
      <c r="B730" s="85">
        <v>1031</v>
      </c>
      <c r="C730" s="85">
        <v>249</v>
      </c>
      <c r="D730" s="85">
        <v>2</v>
      </c>
      <c r="E730" s="85">
        <v>3</v>
      </c>
      <c r="F730" s="85">
        <v>155</v>
      </c>
      <c r="G730" s="85" t="s">
        <v>1</v>
      </c>
      <c r="H730" s="85">
        <v>134</v>
      </c>
      <c r="I730" s="85">
        <v>0</v>
      </c>
      <c r="J730" s="85">
        <v>990</v>
      </c>
      <c r="K730" s="87"/>
      <c r="L730" s="87"/>
      <c r="M730" s="87"/>
      <c r="N730" s="87"/>
      <c r="O730" s="87"/>
      <c r="P730" s="87"/>
      <c r="Q730" s="87"/>
      <c r="R730" s="87"/>
      <c r="S730" s="87"/>
    </row>
    <row r="731" spans="1:19" ht="9" customHeight="1">
      <c r="A731" s="120" t="s">
        <v>16</v>
      </c>
      <c r="B731" s="86">
        <v>523</v>
      </c>
      <c r="C731" s="86">
        <v>216</v>
      </c>
      <c r="D731" s="86">
        <v>0</v>
      </c>
      <c r="E731" s="86">
        <v>1</v>
      </c>
      <c r="F731" s="86">
        <v>147</v>
      </c>
      <c r="G731" s="86" t="s">
        <v>1</v>
      </c>
      <c r="H731" s="86">
        <v>109</v>
      </c>
      <c r="I731" s="86">
        <v>0</v>
      </c>
      <c r="J731" s="86">
        <v>482</v>
      </c>
      <c r="K731" s="87"/>
      <c r="L731" s="87"/>
      <c r="M731" s="87"/>
      <c r="N731" s="87"/>
      <c r="O731" s="87"/>
      <c r="P731" s="87"/>
      <c r="Q731" s="87"/>
      <c r="R731" s="87"/>
      <c r="S731" s="87"/>
    </row>
    <row r="732" spans="1:19" ht="9" customHeight="1">
      <c r="A732" s="117" t="s">
        <v>17</v>
      </c>
      <c r="B732" s="85">
        <v>221</v>
      </c>
      <c r="C732" s="85">
        <v>69</v>
      </c>
      <c r="D732" s="85">
        <v>2</v>
      </c>
      <c r="E732" s="85">
        <v>1</v>
      </c>
      <c r="F732" s="85">
        <v>54</v>
      </c>
      <c r="G732" s="85" t="s">
        <v>1</v>
      </c>
      <c r="H732" s="85">
        <v>34</v>
      </c>
      <c r="I732" s="85">
        <v>0</v>
      </c>
      <c r="J732" s="85">
        <v>203</v>
      </c>
      <c r="K732" s="87"/>
      <c r="L732" s="87"/>
      <c r="M732" s="87"/>
      <c r="N732" s="87"/>
      <c r="O732" s="87"/>
      <c r="P732" s="87"/>
      <c r="Q732" s="87"/>
      <c r="R732" s="87"/>
      <c r="S732" s="87"/>
    </row>
    <row r="733" spans="1:19" ht="9" customHeight="1">
      <c r="A733" s="117" t="s">
        <v>18</v>
      </c>
      <c r="B733" s="85">
        <v>95</v>
      </c>
      <c r="C733" s="85">
        <v>32</v>
      </c>
      <c r="D733" s="85">
        <v>0</v>
      </c>
      <c r="E733" s="85">
        <v>0</v>
      </c>
      <c r="F733" s="85">
        <v>32</v>
      </c>
      <c r="G733" s="85" t="s">
        <v>1</v>
      </c>
      <c r="H733" s="85">
        <v>12</v>
      </c>
      <c r="I733" s="85">
        <v>0</v>
      </c>
      <c r="J733" s="85">
        <v>83</v>
      </c>
      <c r="K733" s="87"/>
      <c r="L733" s="87"/>
      <c r="M733" s="87"/>
      <c r="N733" s="87"/>
      <c r="O733" s="87"/>
      <c r="P733" s="87"/>
      <c r="Q733" s="87"/>
      <c r="R733" s="87"/>
      <c r="S733" s="87"/>
    </row>
    <row r="734" spans="1:19" ht="9" customHeight="1">
      <c r="A734" s="117" t="s">
        <v>19</v>
      </c>
      <c r="B734" s="85">
        <v>426</v>
      </c>
      <c r="C734" s="85">
        <v>181</v>
      </c>
      <c r="D734" s="85">
        <v>1</v>
      </c>
      <c r="E734" s="85">
        <v>0</v>
      </c>
      <c r="F734" s="85">
        <v>194</v>
      </c>
      <c r="G734" s="85" t="s">
        <v>1</v>
      </c>
      <c r="H734" s="85">
        <v>97</v>
      </c>
      <c r="I734" s="85">
        <v>0</v>
      </c>
      <c r="J734" s="85">
        <v>317</v>
      </c>
      <c r="K734" s="87"/>
      <c r="L734" s="87"/>
      <c r="M734" s="87"/>
      <c r="N734" s="87"/>
      <c r="O734" s="87"/>
      <c r="P734" s="87"/>
      <c r="Q734" s="87"/>
      <c r="R734" s="87"/>
      <c r="S734" s="87"/>
    </row>
    <row r="735" spans="1:19" ht="9" customHeight="1">
      <c r="A735" s="120" t="s">
        <v>20</v>
      </c>
      <c r="B735" s="86">
        <v>369</v>
      </c>
      <c r="C735" s="86">
        <v>52</v>
      </c>
      <c r="D735" s="86">
        <v>0</v>
      </c>
      <c r="E735" s="86">
        <v>0</v>
      </c>
      <c r="F735" s="86">
        <v>51</v>
      </c>
      <c r="G735" s="86" t="s">
        <v>1</v>
      </c>
      <c r="H735" s="86">
        <v>36</v>
      </c>
      <c r="I735" s="86">
        <v>0</v>
      </c>
      <c r="J735" s="86">
        <v>334</v>
      </c>
      <c r="K735" s="87"/>
      <c r="L735" s="87"/>
      <c r="M735" s="87"/>
      <c r="N735" s="87"/>
      <c r="O735" s="87"/>
      <c r="P735" s="87"/>
      <c r="Q735" s="87"/>
      <c r="R735" s="87"/>
      <c r="S735" s="87"/>
    </row>
    <row r="736" spans="1:19" ht="9" customHeight="1">
      <c r="A736" s="117" t="s">
        <v>21</v>
      </c>
      <c r="B736" s="85">
        <v>469</v>
      </c>
      <c r="C736" s="85">
        <v>145</v>
      </c>
      <c r="D736" s="85">
        <v>3</v>
      </c>
      <c r="E736" s="85">
        <v>3</v>
      </c>
      <c r="F736" s="85">
        <v>89</v>
      </c>
      <c r="G736" s="85" t="s">
        <v>1</v>
      </c>
      <c r="H736" s="85">
        <v>88</v>
      </c>
      <c r="I736" s="85">
        <v>0</v>
      </c>
      <c r="J736" s="85">
        <v>437</v>
      </c>
      <c r="K736" s="87"/>
      <c r="L736" s="87"/>
      <c r="M736" s="87"/>
      <c r="N736" s="87"/>
      <c r="O736" s="87"/>
      <c r="P736" s="87"/>
      <c r="Q736" s="87"/>
      <c r="R736" s="87"/>
      <c r="S736" s="87"/>
    </row>
    <row r="737" spans="1:19" ht="9" customHeight="1">
      <c r="A737" s="117" t="s">
        <v>22</v>
      </c>
      <c r="B737" s="85">
        <v>87</v>
      </c>
      <c r="C737" s="85">
        <v>26</v>
      </c>
      <c r="D737" s="85">
        <v>0</v>
      </c>
      <c r="E737" s="85">
        <v>2</v>
      </c>
      <c r="F737" s="85">
        <v>13</v>
      </c>
      <c r="G737" s="85" t="s">
        <v>1</v>
      </c>
      <c r="H737" s="85">
        <v>20</v>
      </c>
      <c r="I737" s="85">
        <v>0</v>
      </c>
      <c r="J737" s="85">
        <v>78</v>
      </c>
      <c r="K737" s="87"/>
      <c r="L737" s="87"/>
      <c r="M737" s="87"/>
      <c r="N737" s="87"/>
      <c r="O737" s="87"/>
      <c r="P737" s="87"/>
      <c r="Q737" s="87"/>
      <c r="R737" s="87"/>
      <c r="S737" s="87"/>
    </row>
    <row r="738" spans="1:19" ht="9" customHeight="1">
      <c r="A738" s="117" t="s">
        <v>23</v>
      </c>
      <c r="B738" s="85">
        <v>94</v>
      </c>
      <c r="C738" s="85">
        <v>101</v>
      </c>
      <c r="D738" s="85">
        <v>0</v>
      </c>
      <c r="E738" s="85">
        <v>1</v>
      </c>
      <c r="F738" s="85">
        <v>42</v>
      </c>
      <c r="G738" s="85" t="s">
        <v>1</v>
      </c>
      <c r="H738" s="85">
        <v>16</v>
      </c>
      <c r="I738" s="85">
        <v>0</v>
      </c>
      <c r="J738" s="85">
        <v>136</v>
      </c>
      <c r="K738" s="87"/>
      <c r="L738" s="87"/>
      <c r="M738" s="87"/>
      <c r="N738" s="87"/>
      <c r="O738" s="87"/>
      <c r="P738" s="87"/>
      <c r="Q738" s="87"/>
      <c r="R738" s="87"/>
      <c r="S738" s="87"/>
    </row>
    <row r="739" spans="1:19" ht="9" customHeight="1">
      <c r="A739" s="120" t="s">
        <v>24</v>
      </c>
      <c r="B739" s="86">
        <v>214</v>
      </c>
      <c r="C739" s="86">
        <v>72</v>
      </c>
      <c r="D739" s="86">
        <v>2</v>
      </c>
      <c r="E739" s="86">
        <v>6</v>
      </c>
      <c r="F739" s="86">
        <v>65</v>
      </c>
      <c r="G739" s="86" t="s">
        <v>1</v>
      </c>
      <c r="H739" s="86">
        <v>61</v>
      </c>
      <c r="I739" s="86">
        <v>0</v>
      </c>
      <c r="J739" s="86">
        <v>156</v>
      </c>
      <c r="K739" s="87"/>
      <c r="L739" s="87"/>
      <c r="M739" s="87"/>
      <c r="N739" s="87"/>
      <c r="O739" s="87"/>
      <c r="P739" s="87"/>
      <c r="Q739" s="87"/>
      <c r="R739" s="87"/>
      <c r="S739" s="87"/>
    </row>
    <row r="740" spans="1:19" ht="9" customHeight="1">
      <c r="A740" s="117" t="s">
        <v>25</v>
      </c>
      <c r="B740" s="85">
        <v>547</v>
      </c>
      <c r="C740" s="85">
        <v>125</v>
      </c>
      <c r="D740" s="85">
        <v>0</v>
      </c>
      <c r="E740" s="85">
        <v>5</v>
      </c>
      <c r="F740" s="85">
        <v>101</v>
      </c>
      <c r="G740" s="85" t="s">
        <v>1</v>
      </c>
      <c r="H740" s="85">
        <v>99</v>
      </c>
      <c r="I740" s="85">
        <v>0</v>
      </c>
      <c r="J740" s="85">
        <v>467</v>
      </c>
      <c r="K740" s="87"/>
      <c r="L740" s="87"/>
      <c r="M740" s="87"/>
      <c r="N740" s="87"/>
      <c r="O740" s="87"/>
      <c r="P740" s="87"/>
      <c r="Q740" s="87"/>
      <c r="R740" s="87"/>
      <c r="S740" s="87"/>
    </row>
    <row r="741" spans="1:19" ht="9" customHeight="1">
      <c r="A741" s="117" t="s">
        <v>26</v>
      </c>
      <c r="B741" s="85">
        <v>1058</v>
      </c>
      <c r="C741" s="85">
        <v>423</v>
      </c>
      <c r="D741" s="85">
        <v>7</v>
      </c>
      <c r="E741" s="85">
        <v>6</v>
      </c>
      <c r="F741" s="85">
        <v>338</v>
      </c>
      <c r="G741" s="85" t="s">
        <v>1</v>
      </c>
      <c r="H741" s="85">
        <v>148</v>
      </c>
      <c r="I741" s="85">
        <v>0</v>
      </c>
      <c r="J741" s="85">
        <v>996</v>
      </c>
      <c r="K741" s="87"/>
      <c r="L741" s="87"/>
      <c r="M741" s="87"/>
      <c r="N741" s="87"/>
      <c r="O741" s="87"/>
      <c r="P741" s="87"/>
      <c r="Q741" s="87"/>
      <c r="R741" s="87"/>
      <c r="S741" s="87"/>
    </row>
    <row r="742" spans="1:19" ht="9" customHeight="1">
      <c r="A742" s="117" t="s">
        <v>27</v>
      </c>
      <c r="B742" s="85">
        <v>118</v>
      </c>
      <c r="C742" s="85">
        <v>12</v>
      </c>
      <c r="D742" s="85">
        <v>0</v>
      </c>
      <c r="E742" s="85">
        <v>0</v>
      </c>
      <c r="F742" s="85">
        <v>20</v>
      </c>
      <c r="G742" s="85" t="s">
        <v>1</v>
      </c>
      <c r="H742" s="85">
        <v>31</v>
      </c>
      <c r="I742" s="85">
        <v>0</v>
      </c>
      <c r="J742" s="85">
        <v>79</v>
      </c>
      <c r="K742" s="87"/>
      <c r="L742" s="87"/>
      <c r="M742" s="87"/>
      <c r="N742" s="87"/>
      <c r="O742" s="87"/>
      <c r="P742" s="87"/>
      <c r="Q742" s="87"/>
      <c r="R742" s="87"/>
      <c r="S742" s="87"/>
    </row>
    <row r="743" spans="1:19" ht="9" customHeight="1">
      <c r="A743" s="120" t="s">
        <v>28</v>
      </c>
      <c r="B743" s="86">
        <v>713</v>
      </c>
      <c r="C743" s="86">
        <v>161</v>
      </c>
      <c r="D743" s="86">
        <v>2</v>
      </c>
      <c r="E743" s="86">
        <v>6</v>
      </c>
      <c r="F743" s="86">
        <v>65</v>
      </c>
      <c r="G743" s="86" t="s">
        <v>1</v>
      </c>
      <c r="H743" s="86">
        <v>118</v>
      </c>
      <c r="I743" s="86">
        <v>0</v>
      </c>
      <c r="J743" s="86">
        <v>687</v>
      </c>
      <c r="K743" s="87"/>
      <c r="L743" s="87"/>
      <c r="M743" s="87"/>
      <c r="N743" s="87"/>
      <c r="O743" s="87"/>
      <c r="P743" s="87"/>
      <c r="Q743" s="87"/>
      <c r="R743" s="87"/>
      <c r="S743" s="87"/>
    </row>
    <row r="744" spans="1:19" ht="9" customHeight="1">
      <c r="A744" s="117" t="s">
        <v>29</v>
      </c>
      <c r="B744" s="85">
        <v>37</v>
      </c>
      <c r="C744" s="85">
        <v>21</v>
      </c>
      <c r="D744" s="85">
        <v>0</v>
      </c>
      <c r="E744" s="85">
        <v>0</v>
      </c>
      <c r="F744" s="85">
        <v>17</v>
      </c>
      <c r="G744" s="85" t="s">
        <v>1</v>
      </c>
      <c r="H744" s="85">
        <v>13</v>
      </c>
      <c r="I744" s="85">
        <v>0</v>
      </c>
      <c r="J744" s="85">
        <v>28</v>
      </c>
      <c r="K744" s="87"/>
      <c r="L744" s="87"/>
      <c r="M744" s="87"/>
      <c r="N744" s="87"/>
      <c r="O744" s="87"/>
      <c r="P744" s="87"/>
      <c r="Q744" s="87"/>
      <c r="R744" s="87"/>
      <c r="S744" s="87"/>
    </row>
    <row r="745" spans="1:19" ht="9" customHeight="1">
      <c r="A745" s="117" t="s">
        <v>30</v>
      </c>
      <c r="B745" s="85">
        <v>2303</v>
      </c>
      <c r="C745" s="85">
        <v>374</v>
      </c>
      <c r="D745" s="85">
        <v>6</v>
      </c>
      <c r="E745" s="85">
        <v>11</v>
      </c>
      <c r="F745" s="85">
        <v>133</v>
      </c>
      <c r="G745" s="85" t="s">
        <v>1</v>
      </c>
      <c r="H745" s="85">
        <v>257</v>
      </c>
      <c r="I745" s="85">
        <v>0</v>
      </c>
      <c r="J745" s="85">
        <v>2282</v>
      </c>
      <c r="K745" s="87"/>
      <c r="L745" s="87"/>
      <c r="M745" s="87"/>
      <c r="N745" s="87"/>
      <c r="O745" s="87"/>
      <c r="P745" s="87"/>
      <c r="Q745" s="87"/>
      <c r="R745" s="87"/>
      <c r="S745" s="87"/>
    </row>
    <row r="746" spans="1:19" ht="9" customHeight="1">
      <c r="A746" s="117" t="s">
        <v>31</v>
      </c>
      <c r="B746" s="85">
        <v>40</v>
      </c>
      <c r="C746" s="85">
        <v>24</v>
      </c>
      <c r="D746" s="85">
        <v>0</v>
      </c>
      <c r="E746" s="85">
        <v>0</v>
      </c>
      <c r="F746" s="85">
        <v>28</v>
      </c>
      <c r="G746" s="85" t="s">
        <v>1</v>
      </c>
      <c r="H746" s="85">
        <v>9</v>
      </c>
      <c r="I746" s="85">
        <v>0</v>
      </c>
      <c r="J746" s="85">
        <v>27</v>
      </c>
      <c r="K746" s="87"/>
      <c r="L746" s="87"/>
      <c r="M746" s="87"/>
      <c r="N746" s="87"/>
      <c r="O746" s="87"/>
      <c r="P746" s="87"/>
      <c r="Q746" s="87"/>
      <c r="R746" s="87"/>
      <c r="S746" s="87"/>
    </row>
    <row r="747" spans="1:19" ht="9" customHeight="1">
      <c r="A747" s="120" t="s">
        <v>32</v>
      </c>
      <c r="B747" s="86">
        <v>104</v>
      </c>
      <c r="C747" s="86">
        <v>33</v>
      </c>
      <c r="D747" s="86">
        <v>0</v>
      </c>
      <c r="E747" s="86">
        <v>0</v>
      </c>
      <c r="F747" s="86">
        <v>25</v>
      </c>
      <c r="G747" s="86" t="s">
        <v>1</v>
      </c>
      <c r="H747" s="86">
        <v>13</v>
      </c>
      <c r="I747" s="86">
        <v>0</v>
      </c>
      <c r="J747" s="86">
        <v>99</v>
      </c>
      <c r="K747" s="87"/>
      <c r="L747" s="87"/>
      <c r="M747" s="87"/>
      <c r="N747" s="87"/>
      <c r="O747" s="87"/>
      <c r="P747" s="87"/>
      <c r="Q747" s="87"/>
      <c r="R747" s="87"/>
      <c r="S747" s="87"/>
    </row>
    <row r="748" spans="1:19" ht="9" customHeight="1">
      <c r="A748" s="117" t="s">
        <v>150</v>
      </c>
      <c r="B748" s="127" t="s">
        <v>1</v>
      </c>
      <c r="C748" s="127" t="s">
        <v>1</v>
      </c>
      <c r="D748" s="127" t="s">
        <v>1</v>
      </c>
      <c r="E748" s="127" t="s">
        <v>1</v>
      </c>
      <c r="F748" s="127" t="s">
        <v>1</v>
      </c>
      <c r="G748" s="127" t="s">
        <v>1</v>
      </c>
      <c r="H748" s="127" t="s">
        <v>1</v>
      </c>
      <c r="I748" s="127" t="s">
        <v>1</v>
      </c>
      <c r="J748" s="127" t="s">
        <v>1</v>
      </c>
      <c r="K748" s="87"/>
      <c r="L748" s="87"/>
      <c r="M748" s="87"/>
      <c r="N748" s="87"/>
      <c r="O748" s="87"/>
      <c r="P748" s="87"/>
      <c r="Q748" s="87"/>
      <c r="R748" s="87"/>
      <c r="S748" s="87"/>
    </row>
    <row r="749" spans="1:19" ht="3" customHeight="1">
      <c r="A749" s="117"/>
      <c r="B749" s="127"/>
      <c r="C749" s="127"/>
      <c r="D749" s="127"/>
      <c r="E749" s="127"/>
      <c r="F749" s="127"/>
      <c r="G749" s="127"/>
      <c r="H749" s="127"/>
      <c r="I749" s="127"/>
      <c r="J749" s="127"/>
      <c r="K749" s="87"/>
      <c r="L749" s="87"/>
      <c r="M749" s="87"/>
      <c r="N749" s="87"/>
      <c r="O749" s="87"/>
      <c r="P749" s="87"/>
      <c r="Q749" s="87"/>
      <c r="R749" s="87"/>
      <c r="S749" s="87"/>
    </row>
    <row r="750" spans="1:19" ht="9" customHeight="1">
      <c r="A750" s="219" t="s">
        <v>106</v>
      </c>
      <c r="B750" s="127"/>
      <c r="C750" s="127"/>
      <c r="D750" s="127"/>
      <c r="E750" s="127"/>
      <c r="F750" s="127"/>
      <c r="G750" s="127"/>
      <c r="H750" s="127"/>
      <c r="I750" s="127"/>
      <c r="J750" s="127"/>
      <c r="K750" s="87"/>
      <c r="L750" s="87"/>
      <c r="M750" s="87"/>
      <c r="N750" s="87"/>
      <c r="O750" s="87"/>
      <c r="P750" s="87"/>
      <c r="Q750" s="87"/>
      <c r="R750" s="87"/>
      <c r="S750" s="87"/>
    </row>
    <row r="751" spans="1:19" ht="9" customHeight="1">
      <c r="A751" s="123">
        <v>2016</v>
      </c>
      <c r="B751" s="124"/>
      <c r="C751" s="124"/>
      <c r="D751" s="124"/>
      <c r="E751" s="124"/>
      <c r="F751" s="124"/>
      <c r="G751" s="124"/>
      <c r="H751" s="124"/>
      <c r="I751" s="124"/>
      <c r="J751" s="124"/>
      <c r="K751" s="87"/>
      <c r="L751" s="87"/>
      <c r="M751" s="87"/>
      <c r="N751" s="87"/>
      <c r="O751" s="87"/>
      <c r="P751" s="87"/>
      <c r="Q751" s="87"/>
      <c r="R751" s="87"/>
      <c r="S751" s="87"/>
    </row>
    <row r="752" spans="1:19" ht="9" customHeight="1">
      <c r="A752" s="114" t="s">
        <v>36</v>
      </c>
      <c r="B752" s="125">
        <f>SUM(B754:B786)</f>
        <v>14192</v>
      </c>
      <c r="C752" s="125">
        <f>SUM(C754:C786)</f>
        <v>3182</v>
      </c>
      <c r="D752" s="125">
        <f>SUM(D754:D786)</f>
        <v>66</v>
      </c>
      <c r="E752" s="125" t="s">
        <v>1</v>
      </c>
      <c r="F752" s="125">
        <f>SUM(F754:F786)</f>
        <v>2283</v>
      </c>
      <c r="G752" s="125" t="s">
        <v>1</v>
      </c>
      <c r="H752" s="125">
        <f>SUM(H754:H786)</f>
        <v>2489</v>
      </c>
      <c r="I752" s="125" t="s">
        <v>1</v>
      </c>
      <c r="J752" s="125">
        <f>SUM(J754:J786)</f>
        <v>12522</v>
      </c>
      <c r="K752" s="87"/>
      <c r="L752" s="87"/>
      <c r="M752" s="87"/>
      <c r="N752" s="87"/>
      <c r="O752" s="87"/>
      <c r="P752" s="87"/>
      <c r="Q752" s="87"/>
      <c r="R752" s="87"/>
      <c r="S752" s="87"/>
    </row>
    <row r="753" spans="1:19" ht="3" customHeight="1">
      <c r="A753" s="114"/>
      <c r="B753" s="125"/>
      <c r="C753" s="125"/>
      <c r="D753" s="125"/>
      <c r="E753" s="125"/>
      <c r="F753" s="125"/>
      <c r="G753" s="125"/>
      <c r="H753" s="125"/>
      <c r="I753" s="125"/>
      <c r="J753" s="125"/>
      <c r="K753" s="87"/>
      <c r="L753" s="87"/>
      <c r="M753" s="87"/>
      <c r="N753" s="87"/>
      <c r="O753" s="87"/>
      <c r="P753" s="87"/>
      <c r="Q753" s="87"/>
      <c r="R753" s="87"/>
      <c r="S753" s="87"/>
    </row>
    <row r="754" spans="1:19" ht="9" customHeight="1">
      <c r="A754" s="117" t="s">
        <v>2</v>
      </c>
      <c r="B754" s="85">
        <v>46</v>
      </c>
      <c r="C754" s="85">
        <v>26</v>
      </c>
      <c r="D754" s="85">
        <v>0</v>
      </c>
      <c r="E754" s="85" t="s">
        <v>1</v>
      </c>
      <c r="F754" s="85">
        <v>21</v>
      </c>
      <c r="G754" s="85" t="s">
        <v>1</v>
      </c>
      <c r="H754" s="85">
        <v>7</v>
      </c>
      <c r="I754" s="85" t="s">
        <v>1</v>
      </c>
      <c r="J754" s="85">
        <v>43</v>
      </c>
      <c r="K754" s="87"/>
      <c r="L754" s="87"/>
      <c r="M754" s="87"/>
      <c r="N754" s="87"/>
      <c r="O754" s="87"/>
      <c r="P754" s="87"/>
      <c r="Q754" s="87"/>
      <c r="R754" s="87"/>
      <c r="S754" s="87"/>
    </row>
    <row r="755" spans="1:19" ht="9" customHeight="1">
      <c r="A755" s="117" t="s">
        <v>3</v>
      </c>
      <c r="B755" s="85">
        <v>1075</v>
      </c>
      <c r="C755" s="85">
        <v>164</v>
      </c>
      <c r="D755" s="85">
        <v>3</v>
      </c>
      <c r="E755" s="85" t="s">
        <v>1</v>
      </c>
      <c r="F755" s="85">
        <v>184</v>
      </c>
      <c r="G755" s="85" t="s">
        <v>1</v>
      </c>
      <c r="H755" s="85">
        <v>150</v>
      </c>
      <c r="I755" s="85" t="s">
        <v>1</v>
      </c>
      <c r="J755" s="85">
        <v>907</v>
      </c>
      <c r="K755" s="87"/>
      <c r="L755" s="87"/>
      <c r="M755" s="87"/>
      <c r="N755" s="87"/>
      <c r="O755" s="87"/>
      <c r="P755" s="87"/>
      <c r="Q755" s="87"/>
      <c r="R755" s="87"/>
      <c r="S755" s="87"/>
    </row>
    <row r="756" spans="1:19" ht="9" customHeight="1">
      <c r="A756" s="117" t="s">
        <v>4</v>
      </c>
      <c r="B756" s="85">
        <v>94</v>
      </c>
      <c r="C756" s="85">
        <v>45</v>
      </c>
      <c r="D756" s="85">
        <v>0</v>
      </c>
      <c r="E756" s="85" t="s">
        <v>1</v>
      </c>
      <c r="F756" s="85">
        <v>25</v>
      </c>
      <c r="G756" s="85" t="s">
        <v>1</v>
      </c>
      <c r="H756" s="85">
        <v>10</v>
      </c>
      <c r="I756" s="85" t="s">
        <v>1</v>
      </c>
      <c r="J756" s="85">
        <v>104</v>
      </c>
      <c r="K756" s="87"/>
      <c r="L756" s="87"/>
      <c r="M756" s="87"/>
      <c r="N756" s="87"/>
      <c r="O756" s="87"/>
      <c r="P756" s="87"/>
      <c r="Q756" s="87"/>
      <c r="R756" s="87"/>
      <c r="S756" s="87"/>
    </row>
    <row r="757" spans="1:19" ht="9" customHeight="1">
      <c r="A757" s="120" t="s">
        <v>5</v>
      </c>
      <c r="B757" s="86">
        <v>95</v>
      </c>
      <c r="C757" s="86">
        <v>9</v>
      </c>
      <c r="D757" s="86">
        <v>1</v>
      </c>
      <c r="E757" s="86" t="s">
        <v>1</v>
      </c>
      <c r="F757" s="86">
        <v>17</v>
      </c>
      <c r="G757" s="86" t="s">
        <v>1</v>
      </c>
      <c r="H757" s="86">
        <v>16</v>
      </c>
      <c r="I757" s="86" t="s">
        <v>1</v>
      </c>
      <c r="J757" s="86">
        <v>72</v>
      </c>
      <c r="K757" s="87"/>
      <c r="L757" s="87"/>
      <c r="M757" s="87"/>
      <c r="N757" s="87"/>
      <c r="O757" s="87"/>
      <c r="P757" s="87"/>
      <c r="Q757" s="87"/>
      <c r="R757" s="87"/>
      <c r="S757" s="87"/>
    </row>
    <row r="758" spans="1:19" ht="9" customHeight="1">
      <c r="A758" s="117" t="s">
        <v>6</v>
      </c>
      <c r="B758" s="85">
        <v>199</v>
      </c>
      <c r="C758" s="85">
        <v>28</v>
      </c>
      <c r="D758" s="85">
        <v>0</v>
      </c>
      <c r="E758" s="85" t="s">
        <v>1</v>
      </c>
      <c r="F758" s="85">
        <v>32</v>
      </c>
      <c r="G758" s="85" t="s">
        <v>1</v>
      </c>
      <c r="H758" s="85">
        <v>29</v>
      </c>
      <c r="I758" s="85" t="s">
        <v>1</v>
      </c>
      <c r="J758" s="85">
        <v>166</v>
      </c>
      <c r="K758" s="87"/>
      <c r="L758" s="87"/>
      <c r="M758" s="87"/>
      <c r="N758" s="87"/>
      <c r="O758" s="87"/>
      <c r="P758" s="87"/>
      <c r="Q758" s="87"/>
      <c r="R758" s="87"/>
      <c r="S758" s="87"/>
    </row>
    <row r="759" spans="1:19" ht="9" customHeight="1">
      <c r="A759" s="117" t="s">
        <v>7</v>
      </c>
      <c r="B759" s="85">
        <v>110</v>
      </c>
      <c r="C759" s="85">
        <v>37</v>
      </c>
      <c r="D759" s="85">
        <v>0</v>
      </c>
      <c r="E759" s="85" t="s">
        <v>1</v>
      </c>
      <c r="F759" s="85">
        <v>33</v>
      </c>
      <c r="G759" s="85" t="s">
        <v>1</v>
      </c>
      <c r="H759" s="85">
        <v>21</v>
      </c>
      <c r="I759" s="85" t="s">
        <v>1</v>
      </c>
      <c r="J759" s="85">
        <v>92</v>
      </c>
      <c r="K759" s="87"/>
      <c r="L759" s="87"/>
      <c r="M759" s="87"/>
      <c r="N759" s="87"/>
      <c r="O759" s="87"/>
      <c r="P759" s="87"/>
      <c r="Q759" s="87"/>
      <c r="R759" s="87"/>
      <c r="S759" s="87"/>
    </row>
    <row r="760" spans="1:19" ht="9" customHeight="1">
      <c r="A760" s="117" t="s">
        <v>8</v>
      </c>
      <c r="B760" s="85">
        <v>368</v>
      </c>
      <c r="C760" s="85">
        <v>72</v>
      </c>
      <c r="D760" s="85">
        <v>1</v>
      </c>
      <c r="E760" s="85" t="s">
        <v>1</v>
      </c>
      <c r="F760" s="85">
        <v>69</v>
      </c>
      <c r="G760" s="85" t="s">
        <v>1</v>
      </c>
      <c r="H760" s="85">
        <v>56</v>
      </c>
      <c r="I760" s="85" t="s">
        <v>1</v>
      </c>
      <c r="J760" s="85">
        <v>316</v>
      </c>
      <c r="K760" s="87"/>
      <c r="L760" s="87"/>
      <c r="M760" s="87"/>
      <c r="N760" s="87"/>
      <c r="O760" s="87"/>
      <c r="P760" s="87"/>
      <c r="Q760" s="87"/>
      <c r="R760" s="87"/>
      <c r="S760" s="87"/>
    </row>
    <row r="761" spans="1:19" ht="9" customHeight="1">
      <c r="A761" s="120" t="s">
        <v>9</v>
      </c>
      <c r="B761" s="86">
        <v>720</v>
      </c>
      <c r="C761" s="86">
        <v>142</v>
      </c>
      <c r="D761" s="86">
        <v>4</v>
      </c>
      <c r="E761" s="86" t="s">
        <v>1</v>
      </c>
      <c r="F761" s="86">
        <v>152</v>
      </c>
      <c r="G761" s="86" t="s">
        <v>1</v>
      </c>
      <c r="H761" s="86">
        <v>108</v>
      </c>
      <c r="I761" s="86" t="s">
        <v>1</v>
      </c>
      <c r="J761" s="86">
        <v>593</v>
      </c>
      <c r="K761" s="87"/>
      <c r="L761" s="87"/>
      <c r="M761" s="87"/>
      <c r="N761" s="87"/>
      <c r="O761" s="87"/>
      <c r="P761" s="87"/>
      <c r="Q761" s="87"/>
      <c r="R761" s="87"/>
      <c r="S761" s="87"/>
    </row>
    <row r="762" spans="1:19" ht="9" customHeight="1">
      <c r="A762" s="117" t="s">
        <v>236</v>
      </c>
      <c r="B762" s="85">
        <v>1536</v>
      </c>
      <c r="C762" s="85">
        <v>390</v>
      </c>
      <c r="D762" s="85">
        <v>2</v>
      </c>
      <c r="E762" s="85" t="s">
        <v>1</v>
      </c>
      <c r="F762" s="85">
        <v>309</v>
      </c>
      <c r="G762" s="85" t="s">
        <v>1</v>
      </c>
      <c r="H762" s="85">
        <v>232</v>
      </c>
      <c r="I762" s="85" t="s">
        <v>1</v>
      </c>
      <c r="J762" s="85">
        <v>1361</v>
      </c>
      <c r="K762" s="87"/>
      <c r="L762" s="87"/>
      <c r="M762" s="87"/>
      <c r="N762" s="87"/>
      <c r="O762" s="87"/>
      <c r="P762" s="87"/>
      <c r="Q762" s="87"/>
      <c r="R762" s="87"/>
      <c r="S762" s="87"/>
    </row>
    <row r="763" spans="1:19" ht="9" customHeight="1">
      <c r="A763" s="117" t="s">
        <v>10</v>
      </c>
      <c r="B763" s="85">
        <v>214</v>
      </c>
      <c r="C763" s="85">
        <v>51</v>
      </c>
      <c r="D763" s="85">
        <v>0</v>
      </c>
      <c r="E763" s="85" t="s">
        <v>1</v>
      </c>
      <c r="F763" s="85">
        <v>43</v>
      </c>
      <c r="G763" s="85" t="s">
        <v>1</v>
      </c>
      <c r="H763" s="85">
        <v>42</v>
      </c>
      <c r="I763" s="85" t="s">
        <v>1</v>
      </c>
      <c r="J763" s="85">
        <v>180</v>
      </c>
      <c r="K763" s="87"/>
      <c r="L763" s="87"/>
      <c r="M763" s="87"/>
      <c r="N763" s="87"/>
      <c r="O763" s="87"/>
      <c r="P763" s="87"/>
      <c r="Q763" s="87"/>
      <c r="R763" s="87"/>
      <c r="S763" s="87"/>
    </row>
    <row r="764" spans="1:19" ht="9" customHeight="1">
      <c r="A764" s="117" t="s">
        <v>11</v>
      </c>
      <c r="B764" s="85">
        <v>422</v>
      </c>
      <c r="C764" s="85">
        <v>138</v>
      </c>
      <c r="D764" s="85">
        <v>1</v>
      </c>
      <c r="E764" s="85" t="s">
        <v>1</v>
      </c>
      <c r="F764" s="85">
        <v>103</v>
      </c>
      <c r="G764" s="85" t="s">
        <v>1</v>
      </c>
      <c r="H764" s="85">
        <v>77</v>
      </c>
      <c r="I764" s="85" t="s">
        <v>1</v>
      </c>
      <c r="J764" s="85">
        <v>378</v>
      </c>
      <c r="K764" s="87"/>
      <c r="L764" s="87"/>
      <c r="M764" s="87"/>
      <c r="N764" s="87"/>
      <c r="O764" s="87"/>
      <c r="P764" s="87"/>
      <c r="Q764" s="87"/>
      <c r="R764" s="87"/>
      <c r="S764" s="87"/>
    </row>
    <row r="765" spans="1:19" ht="9" customHeight="1">
      <c r="A765" s="120" t="s">
        <v>12</v>
      </c>
      <c r="B765" s="86">
        <v>372</v>
      </c>
      <c r="C765" s="86">
        <v>63</v>
      </c>
      <c r="D765" s="86">
        <v>1</v>
      </c>
      <c r="E765" s="86" t="s">
        <v>1</v>
      </c>
      <c r="F765" s="86">
        <v>38</v>
      </c>
      <c r="G765" s="86" t="s">
        <v>1</v>
      </c>
      <c r="H765" s="86">
        <v>61</v>
      </c>
      <c r="I765" s="86" t="s">
        <v>1</v>
      </c>
      <c r="J765" s="86">
        <v>331</v>
      </c>
      <c r="K765" s="87"/>
      <c r="L765" s="87"/>
      <c r="M765" s="87"/>
      <c r="N765" s="87"/>
      <c r="O765" s="87"/>
      <c r="P765" s="87"/>
      <c r="Q765" s="87"/>
      <c r="R765" s="87"/>
      <c r="S765" s="87"/>
    </row>
    <row r="766" spans="1:19" ht="9" customHeight="1">
      <c r="A766" s="117" t="s">
        <v>13</v>
      </c>
      <c r="B766" s="85">
        <v>99</v>
      </c>
      <c r="C766" s="85">
        <v>57</v>
      </c>
      <c r="D766" s="85">
        <v>3</v>
      </c>
      <c r="E766" s="85" t="s">
        <v>1</v>
      </c>
      <c r="F766" s="85">
        <v>33</v>
      </c>
      <c r="G766" s="85" t="s">
        <v>1</v>
      </c>
      <c r="H766" s="85">
        <v>30</v>
      </c>
      <c r="I766" s="85" t="s">
        <v>1</v>
      </c>
      <c r="J766" s="85">
        <v>93</v>
      </c>
      <c r="K766" s="87"/>
      <c r="L766" s="87"/>
      <c r="M766" s="87"/>
      <c r="N766" s="87"/>
      <c r="O766" s="87"/>
      <c r="P766" s="87"/>
      <c r="Q766" s="87"/>
      <c r="R766" s="87"/>
      <c r="S766" s="87"/>
    </row>
    <row r="767" spans="1:19" ht="9" customHeight="1">
      <c r="A767" s="117" t="s">
        <v>14</v>
      </c>
      <c r="B767" s="85">
        <v>959</v>
      </c>
      <c r="C767" s="85">
        <v>198</v>
      </c>
      <c r="D767" s="85">
        <v>7</v>
      </c>
      <c r="E767" s="85" t="s">
        <v>1</v>
      </c>
      <c r="F767" s="85">
        <v>133</v>
      </c>
      <c r="G767" s="85" t="s">
        <v>1</v>
      </c>
      <c r="H767" s="85">
        <v>181</v>
      </c>
      <c r="I767" s="85" t="s">
        <v>1</v>
      </c>
      <c r="J767" s="85">
        <v>843</v>
      </c>
      <c r="K767" s="87"/>
      <c r="L767" s="87"/>
      <c r="M767" s="87"/>
      <c r="N767" s="87"/>
      <c r="O767" s="87"/>
      <c r="P767" s="87"/>
      <c r="Q767" s="87"/>
      <c r="R767" s="87"/>
      <c r="S767" s="87"/>
    </row>
    <row r="768" spans="1:19" ht="9" customHeight="1">
      <c r="A768" s="117" t="s">
        <v>15</v>
      </c>
      <c r="B768" s="85">
        <v>990</v>
      </c>
      <c r="C768" s="85">
        <v>132</v>
      </c>
      <c r="D768" s="85">
        <v>4</v>
      </c>
      <c r="E768" s="85" t="s">
        <v>1</v>
      </c>
      <c r="F768" s="85">
        <v>112</v>
      </c>
      <c r="G768" s="85" t="s">
        <v>1</v>
      </c>
      <c r="H768" s="85">
        <v>119</v>
      </c>
      <c r="I768" s="85" t="s">
        <v>1</v>
      </c>
      <c r="J768" s="85">
        <v>887</v>
      </c>
      <c r="K768" s="87"/>
      <c r="L768" s="87"/>
      <c r="M768" s="87"/>
      <c r="N768" s="87"/>
      <c r="O768" s="87"/>
      <c r="P768" s="87"/>
      <c r="Q768" s="87"/>
      <c r="R768" s="87"/>
      <c r="S768" s="87"/>
    </row>
    <row r="769" spans="1:19" ht="9" customHeight="1">
      <c r="A769" s="120" t="s">
        <v>16</v>
      </c>
      <c r="B769" s="86">
        <v>482</v>
      </c>
      <c r="C769" s="86">
        <v>125</v>
      </c>
      <c r="D769" s="86">
        <v>0</v>
      </c>
      <c r="E769" s="86" t="s">
        <v>1</v>
      </c>
      <c r="F769" s="86">
        <v>68</v>
      </c>
      <c r="G769" s="86" t="s">
        <v>1</v>
      </c>
      <c r="H769" s="86">
        <v>80</v>
      </c>
      <c r="I769" s="86" t="s">
        <v>1</v>
      </c>
      <c r="J769" s="86">
        <v>458</v>
      </c>
      <c r="K769" s="87"/>
      <c r="L769" s="87"/>
      <c r="M769" s="87"/>
      <c r="N769" s="87"/>
      <c r="O769" s="87"/>
      <c r="P769" s="87"/>
      <c r="Q769" s="87"/>
      <c r="R769" s="87"/>
      <c r="S769" s="87"/>
    </row>
    <row r="770" spans="1:19" ht="9" customHeight="1">
      <c r="A770" s="117" t="s">
        <v>17</v>
      </c>
      <c r="B770" s="85">
        <v>203</v>
      </c>
      <c r="C770" s="85">
        <v>45</v>
      </c>
      <c r="D770" s="85">
        <v>0</v>
      </c>
      <c r="E770" s="85" t="s">
        <v>1</v>
      </c>
      <c r="F770" s="85">
        <v>46</v>
      </c>
      <c r="G770" s="85" t="s">
        <v>1</v>
      </c>
      <c r="H770" s="85">
        <v>51</v>
      </c>
      <c r="I770" s="85" t="s">
        <v>1</v>
      </c>
      <c r="J770" s="85">
        <v>148</v>
      </c>
      <c r="K770" s="87"/>
      <c r="L770" s="87"/>
      <c r="M770" s="87"/>
      <c r="N770" s="87"/>
      <c r="O770" s="87"/>
      <c r="P770" s="87"/>
      <c r="Q770" s="87"/>
      <c r="R770" s="87"/>
      <c r="S770" s="87"/>
    </row>
    <row r="771" spans="1:19" ht="9" customHeight="1">
      <c r="A771" s="117" t="s">
        <v>18</v>
      </c>
      <c r="B771" s="85">
        <v>83</v>
      </c>
      <c r="C771" s="85">
        <v>20</v>
      </c>
      <c r="D771" s="85">
        <v>0</v>
      </c>
      <c r="E771" s="85" t="s">
        <v>1</v>
      </c>
      <c r="F771" s="85">
        <v>16</v>
      </c>
      <c r="G771" s="85" t="s">
        <v>1</v>
      </c>
      <c r="H771" s="85">
        <v>9</v>
      </c>
      <c r="I771" s="85" t="s">
        <v>1</v>
      </c>
      <c r="J771" s="85">
        <v>78</v>
      </c>
      <c r="K771" s="87"/>
      <c r="L771" s="87"/>
      <c r="M771" s="87"/>
      <c r="N771" s="87"/>
      <c r="O771" s="87"/>
      <c r="P771" s="87"/>
      <c r="Q771" s="87"/>
      <c r="R771" s="87"/>
      <c r="S771" s="87"/>
    </row>
    <row r="772" spans="1:19" ht="9" customHeight="1">
      <c r="A772" s="117" t="s">
        <v>19</v>
      </c>
      <c r="B772" s="85">
        <v>317</v>
      </c>
      <c r="C772" s="85">
        <v>149</v>
      </c>
      <c r="D772" s="85">
        <v>3</v>
      </c>
      <c r="E772" s="85" t="s">
        <v>1</v>
      </c>
      <c r="F772" s="85">
        <v>138</v>
      </c>
      <c r="G772" s="85" t="s">
        <v>1</v>
      </c>
      <c r="H772" s="85">
        <v>71</v>
      </c>
      <c r="I772" s="85" t="s">
        <v>1</v>
      </c>
      <c r="J772" s="85">
        <v>254</v>
      </c>
      <c r="K772" s="87"/>
      <c r="L772" s="87"/>
      <c r="M772" s="87"/>
      <c r="N772" s="87"/>
      <c r="O772" s="87"/>
      <c r="P772" s="87"/>
      <c r="Q772" s="87"/>
      <c r="R772" s="87"/>
      <c r="S772" s="87"/>
    </row>
    <row r="773" spans="1:19" ht="9" customHeight="1">
      <c r="A773" s="120" t="s">
        <v>20</v>
      </c>
      <c r="B773" s="86">
        <v>334</v>
      </c>
      <c r="C773" s="86">
        <v>13</v>
      </c>
      <c r="D773" s="86">
        <v>0</v>
      </c>
      <c r="E773" s="86" t="s">
        <v>1</v>
      </c>
      <c r="F773" s="86">
        <v>67</v>
      </c>
      <c r="G773" s="86" t="s">
        <v>1</v>
      </c>
      <c r="H773" s="86">
        <v>20</v>
      </c>
      <c r="I773" s="86" t="s">
        <v>1</v>
      </c>
      <c r="J773" s="86">
        <v>256</v>
      </c>
      <c r="K773" s="87"/>
      <c r="L773" s="87"/>
      <c r="M773" s="87"/>
      <c r="N773" s="87"/>
      <c r="O773" s="87"/>
      <c r="P773" s="87"/>
      <c r="Q773" s="87"/>
      <c r="R773" s="87"/>
      <c r="S773" s="87"/>
    </row>
    <row r="774" spans="1:19" ht="9" customHeight="1">
      <c r="A774" s="117" t="s">
        <v>21</v>
      </c>
      <c r="B774" s="85">
        <v>437</v>
      </c>
      <c r="C774" s="85">
        <v>123</v>
      </c>
      <c r="D774" s="85">
        <v>3</v>
      </c>
      <c r="E774" s="85" t="s">
        <v>1</v>
      </c>
      <c r="F774" s="85">
        <v>79</v>
      </c>
      <c r="G774" s="85" t="s">
        <v>1</v>
      </c>
      <c r="H774" s="85">
        <v>83</v>
      </c>
      <c r="I774" s="85" t="s">
        <v>1</v>
      </c>
      <c r="J774" s="85">
        <v>398</v>
      </c>
      <c r="K774" s="87"/>
      <c r="L774" s="87"/>
      <c r="M774" s="87"/>
      <c r="N774" s="87"/>
      <c r="O774" s="87"/>
      <c r="P774" s="87"/>
      <c r="Q774" s="87"/>
      <c r="R774" s="87"/>
      <c r="S774" s="87"/>
    </row>
    <row r="775" spans="1:19" ht="9" customHeight="1">
      <c r="A775" s="117" t="s">
        <v>22</v>
      </c>
      <c r="B775" s="85">
        <v>78</v>
      </c>
      <c r="C775" s="85">
        <v>15</v>
      </c>
      <c r="D775" s="85">
        <v>24</v>
      </c>
      <c r="E775" s="85" t="s">
        <v>1</v>
      </c>
      <c r="F775" s="85">
        <v>11</v>
      </c>
      <c r="G775" s="85" t="s">
        <v>1</v>
      </c>
      <c r="H775" s="85">
        <v>11</v>
      </c>
      <c r="I775" s="85" t="s">
        <v>1</v>
      </c>
      <c r="J775" s="85">
        <v>71</v>
      </c>
      <c r="K775" s="87"/>
      <c r="L775" s="87"/>
      <c r="M775" s="87"/>
      <c r="N775" s="87"/>
      <c r="O775" s="87"/>
      <c r="P775" s="87"/>
      <c r="Q775" s="87"/>
      <c r="R775" s="87"/>
      <c r="S775" s="87"/>
    </row>
    <row r="776" spans="1:19" ht="9" customHeight="1">
      <c r="A776" s="117" t="s">
        <v>23</v>
      </c>
      <c r="B776" s="85">
        <v>136</v>
      </c>
      <c r="C776" s="85">
        <v>315</v>
      </c>
      <c r="D776" s="85">
        <v>0</v>
      </c>
      <c r="E776" s="85" t="s">
        <v>1</v>
      </c>
      <c r="F776" s="85">
        <v>25</v>
      </c>
      <c r="G776" s="85" t="s">
        <v>1</v>
      </c>
      <c r="H776" s="85">
        <v>97</v>
      </c>
      <c r="I776" s="85" t="s">
        <v>1</v>
      </c>
      <c r="J776" s="85">
        <v>328</v>
      </c>
      <c r="K776" s="87"/>
      <c r="L776" s="87"/>
      <c r="M776" s="87"/>
      <c r="N776" s="87"/>
      <c r="O776" s="87"/>
      <c r="P776" s="87"/>
      <c r="Q776" s="87"/>
      <c r="R776" s="87"/>
      <c r="S776" s="87"/>
    </row>
    <row r="777" spans="1:19" ht="9" customHeight="1">
      <c r="A777" s="120" t="s">
        <v>24</v>
      </c>
      <c r="B777" s="86">
        <v>156</v>
      </c>
      <c r="C777" s="86">
        <v>58</v>
      </c>
      <c r="D777" s="86">
        <v>2</v>
      </c>
      <c r="E777" s="86" t="s">
        <v>1</v>
      </c>
      <c r="F777" s="86">
        <v>41</v>
      </c>
      <c r="G777" s="86" t="s">
        <v>1</v>
      </c>
      <c r="H777" s="86">
        <v>40</v>
      </c>
      <c r="I777" s="86" t="s">
        <v>1</v>
      </c>
      <c r="J777" s="86">
        <v>129</v>
      </c>
      <c r="K777" s="87"/>
      <c r="L777" s="87"/>
      <c r="M777" s="87"/>
      <c r="N777" s="87"/>
      <c r="O777" s="87"/>
      <c r="P777" s="87"/>
      <c r="Q777" s="87"/>
      <c r="R777" s="87"/>
      <c r="S777" s="87"/>
    </row>
    <row r="778" spans="1:19" ht="9" customHeight="1">
      <c r="A778" s="117" t="s">
        <v>25</v>
      </c>
      <c r="B778" s="85">
        <v>467</v>
      </c>
      <c r="C778" s="85">
        <v>58</v>
      </c>
      <c r="D778" s="85">
        <v>0</v>
      </c>
      <c r="E778" s="85" t="s">
        <v>1</v>
      </c>
      <c r="F778" s="85">
        <v>47</v>
      </c>
      <c r="G778" s="85" t="s">
        <v>1</v>
      </c>
      <c r="H778" s="85">
        <v>102</v>
      </c>
      <c r="I778" s="85" t="s">
        <v>1</v>
      </c>
      <c r="J778" s="85">
        <v>372</v>
      </c>
      <c r="K778" s="87"/>
      <c r="L778" s="87"/>
      <c r="M778" s="87"/>
      <c r="N778" s="87"/>
      <c r="O778" s="87"/>
      <c r="P778" s="87"/>
      <c r="Q778" s="87"/>
      <c r="R778" s="87"/>
      <c r="S778" s="87"/>
    </row>
    <row r="779" spans="1:19" ht="9" customHeight="1">
      <c r="A779" s="117" t="s">
        <v>26</v>
      </c>
      <c r="B779" s="85">
        <v>996</v>
      </c>
      <c r="C779" s="85">
        <v>255</v>
      </c>
      <c r="D779" s="85">
        <v>3</v>
      </c>
      <c r="E779" s="85" t="s">
        <v>1</v>
      </c>
      <c r="F779" s="85">
        <v>223</v>
      </c>
      <c r="G779" s="85" t="s">
        <v>1</v>
      </c>
      <c r="H779" s="85">
        <v>131</v>
      </c>
      <c r="I779" s="85" t="s">
        <v>1</v>
      </c>
      <c r="J779" s="85">
        <v>888</v>
      </c>
      <c r="K779" s="87"/>
      <c r="L779" s="87"/>
      <c r="M779" s="87"/>
      <c r="N779" s="87"/>
      <c r="O779" s="87"/>
      <c r="P779" s="87"/>
      <c r="Q779" s="87"/>
      <c r="R779" s="87"/>
      <c r="S779" s="87"/>
    </row>
    <row r="780" spans="1:19" ht="9" customHeight="1">
      <c r="A780" s="117" t="s">
        <v>27</v>
      </c>
      <c r="B780" s="85">
        <v>79</v>
      </c>
      <c r="C780" s="85">
        <v>23</v>
      </c>
      <c r="D780" s="85">
        <v>0</v>
      </c>
      <c r="E780" s="85" t="s">
        <v>1</v>
      </c>
      <c r="F780" s="85">
        <v>29</v>
      </c>
      <c r="G780" s="85" t="s">
        <v>1</v>
      </c>
      <c r="H780" s="85">
        <v>9</v>
      </c>
      <c r="I780" s="85" t="s">
        <v>1</v>
      </c>
      <c r="J780" s="85">
        <v>63</v>
      </c>
      <c r="K780" s="87"/>
      <c r="L780" s="87"/>
      <c r="M780" s="87"/>
      <c r="N780" s="87"/>
      <c r="O780" s="87"/>
      <c r="P780" s="87"/>
      <c r="Q780" s="87"/>
      <c r="R780" s="87"/>
      <c r="S780" s="87"/>
    </row>
    <row r="781" spans="1:19" ht="9" customHeight="1">
      <c r="A781" s="120" t="s">
        <v>28</v>
      </c>
      <c r="B781" s="86">
        <v>687</v>
      </c>
      <c r="C781" s="86">
        <v>98</v>
      </c>
      <c r="D781" s="86">
        <v>0</v>
      </c>
      <c r="E781" s="86" t="s">
        <v>1</v>
      </c>
      <c r="F781" s="86">
        <v>64</v>
      </c>
      <c r="G781" s="86" t="s">
        <v>1</v>
      </c>
      <c r="H781" s="86">
        <v>120</v>
      </c>
      <c r="I781" s="86" t="s">
        <v>1</v>
      </c>
      <c r="J781" s="86">
        <v>601</v>
      </c>
      <c r="K781" s="87"/>
      <c r="L781" s="87"/>
      <c r="M781" s="87"/>
      <c r="N781" s="87"/>
      <c r="O781" s="87"/>
      <c r="P781" s="87"/>
      <c r="Q781" s="87"/>
      <c r="R781" s="87"/>
      <c r="S781" s="87"/>
    </row>
    <row r="782" spans="1:19" ht="9" customHeight="1">
      <c r="A782" s="117" t="s">
        <v>29</v>
      </c>
      <c r="B782" s="85">
        <v>28</v>
      </c>
      <c r="C782" s="85">
        <v>12</v>
      </c>
      <c r="D782" s="85">
        <v>1</v>
      </c>
      <c r="E782" s="85" t="s">
        <v>1</v>
      </c>
      <c r="F782" s="85">
        <v>7</v>
      </c>
      <c r="G782" s="85" t="s">
        <v>1</v>
      </c>
      <c r="H782" s="85">
        <v>8</v>
      </c>
      <c r="I782" s="85" t="s">
        <v>1</v>
      </c>
      <c r="J782" s="85">
        <v>24</v>
      </c>
      <c r="K782" s="87"/>
      <c r="L782" s="87"/>
      <c r="M782" s="87"/>
      <c r="N782" s="87"/>
      <c r="O782" s="87"/>
      <c r="P782" s="87"/>
      <c r="Q782" s="87"/>
      <c r="R782" s="87"/>
      <c r="S782" s="87"/>
    </row>
    <row r="783" spans="1:19" ht="9" customHeight="1">
      <c r="A783" s="117" t="s">
        <v>30</v>
      </c>
      <c r="B783" s="85">
        <v>2282</v>
      </c>
      <c r="C783" s="85">
        <v>244</v>
      </c>
      <c r="D783" s="85">
        <v>3</v>
      </c>
      <c r="E783" s="85" t="s">
        <v>1</v>
      </c>
      <c r="F783" s="85">
        <v>77</v>
      </c>
      <c r="G783" s="85" t="s">
        <v>1</v>
      </c>
      <c r="H783" s="85">
        <v>504</v>
      </c>
      <c r="I783" s="85" t="s">
        <v>1</v>
      </c>
      <c r="J783" s="85">
        <v>1940</v>
      </c>
      <c r="K783" s="87"/>
      <c r="L783" s="87"/>
      <c r="M783" s="87"/>
      <c r="N783" s="87"/>
      <c r="O783" s="87"/>
      <c r="P783" s="87"/>
      <c r="Q783" s="87"/>
      <c r="R783" s="87"/>
      <c r="S783" s="87"/>
    </row>
    <row r="784" spans="1:19" ht="9" customHeight="1">
      <c r="A784" s="117" t="s">
        <v>31</v>
      </c>
      <c r="B784" s="85">
        <v>27</v>
      </c>
      <c r="C784" s="85">
        <v>22</v>
      </c>
      <c r="D784" s="85">
        <v>0</v>
      </c>
      <c r="E784" s="85" t="s">
        <v>1</v>
      </c>
      <c r="F784" s="85">
        <v>18</v>
      </c>
      <c r="G784" s="85" t="s">
        <v>1</v>
      </c>
      <c r="H784" s="85">
        <v>4</v>
      </c>
      <c r="I784" s="85" t="s">
        <v>1</v>
      </c>
      <c r="J784" s="85">
        <v>27</v>
      </c>
      <c r="K784" s="87"/>
      <c r="L784" s="87"/>
      <c r="M784" s="87"/>
      <c r="N784" s="87"/>
      <c r="O784" s="87"/>
      <c r="P784" s="87"/>
      <c r="Q784" s="87"/>
      <c r="R784" s="87"/>
      <c r="S784" s="87"/>
    </row>
    <row r="785" spans="1:19" ht="9" customHeight="1">
      <c r="A785" s="120" t="s">
        <v>32</v>
      </c>
      <c r="B785" s="86">
        <v>99</v>
      </c>
      <c r="C785" s="86">
        <v>55</v>
      </c>
      <c r="D785" s="86">
        <v>0</v>
      </c>
      <c r="E785" s="86" t="s">
        <v>1</v>
      </c>
      <c r="F785" s="86">
        <v>23</v>
      </c>
      <c r="G785" s="86" t="s">
        <v>1</v>
      </c>
      <c r="H785" s="86">
        <v>10</v>
      </c>
      <c r="I785" s="86" t="s">
        <v>1</v>
      </c>
      <c r="J785" s="86">
        <v>119</v>
      </c>
      <c r="K785" s="87"/>
      <c r="L785" s="87"/>
      <c r="M785" s="87"/>
      <c r="N785" s="87"/>
      <c r="O785" s="87"/>
      <c r="P785" s="87"/>
      <c r="Q785" s="87"/>
      <c r="R785" s="87"/>
      <c r="S785" s="87"/>
    </row>
    <row r="786" spans="1:19" ht="9" customHeight="1">
      <c r="A786" s="117" t="s">
        <v>150</v>
      </c>
      <c r="B786" s="127">
        <v>2</v>
      </c>
      <c r="C786" s="127" t="s">
        <v>1</v>
      </c>
      <c r="D786" s="127">
        <v>0</v>
      </c>
      <c r="E786" s="127" t="s">
        <v>1</v>
      </c>
      <c r="F786" s="127" t="s">
        <v>1</v>
      </c>
      <c r="G786" s="127" t="s">
        <v>1</v>
      </c>
      <c r="H786" s="127" t="s">
        <v>1</v>
      </c>
      <c r="I786" s="127" t="s">
        <v>1</v>
      </c>
      <c r="J786" s="127">
        <v>2</v>
      </c>
      <c r="K786" s="130"/>
    </row>
    <row r="787" spans="1:19" ht="4.5" customHeight="1">
      <c r="A787" s="117"/>
      <c r="B787" s="127"/>
      <c r="C787" s="127"/>
      <c r="D787" s="127"/>
      <c r="E787" s="127"/>
      <c r="F787" s="127"/>
      <c r="G787" s="127"/>
      <c r="H787" s="127"/>
      <c r="I787" s="127"/>
      <c r="J787" s="127"/>
      <c r="K787" s="130"/>
    </row>
    <row r="788" spans="1:19" ht="9" customHeight="1">
      <c r="A788" s="219" t="s">
        <v>106</v>
      </c>
      <c r="B788" s="127"/>
      <c r="C788" s="127"/>
      <c r="D788" s="127"/>
      <c r="E788" s="127"/>
      <c r="F788" s="127"/>
      <c r="G788" s="127"/>
      <c r="H788" s="127"/>
      <c r="I788" s="127"/>
      <c r="J788" s="127"/>
      <c r="K788" s="130"/>
    </row>
    <row r="789" spans="1:19" ht="9" customHeight="1">
      <c r="A789" s="123">
        <v>2017</v>
      </c>
      <c r="B789" s="127"/>
      <c r="C789" s="127"/>
      <c r="D789" s="127"/>
      <c r="E789" s="127"/>
      <c r="F789" s="127"/>
      <c r="G789" s="127"/>
      <c r="H789" s="127"/>
      <c r="I789" s="127"/>
      <c r="J789" s="127"/>
      <c r="K789" s="130"/>
    </row>
    <row r="790" spans="1:19" ht="9" customHeight="1">
      <c r="A790" s="114" t="s">
        <v>36</v>
      </c>
      <c r="B790" s="125">
        <f>SUM(B792:B824)</f>
        <v>15463</v>
      </c>
      <c r="C790" s="125">
        <f>SUM(C792:C824)</f>
        <v>3970</v>
      </c>
      <c r="D790" s="125">
        <f>SUM(D792:D824)</f>
        <v>26</v>
      </c>
      <c r="E790" s="125" t="s">
        <v>1</v>
      </c>
      <c r="F790" s="125">
        <f>SUM(F792:F824)</f>
        <v>2679</v>
      </c>
      <c r="G790" s="125" t="s">
        <v>1</v>
      </c>
      <c r="H790" s="125">
        <f>SUM(H792:H824)</f>
        <v>3470</v>
      </c>
      <c r="I790" s="125" t="s">
        <v>1</v>
      </c>
      <c r="J790" s="125">
        <f>SUM(J792:J824)</f>
        <v>13247</v>
      </c>
      <c r="K790" s="130"/>
    </row>
    <row r="791" spans="1:19" ht="3" customHeight="1">
      <c r="A791" s="114"/>
      <c r="B791" s="125"/>
      <c r="C791" s="125"/>
      <c r="D791" s="125"/>
      <c r="E791" s="125"/>
      <c r="F791" s="125"/>
      <c r="G791" s="125"/>
      <c r="H791" s="125"/>
      <c r="I791" s="125"/>
      <c r="J791" s="125"/>
      <c r="K791" s="130"/>
    </row>
    <row r="792" spans="1:19" ht="9" customHeight="1">
      <c r="A792" s="117" t="s">
        <v>2</v>
      </c>
      <c r="B792" s="85">
        <v>58</v>
      </c>
      <c r="C792" s="85">
        <v>47</v>
      </c>
      <c r="D792" s="85">
        <v>0</v>
      </c>
      <c r="E792" s="85" t="s">
        <v>1</v>
      </c>
      <c r="F792" s="85">
        <v>40</v>
      </c>
      <c r="G792" s="85" t="s">
        <v>1</v>
      </c>
      <c r="H792" s="85">
        <v>3</v>
      </c>
      <c r="I792" s="85" t="s">
        <v>1</v>
      </c>
      <c r="J792" s="85">
        <v>62</v>
      </c>
      <c r="K792" s="130"/>
    </row>
    <row r="793" spans="1:19" ht="9" customHeight="1">
      <c r="A793" s="117" t="s">
        <v>3</v>
      </c>
      <c r="B793" s="85">
        <v>1022</v>
      </c>
      <c r="C793" s="85">
        <v>265</v>
      </c>
      <c r="D793" s="85">
        <v>2</v>
      </c>
      <c r="E793" s="85" t="s">
        <v>1</v>
      </c>
      <c r="F793" s="85">
        <v>192</v>
      </c>
      <c r="G793" s="85" t="s">
        <v>1</v>
      </c>
      <c r="H793" s="85">
        <v>151</v>
      </c>
      <c r="I793" s="85" t="s">
        <v>1</v>
      </c>
      <c r="J793" s="85">
        <v>940</v>
      </c>
      <c r="K793" s="130"/>
    </row>
    <row r="794" spans="1:19" ht="9" customHeight="1">
      <c r="A794" s="117" t="s">
        <v>4</v>
      </c>
      <c r="B794" s="85">
        <v>124</v>
      </c>
      <c r="C794" s="85">
        <v>47</v>
      </c>
      <c r="D794" s="85">
        <v>0</v>
      </c>
      <c r="E794" s="85" t="s">
        <v>1</v>
      </c>
      <c r="F794" s="85">
        <v>20</v>
      </c>
      <c r="G794" s="85" t="s">
        <v>1</v>
      </c>
      <c r="H794" s="85">
        <v>20</v>
      </c>
      <c r="I794" s="85" t="s">
        <v>1</v>
      </c>
      <c r="J794" s="85">
        <v>131</v>
      </c>
      <c r="K794" s="130"/>
    </row>
    <row r="795" spans="1:19" ht="9" customHeight="1">
      <c r="A795" s="120" t="s">
        <v>5</v>
      </c>
      <c r="B795" s="86">
        <v>107</v>
      </c>
      <c r="C795" s="86">
        <v>15</v>
      </c>
      <c r="D795" s="86">
        <v>0</v>
      </c>
      <c r="E795" s="86" t="s">
        <v>1</v>
      </c>
      <c r="F795" s="86">
        <v>19</v>
      </c>
      <c r="G795" s="86" t="s">
        <v>1</v>
      </c>
      <c r="H795" s="86">
        <v>26</v>
      </c>
      <c r="I795" s="86" t="s">
        <v>1</v>
      </c>
      <c r="J795" s="86">
        <v>77</v>
      </c>
      <c r="K795" s="130"/>
    </row>
    <row r="796" spans="1:19" ht="9" customHeight="1">
      <c r="A796" s="117" t="s">
        <v>6</v>
      </c>
      <c r="B796" s="85">
        <v>194</v>
      </c>
      <c r="C796" s="85">
        <v>25</v>
      </c>
      <c r="D796" s="85">
        <v>0</v>
      </c>
      <c r="E796" s="85" t="s">
        <v>1</v>
      </c>
      <c r="F796" s="85">
        <v>28</v>
      </c>
      <c r="G796" s="85" t="s">
        <v>1</v>
      </c>
      <c r="H796" s="85">
        <v>23</v>
      </c>
      <c r="I796" s="85" t="s">
        <v>1</v>
      </c>
      <c r="J796" s="85">
        <v>168</v>
      </c>
      <c r="K796" s="130"/>
    </row>
    <row r="797" spans="1:19" ht="9" customHeight="1">
      <c r="A797" s="117" t="s">
        <v>7</v>
      </c>
      <c r="B797" s="85">
        <v>98</v>
      </c>
      <c r="C797" s="85">
        <v>78</v>
      </c>
      <c r="D797" s="85">
        <v>0</v>
      </c>
      <c r="E797" s="85" t="s">
        <v>1</v>
      </c>
      <c r="F797" s="85">
        <v>47</v>
      </c>
      <c r="G797" s="85" t="s">
        <v>1</v>
      </c>
      <c r="H797" s="85">
        <v>19</v>
      </c>
      <c r="I797" s="85" t="s">
        <v>1</v>
      </c>
      <c r="J797" s="85">
        <v>110</v>
      </c>
      <c r="K797" s="130"/>
    </row>
    <row r="798" spans="1:19" ht="9" customHeight="1">
      <c r="A798" s="117" t="s">
        <v>8</v>
      </c>
      <c r="B798" s="85">
        <v>461</v>
      </c>
      <c r="C798" s="85">
        <v>89</v>
      </c>
      <c r="D798" s="85">
        <v>0</v>
      </c>
      <c r="E798" s="85" t="s">
        <v>1</v>
      </c>
      <c r="F798" s="85">
        <v>65</v>
      </c>
      <c r="G798" s="85" t="s">
        <v>1</v>
      </c>
      <c r="H798" s="85">
        <v>91</v>
      </c>
      <c r="I798" s="85" t="s">
        <v>1</v>
      </c>
      <c r="J798" s="85">
        <v>391</v>
      </c>
      <c r="K798" s="130"/>
    </row>
    <row r="799" spans="1:19" ht="9" customHeight="1">
      <c r="A799" s="120" t="s">
        <v>9</v>
      </c>
      <c r="B799" s="86">
        <v>755</v>
      </c>
      <c r="C799" s="86">
        <v>277</v>
      </c>
      <c r="D799" s="86">
        <v>0</v>
      </c>
      <c r="E799" s="86" t="s">
        <v>1</v>
      </c>
      <c r="F799" s="86">
        <v>139</v>
      </c>
      <c r="G799" s="86" t="s">
        <v>1</v>
      </c>
      <c r="H799" s="86">
        <v>153</v>
      </c>
      <c r="I799" s="86" t="s">
        <v>1</v>
      </c>
      <c r="J799" s="86">
        <v>738</v>
      </c>
      <c r="K799" s="130"/>
    </row>
    <row r="800" spans="1:19" ht="9" customHeight="1">
      <c r="A800" s="117" t="s">
        <v>236</v>
      </c>
      <c r="B800" s="85">
        <v>1760</v>
      </c>
      <c r="C800" s="85">
        <v>411</v>
      </c>
      <c r="D800" s="85">
        <v>2</v>
      </c>
      <c r="E800" s="85" t="s">
        <v>1</v>
      </c>
      <c r="F800" s="85">
        <v>229</v>
      </c>
      <c r="G800" s="85" t="s">
        <v>1</v>
      </c>
      <c r="H800" s="85">
        <v>252</v>
      </c>
      <c r="I800" s="85" t="s">
        <v>1</v>
      </c>
      <c r="J800" s="85">
        <v>1683</v>
      </c>
      <c r="K800" s="130"/>
    </row>
    <row r="801" spans="1:11" ht="9" customHeight="1">
      <c r="A801" s="117" t="s">
        <v>10</v>
      </c>
      <c r="B801" s="85">
        <v>203</v>
      </c>
      <c r="C801" s="85">
        <v>32</v>
      </c>
      <c r="D801" s="85">
        <v>3</v>
      </c>
      <c r="E801" s="85" t="s">
        <v>1</v>
      </c>
      <c r="F801" s="85">
        <v>37</v>
      </c>
      <c r="G801" s="85" t="s">
        <v>1</v>
      </c>
      <c r="H801" s="85">
        <v>37</v>
      </c>
      <c r="I801" s="85" t="s">
        <v>1</v>
      </c>
      <c r="J801" s="85">
        <v>164</v>
      </c>
      <c r="K801" s="130"/>
    </row>
    <row r="802" spans="1:11" ht="9" customHeight="1">
      <c r="A802" s="117" t="s">
        <v>11</v>
      </c>
      <c r="B802" s="85">
        <v>432</v>
      </c>
      <c r="C802" s="85">
        <v>180</v>
      </c>
      <c r="D802" s="85">
        <v>0</v>
      </c>
      <c r="E802" s="85" t="s">
        <v>1</v>
      </c>
      <c r="F802" s="85">
        <v>138</v>
      </c>
      <c r="G802" s="85" t="s">
        <v>1</v>
      </c>
      <c r="H802" s="85">
        <v>88</v>
      </c>
      <c r="I802" s="85" t="s">
        <v>1</v>
      </c>
      <c r="J802" s="85">
        <v>385</v>
      </c>
      <c r="K802" s="130"/>
    </row>
    <row r="803" spans="1:11" ht="9" customHeight="1">
      <c r="A803" s="120" t="s">
        <v>12</v>
      </c>
      <c r="B803" s="86">
        <v>467</v>
      </c>
      <c r="C803" s="86">
        <v>85</v>
      </c>
      <c r="D803" s="86">
        <v>0</v>
      </c>
      <c r="E803" s="86" t="s">
        <v>1</v>
      </c>
      <c r="F803" s="86">
        <v>40</v>
      </c>
      <c r="G803" s="86" t="s">
        <v>1</v>
      </c>
      <c r="H803" s="86">
        <v>89</v>
      </c>
      <c r="I803" s="86" t="s">
        <v>1</v>
      </c>
      <c r="J803" s="86">
        <v>422</v>
      </c>
      <c r="K803" s="130"/>
    </row>
    <row r="804" spans="1:11" ht="9" customHeight="1">
      <c r="A804" s="117" t="s">
        <v>13</v>
      </c>
      <c r="B804" s="85">
        <v>118</v>
      </c>
      <c r="C804" s="85">
        <v>48</v>
      </c>
      <c r="D804" s="85">
        <v>1</v>
      </c>
      <c r="E804" s="85" t="s">
        <v>1</v>
      </c>
      <c r="F804" s="85">
        <v>37</v>
      </c>
      <c r="G804" s="85" t="s">
        <v>1</v>
      </c>
      <c r="H804" s="85">
        <v>23</v>
      </c>
      <c r="I804" s="85" t="s">
        <v>1</v>
      </c>
      <c r="J804" s="85">
        <v>106</v>
      </c>
      <c r="K804" s="130"/>
    </row>
    <row r="805" spans="1:11" ht="9" customHeight="1">
      <c r="A805" s="117" t="s">
        <v>14</v>
      </c>
      <c r="B805" s="85">
        <v>1141</v>
      </c>
      <c r="C805" s="85">
        <v>204</v>
      </c>
      <c r="D805" s="85">
        <v>1</v>
      </c>
      <c r="E805" s="85" t="s">
        <v>1</v>
      </c>
      <c r="F805" s="85">
        <v>173</v>
      </c>
      <c r="G805" s="85" t="s">
        <v>1</v>
      </c>
      <c r="H805" s="85">
        <v>215</v>
      </c>
      <c r="I805" s="85" t="s">
        <v>1</v>
      </c>
      <c r="J805" s="85">
        <v>958</v>
      </c>
      <c r="K805" s="130"/>
    </row>
    <row r="806" spans="1:11" ht="9" customHeight="1">
      <c r="A806" s="117" t="s">
        <v>15</v>
      </c>
      <c r="B806" s="85">
        <v>1063</v>
      </c>
      <c r="C806" s="85">
        <v>275</v>
      </c>
      <c r="D806" s="85">
        <v>3</v>
      </c>
      <c r="E806" s="85" t="s">
        <v>1</v>
      </c>
      <c r="F806" s="85">
        <v>220</v>
      </c>
      <c r="G806" s="85" t="s">
        <v>1</v>
      </c>
      <c r="H806" s="85">
        <v>227</v>
      </c>
      <c r="I806" s="85" t="s">
        <v>1</v>
      </c>
      <c r="J806" s="85">
        <v>889</v>
      </c>
      <c r="K806" s="130"/>
    </row>
    <row r="807" spans="1:11" ht="9" customHeight="1">
      <c r="A807" s="120" t="s">
        <v>16</v>
      </c>
      <c r="B807" s="86">
        <v>553</v>
      </c>
      <c r="C807" s="86">
        <v>305</v>
      </c>
      <c r="D807" s="86">
        <v>0</v>
      </c>
      <c r="E807" s="86" t="s">
        <v>1</v>
      </c>
      <c r="F807" s="86">
        <v>143</v>
      </c>
      <c r="G807" s="86" t="s">
        <v>1</v>
      </c>
      <c r="H807" s="86">
        <v>82</v>
      </c>
      <c r="I807" s="86" t="s">
        <v>1</v>
      </c>
      <c r="J807" s="86">
        <v>629</v>
      </c>
      <c r="K807" s="130"/>
    </row>
    <row r="808" spans="1:11" ht="9" customHeight="1">
      <c r="A808" s="117" t="s">
        <v>17</v>
      </c>
      <c r="B808" s="85">
        <v>185</v>
      </c>
      <c r="C808" s="85">
        <v>45</v>
      </c>
      <c r="D808" s="85">
        <v>0</v>
      </c>
      <c r="E808" s="85" t="s">
        <v>1</v>
      </c>
      <c r="F808" s="85">
        <v>20</v>
      </c>
      <c r="G808" s="85" t="s">
        <v>1</v>
      </c>
      <c r="H808" s="85">
        <v>43</v>
      </c>
      <c r="I808" s="85" t="s">
        <v>1</v>
      </c>
      <c r="J808" s="85">
        <v>165</v>
      </c>
      <c r="K808" s="130"/>
    </row>
    <row r="809" spans="1:11" ht="9" customHeight="1">
      <c r="A809" s="117" t="s">
        <v>18</v>
      </c>
      <c r="B809" s="85">
        <v>99</v>
      </c>
      <c r="C809" s="85">
        <v>10</v>
      </c>
      <c r="D809" s="85">
        <v>0</v>
      </c>
      <c r="E809" s="85" t="s">
        <v>1</v>
      </c>
      <c r="F809" s="85">
        <v>12</v>
      </c>
      <c r="G809" s="85" t="s">
        <v>1</v>
      </c>
      <c r="H809" s="85">
        <v>15</v>
      </c>
      <c r="I809" s="85" t="s">
        <v>1</v>
      </c>
      <c r="J809" s="85">
        <v>81</v>
      </c>
      <c r="K809" s="130"/>
    </row>
    <row r="810" spans="1:11" ht="9" customHeight="1">
      <c r="A810" s="117" t="s">
        <v>19</v>
      </c>
      <c r="B810" s="85">
        <v>305</v>
      </c>
      <c r="C810" s="85">
        <v>111</v>
      </c>
      <c r="D810" s="85">
        <v>0</v>
      </c>
      <c r="E810" s="85" t="s">
        <v>1</v>
      </c>
      <c r="F810" s="85">
        <v>73</v>
      </c>
      <c r="G810" s="85" t="s">
        <v>1</v>
      </c>
      <c r="H810" s="85">
        <v>58</v>
      </c>
      <c r="I810" s="85" t="s">
        <v>1</v>
      </c>
      <c r="J810" s="85">
        <v>280</v>
      </c>
      <c r="K810" s="130"/>
    </row>
    <row r="811" spans="1:11" ht="9" customHeight="1">
      <c r="A811" s="120" t="s">
        <v>20</v>
      </c>
      <c r="B811" s="86">
        <v>480</v>
      </c>
      <c r="C811" s="86">
        <v>47</v>
      </c>
      <c r="D811" s="86">
        <v>0</v>
      </c>
      <c r="E811" s="86" t="s">
        <v>1</v>
      </c>
      <c r="F811" s="86">
        <v>137</v>
      </c>
      <c r="G811" s="86" t="s">
        <v>1</v>
      </c>
      <c r="H811" s="86">
        <v>68</v>
      </c>
      <c r="I811" s="86" t="s">
        <v>1</v>
      </c>
      <c r="J811" s="86">
        <v>322</v>
      </c>
      <c r="K811" s="130"/>
    </row>
    <row r="812" spans="1:11" ht="9" customHeight="1">
      <c r="A812" s="117" t="s">
        <v>21</v>
      </c>
      <c r="B812" s="85">
        <v>546</v>
      </c>
      <c r="C812" s="85">
        <v>185</v>
      </c>
      <c r="D812" s="85">
        <v>9</v>
      </c>
      <c r="E812" s="85" t="s">
        <v>1</v>
      </c>
      <c r="F812" s="85">
        <v>126</v>
      </c>
      <c r="G812" s="85" t="s">
        <v>1</v>
      </c>
      <c r="H812" s="85">
        <v>116</v>
      </c>
      <c r="I812" s="85" t="s">
        <v>1</v>
      </c>
      <c r="J812" s="85">
        <v>489</v>
      </c>
      <c r="K812" s="130"/>
    </row>
    <row r="813" spans="1:11" ht="9" customHeight="1">
      <c r="A813" s="117" t="s">
        <v>22</v>
      </c>
      <c r="B813" s="85">
        <v>79</v>
      </c>
      <c r="C813" s="85">
        <v>102</v>
      </c>
      <c r="D813" s="85">
        <v>2</v>
      </c>
      <c r="E813" s="85" t="s">
        <v>1</v>
      </c>
      <c r="F813" s="85">
        <v>29</v>
      </c>
      <c r="G813" s="85" t="s">
        <v>1</v>
      </c>
      <c r="H813" s="85">
        <v>12</v>
      </c>
      <c r="I813" s="85" t="s">
        <v>1</v>
      </c>
      <c r="J813" s="85">
        <v>138</v>
      </c>
      <c r="K813" s="130"/>
    </row>
    <row r="814" spans="1:11" ht="9" customHeight="1">
      <c r="A814" s="117" t="s">
        <v>23</v>
      </c>
      <c r="B814" s="85">
        <v>339</v>
      </c>
      <c r="C814" s="85">
        <v>291</v>
      </c>
      <c r="D814" s="85">
        <v>0</v>
      </c>
      <c r="E814" s="85" t="s">
        <v>1</v>
      </c>
      <c r="F814" s="85">
        <v>142</v>
      </c>
      <c r="G814" s="85" t="s">
        <v>1</v>
      </c>
      <c r="H814" s="85">
        <v>31</v>
      </c>
      <c r="I814" s="85" t="s">
        <v>1</v>
      </c>
      <c r="J814" s="85">
        <v>457</v>
      </c>
      <c r="K814" s="130"/>
    </row>
    <row r="815" spans="1:11" ht="9" customHeight="1">
      <c r="A815" s="120" t="s">
        <v>24</v>
      </c>
      <c r="B815" s="86">
        <v>138</v>
      </c>
      <c r="C815" s="86">
        <v>66</v>
      </c>
      <c r="D815" s="86">
        <v>0</v>
      </c>
      <c r="E815" s="86" t="s">
        <v>1</v>
      </c>
      <c r="F815" s="86">
        <v>43</v>
      </c>
      <c r="G815" s="86" t="s">
        <v>1</v>
      </c>
      <c r="H815" s="86">
        <v>27</v>
      </c>
      <c r="I815" s="86" t="s">
        <v>1</v>
      </c>
      <c r="J815" s="86">
        <v>132</v>
      </c>
      <c r="K815" s="130"/>
    </row>
    <row r="816" spans="1:11" ht="9" customHeight="1">
      <c r="A816" s="117" t="s">
        <v>25</v>
      </c>
      <c r="B816" s="85">
        <v>470</v>
      </c>
      <c r="C816" s="85">
        <v>63</v>
      </c>
      <c r="D816" s="85">
        <v>0</v>
      </c>
      <c r="E816" s="85" t="s">
        <v>1</v>
      </c>
      <c r="F816" s="85">
        <v>32</v>
      </c>
      <c r="G816" s="85" t="s">
        <v>1</v>
      </c>
      <c r="H816" s="85">
        <v>88</v>
      </c>
      <c r="I816" s="85" t="s">
        <v>1</v>
      </c>
      <c r="J816" s="85">
        <v>413</v>
      </c>
      <c r="K816" s="130"/>
    </row>
    <row r="817" spans="1:11" ht="9" customHeight="1">
      <c r="A817" s="117" t="s">
        <v>26</v>
      </c>
      <c r="B817" s="85">
        <v>999</v>
      </c>
      <c r="C817" s="85">
        <v>255</v>
      </c>
      <c r="D817" s="85">
        <v>1</v>
      </c>
      <c r="E817" s="85" t="s">
        <v>1</v>
      </c>
      <c r="F817" s="85">
        <v>148</v>
      </c>
      <c r="G817" s="85" t="s">
        <v>1</v>
      </c>
      <c r="H817" s="85">
        <v>193</v>
      </c>
      <c r="I817" s="85" t="s">
        <v>1</v>
      </c>
      <c r="J817" s="85">
        <v>914</v>
      </c>
      <c r="K817" s="130"/>
    </row>
    <row r="818" spans="1:11" ht="9" customHeight="1">
      <c r="A818" s="117" t="s">
        <v>27</v>
      </c>
      <c r="B818" s="85">
        <v>90</v>
      </c>
      <c r="C818" s="85">
        <v>43</v>
      </c>
      <c r="D818" s="85">
        <v>0</v>
      </c>
      <c r="E818" s="85" t="s">
        <v>1</v>
      </c>
      <c r="F818" s="85">
        <v>28</v>
      </c>
      <c r="G818" s="85" t="s">
        <v>1</v>
      </c>
      <c r="H818" s="85">
        <v>35</v>
      </c>
      <c r="I818" s="85" t="s">
        <v>1</v>
      </c>
      <c r="J818" s="85">
        <v>70</v>
      </c>
      <c r="K818" s="130"/>
    </row>
    <row r="819" spans="1:11" ht="9" customHeight="1">
      <c r="A819" s="120" t="s">
        <v>28</v>
      </c>
      <c r="B819" s="86">
        <v>806</v>
      </c>
      <c r="C819" s="86">
        <v>79</v>
      </c>
      <c r="D819" s="86">
        <v>0</v>
      </c>
      <c r="E819" s="86" t="s">
        <v>1</v>
      </c>
      <c r="F819" s="86">
        <v>41</v>
      </c>
      <c r="G819" s="86" t="s">
        <v>1</v>
      </c>
      <c r="H819" s="86">
        <v>129</v>
      </c>
      <c r="I819" s="86" t="s">
        <v>1</v>
      </c>
      <c r="J819" s="86">
        <v>715</v>
      </c>
      <c r="K819" s="130"/>
    </row>
    <row r="820" spans="1:11" ht="9" customHeight="1">
      <c r="A820" s="117" t="s">
        <v>29</v>
      </c>
      <c r="B820" s="85">
        <v>28</v>
      </c>
      <c r="C820" s="85">
        <v>39</v>
      </c>
      <c r="D820" s="85">
        <v>0</v>
      </c>
      <c r="E820" s="85" t="s">
        <v>1</v>
      </c>
      <c r="F820" s="85">
        <v>15</v>
      </c>
      <c r="G820" s="85" t="s">
        <v>1</v>
      </c>
      <c r="H820" s="85">
        <v>7</v>
      </c>
      <c r="I820" s="85" t="s">
        <v>1</v>
      </c>
      <c r="J820" s="85">
        <v>45</v>
      </c>
      <c r="K820" s="130"/>
    </row>
    <row r="821" spans="1:11" ht="9" customHeight="1">
      <c r="A821" s="117" t="s">
        <v>30</v>
      </c>
      <c r="B821" s="85">
        <v>2163</v>
      </c>
      <c r="C821" s="85">
        <v>160</v>
      </c>
      <c r="D821" s="85">
        <v>2</v>
      </c>
      <c r="E821" s="85" t="s">
        <v>1</v>
      </c>
      <c r="F821" s="85">
        <v>193</v>
      </c>
      <c r="G821" s="85" t="s">
        <v>1</v>
      </c>
      <c r="H821" s="85">
        <v>1125</v>
      </c>
      <c r="I821" s="85" t="s">
        <v>1</v>
      </c>
      <c r="J821" s="85">
        <v>999</v>
      </c>
      <c r="K821" s="130"/>
    </row>
    <row r="822" spans="1:11" ht="9" customHeight="1">
      <c r="A822" s="117" t="s">
        <v>31</v>
      </c>
      <c r="B822" s="85">
        <v>33</v>
      </c>
      <c r="C822" s="85">
        <v>32</v>
      </c>
      <c r="D822" s="85">
        <v>0</v>
      </c>
      <c r="E822" s="85" t="s">
        <v>1</v>
      </c>
      <c r="F822" s="85">
        <v>28</v>
      </c>
      <c r="G822" s="85" t="s">
        <v>1</v>
      </c>
      <c r="H822" s="85">
        <v>5</v>
      </c>
      <c r="I822" s="85" t="s">
        <v>1</v>
      </c>
      <c r="J822" s="85">
        <v>32</v>
      </c>
      <c r="K822" s="130"/>
    </row>
    <row r="823" spans="1:11" ht="9" customHeight="1">
      <c r="A823" s="120" t="s">
        <v>32</v>
      </c>
      <c r="B823" s="86">
        <v>145</v>
      </c>
      <c r="C823" s="86">
        <v>59</v>
      </c>
      <c r="D823" s="86">
        <v>0</v>
      </c>
      <c r="E823" s="86" t="s">
        <v>1</v>
      </c>
      <c r="F823" s="86">
        <v>45</v>
      </c>
      <c r="G823" s="86" t="s">
        <v>1</v>
      </c>
      <c r="H823" s="86">
        <v>19</v>
      </c>
      <c r="I823" s="86" t="s">
        <v>1</v>
      </c>
      <c r="J823" s="86">
        <v>140</v>
      </c>
      <c r="K823" s="130"/>
    </row>
    <row r="824" spans="1:11" ht="9" customHeight="1">
      <c r="A824" s="91" t="s">
        <v>150</v>
      </c>
      <c r="B824" s="127">
        <v>2</v>
      </c>
      <c r="C824" s="127">
        <v>0</v>
      </c>
      <c r="D824" s="127">
        <v>0</v>
      </c>
      <c r="E824" s="127" t="s">
        <v>1</v>
      </c>
      <c r="F824" s="127" t="s">
        <v>1</v>
      </c>
      <c r="G824" s="127" t="s">
        <v>1</v>
      </c>
      <c r="H824" s="127" t="s">
        <v>1</v>
      </c>
      <c r="I824" s="127" t="s">
        <v>1</v>
      </c>
      <c r="J824" s="127">
        <v>2</v>
      </c>
      <c r="K824" s="130"/>
    </row>
    <row r="825" spans="1:11" ht="3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30"/>
    </row>
    <row r="826" spans="1:11" ht="3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30"/>
    </row>
    <row r="827" spans="1:11" ht="9" customHeight="1">
      <c r="A827" s="103" t="s">
        <v>223</v>
      </c>
      <c r="B827" s="112"/>
      <c r="C827" s="112"/>
      <c r="D827" s="112"/>
      <c r="E827" s="112"/>
      <c r="F827" s="112"/>
      <c r="G827" s="112"/>
      <c r="H827" s="112"/>
      <c r="I827" s="112"/>
      <c r="J827" s="112"/>
      <c r="K827" s="130"/>
    </row>
    <row r="828" spans="1:11" ht="9" customHeight="1">
      <c r="A828" s="102" t="s">
        <v>312</v>
      </c>
      <c r="B828" s="112"/>
      <c r="C828" s="112"/>
      <c r="D828" s="112"/>
      <c r="E828" s="112"/>
      <c r="F828" s="112"/>
      <c r="G828" s="112"/>
      <c r="H828" s="112"/>
      <c r="I828" s="112"/>
      <c r="J828" s="112"/>
      <c r="K828" s="130"/>
    </row>
    <row r="829" spans="1:11" ht="9" customHeight="1">
      <c r="A829" s="103" t="s">
        <v>313</v>
      </c>
      <c r="B829" s="112"/>
      <c r="C829" s="112"/>
      <c r="D829" s="112"/>
      <c r="E829" s="112"/>
      <c r="F829" s="112"/>
      <c r="G829" s="112"/>
      <c r="H829" s="112"/>
      <c r="I829" s="112"/>
      <c r="J829" s="112"/>
      <c r="K829" s="130"/>
    </row>
    <row r="830" spans="1:11" ht="9" customHeight="1">
      <c r="A830" s="102" t="s">
        <v>405</v>
      </c>
      <c r="B830" s="112"/>
      <c r="C830" s="112"/>
      <c r="D830" s="112"/>
      <c r="E830" s="112"/>
      <c r="F830" s="112"/>
      <c r="G830" s="112"/>
      <c r="H830" s="112"/>
      <c r="I830" s="112"/>
      <c r="J830" s="112"/>
      <c r="K830" s="130"/>
    </row>
    <row r="831" spans="1:11" ht="9" customHeight="1">
      <c r="A831" s="102" t="s">
        <v>151</v>
      </c>
      <c r="B831" s="112"/>
      <c r="C831" s="112"/>
      <c r="D831" s="112"/>
      <c r="E831" s="112"/>
      <c r="F831" s="112"/>
      <c r="G831" s="112"/>
      <c r="H831" s="112"/>
      <c r="I831" s="112"/>
      <c r="J831" s="112"/>
      <c r="K831" s="130"/>
    </row>
    <row r="832" spans="1:11" ht="9" customHeight="1">
      <c r="A832" s="473" t="s">
        <v>404</v>
      </c>
      <c r="B832" s="112"/>
      <c r="C832" s="112"/>
      <c r="D832" s="112"/>
      <c r="E832" s="112"/>
      <c r="F832" s="112"/>
      <c r="G832" s="112"/>
      <c r="H832" s="112"/>
      <c r="I832" s="112"/>
      <c r="J832" s="112"/>
      <c r="K832" s="130"/>
    </row>
    <row r="833" spans="1:11" ht="10.5" customHeight="1">
      <c r="A833" s="648" t="s">
        <v>461</v>
      </c>
      <c r="B833" s="473"/>
      <c r="C833" s="473"/>
      <c r="D833" s="473"/>
      <c r="E833" s="473"/>
      <c r="F833" s="473"/>
      <c r="G833" s="473"/>
      <c r="H833" s="473"/>
      <c r="I833" s="473"/>
      <c r="J833" s="473"/>
      <c r="K833" s="130"/>
    </row>
    <row r="834" spans="1:11" ht="10.5" hidden="1" customHeight="1">
      <c r="A834" s="131"/>
      <c r="B834" s="132"/>
      <c r="C834" s="132"/>
      <c r="D834" s="132"/>
      <c r="E834" s="132"/>
      <c r="F834" s="132"/>
      <c r="G834" s="132"/>
      <c r="H834" s="132"/>
      <c r="I834" s="132"/>
      <c r="J834" s="132"/>
      <c r="K834" s="214" t="s">
        <v>34</v>
      </c>
    </row>
    <row r="835" spans="1:11" ht="10.5" hidden="1" customHeight="1">
      <c r="A835" s="131"/>
      <c r="B835" s="132"/>
      <c r="C835" s="132"/>
      <c r="D835" s="132"/>
      <c r="E835" s="132"/>
      <c r="F835" s="132"/>
      <c r="G835" s="132"/>
      <c r="H835" s="132"/>
      <c r="I835" s="132"/>
      <c r="J835" s="132"/>
      <c r="K835" s="130"/>
    </row>
    <row r="836" spans="1:11" ht="10.5" hidden="1" customHeight="1">
      <c r="A836" s="131"/>
      <c r="B836" s="132"/>
      <c r="C836" s="132"/>
      <c r="D836" s="132"/>
      <c r="E836" s="132"/>
      <c r="F836" s="132"/>
      <c r="G836" s="132"/>
      <c r="H836" s="132"/>
      <c r="I836" s="132"/>
      <c r="J836" s="132"/>
      <c r="K836" s="130"/>
    </row>
    <row r="837" spans="1:11" ht="10.5" hidden="1" customHeight="1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0"/>
    </row>
    <row r="838" spans="1:11" ht="10.5" hidden="1" customHeight="1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0"/>
    </row>
    <row r="839" spans="1:11" ht="10.5" hidden="1" customHeight="1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0"/>
    </row>
    <row r="840" spans="1:11" ht="10.5" hidden="1" customHeight="1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0"/>
    </row>
    <row r="841" spans="1:11" ht="10.5" hidden="1" customHeight="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0"/>
    </row>
    <row r="842" spans="1:11" ht="10.5" hidden="1" customHeight="1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0"/>
    </row>
    <row r="843" spans="1:11" ht="10.5" hidden="1" customHeight="1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0"/>
    </row>
    <row r="844" spans="1:11" ht="10.5" hidden="1" customHeight="1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0"/>
    </row>
    <row r="845" spans="1:11" ht="10.5" hidden="1" customHeight="1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0"/>
    </row>
    <row r="846" spans="1:11" ht="10.5" hidden="1" customHeight="1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0"/>
    </row>
    <row r="847" spans="1:11" ht="10.5" hidden="1" customHeight="1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0"/>
    </row>
    <row r="848" spans="1:11" ht="10.5" hidden="1" customHeight="1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0"/>
    </row>
    <row r="849" spans="1:11" ht="10.5" hidden="1" customHeight="1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0"/>
    </row>
    <row r="850" spans="1:11" ht="10.5" hidden="1" customHeight="1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0"/>
    </row>
    <row r="851" spans="1:11" ht="10.5" hidden="1" customHeight="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0"/>
    </row>
    <row r="852" spans="1:11" ht="10.5" hidden="1" customHeight="1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0"/>
    </row>
    <row r="853" spans="1:11" ht="10.5" hidden="1" customHeight="1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0"/>
    </row>
    <row r="854" spans="1:11" ht="10.5" hidden="1" customHeight="1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0"/>
    </row>
    <row r="855" spans="1:11" ht="10.5" hidden="1" customHeight="1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0"/>
    </row>
    <row r="856" spans="1:11" ht="10.5" hidden="1" customHeight="1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0"/>
    </row>
    <row r="857" spans="1:11" ht="10.5" hidden="1" customHeight="1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0"/>
    </row>
    <row r="858" spans="1:11" ht="10.5" hidden="1" customHeight="1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0"/>
    </row>
    <row r="859" spans="1:11" ht="10.5" hidden="1" customHeight="1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0"/>
    </row>
    <row r="860" spans="1:11" ht="10.5" hidden="1" customHeight="1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0"/>
    </row>
    <row r="861" spans="1:11" ht="10.5" hidden="1" customHeight="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0"/>
    </row>
    <row r="862" spans="1:11" ht="10.5" hidden="1" customHeight="1">
      <c r="A862" s="133"/>
      <c r="B862" s="132"/>
      <c r="C862" s="132"/>
      <c r="D862" s="132"/>
      <c r="E862" s="132"/>
      <c r="F862" s="132"/>
      <c r="G862" s="132"/>
      <c r="H862" s="132"/>
      <c r="I862" s="132"/>
      <c r="J862" s="132"/>
      <c r="K862" s="130"/>
    </row>
    <row r="863" spans="1:11" ht="10.5" hidden="1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0"/>
    </row>
    <row r="864" spans="1:11" ht="10.5" hidden="1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0"/>
    </row>
    <row r="865" spans="1:11" ht="10.5" hidden="1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0"/>
    </row>
    <row r="866" spans="1:11" ht="10.5" hidden="1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0"/>
    </row>
    <row r="867" spans="1:11" ht="10.5" hidden="1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0"/>
    </row>
    <row r="868" spans="1:11" ht="10.5" hidden="1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0"/>
    </row>
    <row r="869" spans="1:11" ht="10.5" hidden="1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0"/>
    </row>
    <row r="870" spans="1:11" ht="10.5" hidden="1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0"/>
    </row>
    <row r="871" spans="1:11" ht="10.5" hidden="1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0"/>
    </row>
    <row r="872" spans="1:11" ht="10.5" hidden="1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0"/>
    </row>
    <row r="873" spans="1:11" ht="10.5" hidden="1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0"/>
    </row>
    <row r="874" spans="1:11" ht="10.5" hidden="1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0"/>
    </row>
    <row r="875" spans="1:11" ht="10.5" hidden="1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0"/>
    </row>
    <row r="876" spans="1:11" ht="10.5" hidden="1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0"/>
    </row>
    <row r="877" spans="1:11" ht="10.5" hidden="1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0"/>
    </row>
    <row r="878" spans="1:11" ht="10.5" hidden="1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0"/>
    </row>
    <row r="879" spans="1:11" ht="10.5" hidden="1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0"/>
    </row>
    <row r="880" spans="1:11" ht="10.5" hidden="1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0"/>
    </row>
    <row r="881" spans="1:11" ht="10.5" hidden="1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0"/>
    </row>
    <row r="882" spans="1:11" ht="10.5" hidden="1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0"/>
    </row>
    <row r="883" spans="1:11" ht="10.5" hidden="1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0"/>
    </row>
    <row r="884" spans="1:11" ht="10.5" hidden="1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0"/>
    </row>
    <row r="885" spans="1:11" ht="10.5" hidden="1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0"/>
    </row>
    <row r="886" spans="1:11" ht="10.5" hidden="1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0"/>
    </row>
    <row r="887" spans="1:11" ht="10.5" hidden="1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0"/>
    </row>
    <row r="888" spans="1:11" ht="10.5" hidden="1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0"/>
    </row>
    <row r="889" spans="1:11" ht="10.5" hidden="1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0"/>
    </row>
    <row r="890" spans="1:11" ht="10.5" hidden="1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0"/>
    </row>
    <row r="891" spans="1:11" ht="10.5" hidden="1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0"/>
    </row>
    <row r="892" spans="1:11" ht="10.5" hidden="1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0"/>
    </row>
    <row r="893" spans="1:11" ht="10.5" hidden="1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0"/>
    </row>
    <row r="894" spans="1:11" ht="10.5" hidden="1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0"/>
    </row>
    <row r="895" spans="1:11" ht="10.5" hidden="1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0"/>
    </row>
    <row r="896" spans="1:11" ht="10.5" hidden="1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0"/>
    </row>
    <row r="897" spans="1:11" ht="10.5" hidden="1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0"/>
    </row>
    <row r="898" spans="1:11" ht="10.5" hidden="1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0"/>
    </row>
    <row r="899" spans="1:11" ht="10.5" hidden="1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0"/>
    </row>
    <row r="900" spans="1:11" ht="10.5" hidden="1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0"/>
    </row>
    <row r="901" spans="1:11" ht="10.5" hidden="1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0"/>
    </row>
    <row r="902" spans="1:11" ht="10.5" hidden="1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0"/>
    </row>
    <row r="903" spans="1:11" ht="10.5" hidden="1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0"/>
    </row>
    <row r="904" spans="1:11" ht="10.5" hidden="1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0"/>
    </row>
    <row r="905" spans="1:11" ht="10.5" hidden="1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0"/>
    </row>
    <row r="906" spans="1:11" ht="10.5" hidden="1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0"/>
    </row>
    <row r="907" spans="1:11" ht="10.5" hidden="1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0"/>
    </row>
    <row r="908" spans="1:11" ht="10.5" hidden="1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0"/>
    </row>
    <row r="909" spans="1:11" ht="10.5" hidden="1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0"/>
    </row>
    <row r="910" spans="1:11" ht="10.5" hidden="1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0"/>
    </row>
    <row r="911" spans="1:11" ht="10.5" hidden="1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0"/>
    </row>
    <row r="912" spans="1:11" ht="10.5" hidden="1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0"/>
    </row>
    <row r="913" spans="1:11" ht="10.5" hidden="1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0"/>
    </row>
    <row r="914" spans="1:11" ht="10.5" hidden="1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0"/>
    </row>
    <row r="915" spans="1:11" ht="10.5" hidden="1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0"/>
    </row>
    <row r="916" spans="1:11" ht="10.5" hidden="1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0"/>
    </row>
    <row r="917" spans="1:11" ht="10.5" hidden="1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0"/>
    </row>
    <row r="918" spans="1:11" ht="10.5" hidden="1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0"/>
    </row>
    <row r="919" spans="1:11" ht="10.5" hidden="1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0"/>
    </row>
    <row r="920" spans="1:11" ht="10.5" hidden="1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0"/>
    </row>
    <row r="921" spans="1:11" ht="10.5" hidden="1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0"/>
    </row>
    <row r="922" spans="1:11" ht="10.5" hidden="1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0"/>
    </row>
    <row r="923" spans="1:11" ht="10.5" hidden="1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0"/>
    </row>
    <row r="924" spans="1:11" ht="10.5" hidden="1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0"/>
    </row>
    <row r="925" spans="1:11" ht="10.5" hidden="1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0"/>
    </row>
    <row r="926" spans="1:11" ht="10.5" hidden="1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0"/>
    </row>
    <row r="927" spans="1:11" ht="10.5" hidden="1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0"/>
    </row>
    <row r="928" spans="1:11" ht="10.5" hidden="1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0"/>
    </row>
    <row r="929" spans="1:11" ht="10.5" hidden="1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0"/>
    </row>
    <row r="930" spans="1:11" ht="10.5" hidden="1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0"/>
    </row>
    <row r="931" spans="1:11" ht="10.5" hidden="1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0"/>
    </row>
    <row r="932" spans="1:11" ht="10.5" hidden="1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0"/>
    </row>
    <row r="933" spans="1:11" ht="10.5" hidden="1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0"/>
    </row>
    <row r="934" spans="1:11" ht="10.5" hidden="1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0"/>
    </row>
    <row r="935" spans="1:11" ht="10.5" hidden="1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0"/>
    </row>
    <row r="936" spans="1:11" ht="10.5" hidden="1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0"/>
    </row>
    <row r="937" spans="1:11" ht="10.5" hidden="1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0"/>
    </row>
    <row r="938" spans="1:11" ht="10.5" hidden="1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0"/>
    </row>
    <row r="939" spans="1:11" ht="10.5" hidden="1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0"/>
    </row>
    <row r="940" spans="1:11" ht="10.5" hidden="1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0"/>
    </row>
    <row r="941" spans="1:11" ht="10.5" hidden="1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</row>
    <row r="942" spans="1:11" ht="10.5" hidden="1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</row>
    <row r="943" spans="1:11" ht="10.5" hidden="1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</row>
    <row r="944" spans="1:11" ht="10.5" hidden="1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</row>
    <row r="945" spans="1:10" ht="10.5" hidden="1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</row>
    <row r="946" spans="1:10" ht="10.5" hidden="1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</row>
    <row r="947" spans="1:10" ht="10.5" hidden="1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</row>
    <row r="948" spans="1:10" ht="10.5" hidden="1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</row>
    <row r="949" spans="1:10" ht="10.5" hidden="1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</row>
    <row r="950" spans="1:10" ht="10.5" hidden="1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</row>
    <row r="951" spans="1:10" ht="10.5" hidden="1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</row>
    <row r="952" spans="1:10" ht="10.5" hidden="1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</row>
    <row r="953" spans="1:10" ht="10.5" hidden="1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</row>
    <row r="954" spans="1:10" ht="10.5" hidden="1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</row>
    <row r="955" spans="1:10" ht="10.5" hidden="1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</row>
    <row r="956" spans="1:10" ht="10.5" hidden="1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</row>
    <row r="957" spans="1:10" ht="10.5" hidden="1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</row>
    <row r="958" spans="1:10" ht="10.5" hidden="1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</row>
    <row r="959" spans="1:10" ht="10.5" hidden="1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</row>
    <row r="960" spans="1:10" ht="10.5" hidden="1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</row>
    <row r="961" spans="1:10" ht="10.5" hidden="1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</row>
    <row r="962" spans="1:10" ht="10.5" hidden="1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</row>
    <row r="963" spans="1:10" ht="10.5" hidden="1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</row>
    <row r="964" spans="1:10" ht="10.5" hidden="1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</row>
    <row r="965" spans="1:10" ht="10.5" hidden="1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</row>
    <row r="966" spans="1:10" ht="10.5" hidden="1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</row>
    <row r="967" spans="1:10" ht="10.5" hidden="1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</row>
    <row r="968" spans="1:10" ht="10.5" hidden="1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</row>
    <row r="969" spans="1:10" ht="10.5" hidden="1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</row>
    <row r="970" spans="1:10" ht="10.5" hidden="1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</row>
    <row r="971" spans="1:10" ht="10.5" hidden="1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</row>
    <row r="972" spans="1:10" ht="10.5" hidden="1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</row>
    <row r="973" spans="1:10" ht="10.5" hidden="1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</row>
    <row r="974" spans="1:10" ht="10.5" hidden="1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</row>
    <row r="975" spans="1:10" ht="10.5" hidden="1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</row>
    <row r="976" spans="1:10" ht="10.5" hidden="1" customHeight="1">
      <c r="A976" s="648"/>
      <c r="B976" s="133"/>
      <c r="C976" s="133"/>
      <c r="D976" s="133"/>
      <c r="E976" s="133"/>
      <c r="F976" s="133"/>
      <c r="G976" s="133"/>
      <c r="H976" s="133"/>
      <c r="I976" s="133"/>
      <c r="J976" s="133"/>
    </row>
    <row r="977" spans="1:1" ht="12" hidden="1" customHeight="1">
      <c r="A977" s="648"/>
    </row>
    <row r="978" spans="1:1" ht="12" hidden="1" customHeight="1"/>
    <row r="979" spans="1:1" ht="12" hidden="1" customHeight="1"/>
    <row r="980" spans="1:1" ht="12" hidden="1" customHeight="1"/>
    <row r="981" spans="1:1" ht="12" hidden="1" customHeight="1"/>
    <row r="982" spans="1:1" ht="12" hidden="1" customHeight="1"/>
    <row r="983" spans="1:1" ht="12" hidden="1" customHeight="1"/>
    <row r="984" spans="1:1" ht="12" hidden="1" customHeight="1"/>
    <row r="985" spans="1:1" ht="12" hidden="1" customHeight="1"/>
    <row r="986" spans="1:1" ht="12" hidden="1" customHeight="1"/>
    <row r="987" spans="1:1" ht="12" hidden="1" customHeight="1"/>
    <row r="988" spans="1:1" ht="12" hidden="1" customHeight="1"/>
    <row r="989" spans="1:1" ht="12" hidden="1" customHeight="1"/>
    <row r="990" spans="1:1" ht="12" hidden="1" customHeight="1"/>
    <row r="991" spans="1:1" ht="12" hidden="1" customHeight="1"/>
    <row r="992" spans="1:1" ht="12" hidden="1" customHeight="1"/>
    <row r="993" ht="12" hidden="1" customHeight="1"/>
    <row r="994" ht="12" hidden="1" customHeight="1"/>
    <row r="995" ht="12" hidden="1" customHeight="1"/>
    <row r="996" ht="12" hidden="1" customHeight="1"/>
    <row r="997" ht="12" hidden="1" customHeight="1"/>
    <row r="998" ht="12" hidden="1" customHeight="1"/>
    <row r="999" ht="12" hidden="1" customHeight="1"/>
    <row r="1000" ht="12" hidden="1" customHeight="1"/>
    <row r="1001" ht="12" hidden="1" customHeight="1"/>
    <row r="1002" ht="12" hidden="1" customHeight="1"/>
    <row r="1003" ht="12" hidden="1" customHeight="1"/>
    <row r="1004" ht="12" hidden="1" customHeight="1"/>
    <row r="1005" ht="12" hidden="1" customHeight="1"/>
    <row r="1006" ht="12" hidden="1" customHeight="1"/>
    <row r="1007" ht="12" hidden="1" customHeight="1"/>
    <row r="1008" ht="12" hidden="1" customHeight="1"/>
    <row r="1009" ht="12" hidden="1" customHeight="1"/>
    <row r="1010" ht="12" hidden="1" customHeight="1"/>
    <row r="1011" ht="12" hidden="1" customHeight="1"/>
    <row r="1012" ht="12" hidden="1" customHeight="1"/>
    <row r="1013" ht="12" hidden="1" customHeight="1"/>
    <row r="1014" ht="12" hidden="1" customHeight="1"/>
    <row r="1015" ht="12" hidden="1" customHeight="1"/>
    <row r="1016" ht="12" hidden="1" customHeight="1"/>
    <row r="1017" ht="12" hidden="1" customHeight="1"/>
    <row r="1018" ht="12" hidden="1" customHeight="1"/>
    <row r="1019" ht="12" hidden="1" customHeight="1"/>
    <row r="1020" ht="12" hidden="1" customHeight="1"/>
    <row r="1021" ht="12" hidden="1" customHeight="1"/>
    <row r="1022" ht="12" hidden="1" customHeight="1"/>
    <row r="1023" ht="12" hidden="1" customHeight="1"/>
    <row r="1024" ht="12" hidden="1" customHeight="1"/>
    <row r="1025" ht="12" hidden="1" customHeight="1"/>
    <row r="1026" ht="12" hidden="1" customHeight="1"/>
    <row r="1027" ht="12" hidden="1" customHeight="1"/>
    <row r="1028" ht="12" hidden="1" customHeight="1"/>
    <row r="1029" ht="12" hidden="1" customHeight="1"/>
    <row r="1030" ht="12" hidden="1" customHeight="1"/>
    <row r="1031" ht="12" hidden="1" customHeight="1"/>
    <row r="1032" ht="12" hidden="1" customHeight="1"/>
    <row r="1033" ht="12" hidden="1" customHeight="1"/>
    <row r="1034" ht="12" hidden="1" customHeight="1"/>
    <row r="1035" ht="12" hidden="1" customHeight="1"/>
    <row r="1036" ht="12" hidden="1" customHeight="1"/>
    <row r="1037" ht="12" hidden="1" customHeight="1"/>
    <row r="1038" ht="12" hidden="1" customHeight="1"/>
    <row r="1039" ht="12" hidden="1" customHeight="1"/>
    <row r="1040" ht="12" hidden="1" customHeight="1"/>
    <row r="1041" ht="12" hidden="1" customHeight="1"/>
    <row r="1042" ht="12" hidden="1" customHeight="1"/>
    <row r="1043" ht="12" hidden="1" customHeight="1"/>
    <row r="1044" ht="12" hidden="1" customHeight="1"/>
    <row r="1045" ht="12" hidden="1" customHeight="1"/>
    <row r="1046" ht="12" hidden="1" customHeight="1"/>
    <row r="1047" ht="12" hidden="1" customHeight="1"/>
    <row r="1048" ht="12" hidden="1" customHeight="1"/>
    <row r="1049" ht="12" hidden="1" customHeight="1"/>
    <row r="1050" ht="12" hidden="1" customHeight="1"/>
    <row r="1051" ht="12" hidden="1" customHeight="1"/>
    <row r="1052" hidden="1"/>
  </sheetData>
  <sheetProtection sheet="1" objects="1" scenarios="1"/>
  <mergeCells count="7">
    <mergeCell ref="J6:J8"/>
    <mergeCell ref="A6:A8"/>
    <mergeCell ref="B6:B7"/>
    <mergeCell ref="C6:C7"/>
    <mergeCell ref="F6:F7"/>
    <mergeCell ref="G6:G7"/>
    <mergeCell ref="H6:H7"/>
  </mergeCells>
  <hyperlinks>
    <hyperlink ref="J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copies="2" r:id="rId1"/>
  <headerFooter scaleWithDoc="0" alignWithMargins="0">
    <oddHeader>&amp;L&amp;K000080INEGI. Anuario estadístico y geográfico por entidad federativa 2019.</oddHeader>
  </headerFooter>
  <rowBreaks count="11" manualBreakCount="11">
    <brk id="83" max="9" man="1"/>
    <brk id="156" max="9" man="1"/>
    <brk id="230" max="9" man="1"/>
    <brk id="304" max="9" man="1"/>
    <brk id="377" max="9" man="1"/>
    <brk id="450" max="9" man="1"/>
    <brk id="525" max="9" man="1"/>
    <brk id="600" max="9" man="1"/>
    <brk id="675" max="9" man="1"/>
    <brk id="750" max="9" man="1"/>
    <brk id="788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SJ946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/>
  <cols>
    <col min="1" max="1" width="22.5703125" style="144" customWidth="1"/>
    <col min="2" max="2" width="10.28515625" style="144" customWidth="1"/>
    <col min="3" max="3" width="20.28515625" style="144" customWidth="1"/>
    <col min="4" max="4" width="18.7109375" style="144" customWidth="1"/>
    <col min="5" max="5" width="7.5703125" style="144" customWidth="1"/>
    <col min="6" max="6" width="12.140625" style="144" customWidth="1"/>
    <col min="7" max="7" width="0.85546875" style="144" customWidth="1"/>
    <col min="8" max="8" width="8" style="144" hidden="1"/>
    <col min="9" max="9" width="9.140625" style="144" hidden="1"/>
    <col min="10" max="10" width="8.42578125" style="144" hidden="1"/>
    <col min="11" max="241" width="11.42578125" style="144" hidden="1"/>
    <col min="242" max="242" width="20.5703125" style="144" hidden="1"/>
    <col min="243" max="243" width="8.7109375" style="144" hidden="1"/>
    <col min="244" max="244" width="20.42578125" style="144" hidden="1"/>
    <col min="245" max="245" width="22.42578125" style="144" hidden="1"/>
    <col min="246" max="246" width="19.28515625" style="144" hidden="1"/>
    <col min="247" max="497" width="11.42578125" style="144" hidden="1"/>
    <col min="498" max="498" width="20.5703125" style="144" hidden="1"/>
    <col min="499" max="499" width="8.7109375" style="144" hidden="1"/>
    <col min="500" max="500" width="20.42578125" style="144" hidden="1"/>
    <col min="501" max="501" width="22.42578125" style="144" hidden="1"/>
    <col min="502" max="502" width="19.28515625" style="144" hidden="1"/>
    <col min="503" max="753" width="11.42578125" style="144" hidden="1"/>
    <col min="754" max="754" width="20.5703125" style="144" hidden="1"/>
    <col min="755" max="755" width="8.7109375" style="144" hidden="1"/>
    <col min="756" max="756" width="20.42578125" style="144" hidden="1"/>
    <col min="757" max="757" width="22.42578125" style="144" hidden="1"/>
    <col min="758" max="758" width="19.28515625" style="144" hidden="1"/>
    <col min="759" max="1009" width="11.42578125" style="144" hidden="1"/>
    <col min="1010" max="1010" width="20.5703125" style="144" hidden="1"/>
    <col min="1011" max="1011" width="8.7109375" style="144" hidden="1"/>
    <col min="1012" max="1012" width="20.42578125" style="144" hidden="1"/>
    <col min="1013" max="1013" width="22.42578125" style="144" hidden="1"/>
    <col min="1014" max="1014" width="19.28515625" style="144" hidden="1"/>
    <col min="1015" max="1265" width="11.42578125" style="144" hidden="1"/>
    <col min="1266" max="1266" width="20.5703125" style="144" hidden="1"/>
    <col min="1267" max="1267" width="8.7109375" style="144" hidden="1"/>
    <col min="1268" max="1268" width="20.42578125" style="144" hidden="1"/>
    <col min="1269" max="1269" width="22.42578125" style="144" hidden="1"/>
    <col min="1270" max="1270" width="19.28515625" style="144" hidden="1"/>
    <col min="1271" max="1521" width="11.42578125" style="144" hidden="1"/>
    <col min="1522" max="1522" width="20.5703125" style="144" hidden="1"/>
    <col min="1523" max="1523" width="8.7109375" style="144" hidden="1"/>
    <col min="1524" max="1524" width="20.42578125" style="144" hidden="1"/>
    <col min="1525" max="1525" width="22.42578125" style="144" hidden="1"/>
    <col min="1526" max="1526" width="19.28515625" style="144" hidden="1"/>
    <col min="1527" max="1751" width="11.42578125" style="144" hidden="1"/>
    <col min="1752" max="1752" width="20.5703125" style="144" hidden="1"/>
    <col min="1753" max="1753" width="8.7109375" style="144" hidden="1"/>
    <col min="1754" max="1754" width="20.42578125" style="144" hidden="1"/>
    <col min="1755" max="1755" width="22.42578125" style="144" hidden="1"/>
    <col min="1756" max="1756" width="19.28515625" style="144" hidden="1"/>
    <col min="1757" max="2007" width="11.42578125" style="144" hidden="1"/>
    <col min="2008" max="2008" width="20.5703125" style="144" hidden="1"/>
    <col min="2009" max="2009" width="8.7109375" style="144" hidden="1"/>
    <col min="2010" max="2010" width="20.42578125" style="144" hidden="1"/>
    <col min="2011" max="2011" width="22.42578125" style="144" hidden="1"/>
    <col min="2012" max="2012" width="19.28515625" style="144" hidden="1"/>
    <col min="2013" max="2263" width="11.42578125" style="144" hidden="1"/>
    <col min="2264" max="2264" width="20.5703125" style="144" hidden="1"/>
    <col min="2265" max="2265" width="8.7109375" style="144" hidden="1"/>
    <col min="2266" max="2266" width="20.42578125" style="144" hidden="1"/>
    <col min="2267" max="2267" width="22.42578125" style="144" hidden="1"/>
    <col min="2268" max="2268" width="19.28515625" style="144" hidden="1"/>
    <col min="2269" max="2519" width="11.42578125" style="144" hidden="1"/>
    <col min="2520" max="2520" width="20.5703125" style="144" hidden="1"/>
    <col min="2521" max="2521" width="8.7109375" style="144" hidden="1"/>
    <col min="2522" max="2522" width="20.42578125" style="144" hidden="1"/>
    <col min="2523" max="2523" width="22.42578125" style="144" hidden="1"/>
    <col min="2524" max="2524" width="19.28515625" style="144" hidden="1"/>
    <col min="2525" max="2775" width="11.42578125" style="144" hidden="1"/>
    <col min="2776" max="2776" width="20.5703125" style="144" hidden="1"/>
    <col min="2777" max="2777" width="8.7109375" style="144" hidden="1"/>
    <col min="2778" max="2778" width="20.42578125" style="144" hidden="1"/>
    <col min="2779" max="2779" width="22.42578125" style="144" hidden="1"/>
    <col min="2780" max="2780" width="19.28515625" style="144" hidden="1"/>
    <col min="2781" max="3031" width="11.42578125" style="144" hidden="1"/>
    <col min="3032" max="3032" width="20.5703125" style="144" hidden="1"/>
    <col min="3033" max="3033" width="8.7109375" style="144" hidden="1"/>
    <col min="3034" max="3034" width="20.42578125" style="144" hidden="1"/>
    <col min="3035" max="3035" width="22.42578125" style="144" hidden="1"/>
    <col min="3036" max="3036" width="19.28515625" style="144" hidden="1"/>
    <col min="3037" max="3287" width="11.42578125" style="144" hidden="1"/>
    <col min="3288" max="3288" width="20.5703125" style="144" hidden="1"/>
    <col min="3289" max="3289" width="8.7109375" style="144" hidden="1"/>
    <col min="3290" max="3290" width="20.42578125" style="144" hidden="1"/>
    <col min="3291" max="3291" width="22.42578125" style="144" hidden="1"/>
    <col min="3292" max="3292" width="19.28515625" style="144" hidden="1"/>
    <col min="3293" max="3543" width="11.42578125" style="144" hidden="1"/>
    <col min="3544" max="3544" width="20.5703125" style="144" hidden="1"/>
    <col min="3545" max="3545" width="8.7109375" style="144" hidden="1"/>
    <col min="3546" max="3546" width="20.42578125" style="144" hidden="1"/>
    <col min="3547" max="3547" width="22.42578125" style="144" hidden="1"/>
    <col min="3548" max="3548" width="19.28515625" style="144" hidden="1"/>
    <col min="3549" max="3799" width="11.42578125" style="144" hidden="1"/>
    <col min="3800" max="3800" width="20.5703125" style="144" hidden="1"/>
    <col min="3801" max="3801" width="8.7109375" style="144" hidden="1"/>
    <col min="3802" max="3802" width="20.42578125" style="144" hidden="1"/>
    <col min="3803" max="3803" width="22.42578125" style="144" hidden="1"/>
    <col min="3804" max="3804" width="19.28515625" style="144" hidden="1"/>
    <col min="3805" max="4055" width="11.42578125" style="144" hidden="1"/>
    <col min="4056" max="4056" width="20.5703125" style="144" hidden="1"/>
    <col min="4057" max="4057" width="8.7109375" style="144" hidden="1"/>
    <col min="4058" max="4058" width="20.42578125" style="144" hidden="1"/>
    <col min="4059" max="4059" width="22.42578125" style="144" hidden="1"/>
    <col min="4060" max="4060" width="19.28515625" style="144" hidden="1"/>
    <col min="4061" max="4311" width="11.42578125" style="144" hidden="1"/>
    <col min="4312" max="4312" width="20.5703125" style="144" hidden="1"/>
    <col min="4313" max="4313" width="8.7109375" style="144" hidden="1"/>
    <col min="4314" max="4314" width="20.42578125" style="144" hidden="1"/>
    <col min="4315" max="4315" width="22.42578125" style="144" hidden="1"/>
    <col min="4316" max="4316" width="19.28515625" style="144" hidden="1"/>
    <col min="4317" max="4567" width="11.42578125" style="144" hidden="1"/>
    <col min="4568" max="4568" width="20.5703125" style="144" hidden="1"/>
    <col min="4569" max="4569" width="8.7109375" style="144" hidden="1"/>
    <col min="4570" max="4570" width="20.42578125" style="144" hidden="1"/>
    <col min="4571" max="4571" width="22.42578125" style="144" hidden="1"/>
    <col min="4572" max="4572" width="19.28515625" style="144" hidden="1"/>
    <col min="4573" max="4823" width="11.42578125" style="144" hidden="1"/>
    <col min="4824" max="4824" width="20.5703125" style="144" hidden="1"/>
    <col min="4825" max="4825" width="8.7109375" style="144" hidden="1"/>
    <col min="4826" max="4826" width="20.42578125" style="144" hidden="1"/>
    <col min="4827" max="4827" width="22.42578125" style="144" hidden="1"/>
    <col min="4828" max="4828" width="19.28515625" style="144" hidden="1"/>
    <col min="4829" max="5079" width="11.42578125" style="144" hidden="1"/>
    <col min="5080" max="5080" width="20.5703125" style="144" hidden="1"/>
    <col min="5081" max="5081" width="8.7109375" style="144" hidden="1"/>
    <col min="5082" max="5082" width="20.42578125" style="144" hidden="1"/>
    <col min="5083" max="5083" width="22.42578125" style="144" hidden="1"/>
    <col min="5084" max="5084" width="19.28515625" style="144" hidden="1"/>
    <col min="5085" max="5335" width="11.42578125" style="144" hidden="1"/>
    <col min="5336" max="5336" width="20.5703125" style="144" hidden="1"/>
    <col min="5337" max="5337" width="8.7109375" style="144" hidden="1"/>
    <col min="5338" max="5338" width="20.42578125" style="144" hidden="1"/>
    <col min="5339" max="5339" width="22.42578125" style="144" hidden="1"/>
    <col min="5340" max="5340" width="19.28515625" style="144" hidden="1"/>
    <col min="5341" max="5591" width="11.42578125" style="144" hidden="1"/>
    <col min="5592" max="5592" width="20.5703125" style="144" hidden="1"/>
    <col min="5593" max="5593" width="8.7109375" style="144" hidden="1"/>
    <col min="5594" max="5594" width="20.42578125" style="144" hidden="1"/>
    <col min="5595" max="5595" width="22.42578125" style="144" hidden="1"/>
    <col min="5596" max="5596" width="19.28515625" style="144" hidden="1"/>
    <col min="5597" max="5847" width="11.42578125" style="144" hidden="1"/>
    <col min="5848" max="5848" width="20.5703125" style="144" hidden="1"/>
    <col min="5849" max="5849" width="8.7109375" style="144" hidden="1"/>
    <col min="5850" max="5850" width="20.42578125" style="144" hidden="1"/>
    <col min="5851" max="5851" width="22.42578125" style="144" hidden="1"/>
    <col min="5852" max="5852" width="19.28515625" style="144" hidden="1"/>
    <col min="5853" max="6103" width="11.42578125" style="144" hidden="1"/>
    <col min="6104" max="6104" width="20.5703125" style="144" hidden="1"/>
    <col min="6105" max="6105" width="8.7109375" style="144" hidden="1"/>
    <col min="6106" max="6106" width="20.42578125" style="144" hidden="1"/>
    <col min="6107" max="6107" width="22.42578125" style="144" hidden="1"/>
    <col min="6108" max="6108" width="19.28515625" style="144" hidden="1"/>
    <col min="6109" max="6359" width="11.42578125" style="144" hidden="1"/>
    <col min="6360" max="6360" width="20.5703125" style="144" hidden="1"/>
    <col min="6361" max="6361" width="8.7109375" style="144" hidden="1"/>
    <col min="6362" max="6362" width="20.42578125" style="144" hidden="1"/>
    <col min="6363" max="6363" width="22.42578125" style="144" hidden="1"/>
    <col min="6364" max="6364" width="19.28515625" style="144" hidden="1"/>
    <col min="6365" max="6615" width="11.42578125" style="144" hidden="1"/>
    <col min="6616" max="6616" width="20.5703125" style="144" hidden="1"/>
    <col min="6617" max="6617" width="8.7109375" style="144" hidden="1"/>
    <col min="6618" max="6618" width="20.42578125" style="144" hidden="1"/>
    <col min="6619" max="6619" width="22.42578125" style="144" hidden="1"/>
    <col min="6620" max="6620" width="19.28515625" style="144" hidden="1"/>
    <col min="6621" max="6871" width="11.42578125" style="144" hidden="1"/>
    <col min="6872" max="6872" width="20.5703125" style="144" hidden="1"/>
    <col min="6873" max="6873" width="8.7109375" style="144" hidden="1"/>
    <col min="6874" max="6874" width="20.42578125" style="144" hidden="1"/>
    <col min="6875" max="6875" width="22.42578125" style="144" hidden="1"/>
    <col min="6876" max="6876" width="19.28515625" style="144" hidden="1"/>
    <col min="6877" max="7127" width="11.42578125" style="144" hidden="1"/>
    <col min="7128" max="7128" width="20.5703125" style="144" hidden="1"/>
    <col min="7129" max="7129" width="8.7109375" style="144" hidden="1"/>
    <col min="7130" max="7130" width="20.42578125" style="144" hidden="1"/>
    <col min="7131" max="7131" width="22.42578125" style="144" hidden="1"/>
    <col min="7132" max="7132" width="19.28515625" style="144" hidden="1"/>
    <col min="7133" max="7383" width="11.42578125" style="144" hidden="1"/>
    <col min="7384" max="7384" width="20.5703125" style="144" hidden="1"/>
    <col min="7385" max="7385" width="8.7109375" style="144" hidden="1"/>
    <col min="7386" max="7386" width="20.42578125" style="144" hidden="1"/>
    <col min="7387" max="7387" width="22.42578125" style="144" hidden="1"/>
    <col min="7388" max="7388" width="19.28515625" style="144" hidden="1"/>
    <col min="7389" max="7639" width="11.42578125" style="144" hidden="1"/>
    <col min="7640" max="7640" width="20.5703125" style="144" hidden="1"/>
    <col min="7641" max="7641" width="8.7109375" style="144" hidden="1"/>
    <col min="7642" max="7642" width="20.42578125" style="144" hidden="1"/>
    <col min="7643" max="7643" width="22.42578125" style="144" hidden="1"/>
    <col min="7644" max="7644" width="19.28515625" style="144" hidden="1"/>
    <col min="7645" max="7895" width="11.42578125" style="144" hidden="1"/>
    <col min="7896" max="7896" width="20.5703125" style="144" hidden="1"/>
    <col min="7897" max="7897" width="8.7109375" style="144" hidden="1"/>
    <col min="7898" max="7898" width="20.42578125" style="144" hidden="1"/>
    <col min="7899" max="7899" width="22.42578125" style="144" hidden="1"/>
    <col min="7900" max="7900" width="19.28515625" style="144" hidden="1"/>
    <col min="7901" max="8151" width="11.42578125" style="144" hidden="1"/>
    <col min="8152" max="8152" width="20.5703125" style="144" hidden="1"/>
    <col min="8153" max="8153" width="8.7109375" style="144" hidden="1"/>
    <col min="8154" max="8154" width="20.42578125" style="144" hidden="1"/>
    <col min="8155" max="8155" width="22.42578125" style="144" hidden="1"/>
    <col min="8156" max="8156" width="19.28515625" style="144" hidden="1"/>
    <col min="8157" max="8407" width="11.42578125" style="144" hidden="1"/>
    <col min="8408" max="8408" width="20.5703125" style="144" hidden="1"/>
    <col min="8409" max="8409" width="8.7109375" style="144" hidden="1"/>
    <col min="8410" max="8410" width="20.42578125" style="144" hidden="1"/>
    <col min="8411" max="8411" width="22.42578125" style="144" hidden="1"/>
    <col min="8412" max="8412" width="19.28515625" style="144" hidden="1"/>
    <col min="8413" max="8663" width="11.42578125" style="144" hidden="1"/>
    <col min="8664" max="8664" width="20.5703125" style="144" hidden="1"/>
    <col min="8665" max="8665" width="8.7109375" style="144" hidden="1"/>
    <col min="8666" max="8666" width="20.42578125" style="144" hidden="1"/>
    <col min="8667" max="8667" width="22.42578125" style="144" hidden="1"/>
    <col min="8668" max="8668" width="19.28515625" style="144" hidden="1"/>
    <col min="8669" max="8919" width="11.42578125" style="144" hidden="1"/>
    <col min="8920" max="8920" width="20.5703125" style="144" hidden="1"/>
    <col min="8921" max="8921" width="8.7109375" style="144" hidden="1"/>
    <col min="8922" max="8922" width="20.42578125" style="144" hidden="1"/>
    <col min="8923" max="8923" width="22.42578125" style="144" hidden="1"/>
    <col min="8924" max="8924" width="19.28515625" style="144" hidden="1"/>
    <col min="8925" max="9175" width="11.42578125" style="144" hidden="1"/>
    <col min="9176" max="9176" width="20.5703125" style="144" hidden="1"/>
    <col min="9177" max="9177" width="8.7109375" style="144" hidden="1"/>
    <col min="9178" max="9178" width="20.42578125" style="144" hidden="1"/>
    <col min="9179" max="9179" width="22.42578125" style="144" hidden="1"/>
    <col min="9180" max="9180" width="19.28515625" style="144" hidden="1"/>
    <col min="9181" max="9431" width="11.42578125" style="144" hidden="1"/>
    <col min="9432" max="9432" width="20.5703125" style="144" hidden="1"/>
    <col min="9433" max="9433" width="8.7109375" style="144" hidden="1"/>
    <col min="9434" max="9434" width="20.42578125" style="144" hidden="1"/>
    <col min="9435" max="9435" width="22.42578125" style="144" hidden="1"/>
    <col min="9436" max="9436" width="19.28515625" style="144" hidden="1"/>
    <col min="9437" max="9687" width="11.42578125" style="144" hidden="1"/>
    <col min="9688" max="9688" width="20.5703125" style="144" hidden="1"/>
    <col min="9689" max="9689" width="8.7109375" style="144" hidden="1"/>
    <col min="9690" max="9690" width="20.42578125" style="144" hidden="1"/>
    <col min="9691" max="9691" width="22.42578125" style="144" hidden="1"/>
    <col min="9692" max="9692" width="19.28515625" style="144" hidden="1"/>
    <col min="9693" max="9943" width="11.42578125" style="144" hidden="1"/>
    <col min="9944" max="9944" width="20.5703125" style="144" hidden="1"/>
    <col min="9945" max="9945" width="8.7109375" style="144" hidden="1"/>
    <col min="9946" max="9946" width="20.42578125" style="144" hidden="1"/>
    <col min="9947" max="9947" width="22.42578125" style="144" hidden="1"/>
    <col min="9948" max="9948" width="19.28515625" style="144" hidden="1"/>
    <col min="9949" max="10199" width="11.42578125" style="144" hidden="1"/>
    <col min="10200" max="10200" width="20.5703125" style="144" hidden="1"/>
    <col min="10201" max="10201" width="8.7109375" style="144" hidden="1"/>
    <col min="10202" max="10202" width="20.42578125" style="144" hidden="1"/>
    <col min="10203" max="10203" width="22.42578125" style="144" hidden="1"/>
    <col min="10204" max="10204" width="19.28515625" style="144" hidden="1"/>
    <col min="10205" max="10455" width="11.42578125" style="144" hidden="1"/>
    <col min="10456" max="10456" width="20.5703125" style="144" hidden="1"/>
    <col min="10457" max="10457" width="8.7109375" style="144" hidden="1"/>
    <col min="10458" max="10458" width="20.42578125" style="144" hidden="1"/>
    <col min="10459" max="10459" width="22.42578125" style="144" hidden="1"/>
    <col min="10460" max="10460" width="19.28515625" style="144" hidden="1"/>
    <col min="10461" max="10711" width="11.42578125" style="144" hidden="1"/>
    <col min="10712" max="10712" width="20.5703125" style="144" hidden="1"/>
    <col min="10713" max="10713" width="8.7109375" style="144" hidden="1"/>
    <col min="10714" max="10714" width="20.42578125" style="144" hidden="1"/>
    <col min="10715" max="10715" width="22.42578125" style="144" hidden="1"/>
    <col min="10716" max="10716" width="19.28515625" style="144" hidden="1"/>
    <col min="10717" max="10967" width="11.42578125" style="144" hidden="1"/>
    <col min="10968" max="10968" width="20.5703125" style="144" hidden="1"/>
    <col min="10969" max="10969" width="8.7109375" style="144" hidden="1"/>
    <col min="10970" max="10970" width="20.42578125" style="144" hidden="1"/>
    <col min="10971" max="10971" width="22.42578125" style="144" hidden="1"/>
    <col min="10972" max="10972" width="19.28515625" style="144" hidden="1"/>
    <col min="10973" max="11223" width="11.42578125" style="144" hidden="1"/>
    <col min="11224" max="11224" width="20.5703125" style="144" hidden="1"/>
    <col min="11225" max="11225" width="8.7109375" style="144" hidden="1"/>
    <col min="11226" max="11226" width="20.42578125" style="144" hidden="1"/>
    <col min="11227" max="11227" width="22.42578125" style="144" hidden="1"/>
    <col min="11228" max="11228" width="19.28515625" style="144" hidden="1"/>
    <col min="11229" max="11479" width="11.42578125" style="144" hidden="1"/>
    <col min="11480" max="11480" width="20.5703125" style="144" hidden="1"/>
    <col min="11481" max="11481" width="8.7109375" style="144" hidden="1"/>
    <col min="11482" max="11482" width="20.42578125" style="144" hidden="1"/>
    <col min="11483" max="11483" width="22.42578125" style="144" hidden="1"/>
    <col min="11484" max="11484" width="19.28515625" style="144" hidden="1"/>
    <col min="11485" max="11735" width="11.42578125" style="144" hidden="1"/>
    <col min="11736" max="11736" width="20.5703125" style="144" hidden="1"/>
    <col min="11737" max="11737" width="8.7109375" style="144" hidden="1"/>
    <col min="11738" max="11738" width="20.42578125" style="144" hidden="1"/>
    <col min="11739" max="11739" width="22.42578125" style="144" hidden="1"/>
    <col min="11740" max="11740" width="19.28515625" style="144" hidden="1"/>
    <col min="11741" max="11991" width="11.42578125" style="144" hidden="1"/>
    <col min="11992" max="11992" width="20.5703125" style="144" hidden="1"/>
    <col min="11993" max="11993" width="8.7109375" style="144" hidden="1"/>
    <col min="11994" max="11994" width="20.42578125" style="144" hidden="1"/>
    <col min="11995" max="11995" width="22.42578125" style="144" hidden="1"/>
    <col min="11996" max="11996" width="19.28515625" style="144" hidden="1"/>
    <col min="11997" max="16384" width="11.42578125" style="144" hidden="1"/>
  </cols>
  <sheetData>
    <row r="1" spans="1:10" s="136" customFormat="1" ht="12" customHeight="1">
      <c r="A1" s="134" t="s">
        <v>352</v>
      </c>
      <c r="B1" s="135"/>
      <c r="C1" s="135"/>
      <c r="D1" s="135"/>
      <c r="E1" s="135"/>
      <c r="F1" s="502" t="s">
        <v>108</v>
      </c>
    </row>
    <row r="2" spans="1:10" s="136" customFormat="1" ht="12" customHeight="1">
      <c r="A2" s="134" t="s">
        <v>356</v>
      </c>
      <c r="B2" s="135"/>
      <c r="C2" s="135"/>
      <c r="D2" s="135"/>
      <c r="E2" s="135"/>
      <c r="F2" s="137"/>
    </row>
    <row r="3" spans="1:10" s="136" customFormat="1" ht="12" customHeight="1">
      <c r="A3" s="134" t="s">
        <v>54</v>
      </c>
      <c r="B3" s="135"/>
      <c r="C3" s="135"/>
      <c r="D3" s="135"/>
      <c r="E3" s="135"/>
      <c r="F3" s="137"/>
    </row>
    <row r="4" spans="1:10" s="136" customFormat="1" ht="12" customHeight="1">
      <c r="A4" s="138" t="s">
        <v>403</v>
      </c>
      <c r="B4" s="135"/>
      <c r="C4" s="135"/>
      <c r="D4" s="135"/>
      <c r="E4" s="135"/>
      <c r="F4" s="135"/>
    </row>
    <row r="5" spans="1:10" ht="3" customHeight="1">
      <c r="A5" s="143"/>
      <c r="B5" s="143"/>
      <c r="C5" s="143"/>
      <c r="D5" s="143"/>
      <c r="E5" s="143"/>
      <c r="F5" s="143"/>
    </row>
    <row r="6" spans="1:10" ht="3" customHeight="1">
      <c r="A6" s="145"/>
      <c r="B6" s="145"/>
      <c r="C6" s="145"/>
      <c r="D6" s="145"/>
      <c r="E6" s="145"/>
      <c r="F6" s="145"/>
    </row>
    <row r="7" spans="1:10" s="142" customFormat="1" ht="9" customHeight="1">
      <c r="A7" s="748" t="s">
        <v>42</v>
      </c>
      <c r="B7" s="717" t="s">
        <v>152</v>
      </c>
      <c r="C7" s="139" t="s">
        <v>467</v>
      </c>
      <c r="D7" s="140" t="s">
        <v>153</v>
      </c>
      <c r="E7" s="140"/>
      <c r="F7" s="750" t="s">
        <v>143</v>
      </c>
      <c r="G7" s="141"/>
      <c r="H7" s="141"/>
      <c r="I7" s="717"/>
      <c r="J7" s="717"/>
    </row>
    <row r="8" spans="1:10" s="142" customFormat="1" ht="9" customHeight="1">
      <c r="A8" s="749"/>
      <c r="B8" s="717"/>
      <c r="C8" s="717"/>
      <c r="D8" s="717"/>
      <c r="E8" s="717"/>
      <c r="F8" s="751"/>
      <c r="G8" s="141"/>
      <c r="H8" s="141"/>
      <c r="I8" s="717"/>
      <c r="J8" s="717"/>
    </row>
    <row r="9" spans="1:10" ht="3" customHeight="1">
      <c r="A9" s="143"/>
      <c r="B9" s="143"/>
      <c r="C9" s="143"/>
      <c r="D9" s="143"/>
      <c r="E9" s="143"/>
      <c r="F9" s="143"/>
    </row>
    <row r="10" spans="1:10" ht="3" customHeight="1">
      <c r="A10" s="145"/>
      <c r="B10" s="145"/>
      <c r="C10" s="145"/>
      <c r="D10" s="145"/>
      <c r="E10" s="145"/>
      <c r="F10" s="145"/>
    </row>
    <row r="11" spans="1:10" s="148" customFormat="1" ht="9" customHeight="1">
      <c r="A11" s="146">
        <v>1996</v>
      </c>
      <c r="B11" s="147"/>
      <c r="C11" s="147"/>
      <c r="D11" s="147"/>
      <c r="E11" s="147"/>
      <c r="F11" s="147"/>
    </row>
    <row r="12" spans="1:10" s="148" customFormat="1" ht="9" customHeight="1">
      <c r="A12" s="147" t="s">
        <v>36</v>
      </c>
      <c r="B12" s="149">
        <f>SUM(B14:B45)</f>
        <v>107925</v>
      </c>
      <c r="C12" s="149">
        <f>SUM(C14:C45)</f>
        <v>72962</v>
      </c>
      <c r="D12" s="149">
        <f>SUM(D14:D45)</f>
        <v>25603</v>
      </c>
      <c r="E12" s="149"/>
      <c r="F12" s="149">
        <f>SUM(F14:F45)</f>
        <v>9360</v>
      </c>
    </row>
    <row r="13" spans="1:10" s="148" customFormat="1" ht="2.1" customHeight="1">
      <c r="A13" s="147"/>
      <c r="B13" s="149"/>
      <c r="C13" s="149"/>
      <c r="D13" s="149"/>
      <c r="E13" s="149"/>
      <c r="F13" s="149"/>
    </row>
    <row r="14" spans="1:10" s="148" customFormat="1" ht="9" customHeight="1">
      <c r="A14" s="151" t="s">
        <v>2</v>
      </c>
      <c r="B14" s="152">
        <v>799</v>
      </c>
      <c r="C14" s="152">
        <v>544</v>
      </c>
      <c r="D14" s="152">
        <v>247</v>
      </c>
      <c r="E14" s="152"/>
      <c r="F14" s="152">
        <v>8</v>
      </c>
    </row>
    <row r="15" spans="1:10" s="148" customFormat="1" ht="9" customHeight="1">
      <c r="A15" s="151" t="s">
        <v>3</v>
      </c>
      <c r="B15" s="152">
        <v>5919</v>
      </c>
      <c r="C15" s="152">
        <v>4022</v>
      </c>
      <c r="D15" s="152">
        <v>1524</v>
      </c>
      <c r="E15" s="152"/>
      <c r="F15" s="152">
        <v>373</v>
      </c>
    </row>
    <row r="16" spans="1:10" s="148" customFormat="1" ht="9" customHeight="1">
      <c r="A16" s="151" t="s">
        <v>4</v>
      </c>
      <c r="B16" s="152">
        <v>833</v>
      </c>
      <c r="C16" s="152">
        <v>787</v>
      </c>
      <c r="D16" s="152">
        <v>45</v>
      </c>
      <c r="E16" s="152"/>
      <c r="F16" s="152">
        <v>1</v>
      </c>
    </row>
    <row r="17" spans="1:6" s="148" customFormat="1" ht="9" customHeight="1">
      <c r="A17" s="153" t="s">
        <v>5</v>
      </c>
      <c r="B17" s="154">
        <v>827</v>
      </c>
      <c r="C17" s="154">
        <v>450</v>
      </c>
      <c r="D17" s="154">
        <v>240</v>
      </c>
      <c r="E17" s="154"/>
      <c r="F17" s="154">
        <v>137</v>
      </c>
    </row>
    <row r="18" spans="1:6" s="148" customFormat="1" ht="9" customHeight="1">
      <c r="A18" s="151" t="s">
        <v>6</v>
      </c>
      <c r="B18" s="152">
        <v>1269</v>
      </c>
      <c r="C18" s="152">
        <v>1129</v>
      </c>
      <c r="D18" s="152">
        <v>129</v>
      </c>
      <c r="E18" s="152"/>
      <c r="F18" s="152">
        <v>11</v>
      </c>
    </row>
    <row r="19" spans="1:6" s="148" customFormat="1" ht="9" customHeight="1">
      <c r="A19" s="151" t="s">
        <v>7</v>
      </c>
      <c r="B19" s="152">
        <v>1058</v>
      </c>
      <c r="C19" s="152">
        <v>761</v>
      </c>
      <c r="D19" s="152">
        <v>293</v>
      </c>
      <c r="E19" s="152"/>
      <c r="F19" s="152">
        <v>4</v>
      </c>
    </row>
    <row r="20" spans="1:6" s="148" customFormat="1" ht="9" customHeight="1">
      <c r="A20" s="151" t="s">
        <v>8</v>
      </c>
      <c r="B20" s="152">
        <v>1544</v>
      </c>
      <c r="C20" s="152">
        <v>1421</v>
      </c>
      <c r="D20" s="152">
        <v>0</v>
      </c>
      <c r="E20" s="152"/>
      <c r="F20" s="152">
        <v>123</v>
      </c>
    </row>
    <row r="21" spans="1:6" s="148" customFormat="1" ht="9" customHeight="1">
      <c r="A21" s="153" t="s">
        <v>9</v>
      </c>
      <c r="B21" s="154">
        <v>3610</v>
      </c>
      <c r="C21" s="154">
        <v>2123</v>
      </c>
      <c r="D21" s="154">
        <v>618</v>
      </c>
      <c r="E21" s="154"/>
      <c r="F21" s="154">
        <v>869</v>
      </c>
    </row>
    <row r="22" spans="1:6" s="148" customFormat="1" ht="9" customHeight="1">
      <c r="A22" s="151" t="s">
        <v>236</v>
      </c>
      <c r="B22" s="152">
        <v>34207</v>
      </c>
      <c r="C22" s="152">
        <v>21822</v>
      </c>
      <c r="D22" s="152">
        <v>7973</v>
      </c>
      <c r="E22" s="152"/>
      <c r="F22" s="152">
        <v>4412</v>
      </c>
    </row>
    <row r="23" spans="1:6" s="148" customFormat="1" ht="9" customHeight="1">
      <c r="A23" s="151" t="s">
        <v>10</v>
      </c>
      <c r="B23" s="152">
        <v>1248</v>
      </c>
      <c r="C23" s="152">
        <v>800</v>
      </c>
      <c r="D23" s="152">
        <v>366</v>
      </c>
      <c r="E23" s="152"/>
      <c r="F23" s="152">
        <v>82</v>
      </c>
    </row>
    <row r="24" spans="1:6" s="148" customFormat="1" ht="9" customHeight="1">
      <c r="A24" s="151" t="s">
        <v>11</v>
      </c>
      <c r="B24" s="152">
        <v>3335</v>
      </c>
      <c r="C24" s="152">
        <v>2398</v>
      </c>
      <c r="D24" s="152">
        <v>792</v>
      </c>
      <c r="E24" s="152"/>
      <c r="F24" s="152">
        <v>145</v>
      </c>
    </row>
    <row r="25" spans="1:6" s="148" customFormat="1" ht="9" customHeight="1">
      <c r="A25" s="153" t="s">
        <v>12</v>
      </c>
      <c r="B25" s="154">
        <v>1138</v>
      </c>
      <c r="C25" s="154">
        <v>756</v>
      </c>
      <c r="D25" s="154">
        <v>287</v>
      </c>
      <c r="E25" s="154"/>
      <c r="F25" s="154">
        <v>95</v>
      </c>
    </row>
    <row r="26" spans="1:6" s="148" customFormat="1" ht="9" customHeight="1">
      <c r="A26" s="151" t="s">
        <v>13</v>
      </c>
      <c r="B26" s="152">
        <v>1682</v>
      </c>
      <c r="C26" s="152">
        <v>915</v>
      </c>
      <c r="D26" s="152">
        <v>730</v>
      </c>
      <c r="E26" s="152"/>
      <c r="F26" s="152">
        <v>37</v>
      </c>
    </row>
    <row r="27" spans="1:6" s="148" customFormat="1" ht="9" customHeight="1">
      <c r="A27" s="151" t="s">
        <v>14</v>
      </c>
      <c r="B27" s="152">
        <v>7700</v>
      </c>
      <c r="C27" s="152">
        <v>5082</v>
      </c>
      <c r="D27" s="152">
        <v>2460</v>
      </c>
      <c r="E27" s="152"/>
      <c r="F27" s="152">
        <v>158</v>
      </c>
    </row>
    <row r="28" spans="1:6" s="148" customFormat="1" ht="9" customHeight="1">
      <c r="A28" s="151" t="s">
        <v>15</v>
      </c>
      <c r="B28" s="152">
        <v>7637</v>
      </c>
      <c r="C28" s="152">
        <v>5908</v>
      </c>
      <c r="D28" s="152">
        <v>257</v>
      </c>
      <c r="E28" s="152"/>
      <c r="F28" s="152">
        <v>1472</v>
      </c>
    </row>
    <row r="29" spans="1:6" s="148" customFormat="1" ht="9" customHeight="1">
      <c r="A29" s="153" t="s">
        <v>16</v>
      </c>
      <c r="B29" s="154">
        <v>2644</v>
      </c>
      <c r="C29" s="154">
        <v>1808</v>
      </c>
      <c r="D29" s="154">
        <v>562</v>
      </c>
      <c r="E29" s="154"/>
      <c r="F29" s="154">
        <v>274</v>
      </c>
    </row>
    <row r="30" spans="1:6" s="148" customFormat="1" ht="9" customHeight="1">
      <c r="A30" s="151" t="s">
        <v>17</v>
      </c>
      <c r="B30" s="152">
        <v>1822</v>
      </c>
      <c r="C30" s="152">
        <v>1339</v>
      </c>
      <c r="D30" s="152">
        <v>366</v>
      </c>
      <c r="E30" s="152"/>
      <c r="F30" s="152">
        <v>117</v>
      </c>
    </row>
    <row r="31" spans="1:6" s="148" customFormat="1" ht="9" customHeight="1">
      <c r="A31" s="151" t="s">
        <v>18</v>
      </c>
      <c r="B31" s="152">
        <v>1210</v>
      </c>
      <c r="C31" s="152">
        <v>989</v>
      </c>
      <c r="D31" s="152">
        <v>211</v>
      </c>
      <c r="E31" s="152"/>
      <c r="F31" s="152">
        <v>10</v>
      </c>
    </row>
    <row r="32" spans="1:6" s="148" customFormat="1" ht="9" customHeight="1">
      <c r="A32" s="151" t="s">
        <v>19</v>
      </c>
      <c r="B32" s="152">
        <v>2005</v>
      </c>
      <c r="C32" s="152">
        <v>1333</v>
      </c>
      <c r="D32" s="152">
        <v>584</v>
      </c>
      <c r="E32" s="152"/>
      <c r="F32" s="152">
        <v>88</v>
      </c>
    </row>
    <row r="33" spans="1:7" s="148" customFormat="1" ht="9" customHeight="1">
      <c r="A33" s="153" t="s">
        <v>20</v>
      </c>
      <c r="B33" s="154">
        <v>1618</v>
      </c>
      <c r="C33" s="154">
        <v>1324</v>
      </c>
      <c r="D33" s="154">
        <v>200</v>
      </c>
      <c r="E33" s="154"/>
      <c r="F33" s="154">
        <v>94</v>
      </c>
    </row>
    <row r="34" spans="1:7" s="148" customFormat="1" ht="9" customHeight="1">
      <c r="A34" s="151" t="s">
        <v>21</v>
      </c>
      <c r="B34" s="152">
        <v>1750</v>
      </c>
      <c r="C34" s="152">
        <v>1293</v>
      </c>
      <c r="D34" s="152">
        <v>456</v>
      </c>
      <c r="E34" s="152"/>
      <c r="F34" s="152">
        <v>1</v>
      </c>
    </row>
    <row r="35" spans="1:7" s="148" customFormat="1" ht="9" customHeight="1">
      <c r="A35" s="151" t="s">
        <v>22</v>
      </c>
      <c r="B35" s="152">
        <v>1238</v>
      </c>
      <c r="C35" s="152">
        <v>732</v>
      </c>
      <c r="D35" s="152">
        <v>499</v>
      </c>
      <c r="E35" s="152"/>
      <c r="F35" s="152">
        <v>7</v>
      </c>
    </row>
    <row r="36" spans="1:7" s="148" customFormat="1" ht="9" customHeight="1">
      <c r="A36" s="151" t="s">
        <v>23</v>
      </c>
      <c r="B36" s="152">
        <v>576</v>
      </c>
      <c r="C36" s="152">
        <v>402</v>
      </c>
      <c r="D36" s="152">
        <v>166</v>
      </c>
      <c r="E36" s="152"/>
      <c r="F36" s="152">
        <v>8</v>
      </c>
    </row>
    <row r="37" spans="1:7" s="148" customFormat="1" ht="9" customHeight="1">
      <c r="A37" s="153" t="s">
        <v>24</v>
      </c>
      <c r="B37" s="154">
        <v>1483</v>
      </c>
      <c r="C37" s="154">
        <v>955</v>
      </c>
      <c r="D37" s="154">
        <v>522</v>
      </c>
      <c r="E37" s="154"/>
      <c r="F37" s="154">
        <v>6</v>
      </c>
    </row>
    <row r="38" spans="1:7" s="148" customFormat="1" ht="9" customHeight="1">
      <c r="A38" s="151" t="s">
        <v>25</v>
      </c>
      <c r="B38" s="152">
        <v>4934</v>
      </c>
      <c r="C38" s="152">
        <v>3631</v>
      </c>
      <c r="D38" s="152">
        <v>1260</v>
      </c>
      <c r="E38" s="152"/>
      <c r="F38" s="152">
        <v>43</v>
      </c>
    </row>
    <row r="39" spans="1:7" s="148" customFormat="1" ht="9" customHeight="1">
      <c r="A39" s="151" t="s">
        <v>26</v>
      </c>
      <c r="B39" s="152">
        <v>5242</v>
      </c>
      <c r="C39" s="152">
        <v>3336</v>
      </c>
      <c r="D39" s="152">
        <v>1655</v>
      </c>
      <c r="E39" s="152"/>
      <c r="F39" s="152">
        <v>251</v>
      </c>
    </row>
    <row r="40" spans="1:7" s="148" customFormat="1" ht="9" customHeight="1">
      <c r="A40" s="151" t="s">
        <v>27</v>
      </c>
      <c r="B40" s="152">
        <v>794</v>
      </c>
      <c r="C40" s="152">
        <v>536</v>
      </c>
      <c r="D40" s="152">
        <v>203</v>
      </c>
      <c r="E40" s="152"/>
      <c r="F40" s="155">
        <v>55</v>
      </c>
    </row>
    <row r="41" spans="1:7" s="148" customFormat="1" ht="9" customHeight="1">
      <c r="A41" s="153" t="s">
        <v>28</v>
      </c>
      <c r="B41" s="154">
        <v>3835</v>
      </c>
      <c r="C41" s="154">
        <v>2646</v>
      </c>
      <c r="D41" s="154">
        <v>1002</v>
      </c>
      <c r="E41" s="154"/>
      <c r="F41" s="154">
        <v>187</v>
      </c>
    </row>
    <row r="42" spans="1:7" s="148" customFormat="1" ht="9" customHeight="1">
      <c r="A42" s="151" t="s">
        <v>29</v>
      </c>
      <c r="B42" s="152">
        <v>510</v>
      </c>
      <c r="C42" s="152">
        <v>510</v>
      </c>
      <c r="D42" s="152">
        <v>0</v>
      </c>
      <c r="E42" s="152"/>
      <c r="F42" s="152">
        <v>0</v>
      </c>
    </row>
    <row r="43" spans="1:7" s="148" customFormat="1" ht="9" customHeight="1">
      <c r="A43" s="151" t="s">
        <v>30</v>
      </c>
      <c r="B43" s="152">
        <v>4014</v>
      </c>
      <c r="C43" s="152">
        <v>2220</v>
      </c>
      <c r="D43" s="152">
        <v>1577</v>
      </c>
      <c r="E43" s="152"/>
      <c r="F43" s="152">
        <v>217</v>
      </c>
    </row>
    <row r="44" spans="1:7" s="148" customFormat="1" ht="9" customHeight="1">
      <c r="A44" s="151" t="s">
        <v>31</v>
      </c>
      <c r="B44" s="152">
        <v>625</v>
      </c>
      <c r="C44" s="152">
        <v>389</v>
      </c>
      <c r="D44" s="152">
        <v>184</v>
      </c>
      <c r="E44" s="152"/>
      <c r="F44" s="152">
        <v>52</v>
      </c>
    </row>
    <row r="45" spans="1:7" s="148" customFormat="1" ht="9" customHeight="1">
      <c r="A45" s="153" t="s">
        <v>32</v>
      </c>
      <c r="B45" s="154">
        <v>819</v>
      </c>
      <c r="C45" s="154">
        <v>601</v>
      </c>
      <c r="D45" s="154">
        <v>195</v>
      </c>
      <c r="E45" s="154"/>
      <c r="F45" s="154">
        <v>23</v>
      </c>
    </row>
    <row r="46" spans="1:7" s="148" customFormat="1" ht="9" customHeight="1">
      <c r="A46" s="151"/>
      <c r="B46" s="152"/>
      <c r="C46" s="152"/>
      <c r="D46" s="152"/>
      <c r="E46" s="152"/>
      <c r="F46" s="152"/>
    </row>
    <row r="47" spans="1:7" s="148" customFormat="1" ht="9" customHeight="1">
      <c r="A47" s="156">
        <v>1997</v>
      </c>
      <c r="B47" s="157"/>
      <c r="C47" s="157"/>
      <c r="D47" s="157"/>
      <c r="E47" s="157"/>
      <c r="F47" s="157"/>
    </row>
    <row r="48" spans="1:7" s="148" customFormat="1" ht="9" customHeight="1">
      <c r="A48" s="147" t="s">
        <v>36</v>
      </c>
      <c r="B48" s="158">
        <f>SUM(B50:B81)</f>
        <v>109265</v>
      </c>
      <c r="C48" s="158">
        <f>SUM(C50:C81)</f>
        <v>64433</v>
      </c>
      <c r="D48" s="158">
        <f>SUM(D50:D81)</f>
        <v>27426</v>
      </c>
      <c r="E48" s="158"/>
      <c r="F48" s="158">
        <f>SUM(F50:F81)</f>
        <v>17406</v>
      </c>
      <c r="G48" s="149"/>
    </row>
    <row r="49" spans="1:7" s="148" customFormat="1" ht="3.95" customHeight="1">
      <c r="A49" s="147"/>
      <c r="B49" s="149"/>
      <c r="C49" s="149"/>
      <c r="D49" s="149"/>
      <c r="E49" s="149"/>
      <c r="F49" s="149"/>
      <c r="G49" s="149"/>
    </row>
    <row r="50" spans="1:7" s="148" customFormat="1" ht="9" customHeight="1">
      <c r="A50" s="151" t="s">
        <v>2</v>
      </c>
      <c r="B50" s="152">
        <v>659</v>
      </c>
      <c r="C50" s="152">
        <v>401</v>
      </c>
      <c r="D50" s="152">
        <v>250</v>
      </c>
      <c r="E50" s="152"/>
      <c r="F50" s="152">
        <v>8</v>
      </c>
      <c r="G50" s="152"/>
    </row>
    <row r="51" spans="1:7" s="148" customFormat="1" ht="9" customHeight="1">
      <c r="A51" s="151" t="s">
        <v>3</v>
      </c>
      <c r="B51" s="152">
        <v>4866</v>
      </c>
      <c r="C51" s="152">
        <v>3564</v>
      </c>
      <c r="D51" s="152">
        <v>896</v>
      </c>
      <c r="E51" s="152"/>
      <c r="F51" s="152">
        <v>406</v>
      </c>
      <c r="G51" s="152"/>
    </row>
    <row r="52" spans="1:7" s="148" customFormat="1" ht="9" customHeight="1">
      <c r="A52" s="151" t="s">
        <v>4</v>
      </c>
      <c r="B52" s="152">
        <v>631</v>
      </c>
      <c r="C52" s="152">
        <v>436</v>
      </c>
      <c r="D52" s="152">
        <v>53</v>
      </c>
      <c r="E52" s="152"/>
      <c r="F52" s="152">
        <v>142</v>
      </c>
      <c r="G52" s="152"/>
    </row>
    <row r="53" spans="1:7" s="148" customFormat="1" ht="9" customHeight="1">
      <c r="A53" s="153" t="s">
        <v>5</v>
      </c>
      <c r="B53" s="154">
        <v>770</v>
      </c>
      <c r="C53" s="154">
        <v>276</v>
      </c>
      <c r="D53" s="154">
        <v>124</v>
      </c>
      <c r="E53" s="154"/>
      <c r="F53" s="154">
        <v>370</v>
      </c>
      <c r="G53" s="152"/>
    </row>
    <row r="54" spans="1:7" s="148" customFormat="1" ht="9" customHeight="1">
      <c r="A54" s="151" t="s">
        <v>6</v>
      </c>
      <c r="B54" s="152">
        <v>1325</v>
      </c>
      <c r="C54" s="152">
        <v>856</v>
      </c>
      <c r="D54" s="152">
        <v>238</v>
      </c>
      <c r="E54" s="152"/>
      <c r="F54" s="152">
        <v>231</v>
      </c>
      <c r="G54" s="152"/>
    </row>
    <row r="55" spans="1:7" s="148" customFormat="1" ht="9" customHeight="1">
      <c r="A55" s="151" t="s">
        <v>7</v>
      </c>
      <c r="B55" s="152">
        <v>759</v>
      </c>
      <c r="C55" s="152">
        <v>542</v>
      </c>
      <c r="D55" s="152">
        <v>137</v>
      </c>
      <c r="E55" s="152"/>
      <c r="F55" s="152">
        <v>80</v>
      </c>
      <c r="G55" s="152"/>
    </row>
    <row r="56" spans="1:7" s="148" customFormat="1" ht="9" customHeight="1">
      <c r="A56" s="151" t="s">
        <v>8</v>
      </c>
      <c r="B56" s="152">
        <v>2082</v>
      </c>
      <c r="C56" s="152">
        <v>1451</v>
      </c>
      <c r="D56" s="152">
        <v>200</v>
      </c>
      <c r="E56" s="152"/>
      <c r="F56" s="152">
        <v>431</v>
      </c>
      <c r="G56" s="152"/>
    </row>
    <row r="57" spans="1:7" s="148" customFormat="1" ht="9" customHeight="1">
      <c r="A57" s="153" t="s">
        <v>9</v>
      </c>
      <c r="B57" s="154">
        <v>4061</v>
      </c>
      <c r="C57" s="154">
        <v>2106</v>
      </c>
      <c r="D57" s="154">
        <v>397</v>
      </c>
      <c r="E57" s="154"/>
      <c r="F57" s="154">
        <v>1558</v>
      </c>
      <c r="G57" s="152"/>
    </row>
    <row r="58" spans="1:7" s="148" customFormat="1" ht="9" customHeight="1">
      <c r="A58" s="151" t="s">
        <v>236</v>
      </c>
      <c r="B58" s="152">
        <v>35587</v>
      </c>
      <c r="C58" s="152">
        <v>18624</v>
      </c>
      <c r="D58" s="152">
        <v>11283</v>
      </c>
      <c r="E58" s="152"/>
      <c r="F58" s="152">
        <v>5680</v>
      </c>
      <c r="G58" s="152"/>
    </row>
    <row r="59" spans="1:7" s="148" customFormat="1" ht="9" customHeight="1">
      <c r="A59" s="151" t="s">
        <v>10</v>
      </c>
      <c r="B59" s="152">
        <v>1074</v>
      </c>
      <c r="C59" s="152">
        <v>636</v>
      </c>
      <c r="D59" s="152">
        <v>389</v>
      </c>
      <c r="E59" s="152"/>
      <c r="F59" s="152">
        <v>49</v>
      </c>
      <c r="G59" s="152"/>
    </row>
    <row r="60" spans="1:7" s="148" customFormat="1" ht="9" customHeight="1">
      <c r="A60" s="151" t="s">
        <v>11</v>
      </c>
      <c r="B60" s="152">
        <v>3054</v>
      </c>
      <c r="C60" s="152">
        <v>2011</v>
      </c>
      <c r="D60" s="152">
        <v>920</v>
      </c>
      <c r="E60" s="152"/>
      <c r="F60" s="152">
        <v>123</v>
      </c>
      <c r="G60" s="152"/>
    </row>
    <row r="61" spans="1:7" s="148" customFormat="1" ht="9" customHeight="1">
      <c r="A61" s="153" t="s">
        <v>12</v>
      </c>
      <c r="B61" s="154">
        <v>1577</v>
      </c>
      <c r="C61" s="154">
        <v>979</v>
      </c>
      <c r="D61" s="154">
        <v>355</v>
      </c>
      <c r="E61" s="154"/>
      <c r="F61" s="154">
        <v>243</v>
      </c>
      <c r="G61" s="152"/>
    </row>
    <row r="62" spans="1:7" s="148" customFormat="1" ht="9" customHeight="1">
      <c r="A62" s="151" t="s">
        <v>13</v>
      </c>
      <c r="B62" s="152">
        <v>2180</v>
      </c>
      <c r="C62" s="152">
        <v>890</v>
      </c>
      <c r="D62" s="152">
        <v>671</v>
      </c>
      <c r="E62" s="152"/>
      <c r="F62" s="152">
        <v>619</v>
      </c>
      <c r="G62" s="152"/>
    </row>
    <row r="63" spans="1:7" s="148" customFormat="1" ht="9" customHeight="1">
      <c r="A63" s="151" t="s">
        <v>14</v>
      </c>
      <c r="B63" s="152">
        <v>6084</v>
      </c>
      <c r="C63" s="152">
        <v>3916</v>
      </c>
      <c r="D63" s="152">
        <v>1685</v>
      </c>
      <c r="E63" s="152"/>
      <c r="F63" s="152">
        <v>483</v>
      </c>
      <c r="G63" s="152"/>
    </row>
    <row r="64" spans="1:7" s="148" customFormat="1" ht="9" customHeight="1">
      <c r="A64" s="151" t="s">
        <v>15</v>
      </c>
      <c r="B64" s="152">
        <v>6685</v>
      </c>
      <c r="C64" s="152">
        <v>5126</v>
      </c>
      <c r="D64" s="152">
        <v>0</v>
      </c>
      <c r="E64" s="152"/>
      <c r="F64" s="152">
        <v>1559</v>
      </c>
      <c r="G64" s="152"/>
    </row>
    <row r="65" spans="1:7" s="148" customFormat="1" ht="9" customHeight="1">
      <c r="A65" s="153" t="s">
        <v>16</v>
      </c>
      <c r="B65" s="154">
        <v>3260</v>
      </c>
      <c r="C65" s="154">
        <v>1848</v>
      </c>
      <c r="D65" s="154">
        <v>476</v>
      </c>
      <c r="E65" s="154"/>
      <c r="F65" s="154">
        <v>936</v>
      </c>
      <c r="G65" s="152"/>
    </row>
    <row r="66" spans="1:7" s="148" customFormat="1" ht="9" customHeight="1">
      <c r="A66" s="151" t="s">
        <v>17</v>
      </c>
      <c r="B66" s="152">
        <v>2348</v>
      </c>
      <c r="C66" s="152">
        <v>1525</v>
      </c>
      <c r="D66" s="152">
        <v>599</v>
      </c>
      <c r="E66" s="152"/>
      <c r="F66" s="152">
        <v>224</v>
      </c>
      <c r="G66" s="152"/>
    </row>
    <row r="67" spans="1:7" s="148" customFormat="1" ht="9" customHeight="1">
      <c r="A67" s="151" t="s">
        <v>18</v>
      </c>
      <c r="B67" s="152">
        <v>915</v>
      </c>
      <c r="C67" s="152">
        <v>714</v>
      </c>
      <c r="D67" s="152">
        <v>191</v>
      </c>
      <c r="E67" s="152"/>
      <c r="F67" s="152">
        <v>10</v>
      </c>
      <c r="G67" s="152"/>
    </row>
    <row r="68" spans="1:7" s="148" customFormat="1" ht="9" customHeight="1">
      <c r="A68" s="151" t="s">
        <v>19</v>
      </c>
      <c r="B68" s="152">
        <v>1629</v>
      </c>
      <c r="C68" s="152">
        <v>978</v>
      </c>
      <c r="D68" s="152">
        <v>321</v>
      </c>
      <c r="E68" s="152"/>
      <c r="F68" s="152">
        <v>330</v>
      </c>
      <c r="G68" s="152"/>
    </row>
    <row r="69" spans="1:7" s="148" customFormat="1" ht="9" customHeight="1">
      <c r="A69" s="153" t="s">
        <v>20</v>
      </c>
      <c r="B69" s="154">
        <v>3672</v>
      </c>
      <c r="C69" s="154">
        <v>1756</v>
      </c>
      <c r="D69" s="154">
        <v>1153</v>
      </c>
      <c r="E69" s="154"/>
      <c r="F69" s="154">
        <v>763</v>
      </c>
      <c r="G69" s="152"/>
    </row>
    <row r="70" spans="1:7" s="148" customFormat="1" ht="9" customHeight="1">
      <c r="A70" s="151" t="s">
        <v>21</v>
      </c>
      <c r="B70" s="152">
        <v>1715</v>
      </c>
      <c r="C70" s="152">
        <v>736</v>
      </c>
      <c r="D70" s="152">
        <v>525</v>
      </c>
      <c r="E70" s="152"/>
      <c r="F70" s="152">
        <v>454</v>
      </c>
      <c r="G70" s="152"/>
    </row>
    <row r="71" spans="1:7" s="148" customFormat="1" ht="9" customHeight="1">
      <c r="A71" s="151" t="s">
        <v>22</v>
      </c>
      <c r="B71" s="152">
        <v>831</v>
      </c>
      <c r="C71" s="152">
        <v>487</v>
      </c>
      <c r="D71" s="152">
        <v>192</v>
      </c>
      <c r="E71" s="152"/>
      <c r="F71" s="152">
        <v>152</v>
      </c>
      <c r="G71" s="152"/>
    </row>
    <row r="72" spans="1:7" s="148" customFormat="1" ht="9" customHeight="1">
      <c r="A72" s="151" t="s">
        <v>23</v>
      </c>
      <c r="B72" s="152">
        <v>1180</v>
      </c>
      <c r="C72" s="152">
        <v>599</v>
      </c>
      <c r="D72" s="152">
        <v>367</v>
      </c>
      <c r="E72" s="152"/>
      <c r="F72" s="152">
        <v>214</v>
      </c>
      <c r="G72" s="152"/>
    </row>
    <row r="73" spans="1:7" s="148" customFormat="1" ht="9" customHeight="1">
      <c r="A73" s="153" t="s">
        <v>24</v>
      </c>
      <c r="B73" s="154">
        <v>2400</v>
      </c>
      <c r="C73" s="154">
        <v>1131</v>
      </c>
      <c r="D73" s="154">
        <v>921</v>
      </c>
      <c r="E73" s="154"/>
      <c r="F73" s="154">
        <v>348</v>
      </c>
      <c r="G73" s="152"/>
    </row>
    <row r="74" spans="1:7" s="148" customFormat="1" ht="9" customHeight="1">
      <c r="A74" s="151" t="s">
        <v>25</v>
      </c>
      <c r="B74" s="152">
        <v>5194</v>
      </c>
      <c r="C74" s="152">
        <v>3792</v>
      </c>
      <c r="D74" s="152">
        <v>1327</v>
      </c>
      <c r="E74" s="152"/>
      <c r="F74" s="152">
        <v>75</v>
      </c>
      <c r="G74" s="152"/>
    </row>
    <row r="75" spans="1:7" s="148" customFormat="1" ht="9" customHeight="1">
      <c r="A75" s="151" t="s">
        <v>26</v>
      </c>
      <c r="B75" s="152">
        <v>4325</v>
      </c>
      <c r="C75" s="152">
        <v>2628</v>
      </c>
      <c r="D75" s="152">
        <v>983</v>
      </c>
      <c r="E75" s="152"/>
      <c r="F75" s="152">
        <v>714</v>
      </c>
      <c r="G75" s="152"/>
    </row>
    <row r="76" spans="1:7" s="148" customFormat="1" ht="9" customHeight="1">
      <c r="A76" s="151" t="s">
        <v>27</v>
      </c>
      <c r="B76" s="152">
        <v>670</v>
      </c>
      <c r="C76" s="152">
        <v>406</v>
      </c>
      <c r="D76" s="152">
        <v>145</v>
      </c>
      <c r="E76" s="152"/>
      <c r="F76" s="155">
        <v>119</v>
      </c>
      <c r="G76" s="152"/>
    </row>
    <row r="77" spans="1:7" s="148" customFormat="1" ht="9" customHeight="1">
      <c r="A77" s="153" t="s">
        <v>28</v>
      </c>
      <c r="B77" s="154">
        <v>4218</v>
      </c>
      <c r="C77" s="154">
        <v>2892</v>
      </c>
      <c r="D77" s="154">
        <v>706</v>
      </c>
      <c r="E77" s="154"/>
      <c r="F77" s="154">
        <v>620</v>
      </c>
      <c r="G77" s="152"/>
    </row>
    <row r="78" spans="1:7" s="148" customFormat="1" ht="9" customHeight="1">
      <c r="A78" s="151" t="s">
        <v>29</v>
      </c>
      <c r="B78" s="152">
        <v>485</v>
      </c>
      <c r="C78" s="152">
        <v>283</v>
      </c>
      <c r="D78" s="152">
        <v>152</v>
      </c>
      <c r="E78" s="152"/>
      <c r="F78" s="152">
        <v>50</v>
      </c>
      <c r="G78" s="152"/>
    </row>
    <row r="79" spans="1:7" s="148" customFormat="1" ht="9" customHeight="1">
      <c r="A79" s="151" t="s">
        <v>30</v>
      </c>
      <c r="B79" s="152">
        <v>3806</v>
      </c>
      <c r="C79" s="152">
        <v>2159</v>
      </c>
      <c r="D79" s="152">
        <v>1451</v>
      </c>
      <c r="E79" s="152"/>
      <c r="F79" s="152">
        <v>196</v>
      </c>
      <c r="G79" s="152"/>
    </row>
    <row r="80" spans="1:7" s="148" customFormat="1" ht="9" customHeight="1">
      <c r="A80" s="151" t="s">
        <v>31</v>
      </c>
      <c r="B80" s="152">
        <v>475</v>
      </c>
      <c r="C80" s="152">
        <v>262</v>
      </c>
      <c r="D80" s="152">
        <v>125</v>
      </c>
      <c r="E80" s="152"/>
      <c r="F80" s="152">
        <v>88</v>
      </c>
      <c r="G80" s="152"/>
    </row>
    <row r="81" spans="1:12" s="148" customFormat="1" ht="9" customHeight="1">
      <c r="A81" s="153" t="s">
        <v>32</v>
      </c>
      <c r="B81" s="154">
        <v>748</v>
      </c>
      <c r="C81" s="154">
        <v>423</v>
      </c>
      <c r="D81" s="154">
        <v>194</v>
      </c>
      <c r="E81" s="154"/>
      <c r="F81" s="154">
        <v>131</v>
      </c>
      <c r="G81" s="152"/>
    </row>
    <row r="82" spans="1:12" s="223" customFormat="1" ht="3.75" customHeight="1">
      <c r="A82" s="221"/>
      <c r="B82" s="222"/>
      <c r="C82" s="222"/>
      <c r="D82" s="222"/>
      <c r="E82" s="222"/>
      <c r="F82" s="222"/>
      <c r="G82" s="222"/>
      <c r="H82" s="148"/>
      <c r="I82" s="148"/>
      <c r="J82" s="148"/>
      <c r="K82" s="148"/>
      <c r="L82" s="148"/>
    </row>
    <row r="83" spans="1:12" s="148" customFormat="1" ht="9" customHeight="1">
      <c r="A83" s="147" t="s">
        <v>106</v>
      </c>
      <c r="B83" s="152"/>
      <c r="C83" s="152"/>
      <c r="D83" s="152"/>
      <c r="E83" s="152"/>
      <c r="F83" s="152"/>
      <c r="G83" s="152"/>
    </row>
    <row r="84" spans="1:12" s="148" customFormat="1" ht="9" customHeight="1">
      <c r="A84" s="156">
        <v>1998</v>
      </c>
      <c r="B84" s="147"/>
      <c r="C84" s="147"/>
      <c r="D84" s="147"/>
      <c r="E84" s="147"/>
      <c r="F84" s="147"/>
    </row>
    <row r="85" spans="1:12" s="148" customFormat="1" ht="9" customHeight="1">
      <c r="A85" s="147" t="s">
        <v>36</v>
      </c>
      <c r="B85" s="149">
        <f>SUM(B87:B118)</f>
        <v>115856</v>
      </c>
      <c r="C85" s="149">
        <f>SUM(C87:C118)</f>
        <v>60162</v>
      </c>
      <c r="D85" s="149">
        <f>SUM(D87:D118)</f>
        <v>33799</v>
      </c>
      <c r="E85" s="149"/>
      <c r="F85" s="149">
        <f>SUM(F87:F118)</f>
        <v>21770</v>
      </c>
    </row>
    <row r="86" spans="1:12" s="148" customFormat="1" ht="3.95" customHeight="1">
      <c r="A86" s="147"/>
      <c r="B86" s="149"/>
      <c r="C86" s="149"/>
      <c r="D86" s="149"/>
      <c r="E86" s="149"/>
      <c r="F86" s="149"/>
    </row>
    <row r="87" spans="1:12" s="148" customFormat="1" ht="9" customHeight="1">
      <c r="A87" s="151" t="s">
        <v>2</v>
      </c>
      <c r="B87" s="152">
        <v>544</v>
      </c>
      <c r="C87" s="152">
        <v>357</v>
      </c>
      <c r="D87" s="152">
        <v>137</v>
      </c>
      <c r="E87" s="152"/>
      <c r="F87" s="152">
        <v>50</v>
      </c>
    </row>
    <row r="88" spans="1:12" s="148" customFormat="1" ht="9" customHeight="1">
      <c r="A88" s="151" t="s">
        <v>3</v>
      </c>
      <c r="B88" s="152">
        <v>5198</v>
      </c>
      <c r="C88" s="152">
        <v>3606</v>
      </c>
      <c r="D88" s="152">
        <v>990</v>
      </c>
      <c r="E88" s="152"/>
      <c r="F88" s="152">
        <v>602</v>
      </c>
    </row>
    <row r="89" spans="1:12" s="148" customFormat="1" ht="9" customHeight="1">
      <c r="A89" s="151" t="s">
        <v>4</v>
      </c>
      <c r="B89" s="152">
        <v>976</v>
      </c>
      <c r="C89" s="152">
        <v>438</v>
      </c>
      <c r="D89" s="152">
        <v>409</v>
      </c>
      <c r="E89" s="152"/>
      <c r="F89" s="152">
        <v>129</v>
      </c>
    </row>
    <row r="90" spans="1:12" s="148" customFormat="1" ht="9" customHeight="1">
      <c r="A90" s="153" t="s">
        <v>5</v>
      </c>
      <c r="B90" s="154">
        <v>1037</v>
      </c>
      <c r="C90" s="154">
        <v>370</v>
      </c>
      <c r="D90" s="154">
        <v>323</v>
      </c>
      <c r="E90" s="154"/>
      <c r="F90" s="154">
        <v>344</v>
      </c>
    </row>
    <row r="91" spans="1:12" s="148" customFormat="1" ht="9" customHeight="1">
      <c r="A91" s="151" t="s">
        <v>6</v>
      </c>
      <c r="B91" s="152">
        <v>1870</v>
      </c>
      <c r="C91" s="152">
        <v>886</v>
      </c>
      <c r="D91" s="152">
        <v>517</v>
      </c>
      <c r="E91" s="152"/>
      <c r="F91" s="152">
        <v>467</v>
      </c>
    </row>
    <row r="92" spans="1:12" s="148" customFormat="1" ht="9" customHeight="1">
      <c r="A92" s="151" t="s">
        <v>7</v>
      </c>
      <c r="B92" s="152">
        <v>782</v>
      </c>
      <c r="C92" s="152">
        <v>576</v>
      </c>
      <c r="D92" s="152">
        <v>183</v>
      </c>
      <c r="E92" s="152"/>
      <c r="F92" s="152">
        <v>23</v>
      </c>
    </row>
    <row r="93" spans="1:12" s="148" customFormat="1" ht="9" customHeight="1">
      <c r="A93" s="151" t="s">
        <v>8</v>
      </c>
      <c r="B93" s="152">
        <v>2833</v>
      </c>
      <c r="C93" s="152">
        <v>1596</v>
      </c>
      <c r="D93" s="152">
        <v>762</v>
      </c>
      <c r="E93" s="152"/>
      <c r="F93" s="152">
        <v>475</v>
      </c>
    </row>
    <row r="94" spans="1:12" s="148" customFormat="1" ht="9" customHeight="1">
      <c r="A94" s="153" t="s">
        <v>9</v>
      </c>
      <c r="B94" s="154">
        <v>4882</v>
      </c>
      <c r="C94" s="154">
        <v>2464</v>
      </c>
      <c r="D94" s="154">
        <v>499</v>
      </c>
      <c r="E94" s="154"/>
      <c r="F94" s="154">
        <v>1919</v>
      </c>
    </row>
    <row r="95" spans="1:12" s="148" customFormat="1" ht="9" customHeight="1">
      <c r="A95" s="151" t="s">
        <v>154</v>
      </c>
      <c r="B95" s="152">
        <v>32005</v>
      </c>
      <c r="C95" s="152">
        <v>11375</v>
      </c>
      <c r="D95" s="152">
        <v>14255</v>
      </c>
      <c r="E95" s="152"/>
      <c r="F95" s="152">
        <v>6250</v>
      </c>
    </row>
    <row r="96" spans="1:12" s="148" customFormat="1" ht="9" customHeight="1">
      <c r="A96" s="151" t="s">
        <v>10</v>
      </c>
      <c r="B96" s="152">
        <v>1027</v>
      </c>
      <c r="C96" s="152">
        <v>661</v>
      </c>
      <c r="D96" s="152">
        <v>214</v>
      </c>
      <c r="E96" s="152"/>
      <c r="F96" s="152">
        <v>152</v>
      </c>
    </row>
    <row r="97" spans="1:6" s="148" customFormat="1" ht="9" customHeight="1">
      <c r="A97" s="151" t="s">
        <v>11</v>
      </c>
      <c r="B97" s="152">
        <v>3007</v>
      </c>
      <c r="C97" s="152">
        <v>1788</v>
      </c>
      <c r="D97" s="152">
        <v>1017</v>
      </c>
      <c r="E97" s="152"/>
      <c r="F97" s="152">
        <v>202</v>
      </c>
    </row>
    <row r="98" spans="1:6" s="148" customFormat="1" ht="9" customHeight="1">
      <c r="A98" s="153" t="s">
        <v>12</v>
      </c>
      <c r="B98" s="154">
        <v>2299</v>
      </c>
      <c r="C98" s="154">
        <v>1003</v>
      </c>
      <c r="D98" s="154">
        <v>408</v>
      </c>
      <c r="E98" s="154"/>
      <c r="F98" s="154">
        <v>888</v>
      </c>
    </row>
    <row r="99" spans="1:6" s="148" customFormat="1" ht="9" customHeight="1">
      <c r="A99" s="151" t="s">
        <v>13</v>
      </c>
      <c r="B99" s="152">
        <v>2214</v>
      </c>
      <c r="C99" s="152">
        <v>775</v>
      </c>
      <c r="D99" s="152">
        <v>665</v>
      </c>
      <c r="E99" s="152"/>
      <c r="F99" s="152">
        <v>774</v>
      </c>
    </row>
    <row r="100" spans="1:6" s="148" customFormat="1" ht="9" customHeight="1">
      <c r="A100" s="151" t="s">
        <v>14</v>
      </c>
      <c r="B100" s="152">
        <v>7325</v>
      </c>
      <c r="C100" s="152">
        <v>4089</v>
      </c>
      <c r="D100" s="152">
        <v>2323</v>
      </c>
      <c r="E100" s="152"/>
      <c r="F100" s="152">
        <v>913</v>
      </c>
    </row>
    <row r="101" spans="1:6" s="148" customFormat="1" ht="9" customHeight="1">
      <c r="A101" s="151" t="s">
        <v>15</v>
      </c>
      <c r="B101" s="152">
        <v>7385</v>
      </c>
      <c r="C101" s="152">
        <v>6095</v>
      </c>
      <c r="D101" s="152">
        <v>85</v>
      </c>
      <c r="E101" s="152"/>
      <c r="F101" s="152">
        <v>1205</v>
      </c>
    </row>
    <row r="102" spans="1:6" s="148" customFormat="1" ht="9" customHeight="1">
      <c r="A102" s="153" t="s">
        <v>16</v>
      </c>
      <c r="B102" s="154">
        <v>3890</v>
      </c>
      <c r="C102" s="154">
        <v>2032</v>
      </c>
      <c r="D102" s="154">
        <v>1051</v>
      </c>
      <c r="E102" s="154"/>
      <c r="F102" s="154">
        <v>807</v>
      </c>
    </row>
    <row r="103" spans="1:6" s="148" customFormat="1" ht="9" customHeight="1">
      <c r="A103" s="151" t="s">
        <v>17</v>
      </c>
      <c r="B103" s="152">
        <v>2063</v>
      </c>
      <c r="C103" s="152">
        <v>967</v>
      </c>
      <c r="D103" s="152">
        <v>698</v>
      </c>
      <c r="E103" s="152"/>
      <c r="F103" s="152">
        <v>398</v>
      </c>
    </row>
    <row r="104" spans="1:6" s="148" customFormat="1" ht="9" customHeight="1">
      <c r="A104" s="151" t="s">
        <v>18</v>
      </c>
      <c r="B104" s="152">
        <v>807</v>
      </c>
      <c r="C104" s="152">
        <v>541</v>
      </c>
      <c r="D104" s="152">
        <v>157</v>
      </c>
      <c r="E104" s="152"/>
      <c r="F104" s="152">
        <v>109</v>
      </c>
    </row>
    <row r="105" spans="1:6" s="148" customFormat="1" ht="9" customHeight="1">
      <c r="A105" s="151" t="s">
        <v>19</v>
      </c>
      <c r="B105" s="152">
        <v>1860</v>
      </c>
      <c r="C105" s="152">
        <v>1189</v>
      </c>
      <c r="D105" s="152">
        <v>439</v>
      </c>
      <c r="E105" s="152"/>
      <c r="F105" s="152">
        <v>232</v>
      </c>
    </row>
    <row r="106" spans="1:6" s="148" customFormat="1" ht="9" customHeight="1">
      <c r="A106" s="153" t="s">
        <v>20</v>
      </c>
      <c r="B106" s="154">
        <v>4471</v>
      </c>
      <c r="C106" s="154">
        <v>2582</v>
      </c>
      <c r="D106" s="154">
        <v>1358</v>
      </c>
      <c r="E106" s="154"/>
      <c r="F106" s="154">
        <v>531</v>
      </c>
    </row>
    <row r="107" spans="1:6" s="148" customFormat="1" ht="9" customHeight="1">
      <c r="A107" s="151" t="s">
        <v>21</v>
      </c>
      <c r="B107" s="152">
        <v>3380</v>
      </c>
      <c r="C107" s="152">
        <v>1526</v>
      </c>
      <c r="D107" s="152">
        <v>1203</v>
      </c>
      <c r="E107" s="152"/>
      <c r="F107" s="152">
        <v>651</v>
      </c>
    </row>
    <row r="108" spans="1:6" s="148" customFormat="1" ht="9" customHeight="1">
      <c r="A108" s="151" t="s">
        <v>22</v>
      </c>
      <c r="B108" s="152">
        <v>1476</v>
      </c>
      <c r="C108" s="152">
        <v>787</v>
      </c>
      <c r="D108" s="152">
        <v>315</v>
      </c>
      <c r="E108" s="152"/>
      <c r="F108" s="152">
        <v>374</v>
      </c>
    </row>
    <row r="109" spans="1:6" s="148" customFormat="1" ht="9" customHeight="1">
      <c r="A109" s="151" t="s">
        <v>23</v>
      </c>
      <c r="B109" s="152">
        <v>1131</v>
      </c>
      <c r="C109" s="152">
        <v>414</v>
      </c>
      <c r="D109" s="152">
        <v>152</v>
      </c>
      <c r="E109" s="152"/>
      <c r="F109" s="152">
        <v>565</v>
      </c>
    </row>
    <row r="110" spans="1:6" s="148" customFormat="1" ht="9" customHeight="1">
      <c r="A110" s="153" t="s">
        <v>24</v>
      </c>
      <c r="B110" s="154">
        <v>1745</v>
      </c>
      <c r="C110" s="154">
        <v>861</v>
      </c>
      <c r="D110" s="154">
        <v>346</v>
      </c>
      <c r="E110" s="154"/>
      <c r="F110" s="154">
        <v>538</v>
      </c>
    </row>
    <row r="111" spans="1:6" s="148" customFormat="1" ht="9" customHeight="1">
      <c r="A111" s="151" t="s">
        <v>25</v>
      </c>
      <c r="B111" s="152">
        <v>4663</v>
      </c>
      <c r="C111" s="152">
        <v>2783</v>
      </c>
      <c r="D111" s="152">
        <v>1379</v>
      </c>
      <c r="E111" s="152"/>
      <c r="F111" s="152">
        <v>501</v>
      </c>
    </row>
    <row r="112" spans="1:6" s="148" customFormat="1" ht="9" customHeight="1">
      <c r="A112" s="151" t="s">
        <v>26</v>
      </c>
      <c r="B112" s="152">
        <v>5383</v>
      </c>
      <c r="C112" s="152">
        <v>3697</v>
      </c>
      <c r="D112" s="152">
        <v>1015</v>
      </c>
      <c r="E112" s="152"/>
      <c r="F112" s="152">
        <v>671</v>
      </c>
    </row>
    <row r="113" spans="1:6" s="148" customFormat="1" ht="9" customHeight="1">
      <c r="A113" s="151" t="s">
        <v>27</v>
      </c>
      <c r="B113" s="152">
        <v>1223</v>
      </c>
      <c r="C113" s="152">
        <v>680</v>
      </c>
      <c r="D113" s="152">
        <v>306</v>
      </c>
      <c r="E113" s="152"/>
      <c r="F113" s="155">
        <v>237</v>
      </c>
    </row>
    <row r="114" spans="1:6" s="148" customFormat="1" ht="9" customHeight="1">
      <c r="A114" s="153" t="s">
        <v>28</v>
      </c>
      <c r="B114" s="154">
        <v>4668</v>
      </c>
      <c r="C114" s="154">
        <v>2915</v>
      </c>
      <c r="D114" s="154">
        <v>640</v>
      </c>
      <c r="E114" s="154"/>
      <c r="F114" s="154">
        <v>1113</v>
      </c>
    </row>
    <row r="115" spans="1:6" s="148" customFormat="1" ht="9" customHeight="1">
      <c r="A115" s="151" t="s">
        <v>29</v>
      </c>
      <c r="B115" s="152">
        <v>855</v>
      </c>
      <c r="C115" s="152">
        <v>398</v>
      </c>
      <c r="D115" s="152">
        <v>288</v>
      </c>
      <c r="E115" s="152"/>
      <c r="F115" s="152">
        <v>169</v>
      </c>
    </row>
    <row r="116" spans="1:6" s="148" customFormat="1" ht="9" customHeight="1">
      <c r="A116" s="151" t="s">
        <v>30</v>
      </c>
      <c r="B116" s="152">
        <v>3449</v>
      </c>
      <c r="C116" s="152">
        <v>1856</v>
      </c>
      <c r="D116" s="152">
        <v>1301</v>
      </c>
      <c r="E116" s="152"/>
      <c r="F116" s="152">
        <v>292</v>
      </c>
    </row>
    <row r="117" spans="1:6" s="148" customFormat="1" ht="9" customHeight="1">
      <c r="A117" s="151" t="s">
        <v>31</v>
      </c>
      <c r="B117" s="152">
        <v>540</v>
      </c>
      <c r="C117" s="152">
        <v>348</v>
      </c>
      <c r="D117" s="152">
        <v>107</v>
      </c>
      <c r="E117" s="152"/>
      <c r="F117" s="152">
        <v>85</v>
      </c>
    </row>
    <row r="118" spans="1:6" s="148" customFormat="1" ht="9" customHeight="1">
      <c r="A118" s="153" t="s">
        <v>32</v>
      </c>
      <c r="B118" s="154">
        <v>868</v>
      </c>
      <c r="C118" s="154">
        <v>507</v>
      </c>
      <c r="D118" s="154">
        <v>257</v>
      </c>
      <c r="E118" s="154"/>
      <c r="F118" s="154">
        <v>104</v>
      </c>
    </row>
    <row r="119" spans="1:6" s="148" customFormat="1" ht="9" customHeight="1">
      <c r="A119" s="159"/>
      <c r="B119" s="152"/>
      <c r="C119" s="152"/>
      <c r="D119" s="152"/>
      <c r="E119" s="152"/>
      <c r="F119" s="152"/>
    </row>
    <row r="120" spans="1:6" s="148" customFormat="1" ht="9" customHeight="1">
      <c r="A120" s="156">
        <v>1999</v>
      </c>
      <c r="B120" s="147"/>
      <c r="C120" s="147"/>
      <c r="D120" s="160"/>
      <c r="E120" s="160"/>
      <c r="F120" s="147"/>
    </row>
    <row r="121" spans="1:6" s="148" customFormat="1" ht="9" customHeight="1">
      <c r="A121" s="147" t="s">
        <v>36</v>
      </c>
      <c r="B121" s="160">
        <f>SUM(B123:B154)</f>
        <v>157470</v>
      </c>
      <c r="C121" s="160">
        <f>SUM(C123:C154)</f>
        <v>79218</v>
      </c>
      <c r="D121" s="160">
        <f>SUM(D123:D154)</f>
        <v>47184</v>
      </c>
      <c r="E121" s="160"/>
      <c r="F121" s="160">
        <f>SUM(F123:F154)</f>
        <v>31068</v>
      </c>
    </row>
    <row r="122" spans="1:6" s="148" customFormat="1" ht="3.95" customHeight="1">
      <c r="A122" s="147"/>
      <c r="B122" s="160"/>
      <c r="C122" s="160"/>
      <c r="D122" s="160"/>
      <c r="E122" s="160"/>
      <c r="F122" s="160"/>
    </row>
    <row r="123" spans="1:6" s="148" customFormat="1" ht="9" customHeight="1">
      <c r="A123" s="159" t="s">
        <v>2</v>
      </c>
      <c r="B123" s="150">
        <v>987</v>
      </c>
      <c r="C123" s="150">
        <v>534</v>
      </c>
      <c r="D123" s="150">
        <v>380</v>
      </c>
      <c r="E123" s="150"/>
      <c r="F123" s="150">
        <v>73</v>
      </c>
    </row>
    <row r="124" spans="1:6" s="148" customFormat="1" ht="9" customHeight="1">
      <c r="A124" s="159" t="s">
        <v>3</v>
      </c>
      <c r="B124" s="161">
        <v>7998</v>
      </c>
      <c r="C124" s="150">
        <v>4493</v>
      </c>
      <c r="D124" s="150">
        <v>1427</v>
      </c>
      <c r="E124" s="150"/>
      <c r="F124" s="150">
        <v>2078</v>
      </c>
    </row>
    <row r="125" spans="1:6" s="148" customFormat="1" ht="9" customHeight="1">
      <c r="A125" s="159" t="s">
        <v>4</v>
      </c>
      <c r="B125" s="150">
        <v>1652</v>
      </c>
      <c r="C125" s="150">
        <v>427</v>
      </c>
      <c r="D125" s="150">
        <v>720</v>
      </c>
      <c r="E125" s="150"/>
      <c r="F125" s="150">
        <v>505</v>
      </c>
    </row>
    <row r="126" spans="1:6" s="148" customFormat="1" ht="9" customHeight="1">
      <c r="A126" s="162" t="s">
        <v>5</v>
      </c>
      <c r="B126" s="163">
        <v>1541</v>
      </c>
      <c r="C126" s="163">
        <v>691</v>
      </c>
      <c r="D126" s="163">
        <v>459</v>
      </c>
      <c r="E126" s="163"/>
      <c r="F126" s="163">
        <v>391</v>
      </c>
    </row>
    <row r="127" spans="1:6" s="148" customFormat="1" ht="9" customHeight="1">
      <c r="A127" s="159" t="s">
        <v>6</v>
      </c>
      <c r="B127" s="150">
        <v>2568</v>
      </c>
      <c r="C127" s="150">
        <v>1015</v>
      </c>
      <c r="D127" s="150">
        <v>669</v>
      </c>
      <c r="E127" s="150"/>
      <c r="F127" s="150">
        <v>884</v>
      </c>
    </row>
    <row r="128" spans="1:6" s="148" customFormat="1" ht="9" customHeight="1">
      <c r="A128" s="159" t="s">
        <v>7</v>
      </c>
      <c r="B128" s="150">
        <v>1062</v>
      </c>
      <c r="C128" s="150">
        <v>752</v>
      </c>
      <c r="D128" s="150">
        <v>270</v>
      </c>
      <c r="E128" s="150"/>
      <c r="F128" s="150">
        <v>40</v>
      </c>
    </row>
    <row r="129" spans="1:6" s="148" customFormat="1" ht="9" customHeight="1">
      <c r="A129" s="159" t="s">
        <v>8</v>
      </c>
      <c r="B129" s="150">
        <v>3541</v>
      </c>
      <c r="C129" s="150">
        <v>2072</v>
      </c>
      <c r="D129" s="150">
        <v>1022</v>
      </c>
      <c r="E129" s="150"/>
      <c r="F129" s="150">
        <v>447</v>
      </c>
    </row>
    <row r="130" spans="1:6" s="148" customFormat="1" ht="9" customHeight="1">
      <c r="A130" s="162" t="s">
        <v>9</v>
      </c>
      <c r="B130" s="164">
        <v>4825</v>
      </c>
      <c r="C130" s="163">
        <v>1949</v>
      </c>
      <c r="D130" s="163">
        <v>380</v>
      </c>
      <c r="E130" s="163"/>
      <c r="F130" s="163">
        <v>2496</v>
      </c>
    </row>
    <row r="131" spans="1:6" s="148" customFormat="1" ht="9" customHeight="1">
      <c r="A131" s="159" t="s">
        <v>236</v>
      </c>
      <c r="B131" s="161">
        <v>50111</v>
      </c>
      <c r="C131" s="150">
        <v>24169</v>
      </c>
      <c r="D131" s="150">
        <v>13887</v>
      </c>
      <c r="E131" s="150"/>
      <c r="F131" s="150">
        <v>12055</v>
      </c>
    </row>
    <row r="132" spans="1:6" s="148" customFormat="1" ht="9" customHeight="1">
      <c r="A132" s="159" t="s">
        <v>10</v>
      </c>
      <c r="B132" s="150">
        <v>1726</v>
      </c>
      <c r="C132" s="150">
        <v>1038</v>
      </c>
      <c r="D132" s="150">
        <v>481</v>
      </c>
      <c r="E132" s="150"/>
      <c r="F132" s="150">
        <v>207</v>
      </c>
    </row>
    <row r="133" spans="1:6" s="148" customFormat="1" ht="9" customHeight="1">
      <c r="A133" s="159" t="s">
        <v>11</v>
      </c>
      <c r="B133" s="161">
        <v>3214</v>
      </c>
      <c r="C133" s="150">
        <v>1869</v>
      </c>
      <c r="D133" s="150">
        <v>1029</v>
      </c>
      <c r="E133" s="150"/>
      <c r="F133" s="150">
        <v>316</v>
      </c>
    </row>
    <row r="134" spans="1:6" s="148" customFormat="1" ht="9" customHeight="1">
      <c r="A134" s="162" t="s">
        <v>12</v>
      </c>
      <c r="B134" s="163">
        <v>2964</v>
      </c>
      <c r="C134" s="163">
        <v>1177</v>
      </c>
      <c r="D134" s="163">
        <v>773</v>
      </c>
      <c r="E134" s="163"/>
      <c r="F134" s="163">
        <v>1014</v>
      </c>
    </row>
    <row r="135" spans="1:6" s="148" customFormat="1" ht="9" customHeight="1">
      <c r="A135" s="159" t="s">
        <v>13</v>
      </c>
      <c r="B135" s="150">
        <v>2732</v>
      </c>
      <c r="C135" s="150">
        <v>1063</v>
      </c>
      <c r="D135" s="150">
        <v>713</v>
      </c>
      <c r="E135" s="150"/>
      <c r="F135" s="150">
        <v>956</v>
      </c>
    </row>
    <row r="136" spans="1:6" s="148" customFormat="1" ht="9" customHeight="1">
      <c r="A136" s="159" t="s">
        <v>14</v>
      </c>
      <c r="B136" s="161">
        <v>8571</v>
      </c>
      <c r="C136" s="161">
        <v>4809</v>
      </c>
      <c r="D136" s="150">
        <v>3102</v>
      </c>
      <c r="E136" s="150"/>
      <c r="F136" s="150">
        <v>660</v>
      </c>
    </row>
    <row r="137" spans="1:6" s="148" customFormat="1" ht="9" customHeight="1">
      <c r="A137" s="159" t="s">
        <v>15</v>
      </c>
      <c r="B137" s="161">
        <v>10651</v>
      </c>
      <c r="C137" s="150">
        <v>5817</v>
      </c>
      <c r="D137" s="150">
        <v>4144</v>
      </c>
      <c r="E137" s="150"/>
      <c r="F137" s="150">
        <v>690</v>
      </c>
    </row>
    <row r="138" spans="1:6" s="148" customFormat="1" ht="9" customHeight="1">
      <c r="A138" s="162" t="s">
        <v>16</v>
      </c>
      <c r="B138" s="164">
        <v>5719</v>
      </c>
      <c r="C138" s="163">
        <v>2847</v>
      </c>
      <c r="D138" s="163">
        <v>2130</v>
      </c>
      <c r="E138" s="163"/>
      <c r="F138" s="163">
        <v>742</v>
      </c>
    </row>
    <row r="139" spans="1:6" s="148" customFormat="1" ht="9" customHeight="1">
      <c r="A139" s="159" t="s">
        <v>17</v>
      </c>
      <c r="B139" s="150">
        <v>2629</v>
      </c>
      <c r="C139" s="150">
        <v>1443</v>
      </c>
      <c r="D139" s="150">
        <v>1028</v>
      </c>
      <c r="E139" s="150"/>
      <c r="F139" s="150">
        <v>158</v>
      </c>
    </row>
    <row r="140" spans="1:6" s="148" customFormat="1" ht="9" customHeight="1">
      <c r="A140" s="159" t="s">
        <v>18</v>
      </c>
      <c r="B140" s="150">
        <v>845</v>
      </c>
      <c r="C140" s="150">
        <v>482</v>
      </c>
      <c r="D140" s="150">
        <v>200</v>
      </c>
      <c r="E140" s="150"/>
      <c r="F140" s="150">
        <v>163</v>
      </c>
    </row>
    <row r="141" spans="1:6" s="148" customFormat="1" ht="9" customHeight="1">
      <c r="A141" s="159" t="s">
        <v>19</v>
      </c>
      <c r="B141" s="150">
        <v>2340</v>
      </c>
      <c r="C141" s="150">
        <v>1339</v>
      </c>
      <c r="D141" s="150">
        <v>840</v>
      </c>
      <c r="E141" s="150"/>
      <c r="F141" s="150">
        <v>161</v>
      </c>
    </row>
    <row r="142" spans="1:6" s="148" customFormat="1" ht="9" customHeight="1">
      <c r="A142" s="162" t="s">
        <v>20</v>
      </c>
      <c r="B142" s="163">
        <v>3904</v>
      </c>
      <c r="C142" s="163">
        <v>2064</v>
      </c>
      <c r="D142" s="163">
        <v>1341</v>
      </c>
      <c r="E142" s="163"/>
      <c r="F142" s="163">
        <v>499</v>
      </c>
    </row>
    <row r="143" spans="1:6" s="148" customFormat="1" ht="9" customHeight="1">
      <c r="A143" s="159" t="s">
        <v>21</v>
      </c>
      <c r="B143" s="150">
        <v>4122</v>
      </c>
      <c r="C143" s="150">
        <v>1645</v>
      </c>
      <c r="D143" s="150">
        <v>1684</v>
      </c>
      <c r="E143" s="150"/>
      <c r="F143" s="150">
        <v>793</v>
      </c>
    </row>
    <row r="144" spans="1:6" s="148" customFormat="1" ht="9" customHeight="1">
      <c r="A144" s="159" t="s">
        <v>22</v>
      </c>
      <c r="B144" s="150">
        <v>1963</v>
      </c>
      <c r="C144" s="150">
        <v>984</v>
      </c>
      <c r="D144" s="150">
        <v>813</v>
      </c>
      <c r="E144" s="150"/>
      <c r="F144" s="150">
        <v>166</v>
      </c>
    </row>
    <row r="145" spans="1:12" s="148" customFormat="1" ht="9" customHeight="1">
      <c r="A145" s="159" t="s">
        <v>23</v>
      </c>
      <c r="B145" s="150">
        <v>1620</v>
      </c>
      <c r="C145" s="150">
        <v>289</v>
      </c>
      <c r="D145" s="150">
        <v>406</v>
      </c>
      <c r="E145" s="150"/>
      <c r="F145" s="150">
        <v>925</v>
      </c>
    </row>
    <row r="146" spans="1:12" s="148" customFormat="1" ht="9" customHeight="1">
      <c r="A146" s="162" t="s">
        <v>24</v>
      </c>
      <c r="B146" s="163">
        <v>2470</v>
      </c>
      <c r="C146" s="163">
        <v>1075</v>
      </c>
      <c r="D146" s="163">
        <v>474</v>
      </c>
      <c r="E146" s="163"/>
      <c r="F146" s="163">
        <v>921</v>
      </c>
    </row>
    <row r="147" spans="1:12" s="148" customFormat="1" ht="9" customHeight="1">
      <c r="A147" s="159" t="s">
        <v>25</v>
      </c>
      <c r="B147" s="161">
        <v>4820</v>
      </c>
      <c r="C147" s="161">
        <v>2276</v>
      </c>
      <c r="D147" s="150">
        <v>1409</v>
      </c>
      <c r="E147" s="150"/>
      <c r="F147" s="150">
        <v>1135</v>
      </c>
    </row>
    <row r="148" spans="1:12" s="148" customFormat="1" ht="9" customHeight="1">
      <c r="A148" s="159" t="s">
        <v>26</v>
      </c>
      <c r="B148" s="161">
        <v>8004</v>
      </c>
      <c r="C148" s="150">
        <v>4904</v>
      </c>
      <c r="D148" s="150">
        <v>2595</v>
      </c>
      <c r="E148" s="150"/>
      <c r="F148" s="150">
        <v>505</v>
      </c>
    </row>
    <row r="149" spans="1:12" s="148" customFormat="1" ht="9" customHeight="1">
      <c r="A149" s="159" t="s">
        <v>27</v>
      </c>
      <c r="B149" s="150">
        <v>1694</v>
      </c>
      <c r="C149" s="150">
        <v>845</v>
      </c>
      <c r="D149" s="150">
        <v>565</v>
      </c>
      <c r="E149" s="150"/>
      <c r="F149" s="150">
        <v>284</v>
      </c>
    </row>
    <row r="150" spans="1:12" s="148" customFormat="1" ht="9" customHeight="1">
      <c r="A150" s="162" t="s">
        <v>28</v>
      </c>
      <c r="B150" s="164">
        <v>5753</v>
      </c>
      <c r="C150" s="163">
        <v>3218</v>
      </c>
      <c r="D150" s="163">
        <v>1683</v>
      </c>
      <c r="E150" s="163"/>
      <c r="F150" s="163">
        <v>852</v>
      </c>
    </row>
    <row r="151" spans="1:12" s="148" customFormat="1" ht="9" customHeight="1">
      <c r="A151" s="159" t="s">
        <v>29</v>
      </c>
      <c r="B151" s="150">
        <v>1182</v>
      </c>
      <c r="C151" s="150">
        <v>483</v>
      </c>
      <c r="D151" s="150">
        <v>366</v>
      </c>
      <c r="E151" s="150"/>
      <c r="F151" s="150">
        <v>333</v>
      </c>
    </row>
    <row r="152" spans="1:12" s="148" customFormat="1" ht="9" customHeight="1">
      <c r="A152" s="159" t="s">
        <v>30</v>
      </c>
      <c r="B152" s="150">
        <v>4280</v>
      </c>
      <c r="C152" s="150">
        <v>2332</v>
      </c>
      <c r="D152" s="150">
        <v>1508</v>
      </c>
      <c r="E152" s="150"/>
      <c r="F152" s="150">
        <v>440</v>
      </c>
    </row>
    <row r="153" spans="1:12" s="148" customFormat="1" ht="9" customHeight="1">
      <c r="A153" s="159" t="s">
        <v>31</v>
      </c>
      <c r="B153" s="150">
        <v>708</v>
      </c>
      <c r="C153" s="150">
        <v>370</v>
      </c>
      <c r="D153" s="150">
        <v>263</v>
      </c>
      <c r="E153" s="150"/>
      <c r="F153" s="150">
        <v>75</v>
      </c>
    </row>
    <row r="154" spans="1:12" s="148" customFormat="1" ht="9" customHeight="1">
      <c r="A154" s="162" t="s">
        <v>32</v>
      </c>
      <c r="B154" s="163">
        <v>1274</v>
      </c>
      <c r="C154" s="163">
        <v>747</v>
      </c>
      <c r="D154" s="163">
        <v>423</v>
      </c>
      <c r="E154" s="163"/>
      <c r="F154" s="163">
        <v>104</v>
      </c>
    </row>
    <row r="155" spans="1:12" s="223" customFormat="1" ht="3" customHeight="1">
      <c r="A155" s="224"/>
      <c r="B155" s="225"/>
      <c r="C155" s="225"/>
      <c r="D155" s="225"/>
      <c r="E155" s="225"/>
      <c r="F155" s="225"/>
      <c r="H155" s="148"/>
      <c r="I155" s="148"/>
      <c r="J155" s="148"/>
      <c r="K155" s="148"/>
      <c r="L155" s="148"/>
    </row>
    <row r="156" spans="1:12" s="148" customFormat="1" ht="9" customHeight="1">
      <c r="A156" s="156" t="s">
        <v>106</v>
      </c>
      <c r="B156" s="147"/>
      <c r="C156" s="147"/>
      <c r="D156" s="147"/>
      <c r="E156" s="147"/>
      <c r="F156" s="147"/>
    </row>
    <row r="157" spans="1:12" s="148" customFormat="1" ht="9.6" customHeight="1">
      <c r="A157" s="156">
        <v>2000</v>
      </c>
      <c r="B157" s="147"/>
      <c r="C157" s="147"/>
      <c r="D157" s="147"/>
      <c r="E157" s="147"/>
      <c r="F157" s="147"/>
    </row>
    <row r="158" spans="1:12" s="148" customFormat="1" ht="9" customHeight="1">
      <c r="A158" s="147" t="s">
        <v>148</v>
      </c>
      <c r="B158" s="160">
        <v>169586</v>
      </c>
      <c r="C158" s="160">
        <v>76639</v>
      </c>
      <c r="D158" s="160">
        <v>52916</v>
      </c>
      <c r="E158" s="160"/>
      <c r="F158" s="160">
        <v>40031</v>
      </c>
    </row>
    <row r="159" spans="1:12" s="148" customFormat="1" ht="3.95" customHeight="1">
      <c r="A159" s="147"/>
      <c r="B159" s="160"/>
      <c r="C159" s="160"/>
      <c r="D159" s="160"/>
      <c r="E159" s="160"/>
      <c r="F159" s="160"/>
    </row>
    <row r="160" spans="1:12" s="148" customFormat="1" ht="8.85" customHeight="1">
      <c r="A160" s="151" t="s">
        <v>2</v>
      </c>
      <c r="B160" s="161">
        <v>887</v>
      </c>
      <c r="C160" s="161">
        <v>494</v>
      </c>
      <c r="D160" s="161">
        <v>340</v>
      </c>
      <c r="E160" s="161"/>
      <c r="F160" s="161">
        <v>53</v>
      </c>
    </row>
    <row r="161" spans="1:6" s="148" customFormat="1" ht="8.85" customHeight="1">
      <c r="A161" s="151" t="s">
        <v>3</v>
      </c>
      <c r="B161" s="161">
        <v>11144</v>
      </c>
      <c r="C161" s="161">
        <v>5098</v>
      </c>
      <c r="D161" s="161">
        <v>1779</v>
      </c>
      <c r="E161" s="161"/>
      <c r="F161" s="161">
        <v>4267</v>
      </c>
    </row>
    <row r="162" spans="1:6" s="148" customFormat="1" ht="8.85" customHeight="1">
      <c r="A162" s="151" t="s">
        <v>4</v>
      </c>
      <c r="B162" s="161">
        <v>2176</v>
      </c>
      <c r="C162" s="161">
        <v>763</v>
      </c>
      <c r="D162" s="161">
        <v>636</v>
      </c>
      <c r="E162" s="161"/>
      <c r="F162" s="161">
        <v>777</v>
      </c>
    </row>
    <row r="163" spans="1:6" s="148" customFormat="1" ht="8.85" customHeight="1">
      <c r="A163" s="153" t="s">
        <v>5</v>
      </c>
      <c r="B163" s="164">
        <v>1371</v>
      </c>
      <c r="C163" s="164">
        <v>756</v>
      </c>
      <c r="D163" s="164">
        <v>456</v>
      </c>
      <c r="E163" s="164"/>
      <c r="F163" s="164">
        <v>159</v>
      </c>
    </row>
    <row r="164" spans="1:6" s="148" customFormat="1" ht="8.85" customHeight="1">
      <c r="A164" s="151" t="s">
        <v>6</v>
      </c>
      <c r="B164" s="161">
        <v>3093</v>
      </c>
      <c r="C164" s="161">
        <v>1518</v>
      </c>
      <c r="D164" s="161">
        <v>866</v>
      </c>
      <c r="E164" s="161"/>
      <c r="F164" s="161">
        <v>709</v>
      </c>
    </row>
    <row r="165" spans="1:6" s="148" customFormat="1" ht="8.85" customHeight="1">
      <c r="A165" s="151" t="s">
        <v>7</v>
      </c>
      <c r="B165" s="161">
        <v>897</v>
      </c>
      <c r="C165" s="161">
        <v>555</v>
      </c>
      <c r="D165" s="161">
        <v>276</v>
      </c>
      <c r="E165" s="161"/>
      <c r="F165" s="161">
        <v>66</v>
      </c>
    </row>
    <row r="166" spans="1:6" s="148" customFormat="1" ht="8.85" customHeight="1">
      <c r="A166" s="151" t="s">
        <v>8</v>
      </c>
      <c r="B166" s="161">
        <v>3483</v>
      </c>
      <c r="C166" s="161">
        <v>2044</v>
      </c>
      <c r="D166" s="161">
        <v>1226</v>
      </c>
      <c r="E166" s="161"/>
      <c r="F166" s="161">
        <v>213</v>
      </c>
    </row>
    <row r="167" spans="1:6" s="148" customFormat="1" ht="8.85" customHeight="1">
      <c r="A167" s="153" t="s">
        <v>9</v>
      </c>
      <c r="B167" s="164">
        <v>5863</v>
      </c>
      <c r="C167" s="164">
        <v>2138</v>
      </c>
      <c r="D167" s="164">
        <v>558</v>
      </c>
      <c r="E167" s="164"/>
      <c r="F167" s="164">
        <v>3167</v>
      </c>
    </row>
    <row r="168" spans="1:6" s="148" customFormat="1" ht="8.85" customHeight="1">
      <c r="A168" s="151" t="s">
        <v>236</v>
      </c>
      <c r="B168" s="161">
        <v>44348</v>
      </c>
      <c r="C168" s="161">
        <v>17766</v>
      </c>
      <c r="D168" s="161">
        <v>17636</v>
      </c>
      <c r="E168" s="161"/>
      <c r="F168" s="161">
        <v>8946</v>
      </c>
    </row>
    <row r="169" spans="1:6" s="148" customFormat="1" ht="8.85" customHeight="1">
      <c r="A169" s="151" t="s">
        <v>10</v>
      </c>
      <c r="B169" s="161">
        <v>2141</v>
      </c>
      <c r="C169" s="161">
        <v>1256</v>
      </c>
      <c r="D169" s="161">
        <v>749</v>
      </c>
      <c r="E169" s="161"/>
      <c r="F169" s="161">
        <v>136</v>
      </c>
    </row>
    <row r="170" spans="1:6" s="148" customFormat="1" ht="8.85" customHeight="1">
      <c r="A170" s="151" t="s">
        <v>11</v>
      </c>
      <c r="B170" s="161">
        <v>3667</v>
      </c>
      <c r="C170" s="161">
        <v>2334</v>
      </c>
      <c r="D170" s="161">
        <v>919</v>
      </c>
      <c r="E170" s="161"/>
      <c r="F170" s="161">
        <v>414</v>
      </c>
    </row>
    <row r="171" spans="1:6" s="148" customFormat="1" ht="8.85" customHeight="1">
      <c r="A171" s="153" t="s">
        <v>12</v>
      </c>
      <c r="B171" s="164">
        <v>3136</v>
      </c>
      <c r="C171" s="164">
        <v>1299</v>
      </c>
      <c r="D171" s="164">
        <v>972</v>
      </c>
      <c r="E171" s="164"/>
      <c r="F171" s="164">
        <v>865</v>
      </c>
    </row>
    <row r="172" spans="1:6" s="148" customFormat="1" ht="8.85" customHeight="1">
      <c r="A172" s="151" t="s">
        <v>13</v>
      </c>
      <c r="B172" s="161">
        <v>2875</v>
      </c>
      <c r="C172" s="161">
        <v>1058</v>
      </c>
      <c r="D172" s="161">
        <v>840</v>
      </c>
      <c r="E172" s="161"/>
      <c r="F172" s="161">
        <v>977</v>
      </c>
    </row>
    <row r="173" spans="1:6" s="148" customFormat="1" ht="8.85" customHeight="1">
      <c r="A173" s="151" t="s">
        <v>14</v>
      </c>
      <c r="B173" s="161">
        <v>6845</v>
      </c>
      <c r="C173" s="161">
        <v>3683</v>
      </c>
      <c r="D173" s="161">
        <v>2329</v>
      </c>
      <c r="E173" s="161"/>
      <c r="F173" s="161">
        <v>833</v>
      </c>
    </row>
    <row r="174" spans="1:6" s="148" customFormat="1" ht="8.85" customHeight="1">
      <c r="A174" s="151" t="s">
        <v>15</v>
      </c>
      <c r="B174" s="161">
        <v>8033</v>
      </c>
      <c r="C174" s="161">
        <v>3916</v>
      </c>
      <c r="D174" s="161">
        <v>3159</v>
      </c>
      <c r="E174" s="161"/>
      <c r="F174" s="161">
        <v>958</v>
      </c>
    </row>
    <row r="175" spans="1:6" s="148" customFormat="1" ht="8.85" customHeight="1">
      <c r="A175" s="153" t="s">
        <v>16</v>
      </c>
      <c r="B175" s="164">
        <v>5071</v>
      </c>
      <c r="C175" s="164">
        <v>2684</v>
      </c>
      <c r="D175" s="164">
        <v>1733</v>
      </c>
      <c r="E175" s="164"/>
      <c r="F175" s="164">
        <v>654</v>
      </c>
    </row>
    <row r="176" spans="1:6" s="148" customFormat="1" ht="8.85" customHeight="1">
      <c r="A176" s="151" t="s">
        <v>17</v>
      </c>
      <c r="B176" s="161">
        <v>2198</v>
      </c>
      <c r="C176" s="161">
        <v>1090</v>
      </c>
      <c r="D176" s="161">
        <v>774</v>
      </c>
      <c r="E176" s="161"/>
      <c r="F176" s="161">
        <v>334</v>
      </c>
    </row>
    <row r="177" spans="1:6" s="148" customFormat="1" ht="8.85" customHeight="1">
      <c r="A177" s="151" t="s">
        <v>18</v>
      </c>
      <c r="B177" s="161">
        <v>939</v>
      </c>
      <c r="C177" s="161">
        <v>492</v>
      </c>
      <c r="D177" s="161">
        <v>79</v>
      </c>
      <c r="E177" s="161"/>
      <c r="F177" s="161">
        <v>368</v>
      </c>
    </row>
    <row r="178" spans="1:6" s="148" customFormat="1" ht="8.85" customHeight="1">
      <c r="A178" s="151" t="s">
        <v>19</v>
      </c>
      <c r="B178" s="161">
        <v>1995</v>
      </c>
      <c r="C178" s="161">
        <v>1195</v>
      </c>
      <c r="D178" s="161">
        <v>555</v>
      </c>
      <c r="E178" s="161"/>
      <c r="F178" s="161">
        <v>245</v>
      </c>
    </row>
    <row r="179" spans="1:6" s="148" customFormat="1" ht="8.85" customHeight="1">
      <c r="A179" s="153" t="s">
        <v>20</v>
      </c>
      <c r="B179" s="164">
        <v>3414</v>
      </c>
      <c r="C179" s="164">
        <v>1612</v>
      </c>
      <c r="D179" s="164">
        <v>1068</v>
      </c>
      <c r="E179" s="164"/>
      <c r="F179" s="164">
        <v>734</v>
      </c>
    </row>
    <row r="180" spans="1:6" s="148" customFormat="1" ht="8.85" customHeight="1">
      <c r="A180" s="151" t="s">
        <v>21</v>
      </c>
      <c r="B180" s="161">
        <v>4657</v>
      </c>
      <c r="C180" s="161">
        <v>2086</v>
      </c>
      <c r="D180" s="161">
        <v>1718</v>
      </c>
      <c r="E180" s="161"/>
      <c r="F180" s="161">
        <v>853</v>
      </c>
    </row>
    <row r="181" spans="1:6" s="148" customFormat="1" ht="8.85" customHeight="1">
      <c r="A181" s="151" t="s">
        <v>22</v>
      </c>
      <c r="B181" s="161">
        <v>1253</v>
      </c>
      <c r="C181" s="161">
        <v>652</v>
      </c>
      <c r="D181" s="161">
        <v>501</v>
      </c>
      <c r="E181" s="161"/>
      <c r="F181" s="161">
        <v>100</v>
      </c>
    </row>
    <row r="182" spans="1:6" s="148" customFormat="1" ht="8.85" customHeight="1">
      <c r="A182" s="151" t="s">
        <v>23</v>
      </c>
      <c r="B182" s="161">
        <v>2396</v>
      </c>
      <c r="C182" s="161">
        <v>661</v>
      </c>
      <c r="D182" s="161">
        <v>567</v>
      </c>
      <c r="E182" s="161"/>
      <c r="F182" s="161">
        <v>1168</v>
      </c>
    </row>
    <row r="183" spans="1:6" s="148" customFormat="1" ht="8.85" customHeight="1">
      <c r="A183" s="153" t="s">
        <v>24</v>
      </c>
      <c r="B183" s="164">
        <v>2784</v>
      </c>
      <c r="C183" s="164">
        <v>948</v>
      </c>
      <c r="D183" s="164">
        <v>735</v>
      </c>
      <c r="E183" s="164"/>
      <c r="F183" s="164">
        <v>1101</v>
      </c>
    </row>
    <row r="184" spans="1:6" s="148" customFormat="1" ht="8.85" customHeight="1">
      <c r="A184" s="151" t="s">
        <v>25</v>
      </c>
      <c r="B184" s="161">
        <v>5084</v>
      </c>
      <c r="C184" s="161">
        <v>2099</v>
      </c>
      <c r="D184" s="161">
        <v>1447</v>
      </c>
      <c r="E184" s="161"/>
      <c r="F184" s="161">
        <v>1538</v>
      </c>
    </row>
    <row r="185" spans="1:6" s="148" customFormat="1" ht="8.85" customHeight="1">
      <c r="A185" s="151" t="s">
        <v>26</v>
      </c>
      <c r="B185" s="161">
        <v>8785</v>
      </c>
      <c r="C185" s="161">
        <v>5575</v>
      </c>
      <c r="D185" s="161">
        <v>2649</v>
      </c>
      <c r="E185" s="161"/>
      <c r="F185" s="161">
        <v>561</v>
      </c>
    </row>
    <row r="186" spans="1:6" s="148" customFormat="1" ht="8.85" customHeight="1">
      <c r="A186" s="151" t="s">
        <v>27</v>
      </c>
      <c r="B186" s="161">
        <v>2960</v>
      </c>
      <c r="C186" s="161">
        <v>1126</v>
      </c>
      <c r="D186" s="161">
        <v>832</v>
      </c>
      <c r="E186" s="161"/>
      <c r="F186" s="161">
        <v>1002</v>
      </c>
    </row>
    <row r="187" spans="1:6" s="148" customFormat="1" ht="8.85" customHeight="1">
      <c r="A187" s="153" t="s">
        <v>28</v>
      </c>
      <c r="B187" s="164">
        <v>5706</v>
      </c>
      <c r="C187" s="164">
        <v>2855</v>
      </c>
      <c r="D187" s="164">
        <v>1361</v>
      </c>
      <c r="E187" s="164"/>
      <c r="F187" s="164">
        <v>1490</v>
      </c>
    </row>
    <row r="188" spans="1:6" s="148" customFormat="1" ht="8.85" customHeight="1">
      <c r="A188" s="151" t="s">
        <v>29</v>
      </c>
      <c r="B188" s="161">
        <v>1348</v>
      </c>
      <c r="C188" s="161">
        <v>598</v>
      </c>
      <c r="D188" s="161">
        <v>414</v>
      </c>
      <c r="E188" s="161"/>
      <c r="F188" s="161">
        <v>336</v>
      </c>
    </row>
    <row r="189" spans="1:6" s="148" customFormat="1" ht="8.85" customHeight="1">
      <c r="A189" s="151" t="s">
        <v>30</v>
      </c>
      <c r="B189" s="161">
        <v>4490</v>
      </c>
      <c r="C189" s="161">
        <v>2315</v>
      </c>
      <c r="D189" s="161">
        <v>1620</v>
      </c>
      <c r="E189" s="161"/>
      <c r="F189" s="161">
        <v>555</v>
      </c>
    </row>
    <row r="190" spans="1:6" s="148" customFormat="1" ht="8.85" customHeight="1">
      <c r="A190" s="151" t="s">
        <v>31</v>
      </c>
      <c r="B190" s="161">
        <v>796</v>
      </c>
      <c r="C190" s="161">
        <v>382</v>
      </c>
      <c r="D190" s="161">
        <v>260</v>
      </c>
      <c r="E190" s="161"/>
      <c r="F190" s="161">
        <v>154</v>
      </c>
    </row>
    <row r="191" spans="1:6" s="148" customFormat="1" ht="8.85" customHeight="1">
      <c r="A191" s="153" t="s">
        <v>32</v>
      </c>
      <c r="B191" s="164">
        <v>1252</v>
      </c>
      <c r="C191" s="164">
        <v>647</v>
      </c>
      <c r="D191" s="164">
        <v>420</v>
      </c>
      <c r="E191" s="164"/>
      <c r="F191" s="164">
        <v>185</v>
      </c>
    </row>
    <row r="192" spans="1:6" s="148" customFormat="1" ht="6" customHeight="1">
      <c r="B192" s="147"/>
      <c r="C192" s="147"/>
      <c r="D192" s="147"/>
      <c r="E192" s="147"/>
      <c r="F192" s="147"/>
    </row>
    <row r="193" spans="1:6" s="148" customFormat="1" ht="9" customHeight="1">
      <c r="A193" s="156">
        <v>2001</v>
      </c>
      <c r="B193" s="147"/>
      <c r="C193" s="147"/>
      <c r="D193" s="147"/>
      <c r="E193" s="147"/>
      <c r="F193" s="147"/>
    </row>
    <row r="194" spans="1:6" s="148" customFormat="1" ht="9" customHeight="1">
      <c r="A194" s="147" t="s">
        <v>36</v>
      </c>
      <c r="B194" s="160">
        <f>SUM(B196:B228)</f>
        <v>181283</v>
      </c>
      <c r="C194" s="160">
        <f>SUM(C196:C228)</f>
        <v>84175</v>
      </c>
      <c r="D194" s="160">
        <f>SUM(D196:D228)</f>
        <v>61060</v>
      </c>
      <c r="E194" s="160"/>
      <c r="F194" s="160">
        <f>SUM(F196:F228)</f>
        <v>36048</v>
      </c>
    </row>
    <row r="195" spans="1:6" s="148" customFormat="1" ht="2.1" customHeight="1">
      <c r="A195" s="147"/>
      <c r="B195" s="160"/>
      <c r="C195" s="160"/>
      <c r="D195" s="160"/>
      <c r="E195" s="160"/>
      <c r="F195" s="160"/>
    </row>
    <row r="196" spans="1:6" s="148" customFormat="1" ht="9" customHeight="1">
      <c r="A196" s="151" t="s">
        <v>2</v>
      </c>
      <c r="B196" s="161">
        <v>821</v>
      </c>
      <c r="C196" s="161">
        <v>429</v>
      </c>
      <c r="D196" s="161">
        <v>298</v>
      </c>
      <c r="E196" s="161"/>
      <c r="F196" s="161">
        <v>94</v>
      </c>
    </row>
    <row r="197" spans="1:6" s="148" customFormat="1" ht="9" customHeight="1">
      <c r="A197" s="151" t="s">
        <v>3</v>
      </c>
      <c r="B197" s="161">
        <v>11885</v>
      </c>
      <c r="C197" s="161">
        <v>4262</v>
      </c>
      <c r="D197" s="161">
        <v>1923</v>
      </c>
      <c r="E197" s="161"/>
      <c r="F197" s="161">
        <v>5700</v>
      </c>
    </row>
    <row r="198" spans="1:6" s="148" customFormat="1" ht="9" customHeight="1">
      <c r="A198" s="151" t="s">
        <v>4</v>
      </c>
      <c r="B198" s="161">
        <v>2113</v>
      </c>
      <c r="C198" s="161">
        <v>768</v>
      </c>
      <c r="D198" s="161">
        <v>619</v>
      </c>
      <c r="E198" s="161"/>
      <c r="F198" s="161">
        <v>726</v>
      </c>
    </row>
    <row r="199" spans="1:6" s="148" customFormat="1" ht="9" customHeight="1">
      <c r="A199" s="153" t="s">
        <v>5</v>
      </c>
      <c r="B199" s="164">
        <v>943</v>
      </c>
      <c r="C199" s="164">
        <v>501</v>
      </c>
      <c r="D199" s="164">
        <v>278</v>
      </c>
      <c r="E199" s="164"/>
      <c r="F199" s="164">
        <v>164</v>
      </c>
    </row>
    <row r="200" spans="1:6" s="148" customFormat="1" ht="9" customHeight="1">
      <c r="A200" s="151" t="s">
        <v>6</v>
      </c>
      <c r="B200" s="161">
        <v>2668</v>
      </c>
      <c r="C200" s="161">
        <v>1180</v>
      </c>
      <c r="D200" s="161">
        <v>863</v>
      </c>
      <c r="E200" s="161"/>
      <c r="F200" s="161">
        <v>625</v>
      </c>
    </row>
    <row r="201" spans="1:6" s="148" customFormat="1" ht="9" customHeight="1">
      <c r="A201" s="151" t="s">
        <v>7</v>
      </c>
      <c r="B201" s="161">
        <v>954</v>
      </c>
      <c r="C201" s="161">
        <v>579</v>
      </c>
      <c r="D201" s="161">
        <v>315</v>
      </c>
      <c r="E201" s="161"/>
      <c r="F201" s="161">
        <v>60</v>
      </c>
    </row>
    <row r="202" spans="1:6" s="148" customFormat="1" ht="9" customHeight="1">
      <c r="A202" s="151" t="s">
        <v>8</v>
      </c>
      <c r="B202" s="161">
        <v>3039</v>
      </c>
      <c r="C202" s="161">
        <v>1767</v>
      </c>
      <c r="D202" s="161">
        <v>1052</v>
      </c>
      <c r="E202" s="161"/>
      <c r="F202" s="161">
        <v>220</v>
      </c>
    </row>
    <row r="203" spans="1:6" s="148" customFormat="1" ht="9" customHeight="1">
      <c r="A203" s="153" t="s">
        <v>9</v>
      </c>
      <c r="B203" s="164">
        <v>7471</v>
      </c>
      <c r="C203" s="164">
        <v>3228</v>
      </c>
      <c r="D203" s="164">
        <v>1331</v>
      </c>
      <c r="E203" s="164"/>
      <c r="F203" s="164">
        <v>2912</v>
      </c>
    </row>
    <row r="204" spans="1:6" s="148" customFormat="1" ht="9" customHeight="1">
      <c r="A204" s="151" t="s">
        <v>236</v>
      </c>
      <c r="B204" s="161">
        <v>43726</v>
      </c>
      <c r="C204" s="161">
        <v>18909</v>
      </c>
      <c r="D204" s="161">
        <v>17862</v>
      </c>
      <c r="E204" s="161"/>
      <c r="F204" s="161">
        <v>6955</v>
      </c>
    </row>
    <row r="205" spans="1:6" s="148" customFormat="1" ht="9" customHeight="1">
      <c r="A205" s="151" t="s">
        <v>10</v>
      </c>
      <c r="B205" s="161">
        <v>1685</v>
      </c>
      <c r="C205" s="161">
        <v>988</v>
      </c>
      <c r="D205" s="161">
        <v>553</v>
      </c>
      <c r="E205" s="161"/>
      <c r="F205" s="161">
        <v>144</v>
      </c>
    </row>
    <row r="206" spans="1:6" s="148" customFormat="1" ht="9" customHeight="1">
      <c r="A206" s="151" t="s">
        <v>11</v>
      </c>
      <c r="B206" s="161">
        <v>3726</v>
      </c>
      <c r="C206" s="161">
        <v>2363</v>
      </c>
      <c r="D206" s="161">
        <v>1069</v>
      </c>
      <c r="E206" s="161"/>
      <c r="F206" s="161">
        <v>294</v>
      </c>
    </row>
    <row r="207" spans="1:6" s="148" customFormat="1" ht="9" customHeight="1">
      <c r="A207" s="153" t="s">
        <v>12</v>
      </c>
      <c r="B207" s="164">
        <v>3543</v>
      </c>
      <c r="C207" s="164">
        <v>1654</v>
      </c>
      <c r="D207" s="164">
        <v>1171</v>
      </c>
      <c r="E207" s="164"/>
      <c r="F207" s="164">
        <v>718</v>
      </c>
    </row>
    <row r="208" spans="1:6" s="148" customFormat="1" ht="9" customHeight="1">
      <c r="A208" s="151" t="s">
        <v>13</v>
      </c>
      <c r="B208" s="161">
        <v>3013</v>
      </c>
      <c r="C208" s="161">
        <v>1181</v>
      </c>
      <c r="D208" s="161">
        <v>973</v>
      </c>
      <c r="E208" s="161"/>
      <c r="F208" s="161">
        <v>859</v>
      </c>
    </row>
    <row r="209" spans="1:6" s="148" customFormat="1" ht="9" customHeight="1">
      <c r="A209" s="151" t="s">
        <v>14</v>
      </c>
      <c r="B209" s="161">
        <v>9588</v>
      </c>
      <c r="C209" s="161">
        <v>5298</v>
      </c>
      <c r="D209" s="161">
        <v>3556</v>
      </c>
      <c r="E209" s="161"/>
      <c r="F209" s="161">
        <v>734</v>
      </c>
    </row>
    <row r="210" spans="1:6" s="148" customFormat="1" ht="9" customHeight="1">
      <c r="A210" s="151" t="s">
        <v>15</v>
      </c>
      <c r="B210" s="161">
        <v>10334</v>
      </c>
      <c r="C210" s="161">
        <v>4707</v>
      </c>
      <c r="D210" s="161">
        <v>4305</v>
      </c>
      <c r="E210" s="161"/>
      <c r="F210" s="161">
        <v>1322</v>
      </c>
    </row>
    <row r="211" spans="1:6" s="148" customFormat="1" ht="9" customHeight="1">
      <c r="A211" s="153" t="s">
        <v>16</v>
      </c>
      <c r="B211" s="164">
        <v>4269</v>
      </c>
      <c r="C211" s="164">
        <v>2286</v>
      </c>
      <c r="D211" s="164">
        <v>1551</v>
      </c>
      <c r="E211" s="164"/>
      <c r="F211" s="164">
        <v>432</v>
      </c>
    </row>
    <row r="212" spans="1:6" s="148" customFormat="1" ht="9" customHeight="1">
      <c r="A212" s="151" t="s">
        <v>17</v>
      </c>
      <c r="B212" s="161">
        <v>2789</v>
      </c>
      <c r="C212" s="161">
        <v>1453</v>
      </c>
      <c r="D212" s="161">
        <v>840</v>
      </c>
      <c r="E212" s="161"/>
      <c r="F212" s="161">
        <v>496</v>
      </c>
    </row>
    <row r="213" spans="1:6" s="148" customFormat="1" ht="9" customHeight="1">
      <c r="A213" s="151" t="s">
        <v>18</v>
      </c>
      <c r="B213" s="161">
        <v>1327</v>
      </c>
      <c r="C213" s="161">
        <v>667</v>
      </c>
      <c r="D213" s="161">
        <v>207</v>
      </c>
      <c r="E213" s="161"/>
      <c r="F213" s="161">
        <v>453</v>
      </c>
    </row>
    <row r="214" spans="1:6" s="148" customFormat="1" ht="9" customHeight="1">
      <c r="A214" s="151" t="s">
        <v>19</v>
      </c>
      <c r="B214" s="161">
        <v>2506</v>
      </c>
      <c r="C214" s="161">
        <v>1523</v>
      </c>
      <c r="D214" s="161">
        <v>793</v>
      </c>
      <c r="E214" s="161"/>
      <c r="F214" s="161">
        <v>190</v>
      </c>
    </row>
    <row r="215" spans="1:6" s="148" customFormat="1" ht="9" customHeight="1">
      <c r="A215" s="153" t="s">
        <v>20</v>
      </c>
      <c r="B215" s="164">
        <v>3649</v>
      </c>
      <c r="C215" s="164">
        <v>1748</v>
      </c>
      <c r="D215" s="164">
        <v>1181</v>
      </c>
      <c r="E215" s="164"/>
      <c r="F215" s="164">
        <v>720</v>
      </c>
    </row>
    <row r="216" spans="1:6" s="148" customFormat="1" ht="9" customHeight="1">
      <c r="A216" s="151" t="s">
        <v>21</v>
      </c>
      <c r="B216" s="161">
        <v>4362</v>
      </c>
      <c r="C216" s="161">
        <v>1887</v>
      </c>
      <c r="D216" s="161">
        <v>1705</v>
      </c>
      <c r="E216" s="161"/>
      <c r="F216" s="161">
        <v>770</v>
      </c>
    </row>
    <row r="217" spans="1:6" s="148" customFormat="1" ht="9" customHeight="1">
      <c r="A217" s="151" t="s">
        <v>22</v>
      </c>
      <c r="B217" s="161">
        <v>1323</v>
      </c>
      <c r="C217" s="161">
        <v>713</v>
      </c>
      <c r="D217" s="161">
        <v>507</v>
      </c>
      <c r="E217" s="161"/>
      <c r="F217" s="161">
        <v>103</v>
      </c>
    </row>
    <row r="218" spans="1:6" s="148" customFormat="1" ht="9" customHeight="1">
      <c r="A218" s="151" t="s">
        <v>23</v>
      </c>
      <c r="B218" s="161">
        <v>2175</v>
      </c>
      <c r="C218" s="161">
        <v>384</v>
      </c>
      <c r="D218" s="161">
        <v>309</v>
      </c>
      <c r="E218" s="161"/>
      <c r="F218" s="161">
        <v>1482</v>
      </c>
    </row>
    <row r="219" spans="1:6" s="148" customFormat="1" ht="9" customHeight="1">
      <c r="A219" s="153" t="s">
        <v>24</v>
      </c>
      <c r="B219" s="164">
        <v>3474</v>
      </c>
      <c r="C219" s="164">
        <v>1269</v>
      </c>
      <c r="D219" s="164">
        <v>853</v>
      </c>
      <c r="E219" s="164"/>
      <c r="F219" s="164">
        <v>1352</v>
      </c>
    </row>
    <row r="220" spans="1:6" s="148" customFormat="1" ht="9" customHeight="1">
      <c r="A220" s="151" t="s">
        <v>25</v>
      </c>
      <c r="B220" s="161">
        <v>5421</v>
      </c>
      <c r="C220" s="161">
        <v>2787</v>
      </c>
      <c r="D220" s="161">
        <v>1858</v>
      </c>
      <c r="E220" s="161"/>
      <c r="F220" s="161">
        <v>776</v>
      </c>
    </row>
    <row r="221" spans="1:6" s="148" customFormat="1" ht="9" customHeight="1">
      <c r="A221" s="151" t="s">
        <v>26</v>
      </c>
      <c r="B221" s="161">
        <v>7695</v>
      </c>
      <c r="C221" s="161">
        <v>4878</v>
      </c>
      <c r="D221" s="161">
        <v>2375</v>
      </c>
      <c r="E221" s="161"/>
      <c r="F221" s="161">
        <v>442</v>
      </c>
    </row>
    <row r="222" spans="1:6" s="148" customFormat="1" ht="9" customHeight="1">
      <c r="A222" s="151" t="s">
        <v>27</v>
      </c>
      <c r="B222" s="161">
        <v>3386</v>
      </c>
      <c r="C222" s="161">
        <v>1472</v>
      </c>
      <c r="D222" s="161">
        <v>1216</v>
      </c>
      <c r="E222" s="161"/>
      <c r="F222" s="161">
        <v>698</v>
      </c>
    </row>
    <row r="223" spans="1:6" s="148" customFormat="1" ht="9" customHeight="1">
      <c r="A223" s="153" t="s">
        <v>28</v>
      </c>
      <c r="B223" s="164">
        <v>6444</v>
      </c>
      <c r="C223" s="164">
        <v>3444</v>
      </c>
      <c r="D223" s="164">
        <v>2213</v>
      </c>
      <c r="E223" s="164"/>
      <c r="F223" s="164">
        <v>787</v>
      </c>
    </row>
    <row r="224" spans="1:6" s="148" customFormat="1" ht="9" customHeight="1">
      <c r="A224" s="151" t="s">
        <v>29</v>
      </c>
      <c r="B224" s="161">
        <v>1243</v>
      </c>
      <c r="C224" s="161">
        <v>546</v>
      </c>
      <c r="D224" s="161">
        <v>433</v>
      </c>
      <c r="E224" s="161"/>
      <c r="F224" s="161">
        <v>264</v>
      </c>
    </row>
    <row r="225" spans="1:12" s="148" customFormat="1" ht="9" customHeight="1">
      <c r="A225" s="151" t="s">
        <v>30</v>
      </c>
      <c r="B225" s="161">
        <v>4359</v>
      </c>
      <c r="C225" s="161">
        <v>2429</v>
      </c>
      <c r="D225" s="161">
        <v>1493</v>
      </c>
      <c r="E225" s="161"/>
      <c r="F225" s="161">
        <v>437</v>
      </c>
    </row>
    <row r="226" spans="1:12" s="148" customFormat="1" ht="9" customHeight="1">
      <c r="A226" s="151" t="s">
        <v>31</v>
      </c>
      <c r="B226" s="161">
        <v>1148</v>
      </c>
      <c r="C226" s="161">
        <v>604</v>
      </c>
      <c r="D226" s="161">
        <v>415</v>
      </c>
      <c r="E226" s="161"/>
      <c r="F226" s="161">
        <v>129</v>
      </c>
    </row>
    <row r="227" spans="1:12" s="148" customFormat="1" ht="9" customHeight="1">
      <c r="A227" s="153" t="s">
        <v>32</v>
      </c>
      <c r="B227" s="164">
        <v>1324</v>
      </c>
      <c r="C227" s="164">
        <v>690</v>
      </c>
      <c r="D227" s="164">
        <v>431</v>
      </c>
      <c r="E227" s="164"/>
      <c r="F227" s="164">
        <v>203</v>
      </c>
    </row>
    <row r="228" spans="1:12" s="148" customFormat="1" ht="9" customHeight="1">
      <c r="A228" s="151" t="s">
        <v>150</v>
      </c>
      <c r="B228" s="161">
        <v>18880</v>
      </c>
      <c r="C228" s="161">
        <v>7581</v>
      </c>
      <c r="D228" s="161">
        <v>6512</v>
      </c>
      <c r="E228" s="161"/>
      <c r="F228" s="161">
        <v>4787</v>
      </c>
    </row>
    <row r="229" spans="1:12" s="223" customFormat="1" ht="3" customHeight="1">
      <c r="A229" s="221"/>
      <c r="B229" s="226"/>
      <c r="C229" s="226"/>
      <c r="D229" s="226"/>
      <c r="E229" s="226"/>
      <c r="F229" s="226"/>
      <c r="H229" s="148"/>
      <c r="I229" s="148"/>
      <c r="J229" s="148"/>
      <c r="K229" s="148"/>
      <c r="L229" s="148"/>
    </row>
    <row r="230" spans="1:12" s="148" customFormat="1" ht="9" customHeight="1">
      <c r="A230" s="218" t="s">
        <v>106</v>
      </c>
      <c r="B230" s="161"/>
      <c r="C230" s="165"/>
      <c r="D230" s="165"/>
      <c r="E230" s="165"/>
      <c r="F230" s="152"/>
      <c r="G230" s="150"/>
    </row>
    <row r="231" spans="1:12" s="148" customFormat="1" ht="9" customHeight="1">
      <c r="A231" s="156">
        <v>2002</v>
      </c>
      <c r="B231" s="147"/>
      <c r="C231" s="147"/>
      <c r="D231" s="147"/>
      <c r="E231" s="147"/>
      <c r="F231" s="147"/>
    </row>
    <row r="232" spans="1:12" s="148" customFormat="1" ht="9" customHeight="1">
      <c r="A232" s="147" t="s">
        <v>36</v>
      </c>
      <c r="B232" s="160">
        <f>SUM(B234:B266)</f>
        <v>193790</v>
      </c>
      <c r="C232" s="160">
        <f>SUM(C234:C266)</f>
        <v>98087</v>
      </c>
      <c r="D232" s="160">
        <f>SUM(D234:D266)</f>
        <v>66669</v>
      </c>
      <c r="E232" s="160"/>
      <c r="F232" s="160">
        <f>SUM(F234:F266)</f>
        <v>29034</v>
      </c>
    </row>
    <row r="233" spans="1:12" s="148" customFormat="1" ht="3" customHeight="1">
      <c r="A233" s="147"/>
      <c r="B233" s="160"/>
      <c r="C233" s="160"/>
      <c r="D233" s="160"/>
      <c r="E233" s="160"/>
      <c r="F233" s="160"/>
    </row>
    <row r="234" spans="1:12" s="148" customFormat="1" ht="8.85" customHeight="1">
      <c r="A234" s="151" t="s">
        <v>2</v>
      </c>
      <c r="B234" s="161">
        <v>1086</v>
      </c>
      <c r="C234" s="161">
        <v>646</v>
      </c>
      <c r="D234" s="161">
        <v>407</v>
      </c>
      <c r="E234" s="161"/>
      <c r="F234" s="161">
        <v>33</v>
      </c>
    </row>
    <row r="235" spans="1:12" s="148" customFormat="1" ht="8.85" customHeight="1">
      <c r="A235" s="151" t="s">
        <v>3</v>
      </c>
      <c r="B235" s="161">
        <v>15707</v>
      </c>
      <c r="C235" s="161">
        <v>7114</v>
      </c>
      <c r="D235" s="161">
        <v>3291</v>
      </c>
      <c r="E235" s="161"/>
      <c r="F235" s="161">
        <v>5302</v>
      </c>
    </row>
    <row r="236" spans="1:12" s="148" customFormat="1" ht="8.85" customHeight="1">
      <c r="A236" s="151" t="s">
        <v>4</v>
      </c>
      <c r="B236" s="161">
        <v>2287</v>
      </c>
      <c r="C236" s="161">
        <v>1254</v>
      </c>
      <c r="D236" s="161">
        <v>784</v>
      </c>
      <c r="E236" s="161"/>
      <c r="F236" s="161">
        <v>249</v>
      </c>
    </row>
    <row r="237" spans="1:12" s="148" customFormat="1" ht="8.85" customHeight="1">
      <c r="A237" s="153" t="s">
        <v>5</v>
      </c>
      <c r="B237" s="164">
        <v>1153</v>
      </c>
      <c r="C237" s="164">
        <v>636</v>
      </c>
      <c r="D237" s="164">
        <v>396</v>
      </c>
      <c r="E237" s="164"/>
      <c r="F237" s="164">
        <v>121</v>
      </c>
    </row>
    <row r="238" spans="1:12" s="148" customFormat="1" ht="8.85" customHeight="1">
      <c r="A238" s="151" t="s">
        <v>6</v>
      </c>
      <c r="B238" s="161">
        <v>3299</v>
      </c>
      <c r="C238" s="161">
        <v>1719</v>
      </c>
      <c r="D238" s="161">
        <v>1044</v>
      </c>
      <c r="E238" s="161"/>
      <c r="F238" s="161">
        <v>536</v>
      </c>
    </row>
    <row r="239" spans="1:12" s="148" customFormat="1" ht="8.85" customHeight="1">
      <c r="A239" s="151" t="s">
        <v>7</v>
      </c>
      <c r="B239" s="161">
        <v>1147</v>
      </c>
      <c r="C239" s="161">
        <v>713</v>
      </c>
      <c r="D239" s="161">
        <v>398</v>
      </c>
      <c r="E239" s="161"/>
      <c r="F239" s="161">
        <v>36</v>
      </c>
    </row>
    <row r="240" spans="1:12" s="148" customFormat="1" ht="8.85" customHeight="1">
      <c r="A240" s="151" t="s">
        <v>8</v>
      </c>
      <c r="B240" s="161">
        <v>2986</v>
      </c>
      <c r="C240" s="161">
        <v>1886</v>
      </c>
      <c r="D240" s="161">
        <v>986</v>
      </c>
      <c r="E240" s="161"/>
      <c r="F240" s="161">
        <v>114</v>
      </c>
    </row>
    <row r="241" spans="1:6" s="148" customFormat="1" ht="8.85" customHeight="1">
      <c r="A241" s="153" t="s">
        <v>9</v>
      </c>
      <c r="B241" s="164">
        <v>9693</v>
      </c>
      <c r="C241" s="164">
        <v>5398</v>
      </c>
      <c r="D241" s="164">
        <v>3120</v>
      </c>
      <c r="E241" s="164"/>
      <c r="F241" s="164">
        <v>1175</v>
      </c>
    </row>
    <row r="242" spans="1:6" s="148" customFormat="1" ht="8.85" customHeight="1">
      <c r="A242" s="151" t="s">
        <v>236</v>
      </c>
      <c r="B242" s="161">
        <v>36165</v>
      </c>
      <c r="C242" s="161">
        <v>17395</v>
      </c>
      <c r="D242" s="161">
        <v>13539</v>
      </c>
      <c r="E242" s="161"/>
      <c r="F242" s="161">
        <v>5231</v>
      </c>
    </row>
    <row r="243" spans="1:6" s="148" customFormat="1" ht="8.85" customHeight="1">
      <c r="A243" s="151" t="s">
        <v>10</v>
      </c>
      <c r="B243" s="161">
        <v>1992</v>
      </c>
      <c r="C243" s="161">
        <v>1127</v>
      </c>
      <c r="D243" s="161">
        <v>729</v>
      </c>
      <c r="E243" s="161"/>
      <c r="F243" s="161">
        <v>136</v>
      </c>
    </row>
    <row r="244" spans="1:6" s="148" customFormat="1" ht="8.85" customHeight="1">
      <c r="A244" s="151" t="s">
        <v>11</v>
      </c>
      <c r="B244" s="161">
        <v>4226</v>
      </c>
      <c r="C244" s="161">
        <v>2580</v>
      </c>
      <c r="D244" s="161">
        <v>1353</v>
      </c>
      <c r="E244" s="161"/>
      <c r="F244" s="161">
        <v>293</v>
      </c>
    </row>
    <row r="245" spans="1:6" s="148" customFormat="1" ht="8.85" customHeight="1">
      <c r="A245" s="153" t="s">
        <v>12</v>
      </c>
      <c r="B245" s="164">
        <v>3723</v>
      </c>
      <c r="C245" s="164">
        <v>1885</v>
      </c>
      <c r="D245" s="164">
        <v>1413</v>
      </c>
      <c r="E245" s="164"/>
      <c r="F245" s="164">
        <v>425</v>
      </c>
    </row>
    <row r="246" spans="1:6" s="148" customFormat="1" ht="8.85" customHeight="1">
      <c r="A246" s="151" t="s">
        <v>13</v>
      </c>
      <c r="B246" s="161">
        <v>3454</v>
      </c>
      <c r="C246" s="161">
        <v>1741</v>
      </c>
      <c r="D246" s="161">
        <v>1574</v>
      </c>
      <c r="E246" s="161"/>
      <c r="F246" s="161">
        <v>139</v>
      </c>
    </row>
    <row r="247" spans="1:6" s="148" customFormat="1" ht="8.85" customHeight="1">
      <c r="A247" s="151" t="s">
        <v>14</v>
      </c>
      <c r="B247" s="161">
        <v>9592</v>
      </c>
      <c r="C247" s="161">
        <v>5420</v>
      </c>
      <c r="D247" s="161">
        <v>3445</v>
      </c>
      <c r="E247" s="161"/>
      <c r="F247" s="161">
        <v>727</v>
      </c>
    </row>
    <row r="248" spans="1:6" s="148" customFormat="1" ht="8.85" customHeight="1">
      <c r="A248" s="151" t="s">
        <v>15</v>
      </c>
      <c r="B248" s="161">
        <v>9798</v>
      </c>
      <c r="C248" s="161">
        <v>5105</v>
      </c>
      <c r="D248" s="161">
        <v>4339</v>
      </c>
      <c r="E248" s="161"/>
      <c r="F248" s="161">
        <v>354</v>
      </c>
    </row>
    <row r="249" spans="1:6" s="148" customFormat="1" ht="8.85" customHeight="1">
      <c r="A249" s="153" t="s">
        <v>16</v>
      </c>
      <c r="B249" s="164">
        <v>4368</v>
      </c>
      <c r="C249" s="164">
        <v>2658</v>
      </c>
      <c r="D249" s="164">
        <v>1376</v>
      </c>
      <c r="E249" s="164"/>
      <c r="F249" s="164">
        <v>334</v>
      </c>
    </row>
    <row r="250" spans="1:6" s="148" customFormat="1" ht="8.85" customHeight="1">
      <c r="A250" s="151" t="s">
        <v>17</v>
      </c>
      <c r="B250" s="161">
        <v>3759</v>
      </c>
      <c r="C250" s="161">
        <v>2230</v>
      </c>
      <c r="D250" s="161">
        <v>1310</v>
      </c>
      <c r="E250" s="161"/>
      <c r="F250" s="161">
        <v>219</v>
      </c>
    </row>
    <row r="251" spans="1:6" s="148" customFormat="1" ht="8.85" customHeight="1">
      <c r="A251" s="151" t="s">
        <v>18</v>
      </c>
      <c r="B251" s="161">
        <v>2004</v>
      </c>
      <c r="C251" s="161">
        <v>1154</v>
      </c>
      <c r="D251" s="161">
        <v>614</v>
      </c>
      <c r="E251" s="161"/>
      <c r="F251" s="161">
        <v>236</v>
      </c>
    </row>
    <row r="252" spans="1:6" s="148" customFormat="1" ht="8.85" customHeight="1">
      <c r="A252" s="151" t="s">
        <v>19</v>
      </c>
      <c r="B252" s="161">
        <v>2644</v>
      </c>
      <c r="C252" s="161">
        <v>1616</v>
      </c>
      <c r="D252" s="161">
        <v>871</v>
      </c>
      <c r="E252" s="161"/>
      <c r="F252" s="161">
        <v>157</v>
      </c>
    </row>
    <row r="253" spans="1:6" s="148" customFormat="1" ht="8.85" customHeight="1">
      <c r="A253" s="153" t="s">
        <v>20</v>
      </c>
      <c r="B253" s="164">
        <v>4441</v>
      </c>
      <c r="C253" s="164">
        <v>2240</v>
      </c>
      <c r="D253" s="164">
        <v>1579</v>
      </c>
      <c r="E253" s="164"/>
      <c r="F253" s="164">
        <v>622</v>
      </c>
    </row>
    <row r="254" spans="1:6" s="148" customFormat="1" ht="8.85" customHeight="1">
      <c r="A254" s="151" t="s">
        <v>21</v>
      </c>
      <c r="B254" s="161">
        <v>4678</v>
      </c>
      <c r="C254" s="161">
        <v>2384</v>
      </c>
      <c r="D254" s="161">
        <v>1694</v>
      </c>
      <c r="E254" s="161"/>
      <c r="F254" s="161">
        <v>600</v>
      </c>
    </row>
    <row r="255" spans="1:6" s="148" customFormat="1" ht="8.85" customHeight="1">
      <c r="A255" s="151" t="s">
        <v>22</v>
      </c>
      <c r="B255" s="161">
        <v>1935</v>
      </c>
      <c r="C255" s="161">
        <v>1064</v>
      </c>
      <c r="D255" s="161">
        <v>780</v>
      </c>
      <c r="E255" s="161"/>
      <c r="F255" s="161">
        <v>91</v>
      </c>
    </row>
    <row r="256" spans="1:6" s="148" customFormat="1" ht="8.85" customHeight="1">
      <c r="A256" s="151" t="s">
        <v>23</v>
      </c>
      <c r="B256" s="161">
        <v>3874</v>
      </c>
      <c r="C256" s="161">
        <v>1373</v>
      </c>
      <c r="D256" s="161">
        <v>1155</v>
      </c>
      <c r="E256" s="161"/>
      <c r="F256" s="161">
        <v>1346</v>
      </c>
    </row>
    <row r="257" spans="1:7" s="148" customFormat="1" ht="8.85" customHeight="1">
      <c r="A257" s="153" t="s">
        <v>24</v>
      </c>
      <c r="B257" s="164">
        <v>4198</v>
      </c>
      <c r="C257" s="164">
        <v>1965</v>
      </c>
      <c r="D257" s="164">
        <v>1441</v>
      </c>
      <c r="E257" s="164"/>
      <c r="F257" s="164">
        <v>792</v>
      </c>
    </row>
    <row r="258" spans="1:7" s="148" customFormat="1" ht="8.85" customHeight="1">
      <c r="A258" s="151" t="s">
        <v>25</v>
      </c>
      <c r="B258" s="161">
        <v>6849</v>
      </c>
      <c r="C258" s="161">
        <v>3749</v>
      </c>
      <c r="D258" s="161">
        <v>2363</v>
      </c>
      <c r="E258" s="161"/>
      <c r="F258" s="161">
        <v>737</v>
      </c>
    </row>
    <row r="259" spans="1:7" s="148" customFormat="1" ht="8.85" customHeight="1">
      <c r="A259" s="151" t="s">
        <v>26</v>
      </c>
      <c r="B259" s="161">
        <v>9418</v>
      </c>
      <c r="C259" s="161">
        <v>5861</v>
      </c>
      <c r="D259" s="161">
        <v>3205</v>
      </c>
      <c r="E259" s="161"/>
      <c r="F259" s="161">
        <v>352</v>
      </c>
    </row>
    <row r="260" spans="1:7" s="148" customFormat="1" ht="8.85" customHeight="1">
      <c r="A260" s="151" t="s">
        <v>27</v>
      </c>
      <c r="B260" s="161">
        <v>3092</v>
      </c>
      <c r="C260" s="161">
        <v>1567</v>
      </c>
      <c r="D260" s="161">
        <v>1344</v>
      </c>
      <c r="E260" s="161"/>
      <c r="F260" s="161">
        <v>181</v>
      </c>
    </row>
    <row r="261" spans="1:7" s="148" customFormat="1" ht="8.85" customHeight="1">
      <c r="A261" s="153" t="s">
        <v>28</v>
      </c>
      <c r="B261" s="164">
        <v>7489</v>
      </c>
      <c r="C261" s="164">
        <v>4611</v>
      </c>
      <c r="D261" s="164">
        <v>2504</v>
      </c>
      <c r="E261" s="164"/>
      <c r="F261" s="164">
        <v>374</v>
      </c>
    </row>
    <row r="262" spans="1:7" s="148" customFormat="1" ht="8.85" customHeight="1">
      <c r="A262" s="151" t="s">
        <v>29</v>
      </c>
      <c r="B262" s="161">
        <v>1107</v>
      </c>
      <c r="C262" s="161">
        <v>564</v>
      </c>
      <c r="D262" s="161">
        <v>397</v>
      </c>
      <c r="E262" s="161"/>
      <c r="F262" s="161">
        <v>146</v>
      </c>
    </row>
    <row r="263" spans="1:7" s="148" customFormat="1" ht="8.85" customHeight="1">
      <c r="A263" s="151" t="s">
        <v>30</v>
      </c>
      <c r="B263" s="161">
        <v>4125</v>
      </c>
      <c r="C263" s="161">
        <v>2578</v>
      </c>
      <c r="D263" s="161">
        <v>1428</v>
      </c>
      <c r="E263" s="161"/>
      <c r="F263" s="161">
        <v>119</v>
      </c>
    </row>
    <row r="264" spans="1:7" s="148" customFormat="1" ht="8.85" customHeight="1">
      <c r="A264" s="151" t="s">
        <v>31</v>
      </c>
      <c r="B264" s="161">
        <v>1400</v>
      </c>
      <c r="C264" s="161">
        <v>834</v>
      </c>
      <c r="D264" s="161">
        <v>504</v>
      </c>
      <c r="E264" s="161"/>
      <c r="F264" s="161">
        <v>62</v>
      </c>
    </row>
    <row r="265" spans="1:7" s="148" customFormat="1" ht="8.85" customHeight="1">
      <c r="A265" s="153" t="s">
        <v>32</v>
      </c>
      <c r="B265" s="164">
        <v>1332</v>
      </c>
      <c r="C265" s="164">
        <v>775</v>
      </c>
      <c r="D265" s="164">
        <v>471</v>
      </c>
      <c r="E265" s="164"/>
      <c r="F265" s="164">
        <v>86</v>
      </c>
    </row>
    <row r="266" spans="1:7" s="148" customFormat="1" ht="8.85" customHeight="1">
      <c r="A266" s="151" t="s">
        <v>150</v>
      </c>
      <c r="B266" s="161">
        <v>20769</v>
      </c>
      <c r="C266" s="161">
        <v>6245</v>
      </c>
      <c r="D266" s="161">
        <v>6815</v>
      </c>
      <c r="E266" s="161"/>
      <c r="F266" s="161">
        <v>7709</v>
      </c>
    </row>
    <row r="267" spans="1:7" s="148" customFormat="1" ht="5.25" customHeight="1">
      <c r="A267" s="151"/>
      <c r="B267" s="161"/>
      <c r="C267" s="165"/>
      <c r="D267" s="165"/>
      <c r="E267" s="165"/>
      <c r="F267" s="152"/>
      <c r="G267" s="150"/>
    </row>
    <row r="268" spans="1:7" s="148" customFormat="1" ht="9" customHeight="1">
      <c r="A268" s="156">
        <v>2003</v>
      </c>
      <c r="B268" s="157"/>
      <c r="C268" s="157"/>
      <c r="D268" s="157"/>
      <c r="E268" s="157"/>
      <c r="F268" s="157"/>
    </row>
    <row r="269" spans="1:7" s="148" customFormat="1" ht="9" customHeight="1">
      <c r="A269" s="166" t="s">
        <v>148</v>
      </c>
      <c r="B269" s="160">
        <f>SUM(B271:B302)</f>
        <v>108380</v>
      </c>
      <c r="C269" s="160">
        <f>SUM(C271:C302)</f>
        <v>92923</v>
      </c>
      <c r="D269" s="160" t="s">
        <v>1</v>
      </c>
      <c r="E269" s="160"/>
      <c r="F269" s="160">
        <v>15457</v>
      </c>
    </row>
    <row r="270" spans="1:7" s="148" customFormat="1" ht="3" customHeight="1">
      <c r="A270" s="147"/>
      <c r="B270" s="160"/>
      <c r="C270" s="160"/>
      <c r="D270" s="160"/>
      <c r="E270" s="160"/>
      <c r="F270" s="160"/>
    </row>
    <row r="271" spans="1:7" s="148" customFormat="1" ht="9" customHeight="1">
      <c r="A271" s="151" t="s">
        <v>2</v>
      </c>
      <c r="B271" s="161">
        <v>555</v>
      </c>
      <c r="C271" s="161">
        <v>532</v>
      </c>
      <c r="D271" s="161" t="s">
        <v>1</v>
      </c>
      <c r="E271" s="161"/>
      <c r="F271" s="161">
        <v>23</v>
      </c>
    </row>
    <row r="272" spans="1:7" s="148" customFormat="1" ht="9" customHeight="1">
      <c r="A272" s="151" t="s">
        <v>3</v>
      </c>
      <c r="B272" s="161">
        <v>11796</v>
      </c>
      <c r="C272" s="161">
        <v>7902</v>
      </c>
      <c r="D272" s="161" t="s">
        <v>1</v>
      </c>
      <c r="E272" s="161"/>
      <c r="F272" s="161">
        <v>4710</v>
      </c>
    </row>
    <row r="273" spans="1:6" s="148" customFormat="1" ht="9" customHeight="1">
      <c r="A273" s="151" t="s">
        <v>4</v>
      </c>
      <c r="B273" s="161">
        <v>1179</v>
      </c>
      <c r="C273" s="161">
        <v>1038</v>
      </c>
      <c r="D273" s="161" t="s">
        <v>1</v>
      </c>
      <c r="E273" s="161"/>
      <c r="F273" s="161">
        <v>141</v>
      </c>
    </row>
    <row r="274" spans="1:6" s="148" customFormat="1" ht="9" customHeight="1">
      <c r="A274" s="153" t="s">
        <v>5</v>
      </c>
      <c r="B274" s="164">
        <v>832</v>
      </c>
      <c r="C274" s="164">
        <v>753</v>
      </c>
      <c r="D274" s="164" t="s">
        <v>1</v>
      </c>
      <c r="E274" s="164"/>
      <c r="F274" s="164">
        <v>79</v>
      </c>
    </row>
    <row r="275" spans="1:6" s="148" customFormat="1" ht="9" customHeight="1">
      <c r="A275" s="151" t="s">
        <v>6</v>
      </c>
      <c r="B275" s="161">
        <v>2340</v>
      </c>
      <c r="C275" s="161">
        <v>2126</v>
      </c>
      <c r="D275" s="161" t="s">
        <v>1</v>
      </c>
      <c r="E275" s="161"/>
      <c r="F275" s="161">
        <v>214</v>
      </c>
    </row>
    <row r="276" spans="1:6" s="148" customFormat="1" ht="9" customHeight="1">
      <c r="A276" s="151" t="s">
        <v>7</v>
      </c>
      <c r="B276" s="161">
        <v>742</v>
      </c>
      <c r="C276" s="161">
        <v>708</v>
      </c>
      <c r="D276" s="161" t="s">
        <v>1</v>
      </c>
      <c r="E276" s="161"/>
      <c r="F276" s="161">
        <v>34</v>
      </c>
    </row>
    <row r="277" spans="1:6" s="148" customFormat="1" ht="9" customHeight="1">
      <c r="A277" s="151" t="s">
        <v>8</v>
      </c>
      <c r="B277" s="161">
        <v>2510</v>
      </c>
      <c r="C277" s="161">
        <v>2444</v>
      </c>
      <c r="D277" s="161" t="s">
        <v>1</v>
      </c>
      <c r="E277" s="161"/>
      <c r="F277" s="161">
        <v>66</v>
      </c>
    </row>
    <row r="278" spans="1:6" s="148" customFormat="1" ht="9" customHeight="1">
      <c r="A278" s="153" t="s">
        <v>9</v>
      </c>
      <c r="B278" s="164">
        <v>5870</v>
      </c>
      <c r="C278" s="164">
        <v>5019</v>
      </c>
      <c r="D278" s="164" t="s">
        <v>1</v>
      </c>
      <c r="E278" s="164"/>
      <c r="F278" s="164">
        <v>851</v>
      </c>
    </row>
    <row r="279" spans="1:6" s="148" customFormat="1" ht="9" customHeight="1">
      <c r="A279" s="151" t="s">
        <v>236</v>
      </c>
      <c r="B279" s="161">
        <v>24701</v>
      </c>
      <c r="C279" s="161">
        <v>20465</v>
      </c>
      <c r="D279" s="161" t="s">
        <v>1</v>
      </c>
      <c r="E279" s="161"/>
      <c r="F279" s="161">
        <v>4236</v>
      </c>
    </row>
    <row r="280" spans="1:6" s="148" customFormat="1" ht="9" customHeight="1">
      <c r="A280" s="151" t="s">
        <v>10</v>
      </c>
      <c r="B280" s="161">
        <v>1492</v>
      </c>
      <c r="C280" s="161">
        <v>1400</v>
      </c>
      <c r="D280" s="161" t="s">
        <v>1</v>
      </c>
      <c r="E280" s="161"/>
      <c r="F280" s="161">
        <v>92</v>
      </c>
    </row>
    <row r="281" spans="1:6" s="148" customFormat="1" ht="9" customHeight="1">
      <c r="A281" s="151" t="s">
        <v>11</v>
      </c>
      <c r="B281" s="161">
        <v>2911</v>
      </c>
      <c r="C281" s="161">
        <v>2562</v>
      </c>
      <c r="D281" s="161" t="s">
        <v>1</v>
      </c>
      <c r="E281" s="161"/>
      <c r="F281" s="161">
        <v>349</v>
      </c>
    </row>
    <row r="282" spans="1:6" s="148" customFormat="1" ht="9" customHeight="1">
      <c r="A282" s="153" t="s">
        <v>12</v>
      </c>
      <c r="B282" s="164">
        <v>1934</v>
      </c>
      <c r="C282" s="164">
        <v>1753</v>
      </c>
      <c r="D282" s="164" t="s">
        <v>1</v>
      </c>
      <c r="E282" s="164"/>
      <c r="F282" s="164">
        <v>181</v>
      </c>
    </row>
    <row r="283" spans="1:6" s="148" customFormat="1" ht="9" customHeight="1">
      <c r="A283" s="151" t="s">
        <v>13</v>
      </c>
      <c r="B283" s="161">
        <v>1298</v>
      </c>
      <c r="C283" s="161">
        <v>1186</v>
      </c>
      <c r="D283" s="161" t="s">
        <v>1</v>
      </c>
      <c r="E283" s="161"/>
      <c r="F283" s="161">
        <v>112</v>
      </c>
    </row>
    <row r="284" spans="1:6" s="148" customFormat="1" ht="9" customHeight="1">
      <c r="A284" s="151" t="s">
        <v>14</v>
      </c>
      <c r="B284" s="161">
        <v>6775</v>
      </c>
      <c r="C284" s="161">
        <v>6109</v>
      </c>
      <c r="D284" s="161" t="s">
        <v>1</v>
      </c>
      <c r="E284" s="161"/>
      <c r="F284" s="161">
        <v>666</v>
      </c>
    </row>
    <row r="285" spans="1:6" s="148" customFormat="1" ht="9" customHeight="1">
      <c r="A285" s="151" t="s">
        <v>15</v>
      </c>
      <c r="B285" s="161">
        <v>4056</v>
      </c>
      <c r="C285" s="161">
        <v>4044</v>
      </c>
      <c r="D285" s="161" t="s">
        <v>1</v>
      </c>
      <c r="E285" s="161"/>
      <c r="F285" s="161">
        <v>12</v>
      </c>
    </row>
    <row r="286" spans="1:6" s="148" customFormat="1" ht="9" customHeight="1">
      <c r="A286" s="153" t="s">
        <v>16</v>
      </c>
      <c r="B286" s="164">
        <v>2415</v>
      </c>
      <c r="C286" s="164">
        <v>2281</v>
      </c>
      <c r="D286" s="164" t="s">
        <v>1</v>
      </c>
      <c r="E286" s="164"/>
      <c r="F286" s="164">
        <v>134</v>
      </c>
    </row>
    <row r="287" spans="1:6" s="148" customFormat="1" ht="9" customHeight="1">
      <c r="A287" s="151" t="s">
        <v>17</v>
      </c>
      <c r="B287" s="161">
        <v>3511</v>
      </c>
      <c r="C287" s="161">
        <v>3126</v>
      </c>
      <c r="D287" s="161" t="s">
        <v>1</v>
      </c>
      <c r="E287" s="161"/>
      <c r="F287" s="161">
        <v>385</v>
      </c>
    </row>
    <row r="288" spans="1:6" s="148" customFormat="1" ht="9" customHeight="1">
      <c r="A288" s="151" t="s">
        <v>18</v>
      </c>
      <c r="B288" s="161">
        <v>1088</v>
      </c>
      <c r="C288" s="161">
        <v>984</v>
      </c>
      <c r="D288" s="161" t="s">
        <v>1</v>
      </c>
      <c r="E288" s="161"/>
      <c r="F288" s="161">
        <v>104</v>
      </c>
    </row>
    <row r="289" spans="1:12" s="148" customFormat="1" ht="9" customHeight="1">
      <c r="A289" s="151" t="s">
        <v>19</v>
      </c>
      <c r="B289" s="161">
        <v>2143</v>
      </c>
      <c r="C289" s="161">
        <v>2027</v>
      </c>
      <c r="D289" s="161" t="s">
        <v>1</v>
      </c>
      <c r="E289" s="161"/>
      <c r="F289" s="161">
        <v>116</v>
      </c>
    </row>
    <row r="290" spans="1:12" s="148" customFormat="1" ht="9" customHeight="1">
      <c r="A290" s="153" t="s">
        <v>20</v>
      </c>
      <c r="B290" s="164">
        <v>2779</v>
      </c>
      <c r="C290" s="164">
        <v>2365</v>
      </c>
      <c r="D290" s="164" t="s">
        <v>1</v>
      </c>
      <c r="E290" s="164"/>
      <c r="F290" s="164">
        <v>414</v>
      </c>
    </row>
    <row r="291" spans="1:12" s="148" customFormat="1" ht="9" customHeight="1">
      <c r="A291" s="151" t="s">
        <v>21</v>
      </c>
      <c r="B291" s="161">
        <v>2462</v>
      </c>
      <c r="C291" s="161">
        <v>2110</v>
      </c>
      <c r="D291" s="161" t="s">
        <v>1</v>
      </c>
      <c r="E291" s="161"/>
      <c r="F291" s="161">
        <v>352</v>
      </c>
    </row>
    <row r="292" spans="1:12" s="148" customFormat="1" ht="9" customHeight="1">
      <c r="A292" s="151" t="s">
        <v>22</v>
      </c>
      <c r="B292" s="161">
        <v>1265</v>
      </c>
      <c r="C292" s="161">
        <v>1162</v>
      </c>
      <c r="D292" s="161" t="s">
        <v>1</v>
      </c>
      <c r="E292" s="161"/>
      <c r="F292" s="161">
        <v>103</v>
      </c>
    </row>
    <row r="293" spans="1:12" s="148" customFormat="1" ht="9" customHeight="1">
      <c r="A293" s="151" t="s">
        <v>23</v>
      </c>
      <c r="B293" s="161">
        <v>2721</v>
      </c>
      <c r="C293" s="161">
        <v>1574</v>
      </c>
      <c r="D293" s="161" t="s">
        <v>1</v>
      </c>
      <c r="E293" s="161"/>
      <c r="F293" s="161">
        <v>1147</v>
      </c>
    </row>
    <row r="294" spans="1:12" s="148" customFormat="1" ht="9" customHeight="1">
      <c r="A294" s="153" t="s">
        <v>24</v>
      </c>
      <c r="B294" s="164">
        <v>2407</v>
      </c>
      <c r="C294" s="164">
        <v>2153</v>
      </c>
      <c r="D294" s="164" t="s">
        <v>1</v>
      </c>
      <c r="E294" s="164"/>
      <c r="F294" s="164">
        <v>254</v>
      </c>
    </row>
    <row r="295" spans="1:12" s="148" customFormat="1" ht="9" customHeight="1">
      <c r="A295" s="151" t="s">
        <v>25</v>
      </c>
      <c r="B295" s="161">
        <v>2906</v>
      </c>
      <c r="C295" s="161">
        <v>2519</v>
      </c>
      <c r="D295" s="161" t="s">
        <v>1</v>
      </c>
      <c r="E295" s="161"/>
      <c r="F295" s="161">
        <v>387</v>
      </c>
    </row>
    <row r="296" spans="1:12" s="148" customFormat="1" ht="9" customHeight="1">
      <c r="A296" s="151" t="s">
        <v>26</v>
      </c>
      <c r="B296" s="161">
        <v>5800</v>
      </c>
      <c r="C296" s="161">
        <v>5528</v>
      </c>
      <c r="D296" s="161" t="s">
        <v>1</v>
      </c>
      <c r="E296" s="161"/>
      <c r="F296" s="161">
        <v>272</v>
      </c>
    </row>
    <row r="297" spans="1:12" s="148" customFormat="1" ht="9" customHeight="1">
      <c r="A297" s="151" t="s">
        <v>27</v>
      </c>
      <c r="B297" s="161">
        <v>1247</v>
      </c>
      <c r="C297" s="161">
        <v>1136</v>
      </c>
      <c r="D297" s="161" t="s">
        <v>1</v>
      </c>
      <c r="E297" s="161"/>
      <c r="F297" s="161">
        <v>111</v>
      </c>
    </row>
    <row r="298" spans="1:12" s="148" customFormat="1" ht="9" customHeight="1">
      <c r="A298" s="153" t="s">
        <v>28</v>
      </c>
      <c r="B298" s="164">
        <v>3665</v>
      </c>
      <c r="C298" s="164">
        <v>3205</v>
      </c>
      <c r="D298" s="164" t="s">
        <v>1</v>
      </c>
      <c r="E298" s="164"/>
      <c r="F298" s="164">
        <v>460</v>
      </c>
    </row>
    <row r="299" spans="1:12" s="148" customFormat="1" ht="9" customHeight="1">
      <c r="A299" s="151" t="s">
        <v>29</v>
      </c>
      <c r="B299" s="161">
        <v>616</v>
      </c>
      <c r="C299" s="161">
        <v>559</v>
      </c>
      <c r="D299" s="161" t="s">
        <v>1</v>
      </c>
      <c r="E299" s="161"/>
      <c r="F299" s="161">
        <v>57</v>
      </c>
    </row>
    <row r="300" spans="1:12" s="148" customFormat="1" ht="9" customHeight="1">
      <c r="A300" s="151" t="s">
        <v>30</v>
      </c>
      <c r="B300" s="161">
        <v>2717</v>
      </c>
      <c r="C300" s="161">
        <v>2677</v>
      </c>
      <c r="D300" s="161" t="s">
        <v>1</v>
      </c>
      <c r="E300" s="161"/>
      <c r="F300" s="161">
        <v>40</v>
      </c>
    </row>
    <row r="301" spans="1:12" s="148" customFormat="1" ht="9" customHeight="1">
      <c r="A301" s="151" t="s">
        <v>31</v>
      </c>
      <c r="B301" s="161">
        <v>913</v>
      </c>
      <c r="C301" s="161">
        <v>804</v>
      </c>
      <c r="D301" s="161" t="s">
        <v>1</v>
      </c>
      <c r="E301" s="161"/>
      <c r="F301" s="161">
        <v>109</v>
      </c>
    </row>
    <row r="302" spans="1:12" s="148" customFormat="1" ht="9" customHeight="1">
      <c r="A302" s="153" t="s">
        <v>32</v>
      </c>
      <c r="B302" s="164">
        <v>734</v>
      </c>
      <c r="C302" s="164">
        <v>672</v>
      </c>
      <c r="D302" s="164" t="s">
        <v>1</v>
      </c>
      <c r="E302" s="164"/>
      <c r="F302" s="164">
        <v>62</v>
      </c>
    </row>
    <row r="303" spans="1:12" s="223" customFormat="1" ht="3" customHeight="1">
      <c r="A303" s="221"/>
      <c r="B303" s="226"/>
      <c r="C303" s="226"/>
      <c r="D303" s="226"/>
      <c r="E303" s="226"/>
      <c r="F303" s="226"/>
      <c r="H303" s="148"/>
      <c r="I303" s="148"/>
      <c r="J303" s="148"/>
      <c r="K303" s="148"/>
      <c r="L303" s="148"/>
    </row>
    <row r="304" spans="1:12" s="148" customFormat="1" ht="9.75" customHeight="1">
      <c r="A304" s="218" t="s">
        <v>106</v>
      </c>
      <c r="B304" s="161"/>
      <c r="C304" s="165"/>
      <c r="D304" s="165"/>
      <c r="E304" s="165"/>
      <c r="F304" s="152"/>
      <c r="G304" s="150"/>
    </row>
    <row r="305" spans="1:6" s="148" customFormat="1" ht="9" customHeight="1">
      <c r="A305" s="156">
        <v>2004</v>
      </c>
      <c r="B305" s="157"/>
      <c r="C305" s="157"/>
      <c r="D305" s="157"/>
      <c r="E305" s="157"/>
      <c r="F305" s="157"/>
    </row>
    <row r="306" spans="1:6" s="148" customFormat="1" ht="9" customHeight="1">
      <c r="A306" s="166" t="s">
        <v>36</v>
      </c>
      <c r="B306" s="160">
        <f>SUM(B308:B339)</f>
        <v>99800</v>
      </c>
      <c r="C306" s="160">
        <f>SUM(C308:C339)</f>
        <v>86232</v>
      </c>
      <c r="D306" s="160" t="s">
        <v>1</v>
      </c>
      <c r="E306" s="160"/>
      <c r="F306" s="160">
        <f>SUM(F308:F339)</f>
        <v>13568</v>
      </c>
    </row>
    <row r="307" spans="1:6" s="148" customFormat="1" ht="3" customHeight="1">
      <c r="A307" s="147"/>
      <c r="B307" s="160"/>
      <c r="C307" s="160"/>
      <c r="D307" s="160"/>
      <c r="E307" s="160"/>
      <c r="F307" s="160"/>
    </row>
    <row r="308" spans="1:6" s="148" customFormat="1" ht="9" customHeight="1">
      <c r="A308" s="151" t="s">
        <v>2</v>
      </c>
      <c r="B308" s="161">
        <v>664</v>
      </c>
      <c r="C308" s="161">
        <v>621</v>
      </c>
      <c r="D308" s="161" t="s">
        <v>1</v>
      </c>
      <c r="E308" s="161"/>
      <c r="F308" s="161">
        <v>43</v>
      </c>
    </row>
    <row r="309" spans="1:6" s="148" customFormat="1" ht="9" customHeight="1">
      <c r="A309" s="151" t="s">
        <v>3</v>
      </c>
      <c r="B309" s="161">
        <v>9403</v>
      </c>
      <c r="C309" s="161">
        <v>8091</v>
      </c>
      <c r="D309" s="161" t="s">
        <v>1</v>
      </c>
      <c r="E309" s="161"/>
      <c r="F309" s="161">
        <v>1312</v>
      </c>
    </row>
    <row r="310" spans="1:6" s="148" customFormat="1" ht="9" customHeight="1">
      <c r="A310" s="151" t="s">
        <v>4</v>
      </c>
      <c r="B310" s="161">
        <v>1142</v>
      </c>
      <c r="C310" s="161">
        <v>997</v>
      </c>
      <c r="D310" s="161" t="s">
        <v>1</v>
      </c>
      <c r="E310" s="161"/>
      <c r="F310" s="161">
        <v>145</v>
      </c>
    </row>
    <row r="311" spans="1:6" s="148" customFormat="1" ht="9" customHeight="1">
      <c r="A311" s="153" t="s">
        <v>5</v>
      </c>
      <c r="B311" s="164">
        <v>920</v>
      </c>
      <c r="C311" s="164">
        <v>847</v>
      </c>
      <c r="D311" s="164" t="s">
        <v>1</v>
      </c>
      <c r="E311" s="164"/>
      <c r="F311" s="164">
        <v>73</v>
      </c>
    </row>
    <row r="312" spans="1:6" s="148" customFormat="1" ht="9" customHeight="1">
      <c r="A312" s="151" t="s">
        <v>6</v>
      </c>
      <c r="B312" s="161">
        <v>1582</v>
      </c>
      <c r="C312" s="161">
        <v>1451</v>
      </c>
      <c r="D312" s="161" t="s">
        <v>1</v>
      </c>
      <c r="E312" s="161"/>
      <c r="F312" s="161">
        <v>131</v>
      </c>
    </row>
    <row r="313" spans="1:6" s="148" customFormat="1" ht="9" customHeight="1">
      <c r="A313" s="151" t="s">
        <v>7</v>
      </c>
      <c r="B313" s="161">
        <v>846</v>
      </c>
      <c r="C313" s="161">
        <v>771</v>
      </c>
      <c r="D313" s="161" t="s">
        <v>1</v>
      </c>
      <c r="E313" s="161"/>
      <c r="F313" s="161">
        <v>75</v>
      </c>
    </row>
    <row r="314" spans="1:6" s="148" customFormat="1" ht="9" customHeight="1">
      <c r="A314" s="151" t="s">
        <v>8</v>
      </c>
      <c r="B314" s="161">
        <v>2311</v>
      </c>
      <c r="C314" s="161">
        <v>2300</v>
      </c>
      <c r="D314" s="161" t="s">
        <v>1</v>
      </c>
      <c r="E314" s="161"/>
      <c r="F314" s="161">
        <v>11</v>
      </c>
    </row>
    <row r="315" spans="1:6" s="148" customFormat="1" ht="9" customHeight="1">
      <c r="A315" s="153" t="s">
        <v>9</v>
      </c>
      <c r="B315" s="164">
        <v>3548</v>
      </c>
      <c r="C315" s="164">
        <v>3052</v>
      </c>
      <c r="D315" s="164" t="s">
        <v>1</v>
      </c>
      <c r="E315" s="164"/>
      <c r="F315" s="164">
        <v>496</v>
      </c>
    </row>
    <row r="316" spans="1:6" s="148" customFormat="1" ht="9" customHeight="1">
      <c r="A316" s="151" t="s">
        <v>236</v>
      </c>
      <c r="B316" s="161">
        <v>23819</v>
      </c>
      <c r="C316" s="161">
        <v>18029</v>
      </c>
      <c r="D316" s="161" t="s">
        <v>1</v>
      </c>
      <c r="E316" s="161"/>
      <c r="F316" s="161">
        <v>5790</v>
      </c>
    </row>
    <row r="317" spans="1:6" s="148" customFormat="1" ht="9" customHeight="1">
      <c r="A317" s="151" t="s">
        <v>10</v>
      </c>
      <c r="B317" s="161">
        <v>1368</v>
      </c>
      <c r="C317" s="161">
        <v>1285</v>
      </c>
      <c r="D317" s="161" t="s">
        <v>1</v>
      </c>
      <c r="E317" s="161"/>
      <c r="F317" s="161">
        <v>83</v>
      </c>
    </row>
    <row r="318" spans="1:6" s="148" customFormat="1" ht="9" customHeight="1">
      <c r="A318" s="151" t="s">
        <v>11</v>
      </c>
      <c r="B318" s="161">
        <v>3031</v>
      </c>
      <c r="C318" s="161">
        <v>2589</v>
      </c>
      <c r="D318" s="161" t="s">
        <v>1</v>
      </c>
      <c r="E318" s="161"/>
      <c r="F318" s="161">
        <v>442</v>
      </c>
    </row>
    <row r="319" spans="1:6" s="148" customFormat="1" ht="9" customHeight="1">
      <c r="A319" s="153" t="s">
        <v>12</v>
      </c>
      <c r="B319" s="164">
        <v>1476</v>
      </c>
      <c r="C319" s="164">
        <v>1303</v>
      </c>
      <c r="D319" s="164" t="s">
        <v>1</v>
      </c>
      <c r="E319" s="164"/>
      <c r="F319" s="164">
        <v>173</v>
      </c>
    </row>
    <row r="320" spans="1:6" s="148" customFormat="1" ht="9" customHeight="1">
      <c r="A320" s="151" t="s">
        <v>13</v>
      </c>
      <c r="B320" s="161">
        <v>1464</v>
      </c>
      <c r="C320" s="161">
        <v>1351</v>
      </c>
      <c r="D320" s="161" t="s">
        <v>1</v>
      </c>
      <c r="E320" s="161"/>
      <c r="F320" s="161">
        <v>113</v>
      </c>
    </row>
    <row r="321" spans="1:6" s="148" customFormat="1" ht="9" customHeight="1">
      <c r="A321" s="151" t="s">
        <v>14</v>
      </c>
      <c r="B321" s="161">
        <v>7856</v>
      </c>
      <c r="C321" s="161">
        <v>7303</v>
      </c>
      <c r="D321" s="161" t="s">
        <v>1</v>
      </c>
      <c r="E321" s="161"/>
      <c r="F321" s="161">
        <v>553</v>
      </c>
    </row>
    <row r="322" spans="1:6" s="148" customFormat="1" ht="9" customHeight="1">
      <c r="A322" s="151" t="s">
        <v>15</v>
      </c>
      <c r="B322" s="161">
        <v>3904</v>
      </c>
      <c r="C322" s="161">
        <v>3901</v>
      </c>
      <c r="D322" s="161" t="s">
        <v>1</v>
      </c>
      <c r="E322" s="161"/>
      <c r="F322" s="161">
        <v>3</v>
      </c>
    </row>
    <row r="323" spans="1:6" s="148" customFormat="1" ht="9" customHeight="1">
      <c r="A323" s="153" t="s">
        <v>16</v>
      </c>
      <c r="B323" s="164">
        <v>2312</v>
      </c>
      <c r="C323" s="164">
        <v>2284</v>
      </c>
      <c r="D323" s="164" t="s">
        <v>1</v>
      </c>
      <c r="E323" s="164"/>
      <c r="F323" s="164">
        <v>28</v>
      </c>
    </row>
    <row r="324" spans="1:6" s="148" customFormat="1" ht="9" customHeight="1">
      <c r="A324" s="151" t="s">
        <v>17</v>
      </c>
      <c r="B324" s="161">
        <v>3280</v>
      </c>
      <c r="C324" s="161">
        <v>2913</v>
      </c>
      <c r="D324" s="161" t="s">
        <v>1</v>
      </c>
      <c r="E324" s="161"/>
      <c r="F324" s="161">
        <v>367</v>
      </c>
    </row>
    <row r="325" spans="1:6" s="148" customFormat="1" ht="9" customHeight="1">
      <c r="A325" s="151" t="s">
        <v>18</v>
      </c>
      <c r="B325" s="161">
        <v>953</v>
      </c>
      <c r="C325" s="161">
        <v>834</v>
      </c>
      <c r="D325" s="161" t="s">
        <v>1</v>
      </c>
      <c r="E325" s="161"/>
      <c r="F325" s="161">
        <v>119</v>
      </c>
    </row>
    <row r="326" spans="1:6" s="148" customFormat="1" ht="9" customHeight="1">
      <c r="A326" s="151" t="s">
        <v>19</v>
      </c>
      <c r="B326" s="161">
        <v>2048</v>
      </c>
      <c r="C326" s="161">
        <v>1853</v>
      </c>
      <c r="D326" s="161" t="s">
        <v>1</v>
      </c>
      <c r="E326" s="161"/>
      <c r="F326" s="161">
        <v>195</v>
      </c>
    </row>
    <row r="327" spans="1:6" s="148" customFormat="1" ht="9" customHeight="1">
      <c r="A327" s="153" t="s">
        <v>20</v>
      </c>
      <c r="B327" s="164">
        <v>2453</v>
      </c>
      <c r="C327" s="164">
        <v>2149</v>
      </c>
      <c r="D327" s="164" t="s">
        <v>1</v>
      </c>
      <c r="E327" s="164"/>
      <c r="F327" s="164">
        <v>304</v>
      </c>
    </row>
    <row r="328" spans="1:6" s="148" customFormat="1" ht="9" customHeight="1">
      <c r="A328" s="151" t="s">
        <v>21</v>
      </c>
      <c r="B328" s="161">
        <v>1830</v>
      </c>
      <c r="C328" s="161">
        <v>1578</v>
      </c>
      <c r="D328" s="161" t="s">
        <v>1</v>
      </c>
      <c r="E328" s="161"/>
      <c r="F328" s="161">
        <v>252</v>
      </c>
    </row>
    <row r="329" spans="1:6" s="148" customFormat="1" ht="9" customHeight="1">
      <c r="A329" s="151" t="s">
        <v>22</v>
      </c>
      <c r="B329" s="161">
        <v>1702</v>
      </c>
      <c r="C329" s="161">
        <v>1614</v>
      </c>
      <c r="D329" s="161" t="s">
        <v>1</v>
      </c>
      <c r="E329" s="161"/>
      <c r="F329" s="161">
        <v>88</v>
      </c>
    </row>
    <row r="330" spans="1:6" s="148" customFormat="1" ht="9" customHeight="1">
      <c r="A330" s="151" t="s">
        <v>23</v>
      </c>
      <c r="B330" s="161">
        <v>2502</v>
      </c>
      <c r="C330" s="161">
        <v>1516</v>
      </c>
      <c r="D330" s="161" t="s">
        <v>1</v>
      </c>
      <c r="E330" s="161"/>
      <c r="F330" s="161">
        <v>986</v>
      </c>
    </row>
    <row r="331" spans="1:6" s="148" customFormat="1" ht="9" customHeight="1">
      <c r="A331" s="153" t="s">
        <v>24</v>
      </c>
      <c r="B331" s="164">
        <v>2085</v>
      </c>
      <c r="C331" s="164">
        <v>1378</v>
      </c>
      <c r="D331" s="164" t="s">
        <v>1</v>
      </c>
      <c r="E331" s="164"/>
      <c r="F331" s="164">
        <v>707</v>
      </c>
    </row>
    <row r="332" spans="1:6" s="148" customFormat="1" ht="9" customHeight="1">
      <c r="A332" s="151" t="s">
        <v>25</v>
      </c>
      <c r="B332" s="161">
        <v>2802</v>
      </c>
      <c r="C332" s="161">
        <v>2488</v>
      </c>
      <c r="D332" s="161" t="s">
        <v>1</v>
      </c>
      <c r="E332" s="161"/>
      <c r="F332" s="161">
        <v>314</v>
      </c>
    </row>
    <row r="333" spans="1:6" s="148" customFormat="1" ht="9" customHeight="1">
      <c r="A333" s="151" t="s">
        <v>26</v>
      </c>
      <c r="B333" s="161">
        <v>6351</v>
      </c>
      <c r="C333" s="161">
        <v>6299</v>
      </c>
      <c r="D333" s="161" t="s">
        <v>1</v>
      </c>
      <c r="E333" s="161"/>
      <c r="F333" s="161">
        <v>52</v>
      </c>
    </row>
    <row r="334" spans="1:6" s="148" customFormat="1" ht="9" customHeight="1">
      <c r="A334" s="151" t="s">
        <v>27</v>
      </c>
      <c r="B334" s="161">
        <v>964</v>
      </c>
      <c r="C334" s="161">
        <v>841</v>
      </c>
      <c r="D334" s="161" t="s">
        <v>1</v>
      </c>
      <c r="E334" s="161"/>
      <c r="F334" s="161">
        <v>123</v>
      </c>
    </row>
    <row r="335" spans="1:6" s="148" customFormat="1" ht="9" customHeight="1">
      <c r="A335" s="153" t="s">
        <v>28</v>
      </c>
      <c r="B335" s="164">
        <v>2734</v>
      </c>
      <c r="C335" s="164">
        <v>2356</v>
      </c>
      <c r="D335" s="164" t="s">
        <v>1</v>
      </c>
      <c r="E335" s="164"/>
      <c r="F335" s="164">
        <v>378</v>
      </c>
    </row>
    <row r="336" spans="1:6" s="148" customFormat="1" ht="9" customHeight="1">
      <c r="A336" s="151" t="s">
        <v>29</v>
      </c>
      <c r="B336" s="161">
        <v>535</v>
      </c>
      <c r="C336" s="161">
        <v>472</v>
      </c>
      <c r="D336" s="161" t="s">
        <v>1</v>
      </c>
      <c r="E336" s="161"/>
      <c r="F336" s="161">
        <v>63</v>
      </c>
    </row>
    <row r="337" spans="1:7" s="148" customFormat="1" ht="9" customHeight="1">
      <c r="A337" s="151" t="s">
        <v>30</v>
      </c>
      <c r="B337" s="161">
        <v>2508</v>
      </c>
      <c r="C337" s="161">
        <v>2504</v>
      </c>
      <c r="D337" s="161" t="s">
        <v>1</v>
      </c>
      <c r="E337" s="161"/>
      <c r="F337" s="161">
        <v>4</v>
      </c>
    </row>
    <row r="338" spans="1:7" s="148" customFormat="1" ht="9" customHeight="1">
      <c r="A338" s="151" t="s">
        <v>31</v>
      </c>
      <c r="B338" s="161">
        <v>741</v>
      </c>
      <c r="C338" s="161">
        <v>631</v>
      </c>
      <c r="D338" s="161" t="s">
        <v>1</v>
      </c>
      <c r="E338" s="161"/>
      <c r="F338" s="161">
        <v>110</v>
      </c>
    </row>
    <row r="339" spans="1:7" s="148" customFormat="1" ht="9" customHeight="1">
      <c r="A339" s="153" t="s">
        <v>32</v>
      </c>
      <c r="B339" s="164">
        <v>666</v>
      </c>
      <c r="C339" s="164">
        <v>631</v>
      </c>
      <c r="D339" s="164" t="s">
        <v>1</v>
      </c>
      <c r="E339" s="164"/>
      <c r="F339" s="164">
        <v>35</v>
      </c>
    </row>
    <row r="340" spans="1:7" s="148" customFormat="1" ht="6.95" customHeight="1">
      <c r="A340" s="151"/>
      <c r="B340" s="161"/>
      <c r="C340" s="165"/>
      <c r="D340" s="165"/>
      <c r="E340" s="165"/>
      <c r="F340" s="152"/>
      <c r="G340" s="150"/>
    </row>
    <row r="341" spans="1:7" s="148" customFormat="1" ht="9" customHeight="1">
      <c r="A341" s="156">
        <v>2005</v>
      </c>
      <c r="B341" s="157"/>
      <c r="C341" s="157"/>
      <c r="D341" s="157"/>
      <c r="E341" s="157"/>
      <c r="F341" s="157"/>
    </row>
    <row r="342" spans="1:7" s="148" customFormat="1" ht="9" customHeight="1">
      <c r="A342" s="166" t="s">
        <v>36</v>
      </c>
      <c r="B342" s="160">
        <f>SUM(B344:B375)</f>
        <v>106445</v>
      </c>
      <c r="C342" s="160">
        <f>SUM(C344:C375)</f>
        <v>94485</v>
      </c>
      <c r="D342" s="160" t="s">
        <v>1</v>
      </c>
      <c r="E342" s="160"/>
      <c r="F342" s="160">
        <f>SUM(F344:F375)</f>
        <v>11960</v>
      </c>
    </row>
    <row r="343" spans="1:7" s="148" customFormat="1" ht="3" customHeight="1">
      <c r="A343" s="147"/>
      <c r="B343" s="160"/>
      <c r="C343" s="160"/>
      <c r="D343" s="160"/>
      <c r="E343" s="160"/>
      <c r="F343" s="160"/>
    </row>
    <row r="344" spans="1:7" s="148" customFormat="1" ht="9" customHeight="1">
      <c r="A344" s="151" t="s">
        <v>2</v>
      </c>
      <c r="B344" s="161">
        <v>629</v>
      </c>
      <c r="C344" s="161">
        <v>627</v>
      </c>
      <c r="D344" s="161" t="s">
        <v>1</v>
      </c>
      <c r="E344" s="161"/>
      <c r="F344" s="161">
        <v>2</v>
      </c>
    </row>
    <row r="345" spans="1:7" s="148" customFormat="1" ht="9" customHeight="1">
      <c r="A345" s="151" t="s">
        <v>3</v>
      </c>
      <c r="B345" s="161">
        <v>7611</v>
      </c>
      <c r="C345" s="161">
        <v>7223</v>
      </c>
      <c r="D345" s="161" t="s">
        <v>1</v>
      </c>
      <c r="E345" s="161"/>
      <c r="F345" s="161">
        <v>388</v>
      </c>
    </row>
    <row r="346" spans="1:7" s="148" customFormat="1" ht="9" customHeight="1">
      <c r="A346" s="151" t="s">
        <v>4</v>
      </c>
      <c r="B346" s="161">
        <v>1653</v>
      </c>
      <c r="C346" s="161">
        <v>1464</v>
      </c>
      <c r="D346" s="161" t="s">
        <v>1</v>
      </c>
      <c r="E346" s="161"/>
      <c r="F346" s="161">
        <v>189</v>
      </c>
    </row>
    <row r="347" spans="1:7" s="148" customFormat="1" ht="9" customHeight="1">
      <c r="A347" s="153" t="s">
        <v>5</v>
      </c>
      <c r="B347" s="164">
        <v>905</v>
      </c>
      <c r="C347" s="164">
        <v>847</v>
      </c>
      <c r="D347" s="164" t="s">
        <v>1</v>
      </c>
      <c r="E347" s="164"/>
      <c r="F347" s="164">
        <v>58</v>
      </c>
    </row>
    <row r="348" spans="1:7" s="148" customFormat="1" ht="9" customHeight="1">
      <c r="A348" s="151" t="s">
        <v>6</v>
      </c>
      <c r="B348" s="161">
        <v>1264</v>
      </c>
      <c r="C348" s="161">
        <v>1205</v>
      </c>
      <c r="D348" s="161" t="s">
        <v>1</v>
      </c>
      <c r="E348" s="161"/>
      <c r="F348" s="161">
        <v>59</v>
      </c>
    </row>
    <row r="349" spans="1:7" s="148" customFormat="1" ht="9" customHeight="1">
      <c r="A349" s="151" t="s">
        <v>7</v>
      </c>
      <c r="B349" s="161">
        <v>785</v>
      </c>
      <c r="C349" s="161">
        <v>672</v>
      </c>
      <c r="D349" s="161" t="s">
        <v>1</v>
      </c>
      <c r="E349" s="161"/>
      <c r="F349" s="161">
        <v>113</v>
      </c>
    </row>
    <row r="350" spans="1:7" s="148" customFormat="1" ht="9" customHeight="1">
      <c r="A350" s="151" t="s">
        <v>8</v>
      </c>
      <c r="B350" s="161">
        <v>2144</v>
      </c>
      <c r="C350" s="161">
        <v>2125</v>
      </c>
      <c r="D350" s="161" t="s">
        <v>1</v>
      </c>
      <c r="E350" s="161"/>
      <c r="F350" s="161">
        <v>19</v>
      </c>
    </row>
    <row r="351" spans="1:7" s="148" customFormat="1" ht="9" customHeight="1">
      <c r="A351" s="153" t="s">
        <v>9</v>
      </c>
      <c r="B351" s="164">
        <v>3631</v>
      </c>
      <c r="C351" s="164">
        <v>2176</v>
      </c>
      <c r="D351" s="164" t="s">
        <v>1</v>
      </c>
      <c r="E351" s="164"/>
      <c r="F351" s="164">
        <v>1455</v>
      </c>
    </row>
    <row r="352" spans="1:7" s="148" customFormat="1" ht="9" customHeight="1">
      <c r="A352" s="151" t="s">
        <v>236</v>
      </c>
      <c r="B352" s="161">
        <v>27769</v>
      </c>
      <c r="C352" s="161">
        <v>23610</v>
      </c>
      <c r="D352" s="161" t="s">
        <v>1</v>
      </c>
      <c r="E352" s="161"/>
      <c r="F352" s="161">
        <v>4159</v>
      </c>
    </row>
    <row r="353" spans="1:6" s="148" customFormat="1" ht="9" customHeight="1">
      <c r="A353" s="151" t="s">
        <v>10</v>
      </c>
      <c r="B353" s="161">
        <v>1586</v>
      </c>
      <c r="C353" s="161">
        <v>1567</v>
      </c>
      <c r="D353" s="161" t="s">
        <v>1</v>
      </c>
      <c r="E353" s="161"/>
      <c r="F353" s="161">
        <v>19</v>
      </c>
    </row>
    <row r="354" spans="1:6" s="148" customFormat="1" ht="9" customHeight="1">
      <c r="A354" s="151" t="s">
        <v>11</v>
      </c>
      <c r="B354" s="161">
        <v>3458</v>
      </c>
      <c r="C354" s="161">
        <v>2422</v>
      </c>
      <c r="D354" s="161" t="s">
        <v>1</v>
      </c>
      <c r="E354" s="161"/>
      <c r="F354" s="161">
        <v>1036</v>
      </c>
    </row>
    <row r="355" spans="1:6" s="148" customFormat="1" ht="9" customHeight="1">
      <c r="A355" s="153" t="s">
        <v>12</v>
      </c>
      <c r="B355" s="164">
        <v>2051</v>
      </c>
      <c r="C355" s="164">
        <v>2051</v>
      </c>
      <c r="D355" s="164" t="s">
        <v>1</v>
      </c>
      <c r="E355" s="164"/>
      <c r="F355" s="164">
        <v>0</v>
      </c>
    </row>
    <row r="356" spans="1:6" s="148" customFormat="1" ht="9" customHeight="1">
      <c r="A356" s="151" t="s">
        <v>13</v>
      </c>
      <c r="B356" s="161">
        <v>1408</v>
      </c>
      <c r="C356" s="161">
        <v>1305</v>
      </c>
      <c r="D356" s="161" t="s">
        <v>1</v>
      </c>
      <c r="E356" s="161"/>
      <c r="F356" s="161">
        <v>103</v>
      </c>
    </row>
    <row r="357" spans="1:6" s="148" customFormat="1" ht="9" customHeight="1">
      <c r="A357" s="151" t="s">
        <v>14</v>
      </c>
      <c r="B357" s="161">
        <v>8713</v>
      </c>
      <c r="C357" s="161">
        <v>8283</v>
      </c>
      <c r="D357" s="161" t="s">
        <v>1</v>
      </c>
      <c r="E357" s="161"/>
      <c r="F357" s="161">
        <v>430</v>
      </c>
    </row>
    <row r="358" spans="1:6" s="148" customFormat="1" ht="9" customHeight="1">
      <c r="A358" s="151" t="s">
        <v>15</v>
      </c>
      <c r="B358" s="161">
        <v>5373</v>
      </c>
      <c r="C358" s="161">
        <v>5362</v>
      </c>
      <c r="D358" s="161" t="s">
        <v>1</v>
      </c>
      <c r="E358" s="161"/>
      <c r="F358" s="161">
        <v>11</v>
      </c>
    </row>
    <row r="359" spans="1:6" s="148" customFormat="1" ht="9" customHeight="1">
      <c r="A359" s="153" t="s">
        <v>16</v>
      </c>
      <c r="B359" s="164">
        <v>2101</v>
      </c>
      <c r="C359" s="164">
        <v>2101</v>
      </c>
      <c r="D359" s="164" t="s">
        <v>1</v>
      </c>
      <c r="E359" s="164"/>
      <c r="F359" s="164">
        <v>0</v>
      </c>
    </row>
    <row r="360" spans="1:6" s="148" customFormat="1" ht="9" customHeight="1">
      <c r="A360" s="151" t="s">
        <v>17</v>
      </c>
      <c r="B360" s="161">
        <v>1939</v>
      </c>
      <c r="C360" s="161">
        <v>1810</v>
      </c>
      <c r="D360" s="161" t="s">
        <v>1</v>
      </c>
      <c r="E360" s="161"/>
      <c r="F360" s="161">
        <v>129</v>
      </c>
    </row>
    <row r="361" spans="1:6" s="148" customFormat="1" ht="9" customHeight="1">
      <c r="A361" s="151" t="s">
        <v>18</v>
      </c>
      <c r="B361" s="161">
        <v>1133</v>
      </c>
      <c r="C361" s="161">
        <v>1055</v>
      </c>
      <c r="D361" s="161" t="s">
        <v>1</v>
      </c>
      <c r="E361" s="161"/>
      <c r="F361" s="161">
        <v>78</v>
      </c>
    </row>
    <row r="362" spans="1:6" s="148" customFormat="1" ht="9" customHeight="1">
      <c r="A362" s="151" t="s">
        <v>19</v>
      </c>
      <c r="B362" s="161">
        <v>3109</v>
      </c>
      <c r="C362" s="161">
        <v>2909</v>
      </c>
      <c r="D362" s="161" t="s">
        <v>1</v>
      </c>
      <c r="E362" s="161"/>
      <c r="F362" s="161">
        <v>200</v>
      </c>
    </row>
    <row r="363" spans="1:6" s="148" customFormat="1" ht="9" customHeight="1">
      <c r="A363" s="153" t="s">
        <v>20</v>
      </c>
      <c r="B363" s="164">
        <v>2137</v>
      </c>
      <c r="C363" s="164">
        <v>1910</v>
      </c>
      <c r="D363" s="164" t="s">
        <v>1</v>
      </c>
      <c r="E363" s="164"/>
      <c r="F363" s="164">
        <v>227</v>
      </c>
    </row>
    <row r="364" spans="1:6" s="148" customFormat="1" ht="9" customHeight="1">
      <c r="A364" s="151" t="s">
        <v>21</v>
      </c>
      <c r="B364" s="161">
        <v>1863</v>
      </c>
      <c r="C364" s="161">
        <v>1738</v>
      </c>
      <c r="D364" s="161" t="s">
        <v>1</v>
      </c>
      <c r="E364" s="161"/>
      <c r="F364" s="161">
        <v>125</v>
      </c>
    </row>
    <row r="365" spans="1:6" s="148" customFormat="1" ht="9" customHeight="1">
      <c r="A365" s="151" t="s">
        <v>22</v>
      </c>
      <c r="B365" s="161">
        <v>1387</v>
      </c>
      <c r="C365" s="161">
        <v>1274</v>
      </c>
      <c r="D365" s="161" t="s">
        <v>1</v>
      </c>
      <c r="E365" s="161"/>
      <c r="F365" s="161">
        <v>113</v>
      </c>
    </row>
    <row r="366" spans="1:6" s="148" customFormat="1" ht="9" customHeight="1">
      <c r="A366" s="151" t="s">
        <v>23</v>
      </c>
      <c r="B366" s="161">
        <v>2418</v>
      </c>
      <c r="C366" s="161">
        <v>1884</v>
      </c>
      <c r="D366" s="161" t="s">
        <v>1</v>
      </c>
      <c r="E366" s="161"/>
      <c r="F366" s="161">
        <v>534</v>
      </c>
    </row>
    <row r="367" spans="1:6" s="148" customFormat="1" ht="9" customHeight="1">
      <c r="A367" s="153" t="s">
        <v>24</v>
      </c>
      <c r="B367" s="164">
        <v>2481</v>
      </c>
      <c r="C367" s="164">
        <v>1718</v>
      </c>
      <c r="D367" s="164" t="s">
        <v>1</v>
      </c>
      <c r="E367" s="164"/>
      <c r="F367" s="164">
        <v>763</v>
      </c>
    </row>
    <row r="368" spans="1:6" s="148" customFormat="1" ht="9" customHeight="1">
      <c r="A368" s="151" t="s">
        <v>25</v>
      </c>
      <c r="B368" s="161">
        <v>3201</v>
      </c>
      <c r="C368" s="161">
        <v>2899</v>
      </c>
      <c r="D368" s="161" t="s">
        <v>1</v>
      </c>
      <c r="E368" s="161"/>
      <c r="F368" s="161">
        <v>302</v>
      </c>
    </row>
    <row r="369" spans="1:7" s="148" customFormat="1" ht="9" customHeight="1">
      <c r="A369" s="151" t="s">
        <v>26</v>
      </c>
      <c r="B369" s="161">
        <v>6706</v>
      </c>
      <c r="C369" s="161">
        <v>6706</v>
      </c>
      <c r="D369" s="161" t="s">
        <v>1</v>
      </c>
      <c r="E369" s="161"/>
      <c r="F369" s="161">
        <v>0</v>
      </c>
    </row>
    <row r="370" spans="1:7" s="148" customFormat="1" ht="9" customHeight="1">
      <c r="A370" s="151" t="s">
        <v>27</v>
      </c>
      <c r="B370" s="161">
        <v>1438</v>
      </c>
      <c r="C370" s="161">
        <v>1171</v>
      </c>
      <c r="D370" s="161" t="s">
        <v>1</v>
      </c>
      <c r="E370" s="161"/>
      <c r="F370" s="161">
        <v>267</v>
      </c>
    </row>
    <row r="371" spans="1:7" s="148" customFormat="1" ht="9" customHeight="1">
      <c r="A371" s="153" t="s">
        <v>28</v>
      </c>
      <c r="B371" s="164">
        <v>2626</v>
      </c>
      <c r="C371" s="164">
        <v>1631</v>
      </c>
      <c r="D371" s="164" t="s">
        <v>1</v>
      </c>
      <c r="E371" s="164"/>
      <c r="F371" s="164">
        <v>995</v>
      </c>
    </row>
    <row r="372" spans="1:7" s="148" customFormat="1" ht="9" customHeight="1">
      <c r="A372" s="151" t="s">
        <v>29</v>
      </c>
      <c r="B372" s="161">
        <v>491</v>
      </c>
      <c r="C372" s="161">
        <v>486</v>
      </c>
      <c r="D372" s="161" t="s">
        <v>1</v>
      </c>
      <c r="E372" s="161"/>
      <c r="F372" s="161">
        <v>5</v>
      </c>
    </row>
    <row r="373" spans="1:7" s="148" customFormat="1" ht="9" customHeight="1">
      <c r="A373" s="151" t="s">
        <v>30</v>
      </c>
      <c r="B373" s="161">
        <v>2605</v>
      </c>
      <c r="C373" s="161">
        <v>2605</v>
      </c>
      <c r="D373" s="161" t="s">
        <v>1</v>
      </c>
      <c r="E373" s="161"/>
      <c r="F373" s="161">
        <v>0</v>
      </c>
    </row>
    <row r="374" spans="1:7" s="148" customFormat="1" ht="9" customHeight="1">
      <c r="A374" s="151" t="s">
        <v>31</v>
      </c>
      <c r="B374" s="161">
        <v>772</v>
      </c>
      <c r="C374" s="161">
        <v>591</v>
      </c>
      <c r="D374" s="161" t="s">
        <v>1</v>
      </c>
      <c r="E374" s="161"/>
      <c r="F374" s="161">
        <v>181</v>
      </c>
    </row>
    <row r="375" spans="1:7" s="148" customFormat="1" ht="9" customHeight="1">
      <c r="A375" s="153" t="s">
        <v>32</v>
      </c>
      <c r="B375" s="164">
        <v>1058</v>
      </c>
      <c r="C375" s="164">
        <v>1058</v>
      </c>
      <c r="D375" s="164" t="s">
        <v>1</v>
      </c>
      <c r="E375" s="164"/>
      <c r="F375" s="164">
        <v>0</v>
      </c>
    </row>
    <row r="376" spans="1:7" s="148" customFormat="1" ht="3.75" customHeight="1">
      <c r="A376" s="218"/>
      <c r="B376" s="218"/>
      <c r="C376" s="218"/>
      <c r="D376" s="218"/>
      <c r="E376" s="218"/>
      <c r="F376" s="218"/>
    </row>
    <row r="377" spans="1:7" s="148" customFormat="1" ht="9.75" customHeight="1">
      <c r="A377" s="218" t="s">
        <v>106</v>
      </c>
      <c r="B377" s="161"/>
      <c r="C377" s="165"/>
      <c r="D377" s="165"/>
      <c r="E377" s="165"/>
      <c r="F377" s="152"/>
      <c r="G377" s="150"/>
    </row>
    <row r="378" spans="1:7" s="148" customFormat="1" ht="9" customHeight="1">
      <c r="A378" s="156">
        <v>2006</v>
      </c>
      <c r="B378" s="157"/>
      <c r="C378" s="157"/>
      <c r="D378" s="157"/>
      <c r="E378" s="157"/>
      <c r="F378" s="157"/>
    </row>
    <row r="379" spans="1:7" s="148" customFormat="1" ht="9" customHeight="1">
      <c r="A379" s="166" t="s">
        <v>36</v>
      </c>
      <c r="B379" s="160">
        <f>SUM(B381:B412)</f>
        <v>131017</v>
      </c>
      <c r="C379" s="160">
        <f>SUM(C381:C412)</f>
        <v>114575</v>
      </c>
      <c r="D379" s="160" t="s">
        <v>1</v>
      </c>
      <c r="E379" s="160"/>
      <c r="F379" s="160">
        <f>SUM(F381:F412)</f>
        <v>16442</v>
      </c>
    </row>
    <row r="380" spans="1:7" s="148" customFormat="1" ht="3" customHeight="1">
      <c r="A380" s="147"/>
      <c r="B380" s="160"/>
      <c r="C380" s="160"/>
      <c r="D380" s="160"/>
      <c r="E380" s="160"/>
      <c r="F380" s="160"/>
    </row>
    <row r="381" spans="1:7" s="148" customFormat="1" ht="9" customHeight="1">
      <c r="A381" s="151" t="s">
        <v>2</v>
      </c>
      <c r="B381" s="161">
        <v>948</v>
      </c>
      <c r="C381" s="161">
        <v>846</v>
      </c>
      <c r="D381" s="161" t="s">
        <v>1</v>
      </c>
      <c r="E381" s="161"/>
      <c r="F381" s="161">
        <v>102</v>
      </c>
    </row>
    <row r="382" spans="1:7" s="148" customFormat="1" ht="9" customHeight="1">
      <c r="A382" s="151" t="s">
        <v>3</v>
      </c>
      <c r="B382" s="161">
        <v>10286</v>
      </c>
      <c r="C382" s="161">
        <v>9855</v>
      </c>
      <c r="D382" s="161" t="s">
        <v>1</v>
      </c>
      <c r="E382" s="161"/>
      <c r="F382" s="161">
        <v>431</v>
      </c>
    </row>
    <row r="383" spans="1:7" s="148" customFormat="1" ht="9" customHeight="1">
      <c r="A383" s="151" t="s">
        <v>4</v>
      </c>
      <c r="B383" s="161">
        <v>1530</v>
      </c>
      <c r="C383" s="161">
        <v>1370</v>
      </c>
      <c r="D383" s="161" t="s">
        <v>1</v>
      </c>
      <c r="E383" s="161"/>
      <c r="F383" s="161">
        <v>160</v>
      </c>
    </row>
    <row r="384" spans="1:7" s="148" customFormat="1" ht="9" customHeight="1">
      <c r="A384" s="153" t="s">
        <v>5</v>
      </c>
      <c r="B384" s="164">
        <v>884</v>
      </c>
      <c r="C384" s="164">
        <v>740</v>
      </c>
      <c r="D384" s="164" t="s">
        <v>1</v>
      </c>
      <c r="E384" s="164"/>
      <c r="F384" s="164">
        <v>144</v>
      </c>
    </row>
    <row r="385" spans="1:6" s="148" customFormat="1" ht="9" customHeight="1">
      <c r="A385" s="151" t="s">
        <v>6</v>
      </c>
      <c r="B385" s="161">
        <v>1475</v>
      </c>
      <c r="C385" s="161">
        <v>1416</v>
      </c>
      <c r="D385" s="161" t="s">
        <v>1</v>
      </c>
      <c r="E385" s="161"/>
      <c r="F385" s="161">
        <v>59</v>
      </c>
    </row>
    <row r="386" spans="1:6" s="148" customFormat="1" ht="9" customHeight="1">
      <c r="A386" s="151" t="s">
        <v>7</v>
      </c>
      <c r="B386" s="161">
        <v>1216</v>
      </c>
      <c r="C386" s="161">
        <v>1132</v>
      </c>
      <c r="D386" s="161" t="s">
        <v>1</v>
      </c>
      <c r="E386" s="161"/>
      <c r="F386" s="161">
        <v>84</v>
      </c>
    </row>
    <row r="387" spans="1:6" s="148" customFormat="1" ht="9" customHeight="1">
      <c r="A387" s="151" t="s">
        <v>8</v>
      </c>
      <c r="B387" s="161">
        <v>2339</v>
      </c>
      <c r="C387" s="161">
        <v>2256</v>
      </c>
      <c r="D387" s="161" t="s">
        <v>1</v>
      </c>
      <c r="E387" s="161"/>
      <c r="F387" s="161">
        <v>83</v>
      </c>
    </row>
    <row r="388" spans="1:6" s="148" customFormat="1" ht="9" customHeight="1">
      <c r="A388" s="153" t="s">
        <v>9</v>
      </c>
      <c r="B388" s="164">
        <v>4026</v>
      </c>
      <c r="C388" s="164">
        <v>2854</v>
      </c>
      <c r="D388" s="164" t="s">
        <v>1</v>
      </c>
      <c r="E388" s="164"/>
      <c r="F388" s="164">
        <v>1172</v>
      </c>
    </row>
    <row r="389" spans="1:6" s="148" customFormat="1" ht="9" customHeight="1">
      <c r="A389" s="151" t="s">
        <v>236</v>
      </c>
      <c r="B389" s="161">
        <v>35678</v>
      </c>
      <c r="C389" s="161">
        <v>31158</v>
      </c>
      <c r="D389" s="161" t="s">
        <v>1</v>
      </c>
      <c r="E389" s="161"/>
      <c r="F389" s="161">
        <v>4520</v>
      </c>
    </row>
    <row r="390" spans="1:6" s="148" customFormat="1" ht="9" customHeight="1">
      <c r="A390" s="151" t="s">
        <v>10</v>
      </c>
      <c r="B390" s="161">
        <v>1288</v>
      </c>
      <c r="C390" s="161">
        <v>1281</v>
      </c>
      <c r="D390" s="161" t="s">
        <v>1</v>
      </c>
      <c r="E390" s="161"/>
      <c r="F390" s="161">
        <v>7</v>
      </c>
    </row>
    <row r="391" spans="1:6" s="148" customFormat="1" ht="9" customHeight="1">
      <c r="A391" s="151" t="s">
        <v>11</v>
      </c>
      <c r="B391" s="161">
        <v>7033</v>
      </c>
      <c r="C391" s="161">
        <v>2900</v>
      </c>
      <c r="D391" s="161" t="s">
        <v>1</v>
      </c>
      <c r="E391" s="161"/>
      <c r="F391" s="161">
        <v>4133</v>
      </c>
    </row>
    <row r="392" spans="1:6" s="148" customFormat="1" ht="9" customHeight="1">
      <c r="A392" s="153" t="s">
        <v>12</v>
      </c>
      <c r="B392" s="164">
        <v>1829</v>
      </c>
      <c r="C392" s="164">
        <v>1649</v>
      </c>
      <c r="D392" s="164" t="s">
        <v>1</v>
      </c>
      <c r="E392" s="164"/>
      <c r="F392" s="164">
        <v>180</v>
      </c>
    </row>
    <row r="393" spans="1:6" s="148" customFormat="1" ht="9" customHeight="1">
      <c r="A393" s="151" t="s">
        <v>13</v>
      </c>
      <c r="B393" s="161">
        <v>1805</v>
      </c>
      <c r="C393" s="161">
        <v>1743</v>
      </c>
      <c r="D393" s="161" t="s">
        <v>1</v>
      </c>
      <c r="E393" s="161"/>
      <c r="F393" s="161">
        <v>62</v>
      </c>
    </row>
    <row r="394" spans="1:6" s="148" customFormat="1" ht="9" customHeight="1">
      <c r="A394" s="151" t="s">
        <v>14</v>
      </c>
      <c r="B394" s="161">
        <v>14418</v>
      </c>
      <c r="C394" s="161">
        <v>12595</v>
      </c>
      <c r="D394" s="161" t="s">
        <v>1</v>
      </c>
      <c r="E394" s="161"/>
      <c r="F394" s="161">
        <v>1823</v>
      </c>
    </row>
    <row r="395" spans="1:6" s="148" customFormat="1" ht="9" customHeight="1">
      <c r="A395" s="151" t="s">
        <v>15</v>
      </c>
      <c r="B395" s="161">
        <v>3555</v>
      </c>
      <c r="C395" s="161">
        <v>3400</v>
      </c>
      <c r="D395" s="161" t="s">
        <v>1</v>
      </c>
      <c r="E395" s="161"/>
      <c r="F395" s="161">
        <v>155</v>
      </c>
    </row>
    <row r="396" spans="1:6" s="148" customFormat="1" ht="9" customHeight="1">
      <c r="A396" s="153" t="s">
        <v>16</v>
      </c>
      <c r="B396" s="164">
        <v>2740</v>
      </c>
      <c r="C396" s="164">
        <v>2662</v>
      </c>
      <c r="D396" s="164" t="s">
        <v>1</v>
      </c>
      <c r="E396" s="164"/>
      <c r="F396" s="164">
        <v>78</v>
      </c>
    </row>
    <row r="397" spans="1:6" s="148" customFormat="1" ht="9" customHeight="1">
      <c r="A397" s="151" t="s">
        <v>17</v>
      </c>
      <c r="B397" s="161">
        <v>2365</v>
      </c>
      <c r="C397" s="161">
        <v>2295</v>
      </c>
      <c r="D397" s="161" t="s">
        <v>1</v>
      </c>
      <c r="E397" s="161"/>
      <c r="F397" s="161">
        <v>70</v>
      </c>
    </row>
    <row r="398" spans="1:6" s="148" customFormat="1" ht="9" customHeight="1">
      <c r="A398" s="151" t="s">
        <v>18</v>
      </c>
      <c r="B398" s="161">
        <v>1359</v>
      </c>
      <c r="C398" s="161">
        <v>1303</v>
      </c>
      <c r="D398" s="161" t="s">
        <v>1</v>
      </c>
      <c r="E398" s="161"/>
      <c r="F398" s="161">
        <v>56</v>
      </c>
    </row>
    <row r="399" spans="1:6" s="148" customFormat="1" ht="9" customHeight="1">
      <c r="A399" s="151" t="s">
        <v>19</v>
      </c>
      <c r="B399" s="161">
        <v>4142</v>
      </c>
      <c r="C399" s="161">
        <v>4034</v>
      </c>
      <c r="D399" s="161" t="s">
        <v>1</v>
      </c>
      <c r="E399" s="161"/>
      <c r="F399" s="161">
        <v>108</v>
      </c>
    </row>
    <row r="400" spans="1:6" s="148" customFormat="1" ht="9" customHeight="1">
      <c r="A400" s="153" t="s">
        <v>20</v>
      </c>
      <c r="B400" s="164">
        <v>1608</v>
      </c>
      <c r="C400" s="164">
        <v>1454</v>
      </c>
      <c r="D400" s="164" t="s">
        <v>1</v>
      </c>
      <c r="E400" s="164"/>
      <c r="F400" s="164">
        <v>154</v>
      </c>
    </row>
    <row r="401" spans="1:7" s="148" customFormat="1" ht="9" customHeight="1">
      <c r="A401" s="151" t="s">
        <v>21</v>
      </c>
      <c r="B401" s="161">
        <v>1822</v>
      </c>
      <c r="C401" s="161">
        <v>1635</v>
      </c>
      <c r="D401" s="161" t="s">
        <v>1</v>
      </c>
      <c r="E401" s="161"/>
      <c r="F401" s="161">
        <v>187</v>
      </c>
    </row>
    <row r="402" spans="1:7" s="148" customFormat="1" ht="9" customHeight="1">
      <c r="A402" s="151" t="s">
        <v>22</v>
      </c>
      <c r="B402" s="161">
        <v>1262</v>
      </c>
      <c r="C402" s="161">
        <v>1084</v>
      </c>
      <c r="D402" s="161" t="s">
        <v>1</v>
      </c>
      <c r="E402" s="161"/>
      <c r="F402" s="161">
        <v>178</v>
      </c>
    </row>
    <row r="403" spans="1:7" s="148" customFormat="1" ht="9" customHeight="1">
      <c r="A403" s="151" t="s">
        <v>23</v>
      </c>
      <c r="B403" s="161">
        <v>2022</v>
      </c>
      <c r="C403" s="161">
        <v>1642</v>
      </c>
      <c r="D403" s="161" t="s">
        <v>1</v>
      </c>
      <c r="E403" s="161"/>
      <c r="F403" s="161">
        <v>380</v>
      </c>
    </row>
    <row r="404" spans="1:7" s="148" customFormat="1" ht="9" customHeight="1">
      <c r="A404" s="153" t="s">
        <v>24</v>
      </c>
      <c r="B404" s="164">
        <v>2276</v>
      </c>
      <c r="C404" s="164">
        <v>1758</v>
      </c>
      <c r="D404" s="164" t="s">
        <v>1</v>
      </c>
      <c r="E404" s="164"/>
      <c r="F404" s="164">
        <v>518</v>
      </c>
    </row>
    <row r="405" spans="1:7" s="148" customFormat="1" ht="9" customHeight="1">
      <c r="A405" s="151" t="s">
        <v>25</v>
      </c>
      <c r="B405" s="161">
        <v>4973</v>
      </c>
      <c r="C405" s="161">
        <v>4208</v>
      </c>
      <c r="D405" s="161" t="s">
        <v>1</v>
      </c>
      <c r="E405" s="161"/>
      <c r="F405" s="161">
        <v>765</v>
      </c>
    </row>
    <row r="406" spans="1:7" s="148" customFormat="1" ht="9" customHeight="1">
      <c r="A406" s="151" t="s">
        <v>26</v>
      </c>
      <c r="B406" s="161">
        <v>7475</v>
      </c>
      <c r="C406" s="161">
        <v>7469</v>
      </c>
      <c r="D406" s="161" t="s">
        <v>1</v>
      </c>
      <c r="E406" s="161"/>
      <c r="F406" s="161">
        <v>6</v>
      </c>
    </row>
    <row r="407" spans="1:7" s="148" customFormat="1" ht="9" customHeight="1">
      <c r="A407" s="151" t="s">
        <v>27</v>
      </c>
      <c r="B407" s="161">
        <v>1561</v>
      </c>
      <c r="C407" s="161">
        <v>1329</v>
      </c>
      <c r="D407" s="161" t="s">
        <v>1</v>
      </c>
      <c r="E407" s="161"/>
      <c r="F407" s="161">
        <v>232</v>
      </c>
    </row>
    <row r="408" spans="1:7" s="148" customFormat="1" ht="9" customHeight="1">
      <c r="A408" s="153" t="s">
        <v>28</v>
      </c>
      <c r="B408" s="164">
        <v>3248</v>
      </c>
      <c r="C408" s="164">
        <v>2856</v>
      </c>
      <c r="D408" s="164" t="s">
        <v>1</v>
      </c>
      <c r="E408" s="164"/>
      <c r="F408" s="164">
        <v>392</v>
      </c>
    </row>
    <row r="409" spans="1:7" s="148" customFormat="1" ht="9" customHeight="1">
      <c r="A409" s="151" t="s">
        <v>29</v>
      </c>
      <c r="B409" s="161">
        <v>669</v>
      </c>
      <c r="C409" s="161">
        <v>662</v>
      </c>
      <c r="D409" s="161" t="s">
        <v>1</v>
      </c>
      <c r="E409" s="161"/>
      <c r="F409" s="161">
        <v>7</v>
      </c>
    </row>
    <row r="410" spans="1:7" s="148" customFormat="1" ht="9" customHeight="1">
      <c r="A410" s="151" t="s">
        <v>30</v>
      </c>
      <c r="B410" s="161">
        <v>3440</v>
      </c>
      <c r="C410" s="161">
        <v>3434</v>
      </c>
      <c r="D410" s="161" t="s">
        <v>1</v>
      </c>
      <c r="E410" s="161"/>
      <c r="F410" s="161">
        <v>6</v>
      </c>
    </row>
    <row r="411" spans="1:7" s="148" customFormat="1" ht="9" customHeight="1">
      <c r="A411" s="151" t="s">
        <v>31</v>
      </c>
      <c r="B411" s="161">
        <v>807</v>
      </c>
      <c r="C411" s="161">
        <v>617</v>
      </c>
      <c r="D411" s="161" t="s">
        <v>1</v>
      </c>
      <c r="E411" s="161"/>
      <c r="F411" s="161">
        <v>190</v>
      </c>
    </row>
    <row r="412" spans="1:7" s="148" customFormat="1" ht="9" customHeight="1">
      <c r="A412" s="153" t="s">
        <v>32</v>
      </c>
      <c r="B412" s="164">
        <v>938</v>
      </c>
      <c r="C412" s="164">
        <v>938</v>
      </c>
      <c r="D412" s="164" t="s">
        <v>1</v>
      </c>
      <c r="E412" s="164"/>
      <c r="F412" s="164">
        <v>0</v>
      </c>
    </row>
    <row r="413" spans="1:7" s="148" customFormat="1" ht="5.25" customHeight="1">
      <c r="A413" s="151"/>
      <c r="B413" s="161"/>
      <c r="C413" s="165"/>
      <c r="D413" s="165"/>
      <c r="E413" s="165"/>
      <c r="F413" s="152"/>
      <c r="G413" s="150"/>
    </row>
    <row r="414" spans="1:7" s="148" customFormat="1" ht="9" customHeight="1">
      <c r="A414" s="156">
        <v>2007</v>
      </c>
      <c r="B414" s="157"/>
      <c r="C414" s="157"/>
      <c r="D414" s="157"/>
      <c r="E414" s="157"/>
      <c r="F414" s="157"/>
    </row>
    <row r="415" spans="1:7" s="148" customFormat="1" ht="9" customHeight="1">
      <c r="A415" s="166" t="s">
        <v>36</v>
      </c>
      <c r="B415" s="160">
        <f>SUM(B417:B449)</f>
        <v>169434</v>
      </c>
      <c r="C415" s="160">
        <f>SUM(C417:C449)</f>
        <v>136181</v>
      </c>
      <c r="D415" s="160" t="s">
        <v>1</v>
      </c>
      <c r="E415" s="160"/>
      <c r="F415" s="160">
        <f>SUM(F417:F449)</f>
        <v>33253</v>
      </c>
    </row>
    <row r="416" spans="1:7" s="148" customFormat="1" ht="2.25" customHeight="1">
      <c r="A416" s="147"/>
      <c r="B416" s="160"/>
      <c r="C416" s="160"/>
      <c r="D416" s="160"/>
      <c r="E416" s="160"/>
      <c r="F416" s="160"/>
    </row>
    <row r="417" spans="1:6" s="148" customFormat="1" ht="8.85" customHeight="1">
      <c r="A417" s="151" t="s">
        <v>2</v>
      </c>
      <c r="B417" s="161">
        <v>1047</v>
      </c>
      <c r="C417" s="161">
        <v>967</v>
      </c>
      <c r="D417" s="161" t="s">
        <v>1</v>
      </c>
      <c r="E417" s="161"/>
      <c r="F417" s="161">
        <v>80</v>
      </c>
    </row>
    <row r="418" spans="1:6" s="148" customFormat="1" ht="8.85" customHeight="1">
      <c r="A418" s="151" t="s">
        <v>3</v>
      </c>
      <c r="B418" s="161">
        <v>14401</v>
      </c>
      <c r="C418" s="161">
        <v>13218</v>
      </c>
      <c r="D418" s="161" t="s">
        <v>1</v>
      </c>
      <c r="E418" s="161"/>
      <c r="F418" s="161">
        <v>1183</v>
      </c>
    </row>
    <row r="419" spans="1:6" s="148" customFormat="1" ht="8.85" customHeight="1">
      <c r="A419" s="151" t="s">
        <v>4</v>
      </c>
      <c r="B419" s="161">
        <v>2241</v>
      </c>
      <c r="C419" s="161">
        <v>1994</v>
      </c>
      <c r="D419" s="161" t="s">
        <v>1</v>
      </c>
      <c r="E419" s="161"/>
      <c r="F419" s="161">
        <v>247</v>
      </c>
    </row>
    <row r="420" spans="1:6" s="148" customFormat="1" ht="8.85" customHeight="1">
      <c r="A420" s="153" t="s">
        <v>5</v>
      </c>
      <c r="B420" s="164">
        <v>847</v>
      </c>
      <c r="C420" s="164">
        <v>614</v>
      </c>
      <c r="D420" s="164" t="s">
        <v>1</v>
      </c>
      <c r="E420" s="164"/>
      <c r="F420" s="164">
        <v>233</v>
      </c>
    </row>
    <row r="421" spans="1:6" s="148" customFormat="1" ht="8.85" customHeight="1">
      <c r="A421" s="151" t="s">
        <v>6</v>
      </c>
      <c r="B421" s="161">
        <v>1678</v>
      </c>
      <c r="C421" s="161">
        <v>1527</v>
      </c>
      <c r="D421" s="161" t="s">
        <v>1</v>
      </c>
      <c r="E421" s="161"/>
      <c r="F421" s="161">
        <v>151</v>
      </c>
    </row>
    <row r="422" spans="1:6" s="148" customFormat="1" ht="8.85" customHeight="1">
      <c r="A422" s="151" t="s">
        <v>7</v>
      </c>
      <c r="B422" s="161">
        <v>1438</v>
      </c>
      <c r="C422" s="161">
        <v>1253</v>
      </c>
      <c r="D422" s="161" t="s">
        <v>1</v>
      </c>
      <c r="E422" s="161"/>
      <c r="F422" s="161">
        <v>185</v>
      </c>
    </row>
    <row r="423" spans="1:6" s="148" customFormat="1" ht="8.85" customHeight="1">
      <c r="A423" s="151" t="s">
        <v>8</v>
      </c>
      <c r="B423" s="161">
        <v>2257</v>
      </c>
      <c r="C423" s="161">
        <v>2100</v>
      </c>
      <c r="D423" s="161" t="s">
        <v>1</v>
      </c>
      <c r="E423" s="161"/>
      <c r="F423" s="161">
        <v>157</v>
      </c>
    </row>
    <row r="424" spans="1:6" s="148" customFormat="1" ht="8.85" customHeight="1">
      <c r="A424" s="153" t="s">
        <v>9</v>
      </c>
      <c r="B424" s="164">
        <v>4662</v>
      </c>
      <c r="C424" s="164">
        <v>3171</v>
      </c>
      <c r="D424" s="164" t="s">
        <v>1</v>
      </c>
      <c r="E424" s="164"/>
      <c r="F424" s="164">
        <v>1491</v>
      </c>
    </row>
    <row r="425" spans="1:6" s="148" customFormat="1" ht="8.85" customHeight="1">
      <c r="A425" s="151" t="s">
        <v>236</v>
      </c>
      <c r="B425" s="161">
        <v>26274</v>
      </c>
      <c r="C425" s="161">
        <v>19563</v>
      </c>
      <c r="D425" s="161" t="s">
        <v>1</v>
      </c>
      <c r="E425" s="161"/>
      <c r="F425" s="161">
        <v>6711</v>
      </c>
    </row>
    <row r="426" spans="1:6" s="148" customFormat="1" ht="8.85" customHeight="1">
      <c r="A426" s="151" t="s">
        <v>10</v>
      </c>
      <c r="B426" s="161">
        <v>1578</v>
      </c>
      <c r="C426" s="161">
        <v>1363</v>
      </c>
      <c r="D426" s="161" t="s">
        <v>1</v>
      </c>
      <c r="E426" s="161"/>
      <c r="F426" s="161">
        <v>215</v>
      </c>
    </row>
    <row r="427" spans="1:6" s="148" customFormat="1" ht="8.85" customHeight="1">
      <c r="A427" s="151" t="s">
        <v>11</v>
      </c>
      <c r="B427" s="161">
        <v>15420</v>
      </c>
      <c r="C427" s="161">
        <v>10074</v>
      </c>
      <c r="D427" s="161" t="s">
        <v>1</v>
      </c>
      <c r="E427" s="161"/>
      <c r="F427" s="161">
        <v>5346</v>
      </c>
    </row>
    <row r="428" spans="1:6" s="148" customFormat="1" ht="8.85" customHeight="1">
      <c r="A428" s="153" t="s">
        <v>12</v>
      </c>
      <c r="B428" s="164">
        <v>2370</v>
      </c>
      <c r="C428" s="164">
        <v>2321</v>
      </c>
      <c r="D428" s="164" t="s">
        <v>1</v>
      </c>
      <c r="E428" s="164"/>
      <c r="F428" s="164">
        <v>49</v>
      </c>
    </row>
    <row r="429" spans="1:6" s="148" customFormat="1" ht="8.85" customHeight="1">
      <c r="A429" s="151" t="s">
        <v>13</v>
      </c>
      <c r="B429" s="161">
        <v>1814</v>
      </c>
      <c r="C429" s="161">
        <v>1741</v>
      </c>
      <c r="D429" s="161" t="s">
        <v>1</v>
      </c>
      <c r="E429" s="161"/>
      <c r="F429" s="161">
        <v>73</v>
      </c>
    </row>
    <row r="430" spans="1:6" s="148" customFormat="1" ht="8.85" customHeight="1">
      <c r="A430" s="151" t="s">
        <v>14</v>
      </c>
      <c r="B430" s="161">
        <v>26058</v>
      </c>
      <c r="C430" s="161">
        <v>24203</v>
      </c>
      <c r="D430" s="161" t="s">
        <v>1</v>
      </c>
      <c r="E430" s="161"/>
      <c r="F430" s="161">
        <v>1855</v>
      </c>
    </row>
    <row r="431" spans="1:6" s="148" customFormat="1" ht="8.85" customHeight="1">
      <c r="A431" s="151" t="s">
        <v>15</v>
      </c>
      <c r="B431" s="161">
        <v>4733</v>
      </c>
      <c r="C431" s="161">
        <v>3252</v>
      </c>
      <c r="D431" s="161" t="s">
        <v>1</v>
      </c>
      <c r="E431" s="161"/>
      <c r="F431" s="161">
        <v>1481</v>
      </c>
    </row>
    <row r="432" spans="1:6" s="148" customFormat="1" ht="8.85" customHeight="1">
      <c r="A432" s="153" t="s">
        <v>16</v>
      </c>
      <c r="B432" s="164">
        <v>4442</v>
      </c>
      <c r="C432" s="164">
        <v>4004</v>
      </c>
      <c r="D432" s="164" t="s">
        <v>1</v>
      </c>
      <c r="E432" s="164"/>
      <c r="F432" s="164">
        <v>438</v>
      </c>
    </row>
    <row r="433" spans="1:6" s="148" customFormat="1" ht="8.85" customHeight="1">
      <c r="A433" s="151" t="s">
        <v>17</v>
      </c>
      <c r="B433" s="161">
        <v>1973</v>
      </c>
      <c r="C433" s="161">
        <v>1366</v>
      </c>
      <c r="D433" s="161" t="s">
        <v>1</v>
      </c>
      <c r="E433" s="161"/>
      <c r="F433" s="161">
        <v>607</v>
      </c>
    </row>
    <row r="434" spans="1:6" s="148" customFormat="1" ht="8.85" customHeight="1">
      <c r="A434" s="151" t="s">
        <v>18</v>
      </c>
      <c r="B434" s="161">
        <v>2082</v>
      </c>
      <c r="C434" s="161">
        <v>1834</v>
      </c>
      <c r="D434" s="161" t="s">
        <v>1</v>
      </c>
      <c r="E434" s="161"/>
      <c r="F434" s="161">
        <v>248</v>
      </c>
    </row>
    <row r="435" spans="1:6" s="148" customFormat="1" ht="8.85" customHeight="1">
      <c r="A435" s="151" t="s">
        <v>19</v>
      </c>
      <c r="B435" s="161">
        <v>4433</v>
      </c>
      <c r="C435" s="161">
        <v>4184</v>
      </c>
      <c r="D435" s="161" t="s">
        <v>1</v>
      </c>
      <c r="E435" s="161"/>
      <c r="F435" s="161">
        <v>249</v>
      </c>
    </row>
    <row r="436" spans="1:6" s="148" customFormat="1" ht="8.85" customHeight="1">
      <c r="A436" s="153" t="s">
        <v>20</v>
      </c>
      <c r="B436" s="164">
        <v>1964</v>
      </c>
      <c r="C436" s="164">
        <v>1749</v>
      </c>
      <c r="D436" s="164" t="s">
        <v>1</v>
      </c>
      <c r="E436" s="164"/>
      <c r="F436" s="164">
        <v>215</v>
      </c>
    </row>
    <row r="437" spans="1:6" s="148" customFormat="1" ht="8.85" customHeight="1">
      <c r="A437" s="151" t="s">
        <v>21</v>
      </c>
      <c r="B437" s="161">
        <v>2220</v>
      </c>
      <c r="C437" s="161">
        <v>1986</v>
      </c>
      <c r="D437" s="161" t="s">
        <v>1</v>
      </c>
      <c r="E437" s="161"/>
      <c r="F437" s="161">
        <v>234</v>
      </c>
    </row>
    <row r="438" spans="1:6" s="148" customFormat="1" ht="8.85" customHeight="1">
      <c r="A438" s="151" t="s">
        <v>22</v>
      </c>
      <c r="B438" s="161">
        <v>1357</v>
      </c>
      <c r="C438" s="161">
        <v>1230</v>
      </c>
      <c r="D438" s="161" t="s">
        <v>1</v>
      </c>
      <c r="E438" s="161"/>
      <c r="F438" s="161">
        <v>127</v>
      </c>
    </row>
    <row r="439" spans="1:6" s="148" customFormat="1" ht="8.85" customHeight="1">
      <c r="A439" s="151" t="s">
        <v>23</v>
      </c>
      <c r="B439" s="161">
        <v>2195</v>
      </c>
      <c r="C439" s="161">
        <v>1484</v>
      </c>
      <c r="D439" s="161" t="s">
        <v>1</v>
      </c>
      <c r="E439" s="161"/>
      <c r="F439" s="161">
        <v>711</v>
      </c>
    </row>
    <row r="440" spans="1:6" s="148" customFormat="1" ht="8.85" customHeight="1">
      <c r="A440" s="153" t="s">
        <v>24</v>
      </c>
      <c r="B440" s="164">
        <v>2220</v>
      </c>
      <c r="C440" s="164">
        <v>1875</v>
      </c>
      <c r="D440" s="164" t="s">
        <v>1</v>
      </c>
      <c r="E440" s="164"/>
      <c r="F440" s="164">
        <v>345</v>
      </c>
    </row>
    <row r="441" spans="1:6" s="148" customFormat="1" ht="8.85" customHeight="1">
      <c r="A441" s="151" t="s">
        <v>25</v>
      </c>
      <c r="B441" s="161">
        <v>6864</v>
      </c>
      <c r="C441" s="161">
        <v>6073</v>
      </c>
      <c r="D441" s="161" t="s">
        <v>1</v>
      </c>
      <c r="E441" s="161"/>
      <c r="F441" s="161">
        <v>791</v>
      </c>
    </row>
    <row r="442" spans="1:6" s="148" customFormat="1" ht="8.85" customHeight="1">
      <c r="A442" s="151" t="s">
        <v>26</v>
      </c>
      <c r="B442" s="161">
        <v>7344</v>
      </c>
      <c r="C442" s="161">
        <v>7319</v>
      </c>
      <c r="D442" s="161" t="s">
        <v>1</v>
      </c>
      <c r="E442" s="161"/>
      <c r="F442" s="161">
        <v>25</v>
      </c>
    </row>
    <row r="443" spans="1:6" s="148" customFormat="1" ht="8.85" customHeight="1">
      <c r="A443" s="151" t="s">
        <v>27</v>
      </c>
      <c r="B443" s="161">
        <v>1251</v>
      </c>
      <c r="C443" s="161">
        <v>744</v>
      </c>
      <c r="D443" s="161" t="s">
        <v>1</v>
      </c>
      <c r="E443" s="161"/>
      <c r="F443" s="161">
        <v>507</v>
      </c>
    </row>
    <row r="444" spans="1:6" s="148" customFormat="1" ht="8.85" customHeight="1">
      <c r="A444" s="153" t="s">
        <v>28</v>
      </c>
      <c r="B444" s="164">
        <v>3538</v>
      </c>
      <c r="C444" s="164">
        <v>2431</v>
      </c>
      <c r="D444" s="164" t="s">
        <v>1</v>
      </c>
      <c r="E444" s="164"/>
      <c r="F444" s="164">
        <v>1107</v>
      </c>
    </row>
    <row r="445" spans="1:6" s="148" customFormat="1" ht="8.85" customHeight="1">
      <c r="A445" s="151" t="s">
        <v>29</v>
      </c>
      <c r="B445" s="161">
        <v>623</v>
      </c>
      <c r="C445" s="161">
        <v>579</v>
      </c>
      <c r="D445" s="161" t="s">
        <v>1</v>
      </c>
      <c r="E445" s="161"/>
      <c r="F445" s="161">
        <v>44</v>
      </c>
    </row>
    <row r="446" spans="1:6" s="148" customFormat="1" ht="8.85" customHeight="1">
      <c r="A446" s="151" t="s">
        <v>30</v>
      </c>
      <c r="B446" s="161">
        <v>4015</v>
      </c>
      <c r="C446" s="161">
        <v>3858</v>
      </c>
      <c r="D446" s="161" t="s">
        <v>1</v>
      </c>
      <c r="E446" s="161"/>
      <c r="F446" s="161">
        <v>157</v>
      </c>
    </row>
    <row r="447" spans="1:6" s="148" customFormat="1" ht="8.85" customHeight="1">
      <c r="A447" s="151" t="s">
        <v>31</v>
      </c>
      <c r="B447" s="161">
        <v>1008</v>
      </c>
      <c r="C447" s="161">
        <v>712</v>
      </c>
      <c r="D447" s="161" t="s">
        <v>1</v>
      </c>
      <c r="E447" s="161"/>
      <c r="F447" s="161">
        <v>296</v>
      </c>
    </row>
    <row r="448" spans="1:6" s="148" customFormat="1" ht="8.85" customHeight="1">
      <c r="A448" s="153" t="s">
        <v>32</v>
      </c>
      <c r="B448" s="164">
        <v>881</v>
      </c>
      <c r="C448" s="164">
        <v>872</v>
      </c>
      <c r="D448" s="164" t="s">
        <v>1</v>
      </c>
      <c r="E448" s="164"/>
      <c r="F448" s="164">
        <v>9</v>
      </c>
    </row>
    <row r="449" spans="1:7" s="148" customFormat="1" ht="8.85" customHeight="1">
      <c r="A449" s="151" t="s">
        <v>155</v>
      </c>
      <c r="B449" s="161">
        <v>14206</v>
      </c>
      <c r="C449" s="161">
        <v>6520</v>
      </c>
      <c r="D449" s="161" t="s">
        <v>1</v>
      </c>
      <c r="E449" s="161"/>
      <c r="F449" s="161">
        <v>7686</v>
      </c>
    </row>
    <row r="450" spans="1:7" s="148" customFormat="1" ht="3.75" customHeight="1">
      <c r="A450" s="151"/>
      <c r="B450" s="161"/>
      <c r="C450" s="161"/>
      <c r="D450" s="161"/>
      <c r="E450" s="161"/>
      <c r="F450" s="161"/>
    </row>
    <row r="451" spans="1:7" s="148" customFormat="1" ht="9" customHeight="1">
      <c r="A451" s="218" t="s">
        <v>106</v>
      </c>
      <c r="B451" s="161"/>
      <c r="C451" s="165"/>
      <c r="D451" s="165"/>
      <c r="E451" s="165"/>
      <c r="F451" s="152"/>
      <c r="G451" s="150"/>
    </row>
    <row r="452" spans="1:7" s="148" customFormat="1" ht="8.85" customHeight="1">
      <c r="A452" s="156">
        <v>2008</v>
      </c>
      <c r="B452" s="157"/>
      <c r="C452" s="157"/>
      <c r="D452" s="157"/>
      <c r="E452" s="157"/>
      <c r="F452" s="157"/>
    </row>
    <row r="453" spans="1:7" s="148" customFormat="1" ht="8.85" customHeight="1">
      <c r="A453" s="166" t="s">
        <v>36</v>
      </c>
      <c r="B453" s="160">
        <f>SUM(B455:B487)</f>
        <v>174607</v>
      </c>
      <c r="C453" s="160">
        <f>SUM(C455:C487)</f>
        <v>131471</v>
      </c>
      <c r="D453" s="160" t="s">
        <v>1</v>
      </c>
      <c r="E453" s="160"/>
      <c r="F453" s="160">
        <f>SUM(F455:F487)</f>
        <v>42065</v>
      </c>
    </row>
    <row r="454" spans="1:7" s="148" customFormat="1" ht="2.25" customHeight="1">
      <c r="A454" s="147"/>
      <c r="B454" s="160"/>
      <c r="C454" s="160"/>
      <c r="D454" s="160"/>
      <c r="E454" s="160"/>
      <c r="F454" s="160"/>
    </row>
    <row r="455" spans="1:7" s="148" customFormat="1" ht="8.85" customHeight="1">
      <c r="A455" s="151" t="s">
        <v>2</v>
      </c>
      <c r="B455" s="161">
        <v>866</v>
      </c>
      <c r="C455" s="161">
        <v>794</v>
      </c>
      <c r="D455" s="161" t="s">
        <v>1</v>
      </c>
      <c r="E455" s="161"/>
      <c r="F455" s="161">
        <v>72</v>
      </c>
    </row>
    <row r="456" spans="1:7" s="148" customFormat="1" ht="8.85" customHeight="1">
      <c r="A456" s="151" t="s">
        <v>3</v>
      </c>
      <c r="B456" s="161">
        <v>16896</v>
      </c>
      <c r="C456" s="161">
        <v>12051</v>
      </c>
      <c r="D456" s="161" t="s">
        <v>1</v>
      </c>
      <c r="E456" s="161"/>
      <c r="F456" s="161">
        <v>4843</v>
      </c>
    </row>
    <row r="457" spans="1:7" s="148" customFormat="1" ht="8.85" customHeight="1">
      <c r="A457" s="151" t="s">
        <v>4</v>
      </c>
      <c r="B457" s="161">
        <v>2171</v>
      </c>
      <c r="C457" s="161">
        <v>2000</v>
      </c>
      <c r="D457" s="161" t="s">
        <v>1</v>
      </c>
      <c r="E457" s="161"/>
      <c r="F457" s="161">
        <v>130</v>
      </c>
    </row>
    <row r="458" spans="1:7" s="148" customFormat="1" ht="8.85" customHeight="1">
      <c r="A458" s="153" t="s">
        <v>5</v>
      </c>
      <c r="B458" s="164">
        <v>1010</v>
      </c>
      <c r="C458" s="164">
        <v>770</v>
      </c>
      <c r="D458" s="164" t="s">
        <v>1</v>
      </c>
      <c r="E458" s="164"/>
      <c r="F458" s="164">
        <v>238</v>
      </c>
    </row>
    <row r="459" spans="1:7" s="148" customFormat="1" ht="8.85" customHeight="1">
      <c r="A459" s="151" t="s">
        <v>6</v>
      </c>
      <c r="B459" s="161">
        <v>1599</v>
      </c>
      <c r="C459" s="161">
        <v>1415</v>
      </c>
      <c r="D459" s="161" t="s">
        <v>1</v>
      </c>
      <c r="E459" s="161"/>
      <c r="F459" s="161">
        <v>184</v>
      </c>
    </row>
    <row r="460" spans="1:7" s="148" customFormat="1" ht="8.85" customHeight="1">
      <c r="A460" s="151" t="s">
        <v>7</v>
      </c>
      <c r="B460" s="161">
        <v>1468</v>
      </c>
      <c r="C460" s="161">
        <v>1173</v>
      </c>
      <c r="D460" s="161" t="s">
        <v>1</v>
      </c>
      <c r="E460" s="161"/>
      <c r="F460" s="161">
        <v>295</v>
      </c>
    </row>
    <row r="461" spans="1:7" s="148" customFormat="1" ht="8.85" customHeight="1">
      <c r="A461" s="151" t="s">
        <v>8</v>
      </c>
      <c r="B461" s="161">
        <v>2501</v>
      </c>
      <c r="C461" s="161">
        <v>2225</v>
      </c>
      <c r="D461" s="161" t="s">
        <v>1</v>
      </c>
      <c r="E461" s="161"/>
      <c r="F461" s="161">
        <v>276</v>
      </c>
    </row>
    <row r="462" spans="1:7" s="148" customFormat="1" ht="8.85" customHeight="1">
      <c r="A462" s="153" t="s">
        <v>9</v>
      </c>
      <c r="B462" s="164">
        <v>5345</v>
      </c>
      <c r="C462" s="164">
        <v>3464</v>
      </c>
      <c r="D462" s="164" t="s">
        <v>1</v>
      </c>
      <c r="E462" s="164"/>
      <c r="F462" s="164">
        <v>1881</v>
      </c>
    </row>
    <row r="463" spans="1:7" s="148" customFormat="1" ht="8.85" customHeight="1">
      <c r="A463" s="151" t="s">
        <v>236</v>
      </c>
      <c r="B463" s="161">
        <v>28495</v>
      </c>
      <c r="C463" s="161">
        <v>21677</v>
      </c>
      <c r="D463" s="161" t="s">
        <v>1</v>
      </c>
      <c r="E463" s="161"/>
      <c r="F463" s="161">
        <v>6691</v>
      </c>
    </row>
    <row r="464" spans="1:7" s="148" customFormat="1" ht="8.85" customHeight="1">
      <c r="A464" s="151" t="s">
        <v>10</v>
      </c>
      <c r="B464" s="161">
        <v>2863</v>
      </c>
      <c r="C464" s="161">
        <v>1822</v>
      </c>
      <c r="D464" s="161" t="s">
        <v>1</v>
      </c>
      <c r="E464" s="161"/>
      <c r="F464" s="161">
        <v>1041</v>
      </c>
    </row>
    <row r="465" spans="1:6" s="148" customFormat="1" ht="8.85" customHeight="1">
      <c r="A465" s="151" t="s">
        <v>11</v>
      </c>
      <c r="B465" s="161">
        <v>16036</v>
      </c>
      <c r="C465" s="161">
        <v>10138</v>
      </c>
      <c r="D465" s="161" t="s">
        <v>1</v>
      </c>
      <c r="E465" s="161"/>
      <c r="F465" s="161">
        <v>5898</v>
      </c>
    </row>
    <row r="466" spans="1:6" s="148" customFormat="1" ht="8.85" customHeight="1">
      <c r="A466" s="153" t="s">
        <v>12</v>
      </c>
      <c r="B466" s="164">
        <v>2518</v>
      </c>
      <c r="C466" s="164">
        <v>2401</v>
      </c>
      <c r="D466" s="164" t="s">
        <v>1</v>
      </c>
      <c r="E466" s="164"/>
      <c r="F466" s="164">
        <v>112</v>
      </c>
    </row>
    <row r="467" spans="1:6" s="148" customFormat="1" ht="8.85" customHeight="1">
      <c r="A467" s="151" t="s">
        <v>13</v>
      </c>
      <c r="B467" s="161">
        <v>2968</v>
      </c>
      <c r="C467" s="161">
        <v>2790</v>
      </c>
      <c r="D467" s="161" t="s">
        <v>1</v>
      </c>
      <c r="E467" s="161"/>
      <c r="F467" s="161">
        <v>176</v>
      </c>
    </row>
    <row r="468" spans="1:6" s="148" customFormat="1" ht="8.85" customHeight="1">
      <c r="A468" s="151" t="s">
        <v>14</v>
      </c>
      <c r="B468" s="161">
        <v>20537</v>
      </c>
      <c r="C468" s="161">
        <v>18383</v>
      </c>
      <c r="D468" s="161" t="s">
        <v>1</v>
      </c>
      <c r="E468" s="161"/>
      <c r="F468" s="161">
        <v>2154</v>
      </c>
    </row>
    <row r="469" spans="1:6" s="148" customFormat="1" ht="8.85" customHeight="1">
      <c r="A469" s="151" t="s">
        <v>15</v>
      </c>
      <c r="B469" s="161">
        <v>7367</v>
      </c>
      <c r="C469" s="161">
        <v>3687</v>
      </c>
      <c r="D469" s="161" t="s">
        <v>1</v>
      </c>
      <c r="E469" s="161"/>
      <c r="F469" s="161">
        <v>3679</v>
      </c>
    </row>
    <row r="470" spans="1:6" s="148" customFormat="1" ht="8.85" customHeight="1">
      <c r="A470" s="153" t="s">
        <v>16</v>
      </c>
      <c r="B470" s="164">
        <v>4514</v>
      </c>
      <c r="C470" s="164">
        <v>3897</v>
      </c>
      <c r="D470" s="164" t="s">
        <v>1</v>
      </c>
      <c r="E470" s="164"/>
      <c r="F470" s="164">
        <v>616</v>
      </c>
    </row>
    <row r="471" spans="1:6" s="148" customFormat="1" ht="8.85" customHeight="1">
      <c r="A471" s="151" t="s">
        <v>17</v>
      </c>
      <c r="B471" s="161">
        <v>2610</v>
      </c>
      <c r="C471" s="161">
        <v>1582</v>
      </c>
      <c r="D471" s="161" t="s">
        <v>1</v>
      </c>
      <c r="E471" s="161"/>
      <c r="F471" s="161">
        <v>1027</v>
      </c>
    </row>
    <row r="472" spans="1:6" s="148" customFormat="1" ht="8.85" customHeight="1">
      <c r="A472" s="151" t="s">
        <v>18</v>
      </c>
      <c r="B472" s="161">
        <v>2203</v>
      </c>
      <c r="C472" s="161">
        <v>1959</v>
      </c>
      <c r="D472" s="161" t="s">
        <v>1</v>
      </c>
      <c r="E472" s="161"/>
      <c r="F472" s="161">
        <v>244</v>
      </c>
    </row>
    <row r="473" spans="1:6" s="148" customFormat="1" ht="8.85" customHeight="1">
      <c r="A473" s="151" t="s">
        <v>19</v>
      </c>
      <c r="B473" s="161">
        <v>4093</v>
      </c>
      <c r="C473" s="161">
        <v>3642</v>
      </c>
      <c r="D473" s="161" t="s">
        <v>1</v>
      </c>
      <c r="E473" s="161"/>
      <c r="F473" s="161">
        <v>399</v>
      </c>
    </row>
    <row r="474" spans="1:6" s="148" customFormat="1" ht="8.85" customHeight="1">
      <c r="A474" s="153" t="s">
        <v>20</v>
      </c>
      <c r="B474" s="164">
        <v>2140</v>
      </c>
      <c r="C474" s="164">
        <v>1957</v>
      </c>
      <c r="D474" s="164" t="s">
        <v>1</v>
      </c>
      <c r="E474" s="164"/>
      <c r="F474" s="164">
        <v>183</v>
      </c>
    </row>
    <row r="475" spans="1:6" s="148" customFormat="1" ht="8.85" customHeight="1">
      <c r="A475" s="151" t="s">
        <v>21</v>
      </c>
      <c r="B475" s="161">
        <v>2353</v>
      </c>
      <c r="C475" s="161">
        <v>2051</v>
      </c>
      <c r="D475" s="161" t="s">
        <v>1</v>
      </c>
      <c r="E475" s="161"/>
      <c r="F475" s="161">
        <v>299</v>
      </c>
    </row>
    <row r="476" spans="1:6" s="148" customFormat="1" ht="8.85" customHeight="1">
      <c r="A476" s="151" t="s">
        <v>22</v>
      </c>
      <c r="B476" s="161">
        <v>1314</v>
      </c>
      <c r="C476" s="161">
        <v>1205</v>
      </c>
      <c r="D476" s="161" t="s">
        <v>1</v>
      </c>
      <c r="E476" s="161"/>
      <c r="F476" s="161">
        <v>109</v>
      </c>
    </row>
    <row r="477" spans="1:6" s="148" customFormat="1" ht="8.85" customHeight="1">
      <c r="A477" s="151" t="s">
        <v>23</v>
      </c>
      <c r="B477" s="161">
        <v>2625</v>
      </c>
      <c r="C477" s="161">
        <v>1340</v>
      </c>
      <c r="D477" s="161" t="s">
        <v>1</v>
      </c>
      <c r="E477" s="161"/>
      <c r="F477" s="161">
        <v>1284</v>
      </c>
    </row>
    <row r="478" spans="1:6" s="148" customFormat="1" ht="8.85" customHeight="1">
      <c r="A478" s="153" t="s">
        <v>24</v>
      </c>
      <c r="B478" s="164">
        <v>1753</v>
      </c>
      <c r="C478" s="164">
        <v>1492</v>
      </c>
      <c r="D478" s="164" t="s">
        <v>1</v>
      </c>
      <c r="E478" s="164"/>
      <c r="F478" s="164">
        <v>258</v>
      </c>
    </row>
    <row r="479" spans="1:6" s="148" customFormat="1" ht="8.85" customHeight="1">
      <c r="A479" s="151" t="s">
        <v>25</v>
      </c>
      <c r="B479" s="161">
        <v>6406</v>
      </c>
      <c r="C479" s="161">
        <v>5076</v>
      </c>
      <c r="D479" s="161" t="s">
        <v>1</v>
      </c>
      <c r="E479" s="161"/>
      <c r="F479" s="161">
        <v>1278</v>
      </c>
    </row>
    <row r="480" spans="1:6" s="148" customFormat="1" ht="8.85" customHeight="1">
      <c r="A480" s="151" t="s">
        <v>26</v>
      </c>
      <c r="B480" s="161">
        <v>6858</v>
      </c>
      <c r="C480" s="161">
        <v>6533</v>
      </c>
      <c r="D480" s="161" t="s">
        <v>1</v>
      </c>
      <c r="E480" s="161"/>
      <c r="F480" s="161">
        <v>325</v>
      </c>
    </row>
    <row r="481" spans="1:7" s="148" customFormat="1" ht="8.85" customHeight="1">
      <c r="A481" s="151" t="s">
        <v>27</v>
      </c>
      <c r="B481" s="161">
        <v>1384</v>
      </c>
      <c r="C481" s="161">
        <v>833</v>
      </c>
      <c r="D481" s="161" t="s">
        <v>1</v>
      </c>
      <c r="E481" s="161"/>
      <c r="F481" s="161">
        <v>551</v>
      </c>
    </row>
    <row r="482" spans="1:7" s="148" customFormat="1" ht="8.85" customHeight="1">
      <c r="A482" s="153" t="s">
        <v>28</v>
      </c>
      <c r="B482" s="164">
        <v>4356</v>
      </c>
      <c r="C482" s="164">
        <v>3293</v>
      </c>
      <c r="D482" s="164" t="s">
        <v>1</v>
      </c>
      <c r="E482" s="164"/>
      <c r="F482" s="164">
        <v>1063</v>
      </c>
    </row>
    <row r="483" spans="1:7" s="148" customFormat="1" ht="8.85" customHeight="1">
      <c r="A483" s="151" t="s">
        <v>29</v>
      </c>
      <c r="B483" s="161">
        <v>780</v>
      </c>
      <c r="C483" s="161">
        <v>727</v>
      </c>
      <c r="D483" s="161" t="s">
        <v>1</v>
      </c>
      <c r="E483" s="161"/>
      <c r="F483" s="161">
        <v>52</v>
      </c>
    </row>
    <row r="484" spans="1:7" s="148" customFormat="1" ht="8.85" customHeight="1">
      <c r="A484" s="151" t="s">
        <v>30</v>
      </c>
      <c r="B484" s="161">
        <v>3598</v>
      </c>
      <c r="C484" s="161">
        <v>3496</v>
      </c>
      <c r="D484" s="161" t="s">
        <v>1</v>
      </c>
      <c r="E484" s="161"/>
      <c r="F484" s="161">
        <v>101</v>
      </c>
    </row>
    <row r="485" spans="1:7" s="148" customFormat="1" ht="8.85" customHeight="1">
      <c r="A485" s="151" t="s">
        <v>31</v>
      </c>
      <c r="B485" s="161">
        <v>1071</v>
      </c>
      <c r="C485" s="161">
        <v>823</v>
      </c>
      <c r="D485" s="161" t="s">
        <v>1</v>
      </c>
      <c r="E485" s="161"/>
      <c r="F485" s="161">
        <v>248</v>
      </c>
    </row>
    <row r="486" spans="1:7" s="148" customFormat="1" ht="8.85" customHeight="1">
      <c r="A486" s="153" t="s">
        <v>32</v>
      </c>
      <c r="B486" s="164">
        <v>1363</v>
      </c>
      <c r="C486" s="164">
        <v>1360</v>
      </c>
      <c r="D486" s="164" t="s">
        <v>1</v>
      </c>
      <c r="E486" s="164"/>
      <c r="F486" s="164">
        <v>3</v>
      </c>
    </row>
    <row r="487" spans="1:7" s="148" customFormat="1" ht="8.85" customHeight="1">
      <c r="A487" s="151" t="s">
        <v>155</v>
      </c>
      <c r="B487" s="161">
        <v>12546</v>
      </c>
      <c r="C487" s="161">
        <v>5415</v>
      </c>
      <c r="D487" s="161" t="s">
        <v>1</v>
      </c>
      <c r="E487" s="161"/>
      <c r="F487" s="161">
        <v>6355</v>
      </c>
    </row>
    <row r="488" spans="1:7" s="148" customFormat="1" ht="5.25" customHeight="1">
      <c r="A488" s="151"/>
      <c r="B488" s="161"/>
      <c r="C488" s="165"/>
      <c r="D488" s="165"/>
      <c r="E488" s="165"/>
      <c r="F488" s="152"/>
      <c r="G488" s="150"/>
    </row>
    <row r="489" spans="1:7" s="148" customFormat="1" ht="8.85" customHeight="1">
      <c r="A489" s="156">
        <v>2009</v>
      </c>
      <c r="B489" s="157"/>
      <c r="C489" s="157"/>
      <c r="D489" s="157"/>
      <c r="E489" s="157"/>
      <c r="F489" s="157"/>
    </row>
    <row r="490" spans="1:7" s="148" customFormat="1" ht="8.85" customHeight="1">
      <c r="A490" s="166" t="s">
        <v>36</v>
      </c>
      <c r="B490" s="160">
        <f>SUM(B492:B524)</f>
        <v>178408</v>
      </c>
      <c r="C490" s="160">
        <f>SUM(C492:C524)</f>
        <v>142183</v>
      </c>
      <c r="D490" s="160" t="s">
        <v>1</v>
      </c>
      <c r="E490" s="160"/>
      <c r="F490" s="160">
        <f>SUM(F492:F524)</f>
        <v>36226</v>
      </c>
    </row>
    <row r="491" spans="1:7" s="148" customFormat="1" ht="2.25" customHeight="1">
      <c r="A491" s="147"/>
      <c r="B491" s="160"/>
      <c r="C491" s="160"/>
      <c r="D491" s="160"/>
      <c r="E491" s="160"/>
      <c r="F491" s="160"/>
    </row>
    <row r="492" spans="1:7" s="148" customFormat="1" ht="8.85" customHeight="1">
      <c r="A492" s="151" t="s">
        <v>2</v>
      </c>
      <c r="B492" s="161">
        <v>873</v>
      </c>
      <c r="C492" s="161">
        <v>759</v>
      </c>
      <c r="D492" s="161" t="s">
        <v>1</v>
      </c>
      <c r="E492" s="161"/>
      <c r="F492" s="161">
        <v>114</v>
      </c>
    </row>
    <row r="493" spans="1:7" s="148" customFormat="1" ht="8.85" customHeight="1">
      <c r="A493" s="151" t="s">
        <v>3</v>
      </c>
      <c r="B493" s="161">
        <v>19409</v>
      </c>
      <c r="C493" s="161">
        <v>15055</v>
      </c>
      <c r="D493" s="161" t="s">
        <v>1</v>
      </c>
      <c r="E493" s="161"/>
      <c r="F493" s="161">
        <v>4354</v>
      </c>
    </row>
    <row r="494" spans="1:7" s="148" customFormat="1" ht="8.85" customHeight="1">
      <c r="A494" s="151" t="s">
        <v>4</v>
      </c>
      <c r="B494" s="161">
        <v>1649</v>
      </c>
      <c r="C494" s="161">
        <v>1589</v>
      </c>
      <c r="D494" s="161" t="s">
        <v>1</v>
      </c>
      <c r="E494" s="161"/>
      <c r="F494" s="161">
        <v>60</v>
      </c>
    </row>
    <row r="495" spans="1:7" s="148" customFormat="1" ht="8.85" customHeight="1">
      <c r="A495" s="153" t="s">
        <v>5</v>
      </c>
      <c r="B495" s="164">
        <v>1050</v>
      </c>
      <c r="C495" s="164">
        <v>921</v>
      </c>
      <c r="D495" s="164" t="s">
        <v>1</v>
      </c>
      <c r="E495" s="164"/>
      <c r="F495" s="164">
        <v>129</v>
      </c>
    </row>
    <row r="496" spans="1:7" s="148" customFormat="1" ht="8.85" customHeight="1">
      <c r="A496" s="151" t="s">
        <v>6</v>
      </c>
      <c r="B496" s="161">
        <v>1657</v>
      </c>
      <c r="C496" s="161">
        <v>1473</v>
      </c>
      <c r="D496" s="161" t="s">
        <v>1</v>
      </c>
      <c r="E496" s="161"/>
      <c r="F496" s="161">
        <v>184</v>
      </c>
    </row>
    <row r="497" spans="1:6" s="148" customFormat="1" ht="8.85" customHeight="1">
      <c r="A497" s="151" t="s">
        <v>7</v>
      </c>
      <c r="B497" s="161">
        <v>1613</v>
      </c>
      <c r="C497" s="161">
        <v>1490</v>
      </c>
      <c r="D497" s="161" t="s">
        <v>1</v>
      </c>
      <c r="E497" s="161"/>
      <c r="F497" s="161">
        <v>123</v>
      </c>
    </row>
    <row r="498" spans="1:6" s="148" customFormat="1" ht="8.85" customHeight="1">
      <c r="A498" s="151" t="s">
        <v>8</v>
      </c>
      <c r="B498" s="161">
        <v>2649</v>
      </c>
      <c r="C498" s="161">
        <v>2511</v>
      </c>
      <c r="D498" s="161" t="s">
        <v>1</v>
      </c>
      <c r="E498" s="161"/>
      <c r="F498" s="161">
        <v>138</v>
      </c>
    </row>
    <row r="499" spans="1:6" s="148" customFormat="1" ht="8.85" customHeight="1">
      <c r="A499" s="153" t="s">
        <v>9</v>
      </c>
      <c r="B499" s="164">
        <v>6141</v>
      </c>
      <c r="C499" s="164">
        <v>3198</v>
      </c>
      <c r="D499" s="164" t="s">
        <v>1</v>
      </c>
      <c r="E499" s="164"/>
      <c r="F499" s="164">
        <v>2942</v>
      </c>
    </row>
    <row r="500" spans="1:6" s="148" customFormat="1" ht="8.85" customHeight="1">
      <c r="A500" s="151" t="s">
        <v>236</v>
      </c>
      <c r="B500" s="161">
        <v>29038</v>
      </c>
      <c r="C500" s="161">
        <v>23767</v>
      </c>
      <c r="D500" s="161" t="s">
        <v>1</v>
      </c>
      <c r="E500" s="161"/>
      <c r="F500" s="161">
        <v>5276</v>
      </c>
    </row>
    <row r="501" spans="1:6" s="148" customFormat="1" ht="8.85" customHeight="1">
      <c r="A501" s="151" t="s">
        <v>10</v>
      </c>
      <c r="B501" s="161">
        <v>2738</v>
      </c>
      <c r="C501" s="161">
        <v>2077</v>
      </c>
      <c r="D501" s="161" t="s">
        <v>1</v>
      </c>
      <c r="E501" s="161"/>
      <c r="F501" s="161">
        <v>661</v>
      </c>
    </row>
    <row r="502" spans="1:6" s="148" customFormat="1" ht="8.85" customHeight="1">
      <c r="A502" s="151" t="s">
        <v>11</v>
      </c>
      <c r="B502" s="161">
        <v>15643</v>
      </c>
      <c r="C502" s="161">
        <v>12771</v>
      </c>
      <c r="D502" s="161" t="s">
        <v>1</v>
      </c>
      <c r="E502" s="161"/>
      <c r="F502" s="161">
        <v>2871</v>
      </c>
    </row>
    <row r="503" spans="1:6" s="148" customFormat="1" ht="8.85" customHeight="1">
      <c r="A503" s="153" t="s">
        <v>12</v>
      </c>
      <c r="B503" s="164">
        <v>2658</v>
      </c>
      <c r="C503" s="164">
        <v>2501</v>
      </c>
      <c r="D503" s="164" t="s">
        <v>1</v>
      </c>
      <c r="E503" s="164"/>
      <c r="F503" s="164">
        <v>157</v>
      </c>
    </row>
    <row r="504" spans="1:6" s="148" customFormat="1" ht="8.85" customHeight="1">
      <c r="A504" s="151" t="s">
        <v>13</v>
      </c>
      <c r="B504" s="161">
        <v>2088</v>
      </c>
      <c r="C504" s="161">
        <v>1736</v>
      </c>
      <c r="D504" s="161" t="s">
        <v>1</v>
      </c>
      <c r="E504" s="161"/>
      <c r="F504" s="161">
        <v>352</v>
      </c>
    </row>
    <row r="505" spans="1:6" s="148" customFormat="1" ht="8.85" customHeight="1">
      <c r="A505" s="151" t="s">
        <v>14</v>
      </c>
      <c r="B505" s="161">
        <v>18855</v>
      </c>
      <c r="C505" s="161">
        <v>16971</v>
      </c>
      <c r="D505" s="161" t="s">
        <v>1</v>
      </c>
      <c r="E505" s="161"/>
      <c r="F505" s="161">
        <v>1883</v>
      </c>
    </row>
    <row r="506" spans="1:6" s="148" customFormat="1" ht="8.85" customHeight="1">
      <c r="A506" s="151" t="s">
        <v>15</v>
      </c>
      <c r="B506" s="161">
        <v>11869</v>
      </c>
      <c r="C506" s="161">
        <v>7103</v>
      </c>
      <c r="D506" s="161" t="s">
        <v>1</v>
      </c>
      <c r="E506" s="161"/>
      <c r="F506" s="161">
        <v>4765</v>
      </c>
    </row>
    <row r="507" spans="1:6" s="148" customFormat="1" ht="8.85" customHeight="1">
      <c r="A507" s="153" t="s">
        <v>16</v>
      </c>
      <c r="B507" s="164">
        <v>3986</v>
      </c>
      <c r="C507" s="164">
        <v>3854</v>
      </c>
      <c r="D507" s="164" t="s">
        <v>1</v>
      </c>
      <c r="E507" s="164"/>
      <c r="F507" s="164">
        <v>132</v>
      </c>
    </row>
    <row r="508" spans="1:6" s="148" customFormat="1" ht="8.85" customHeight="1">
      <c r="A508" s="151" t="s">
        <v>17</v>
      </c>
      <c r="B508" s="161">
        <v>2399</v>
      </c>
      <c r="C508" s="161">
        <v>1842</v>
      </c>
      <c r="D508" s="161" t="s">
        <v>1</v>
      </c>
      <c r="E508" s="161"/>
      <c r="F508" s="161">
        <v>557</v>
      </c>
    </row>
    <row r="509" spans="1:6" s="148" customFormat="1" ht="8.85" customHeight="1">
      <c r="A509" s="151" t="s">
        <v>18</v>
      </c>
      <c r="B509" s="161">
        <v>1528</v>
      </c>
      <c r="C509" s="161">
        <v>1385</v>
      </c>
      <c r="D509" s="161" t="s">
        <v>1</v>
      </c>
      <c r="E509" s="161"/>
      <c r="F509" s="161">
        <v>143</v>
      </c>
    </row>
    <row r="510" spans="1:6" s="148" customFormat="1" ht="8.85" customHeight="1">
      <c r="A510" s="151" t="s">
        <v>19</v>
      </c>
      <c r="B510" s="161">
        <v>3109</v>
      </c>
      <c r="C510" s="161">
        <v>2809</v>
      </c>
      <c r="D510" s="161" t="s">
        <v>1</v>
      </c>
      <c r="E510" s="161"/>
      <c r="F510" s="161">
        <v>298</v>
      </c>
    </row>
    <row r="511" spans="1:6" s="148" customFormat="1" ht="8.85" customHeight="1">
      <c r="A511" s="153" t="s">
        <v>20</v>
      </c>
      <c r="B511" s="164">
        <v>2903</v>
      </c>
      <c r="C511" s="164">
        <v>2723</v>
      </c>
      <c r="D511" s="164" t="s">
        <v>1</v>
      </c>
      <c r="E511" s="164"/>
      <c r="F511" s="164">
        <v>180</v>
      </c>
    </row>
    <row r="512" spans="1:6" s="148" customFormat="1" ht="8.85" customHeight="1">
      <c r="A512" s="151" t="s">
        <v>21</v>
      </c>
      <c r="B512" s="161">
        <v>2330</v>
      </c>
      <c r="C512" s="161">
        <v>2040</v>
      </c>
      <c r="D512" s="161" t="s">
        <v>1</v>
      </c>
      <c r="E512" s="161"/>
      <c r="F512" s="161">
        <v>290</v>
      </c>
    </row>
    <row r="513" spans="1:7" s="148" customFormat="1" ht="8.85" customHeight="1">
      <c r="A513" s="151" t="s">
        <v>22</v>
      </c>
      <c r="B513" s="161">
        <v>1416</v>
      </c>
      <c r="C513" s="161">
        <v>1295</v>
      </c>
      <c r="D513" s="161" t="s">
        <v>1</v>
      </c>
      <c r="E513" s="161"/>
      <c r="F513" s="161">
        <v>121</v>
      </c>
    </row>
    <row r="514" spans="1:7" s="148" customFormat="1" ht="8.85" customHeight="1">
      <c r="A514" s="151" t="s">
        <v>23</v>
      </c>
      <c r="B514" s="161">
        <v>2996</v>
      </c>
      <c r="C514" s="161">
        <v>1725</v>
      </c>
      <c r="D514" s="161" t="s">
        <v>1</v>
      </c>
      <c r="E514" s="161"/>
      <c r="F514" s="161">
        <v>1271</v>
      </c>
    </row>
    <row r="515" spans="1:7" s="148" customFormat="1" ht="8.85" customHeight="1">
      <c r="A515" s="153" t="s">
        <v>24</v>
      </c>
      <c r="B515" s="164">
        <v>1468</v>
      </c>
      <c r="C515" s="164">
        <v>1272</v>
      </c>
      <c r="D515" s="164" t="s">
        <v>1</v>
      </c>
      <c r="E515" s="164"/>
      <c r="F515" s="164">
        <v>195</v>
      </c>
    </row>
    <row r="516" spans="1:7" s="148" customFormat="1" ht="8.85" customHeight="1">
      <c r="A516" s="151" t="s">
        <v>25</v>
      </c>
      <c r="B516" s="161">
        <v>6883</v>
      </c>
      <c r="C516" s="161">
        <v>5995</v>
      </c>
      <c r="D516" s="161" t="s">
        <v>1</v>
      </c>
      <c r="E516" s="161"/>
      <c r="F516" s="161">
        <v>888</v>
      </c>
    </row>
    <row r="517" spans="1:7" s="148" customFormat="1" ht="8.85" customHeight="1">
      <c r="A517" s="151" t="s">
        <v>26</v>
      </c>
      <c r="B517" s="161">
        <v>6907</v>
      </c>
      <c r="C517" s="161">
        <v>6553</v>
      </c>
      <c r="D517" s="161" t="s">
        <v>1</v>
      </c>
      <c r="E517" s="161"/>
      <c r="F517" s="161">
        <v>354</v>
      </c>
    </row>
    <row r="518" spans="1:7" s="148" customFormat="1" ht="8.85" customHeight="1">
      <c r="A518" s="151" t="s">
        <v>27</v>
      </c>
      <c r="B518" s="161">
        <v>1440</v>
      </c>
      <c r="C518" s="161">
        <v>1120</v>
      </c>
      <c r="D518" s="161" t="s">
        <v>1</v>
      </c>
      <c r="E518" s="161"/>
      <c r="F518" s="161">
        <v>320</v>
      </c>
    </row>
    <row r="519" spans="1:7" s="148" customFormat="1" ht="8.85" customHeight="1">
      <c r="A519" s="153" t="s">
        <v>28</v>
      </c>
      <c r="B519" s="164">
        <v>5080</v>
      </c>
      <c r="C519" s="164">
        <v>4620</v>
      </c>
      <c r="D519" s="164" t="s">
        <v>1</v>
      </c>
      <c r="E519" s="164"/>
      <c r="F519" s="164">
        <v>460</v>
      </c>
    </row>
    <row r="520" spans="1:7" s="148" customFormat="1" ht="8.85" customHeight="1">
      <c r="A520" s="151" t="s">
        <v>29</v>
      </c>
      <c r="B520" s="161">
        <v>818</v>
      </c>
      <c r="C520" s="161">
        <v>735</v>
      </c>
      <c r="D520" s="161" t="s">
        <v>1</v>
      </c>
      <c r="E520" s="161"/>
      <c r="F520" s="161">
        <v>83</v>
      </c>
    </row>
    <row r="521" spans="1:7" s="148" customFormat="1" ht="8.85" customHeight="1">
      <c r="A521" s="151" t="s">
        <v>30</v>
      </c>
      <c r="B521" s="161">
        <v>3446</v>
      </c>
      <c r="C521" s="161">
        <v>3343</v>
      </c>
      <c r="D521" s="161" t="s">
        <v>1</v>
      </c>
      <c r="E521" s="161"/>
      <c r="F521" s="161">
        <v>103</v>
      </c>
    </row>
    <row r="522" spans="1:7" s="148" customFormat="1" ht="8.85" customHeight="1">
      <c r="A522" s="151" t="s">
        <v>31</v>
      </c>
      <c r="B522" s="161">
        <v>1153</v>
      </c>
      <c r="C522" s="161">
        <v>992</v>
      </c>
      <c r="D522" s="161" t="s">
        <v>1</v>
      </c>
      <c r="E522" s="161"/>
      <c r="F522" s="161">
        <v>161</v>
      </c>
    </row>
    <row r="523" spans="1:7" s="148" customFormat="1" ht="8.85" customHeight="1">
      <c r="A523" s="153" t="s">
        <v>32</v>
      </c>
      <c r="B523" s="164">
        <v>800</v>
      </c>
      <c r="C523" s="164">
        <v>797</v>
      </c>
      <c r="D523" s="164" t="s">
        <v>1</v>
      </c>
      <c r="E523" s="164"/>
      <c r="F523" s="164">
        <v>3</v>
      </c>
    </row>
    <row r="524" spans="1:7" s="148" customFormat="1" ht="8.85" customHeight="1">
      <c r="A524" s="151" t="s">
        <v>155</v>
      </c>
      <c r="B524" s="161">
        <v>11816</v>
      </c>
      <c r="C524" s="161">
        <v>5161</v>
      </c>
      <c r="D524" s="161" t="s">
        <v>1</v>
      </c>
      <c r="E524" s="161"/>
      <c r="F524" s="161">
        <v>6658</v>
      </c>
    </row>
    <row r="525" spans="1:7" s="148" customFormat="1" ht="0.75" customHeight="1">
      <c r="A525" s="151"/>
      <c r="B525" s="161"/>
      <c r="C525" s="161"/>
      <c r="D525" s="161"/>
      <c r="E525" s="161"/>
      <c r="F525" s="161"/>
    </row>
    <row r="526" spans="1:7" s="148" customFormat="1" ht="9.75" customHeight="1">
      <c r="A526" s="218" t="s">
        <v>106</v>
      </c>
      <c r="B526" s="161"/>
      <c r="C526" s="165"/>
      <c r="D526" s="165"/>
      <c r="E526" s="165"/>
      <c r="F526" s="152"/>
      <c r="G526" s="150"/>
    </row>
    <row r="527" spans="1:7" s="148" customFormat="1" ht="8.85" customHeight="1">
      <c r="A527" s="156">
        <v>2010</v>
      </c>
      <c r="B527" s="157"/>
      <c r="C527" s="157"/>
      <c r="D527" s="157"/>
      <c r="E527" s="157"/>
      <c r="F527" s="157"/>
    </row>
    <row r="528" spans="1:7" s="148" customFormat="1" ht="8.85" customHeight="1">
      <c r="A528" s="166" t="s">
        <v>36</v>
      </c>
      <c r="B528" s="160">
        <f>SUM(B530:B562)</f>
        <v>174954</v>
      </c>
      <c r="C528" s="160">
        <f>SUM(C530:C562)</f>
        <v>138895</v>
      </c>
      <c r="D528" s="160" t="s">
        <v>1</v>
      </c>
      <c r="E528" s="160"/>
      <c r="F528" s="160">
        <f>SUM(F530:F562)</f>
        <v>36054</v>
      </c>
    </row>
    <row r="529" spans="1:6" s="148" customFormat="1" ht="1.5" customHeight="1">
      <c r="A529" s="147"/>
      <c r="B529" s="160"/>
      <c r="C529" s="160"/>
      <c r="D529" s="160"/>
      <c r="E529" s="160"/>
      <c r="F529" s="160"/>
    </row>
    <row r="530" spans="1:6" s="148" customFormat="1" ht="8.85" customHeight="1">
      <c r="A530" s="151" t="s">
        <v>2</v>
      </c>
      <c r="B530" s="161">
        <v>970</v>
      </c>
      <c r="C530" s="161">
        <v>872</v>
      </c>
      <c r="D530" s="161" t="s">
        <v>1</v>
      </c>
      <c r="E530" s="161"/>
      <c r="F530" s="161">
        <v>98</v>
      </c>
    </row>
    <row r="531" spans="1:6" s="148" customFormat="1" ht="8.85" customHeight="1">
      <c r="A531" s="151" t="s">
        <v>3</v>
      </c>
      <c r="B531" s="161">
        <v>19619</v>
      </c>
      <c r="C531" s="161">
        <v>17518</v>
      </c>
      <c r="D531" s="161" t="s">
        <v>1</v>
      </c>
      <c r="E531" s="161"/>
      <c r="F531" s="161">
        <v>2101</v>
      </c>
    </row>
    <row r="532" spans="1:6" s="148" customFormat="1" ht="8.85" customHeight="1">
      <c r="A532" s="151" t="s">
        <v>4</v>
      </c>
      <c r="B532" s="161">
        <v>1398</v>
      </c>
      <c r="C532" s="161">
        <v>1339</v>
      </c>
      <c r="D532" s="161" t="s">
        <v>1</v>
      </c>
      <c r="E532" s="161"/>
      <c r="F532" s="161">
        <v>59</v>
      </c>
    </row>
    <row r="533" spans="1:6" s="148" customFormat="1" ht="8.85" customHeight="1">
      <c r="A533" s="153" t="s">
        <v>5</v>
      </c>
      <c r="B533" s="164">
        <v>905</v>
      </c>
      <c r="C533" s="164">
        <v>777</v>
      </c>
      <c r="D533" s="164" t="s">
        <v>1</v>
      </c>
      <c r="E533" s="164"/>
      <c r="F533" s="164">
        <v>128</v>
      </c>
    </row>
    <row r="534" spans="1:6" s="148" customFormat="1" ht="8.85" customHeight="1">
      <c r="A534" s="151" t="s">
        <v>6</v>
      </c>
      <c r="B534" s="161">
        <v>1529</v>
      </c>
      <c r="C534" s="161">
        <v>1207</v>
      </c>
      <c r="D534" s="161" t="s">
        <v>1</v>
      </c>
      <c r="E534" s="161"/>
      <c r="F534" s="161">
        <v>322</v>
      </c>
    </row>
    <row r="535" spans="1:6" s="148" customFormat="1" ht="8.85" customHeight="1">
      <c r="A535" s="151" t="s">
        <v>7</v>
      </c>
      <c r="B535" s="161">
        <v>1287</v>
      </c>
      <c r="C535" s="161">
        <v>944</v>
      </c>
      <c r="D535" s="161" t="s">
        <v>1</v>
      </c>
      <c r="E535" s="161"/>
      <c r="F535" s="161">
        <v>343</v>
      </c>
    </row>
    <row r="536" spans="1:6" s="148" customFormat="1" ht="8.85" customHeight="1">
      <c r="A536" s="151" t="s">
        <v>8</v>
      </c>
      <c r="B536" s="161">
        <v>2563</v>
      </c>
      <c r="C536" s="161">
        <v>2455</v>
      </c>
      <c r="D536" s="161" t="s">
        <v>1</v>
      </c>
      <c r="E536" s="161"/>
      <c r="F536" s="161">
        <v>108</v>
      </c>
    </row>
    <row r="537" spans="1:6" s="148" customFormat="1" ht="8.85" customHeight="1">
      <c r="A537" s="153" t="s">
        <v>9</v>
      </c>
      <c r="B537" s="164">
        <v>6420</v>
      </c>
      <c r="C537" s="164">
        <v>4308</v>
      </c>
      <c r="D537" s="164" t="s">
        <v>1</v>
      </c>
      <c r="E537" s="164"/>
      <c r="F537" s="164">
        <v>2112</v>
      </c>
    </row>
    <row r="538" spans="1:6" s="148" customFormat="1" ht="8.85" customHeight="1">
      <c r="A538" s="151" t="s">
        <v>236</v>
      </c>
      <c r="B538" s="161">
        <v>31031</v>
      </c>
      <c r="C538" s="161">
        <v>25673</v>
      </c>
      <c r="D538" s="161" t="s">
        <v>1</v>
      </c>
      <c r="E538" s="161"/>
      <c r="F538" s="161">
        <v>5360</v>
      </c>
    </row>
    <row r="539" spans="1:6" s="148" customFormat="1" ht="8.85" customHeight="1">
      <c r="A539" s="151" t="s">
        <v>10</v>
      </c>
      <c r="B539" s="161">
        <v>2301</v>
      </c>
      <c r="C539" s="161">
        <v>1453</v>
      </c>
      <c r="D539" s="161" t="s">
        <v>1</v>
      </c>
      <c r="E539" s="161"/>
      <c r="F539" s="161">
        <v>848</v>
      </c>
    </row>
    <row r="540" spans="1:6" s="148" customFormat="1" ht="8.85" customHeight="1">
      <c r="A540" s="151" t="s">
        <v>11</v>
      </c>
      <c r="B540" s="161">
        <v>14150</v>
      </c>
      <c r="C540" s="161">
        <v>12849</v>
      </c>
      <c r="D540" s="161" t="s">
        <v>1</v>
      </c>
      <c r="E540" s="161"/>
      <c r="F540" s="161">
        <v>1301</v>
      </c>
    </row>
    <row r="541" spans="1:6" s="148" customFormat="1" ht="8.85" customHeight="1">
      <c r="A541" s="153" t="s">
        <v>12</v>
      </c>
      <c r="B541" s="164">
        <v>2480</v>
      </c>
      <c r="C541" s="164">
        <v>2276</v>
      </c>
      <c r="D541" s="164" t="s">
        <v>1</v>
      </c>
      <c r="E541" s="164"/>
      <c r="F541" s="164">
        <v>205</v>
      </c>
    </row>
    <row r="542" spans="1:6" s="148" customFormat="1" ht="8.85" customHeight="1">
      <c r="A542" s="151" t="s">
        <v>13</v>
      </c>
      <c r="B542" s="161">
        <v>2285</v>
      </c>
      <c r="C542" s="161">
        <v>1628</v>
      </c>
      <c r="D542" s="161" t="s">
        <v>1</v>
      </c>
      <c r="E542" s="161"/>
      <c r="F542" s="161">
        <v>657</v>
      </c>
    </row>
    <row r="543" spans="1:6" s="148" customFormat="1" ht="8.85" customHeight="1">
      <c r="A543" s="151" t="s">
        <v>14</v>
      </c>
      <c r="B543" s="161">
        <v>19818</v>
      </c>
      <c r="C543" s="161">
        <v>17203</v>
      </c>
      <c r="D543" s="161" t="s">
        <v>1</v>
      </c>
      <c r="E543" s="161"/>
      <c r="F543" s="161">
        <v>2615</v>
      </c>
    </row>
    <row r="544" spans="1:6" s="148" customFormat="1" ht="8.85" customHeight="1">
      <c r="A544" s="151" t="s">
        <v>15</v>
      </c>
      <c r="B544" s="161">
        <v>10442</v>
      </c>
      <c r="C544" s="161">
        <v>6828</v>
      </c>
      <c r="D544" s="161" t="s">
        <v>1</v>
      </c>
      <c r="E544" s="161"/>
      <c r="F544" s="161">
        <v>3610</v>
      </c>
    </row>
    <row r="545" spans="1:6" s="148" customFormat="1" ht="8.85" customHeight="1">
      <c r="A545" s="153" t="s">
        <v>16</v>
      </c>
      <c r="B545" s="164">
        <v>2725</v>
      </c>
      <c r="C545" s="164">
        <v>2145</v>
      </c>
      <c r="D545" s="164" t="s">
        <v>1</v>
      </c>
      <c r="E545" s="164"/>
      <c r="F545" s="164">
        <v>579</v>
      </c>
    </row>
    <row r="546" spans="1:6" s="148" customFormat="1" ht="8.85" customHeight="1">
      <c r="A546" s="151" t="s">
        <v>17</v>
      </c>
      <c r="B546" s="161">
        <v>2390</v>
      </c>
      <c r="C546" s="161">
        <v>1803</v>
      </c>
      <c r="D546" s="161" t="s">
        <v>1</v>
      </c>
      <c r="E546" s="161"/>
      <c r="F546" s="161">
        <v>585</v>
      </c>
    </row>
    <row r="547" spans="1:6" s="148" customFormat="1" ht="8.85" customHeight="1">
      <c r="A547" s="151" t="s">
        <v>18</v>
      </c>
      <c r="B547" s="161">
        <v>1140</v>
      </c>
      <c r="C547" s="161">
        <v>949</v>
      </c>
      <c r="D547" s="161" t="s">
        <v>1</v>
      </c>
      <c r="E547" s="161"/>
      <c r="F547" s="161">
        <v>191</v>
      </c>
    </row>
    <row r="548" spans="1:6" s="148" customFormat="1" ht="8.85" customHeight="1">
      <c r="A548" s="151" t="s">
        <v>19</v>
      </c>
      <c r="B548" s="161">
        <v>3456</v>
      </c>
      <c r="C548" s="161">
        <v>2578</v>
      </c>
      <c r="D548" s="161" t="s">
        <v>1</v>
      </c>
      <c r="E548" s="161"/>
      <c r="F548" s="161">
        <v>878</v>
      </c>
    </row>
    <row r="549" spans="1:6" s="148" customFormat="1" ht="8.85" customHeight="1">
      <c r="A549" s="153" t="s">
        <v>20</v>
      </c>
      <c r="B549" s="164">
        <v>2718</v>
      </c>
      <c r="C549" s="164">
        <v>1895</v>
      </c>
      <c r="D549" s="164" t="s">
        <v>1</v>
      </c>
      <c r="E549" s="164"/>
      <c r="F549" s="164">
        <v>823</v>
      </c>
    </row>
    <row r="550" spans="1:6" s="148" customFormat="1" ht="8.85" customHeight="1">
      <c r="A550" s="151" t="s">
        <v>21</v>
      </c>
      <c r="B550" s="161">
        <v>2313</v>
      </c>
      <c r="C550" s="161">
        <v>1950</v>
      </c>
      <c r="D550" s="161" t="s">
        <v>1</v>
      </c>
      <c r="E550" s="161"/>
      <c r="F550" s="161">
        <v>363</v>
      </c>
    </row>
    <row r="551" spans="1:6" s="148" customFormat="1" ht="8.85" customHeight="1">
      <c r="A551" s="151" t="s">
        <v>22</v>
      </c>
      <c r="B551" s="161">
        <v>1583</v>
      </c>
      <c r="C551" s="161">
        <v>1420</v>
      </c>
      <c r="D551" s="161" t="s">
        <v>1</v>
      </c>
      <c r="E551" s="161"/>
      <c r="F551" s="161">
        <v>163</v>
      </c>
    </row>
    <row r="552" spans="1:6" s="148" customFormat="1" ht="8.85" customHeight="1">
      <c r="A552" s="151" t="s">
        <v>23</v>
      </c>
      <c r="B552" s="161">
        <v>3055</v>
      </c>
      <c r="C552" s="161">
        <v>1348</v>
      </c>
      <c r="D552" s="161" t="s">
        <v>1</v>
      </c>
      <c r="E552" s="161"/>
      <c r="F552" s="161">
        <v>1707</v>
      </c>
    </row>
    <row r="553" spans="1:6" s="148" customFormat="1" ht="8.85" customHeight="1">
      <c r="A553" s="153" t="s">
        <v>24</v>
      </c>
      <c r="B553" s="164">
        <v>1418</v>
      </c>
      <c r="C553" s="164">
        <v>1318</v>
      </c>
      <c r="D553" s="164" t="s">
        <v>1</v>
      </c>
      <c r="E553" s="164"/>
      <c r="F553" s="164">
        <v>100</v>
      </c>
    </row>
    <row r="554" spans="1:6" s="148" customFormat="1" ht="8.85" customHeight="1">
      <c r="A554" s="151" t="s">
        <v>25</v>
      </c>
      <c r="B554" s="161">
        <v>5284</v>
      </c>
      <c r="C554" s="161">
        <v>4559</v>
      </c>
      <c r="D554" s="161" t="s">
        <v>1</v>
      </c>
      <c r="E554" s="161"/>
      <c r="F554" s="161">
        <v>725</v>
      </c>
    </row>
    <row r="555" spans="1:6" s="148" customFormat="1" ht="8.85" customHeight="1">
      <c r="A555" s="151" t="s">
        <v>26</v>
      </c>
      <c r="B555" s="161">
        <v>6300</v>
      </c>
      <c r="C555" s="161">
        <v>5944</v>
      </c>
      <c r="D555" s="161" t="s">
        <v>1</v>
      </c>
      <c r="E555" s="161"/>
      <c r="F555" s="161">
        <v>355</v>
      </c>
    </row>
    <row r="556" spans="1:6" s="148" customFormat="1" ht="8.85" customHeight="1">
      <c r="A556" s="151" t="s">
        <v>27</v>
      </c>
      <c r="B556" s="161">
        <v>1350</v>
      </c>
      <c r="C556" s="161">
        <v>1052</v>
      </c>
      <c r="D556" s="161" t="s">
        <v>1</v>
      </c>
      <c r="E556" s="161"/>
      <c r="F556" s="161">
        <v>298</v>
      </c>
    </row>
    <row r="557" spans="1:6" s="148" customFormat="1" ht="8.85" customHeight="1">
      <c r="A557" s="153" t="s">
        <v>28</v>
      </c>
      <c r="B557" s="164">
        <v>3972</v>
      </c>
      <c r="C557" s="164">
        <v>3395</v>
      </c>
      <c r="D557" s="164" t="s">
        <v>1</v>
      </c>
      <c r="E557" s="164"/>
      <c r="F557" s="164">
        <v>577</v>
      </c>
    </row>
    <row r="558" spans="1:6" s="148" customFormat="1" ht="8.85" customHeight="1">
      <c r="A558" s="151" t="s">
        <v>29</v>
      </c>
      <c r="B558" s="161">
        <v>704</v>
      </c>
      <c r="C558" s="161">
        <v>597</v>
      </c>
      <c r="D558" s="161" t="s">
        <v>1</v>
      </c>
      <c r="E558" s="161"/>
      <c r="F558" s="161">
        <v>107</v>
      </c>
    </row>
    <row r="559" spans="1:6" s="148" customFormat="1" ht="8.85" customHeight="1">
      <c r="A559" s="151" t="s">
        <v>30</v>
      </c>
      <c r="B559" s="161">
        <v>3799</v>
      </c>
      <c r="C559" s="161">
        <v>3125</v>
      </c>
      <c r="D559" s="161" t="s">
        <v>1</v>
      </c>
      <c r="E559" s="161"/>
      <c r="F559" s="161">
        <v>674</v>
      </c>
    </row>
    <row r="560" spans="1:6" s="148" customFormat="1" ht="8.85" customHeight="1">
      <c r="A560" s="151" t="s">
        <v>31</v>
      </c>
      <c r="B560" s="161">
        <v>1041</v>
      </c>
      <c r="C560" s="161">
        <v>899</v>
      </c>
      <c r="D560" s="161" t="s">
        <v>1</v>
      </c>
      <c r="E560" s="161"/>
      <c r="F560" s="161">
        <v>142</v>
      </c>
    </row>
    <row r="561" spans="1:12" s="148" customFormat="1" ht="8.85" customHeight="1">
      <c r="A561" s="153" t="s">
        <v>32</v>
      </c>
      <c r="B561" s="164">
        <v>628</v>
      </c>
      <c r="C561" s="164">
        <v>616</v>
      </c>
      <c r="D561" s="164" t="s">
        <v>1</v>
      </c>
      <c r="E561" s="164"/>
      <c r="F561" s="164">
        <v>12</v>
      </c>
    </row>
    <row r="562" spans="1:12" s="148" customFormat="1" ht="8.85" customHeight="1">
      <c r="A562" s="151" t="s">
        <v>155</v>
      </c>
      <c r="B562" s="161">
        <v>13880</v>
      </c>
      <c r="C562" s="161">
        <v>5972</v>
      </c>
      <c r="D562" s="161" t="s">
        <v>1</v>
      </c>
      <c r="E562" s="161"/>
      <c r="F562" s="161">
        <v>7908</v>
      </c>
    </row>
    <row r="563" spans="1:12" s="148" customFormat="1" ht="3.75" customHeight="1">
      <c r="A563" s="151"/>
      <c r="B563" s="161"/>
      <c r="C563" s="161"/>
      <c r="D563" s="161"/>
      <c r="E563" s="161"/>
      <c r="F563" s="161"/>
    </row>
    <row r="564" spans="1:12" s="552" customFormat="1" ht="8.85" customHeight="1">
      <c r="A564" s="68">
        <v>2011</v>
      </c>
      <c r="B564" s="170"/>
      <c r="C564" s="170"/>
      <c r="D564" s="170"/>
      <c r="E564" s="170"/>
      <c r="F564" s="170"/>
      <c r="G564" s="26"/>
      <c r="H564" s="148"/>
      <c r="I564" s="148"/>
      <c r="J564" s="148"/>
      <c r="K564" s="148"/>
      <c r="L564" s="148"/>
    </row>
    <row r="565" spans="1:12" s="552" customFormat="1" ht="8.85" customHeight="1">
      <c r="A565" s="171" t="s">
        <v>36</v>
      </c>
      <c r="B565" s="29">
        <f>SUM(B567:B599)</f>
        <v>179844</v>
      </c>
      <c r="C565" s="29">
        <f>SUM(C567:C599)</f>
        <v>135870</v>
      </c>
      <c r="D565" s="29" t="s">
        <v>1</v>
      </c>
      <c r="E565" s="29"/>
      <c r="F565" s="29">
        <f>SUM(F567:F599)</f>
        <v>43967</v>
      </c>
      <c r="G565" s="26"/>
      <c r="H565" s="148"/>
      <c r="I565" s="148"/>
      <c r="J565" s="148"/>
      <c r="K565" s="148"/>
      <c r="L565" s="148"/>
    </row>
    <row r="566" spans="1:12" s="552" customFormat="1" ht="2.25" customHeight="1">
      <c r="A566" s="69"/>
      <c r="B566" s="29"/>
      <c r="C566" s="29"/>
      <c r="D566" s="29"/>
      <c r="E566" s="29"/>
      <c r="F566" s="29"/>
      <c r="G566" s="26"/>
      <c r="H566" s="148"/>
      <c r="I566" s="148"/>
      <c r="J566" s="148"/>
      <c r="K566" s="148"/>
      <c r="L566" s="148"/>
    </row>
    <row r="567" spans="1:12" s="552" customFormat="1" ht="8.85" customHeight="1">
      <c r="A567" s="172" t="s">
        <v>2</v>
      </c>
      <c r="B567" s="30">
        <v>918</v>
      </c>
      <c r="C567" s="30">
        <v>870</v>
      </c>
      <c r="D567" s="30" t="s">
        <v>1</v>
      </c>
      <c r="E567" s="30"/>
      <c r="F567" s="30">
        <v>48</v>
      </c>
      <c r="G567" s="26"/>
      <c r="H567" s="148"/>
      <c r="I567" s="148"/>
      <c r="J567" s="148"/>
      <c r="K567" s="148"/>
      <c r="L567" s="148"/>
    </row>
    <row r="568" spans="1:12" s="552" customFormat="1" ht="8.85" customHeight="1">
      <c r="A568" s="172" t="s">
        <v>3</v>
      </c>
      <c r="B568" s="30">
        <v>16116</v>
      </c>
      <c r="C568" s="30">
        <v>15284</v>
      </c>
      <c r="D568" s="30" t="s">
        <v>1</v>
      </c>
      <c r="E568" s="30"/>
      <c r="F568" s="30">
        <v>833</v>
      </c>
      <c r="G568" s="26"/>
      <c r="H568" s="148"/>
      <c r="I568" s="148"/>
      <c r="J568" s="148"/>
      <c r="K568" s="148"/>
      <c r="L568" s="148"/>
    </row>
    <row r="569" spans="1:12" s="552" customFormat="1" ht="8.85" customHeight="1">
      <c r="A569" s="172" t="s">
        <v>4</v>
      </c>
      <c r="B569" s="30">
        <v>1530</v>
      </c>
      <c r="C569" s="30">
        <v>1433</v>
      </c>
      <c r="D569" s="30" t="s">
        <v>1</v>
      </c>
      <c r="E569" s="30"/>
      <c r="F569" s="30">
        <v>97</v>
      </c>
      <c r="G569" s="26"/>
      <c r="H569" s="148"/>
      <c r="I569" s="148"/>
      <c r="J569" s="148"/>
      <c r="K569" s="148"/>
      <c r="L569" s="148"/>
    </row>
    <row r="570" spans="1:12" s="552" customFormat="1" ht="8.85" customHeight="1">
      <c r="A570" s="173" t="s">
        <v>5</v>
      </c>
      <c r="B570" s="32">
        <v>679</v>
      </c>
      <c r="C570" s="32">
        <v>520</v>
      </c>
      <c r="D570" s="32" t="s">
        <v>1</v>
      </c>
      <c r="E570" s="32"/>
      <c r="F570" s="32">
        <v>159</v>
      </c>
      <c r="G570" s="26"/>
      <c r="H570" s="148"/>
      <c r="I570" s="148"/>
      <c r="J570" s="148"/>
      <c r="K570" s="148"/>
      <c r="L570" s="148"/>
    </row>
    <row r="571" spans="1:12" s="552" customFormat="1" ht="8.85" customHeight="1">
      <c r="A571" s="172" t="s">
        <v>6</v>
      </c>
      <c r="B571" s="30">
        <v>2462</v>
      </c>
      <c r="C571" s="30">
        <v>1426</v>
      </c>
      <c r="D571" s="30" t="s">
        <v>1</v>
      </c>
      <c r="E571" s="30"/>
      <c r="F571" s="30">
        <v>1037</v>
      </c>
      <c r="G571" s="26"/>
      <c r="H571" s="148"/>
      <c r="I571" s="148"/>
      <c r="J571" s="148"/>
      <c r="K571" s="148"/>
      <c r="L571" s="148"/>
    </row>
    <row r="572" spans="1:12" s="552" customFormat="1" ht="8.85" customHeight="1">
      <c r="A572" s="172" t="s">
        <v>7</v>
      </c>
      <c r="B572" s="30">
        <v>1267</v>
      </c>
      <c r="C572" s="30">
        <v>926</v>
      </c>
      <c r="D572" s="30" t="s">
        <v>1</v>
      </c>
      <c r="E572" s="30"/>
      <c r="F572" s="30">
        <v>341</v>
      </c>
      <c r="G572" s="26"/>
      <c r="H572" s="148"/>
      <c r="I572" s="148"/>
      <c r="J572" s="148"/>
      <c r="K572" s="148"/>
      <c r="L572" s="148"/>
    </row>
    <row r="573" spans="1:12" s="552" customFormat="1" ht="8.85" customHeight="1">
      <c r="A573" s="172" t="s">
        <v>8</v>
      </c>
      <c r="B573" s="30">
        <v>3130</v>
      </c>
      <c r="C573" s="30">
        <v>2979</v>
      </c>
      <c r="D573" s="30" t="s">
        <v>1</v>
      </c>
      <c r="E573" s="30"/>
      <c r="F573" s="30">
        <v>152</v>
      </c>
      <c r="G573" s="26"/>
      <c r="H573" s="148"/>
      <c r="I573" s="148"/>
      <c r="J573" s="148"/>
      <c r="K573" s="148"/>
      <c r="L573" s="148"/>
    </row>
    <row r="574" spans="1:12" s="552" customFormat="1" ht="8.85" customHeight="1">
      <c r="A574" s="173" t="s">
        <v>9</v>
      </c>
      <c r="B574" s="32">
        <v>6480</v>
      </c>
      <c r="C574" s="32">
        <v>5622</v>
      </c>
      <c r="D574" s="32" t="s">
        <v>1</v>
      </c>
      <c r="E574" s="32"/>
      <c r="F574" s="32">
        <v>858</v>
      </c>
      <c r="G574" s="26"/>
      <c r="H574" s="148"/>
      <c r="I574" s="148"/>
      <c r="J574" s="148"/>
      <c r="K574" s="148"/>
      <c r="L574" s="148"/>
    </row>
    <row r="575" spans="1:12" s="552" customFormat="1" ht="8.85" customHeight="1">
      <c r="A575" s="172" t="s">
        <v>236</v>
      </c>
      <c r="B575" s="30">
        <v>28387</v>
      </c>
      <c r="C575" s="30">
        <v>18399</v>
      </c>
      <c r="D575" s="30" t="s">
        <v>1</v>
      </c>
      <c r="E575" s="30"/>
      <c r="F575" s="30">
        <v>9995</v>
      </c>
      <c r="G575" s="26"/>
      <c r="H575" s="148"/>
      <c r="I575" s="148"/>
      <c r="J575" s="148"/>
      <c r="K575" s="148"/>
      <c r="L575" s="148"/>
    </row>
    <row r="576" spans="1:12" s="552" customFormat="1" ht="8.85" customHeight="1">
      <c r="A576" s="172" t="s">
        <v>10</v>
      </c>
      <c r="B576" s="30">
        <v>2437</v>
      </c>
      <c r="C576" s="30">
        <v>1349</v>
      </c>
      <c r="D576" s="30" t="s">
        <v>1</v>
      </c>
      <c r="E576" s="30"/>
      <c r="F576" s="30">
        <v>1085</v>
      </c>
      <c r="G576" s="26"/>
      <c r="H576" s="148"/>
      <c r="I576" s="148"/>
      <c r="J576" s="148"/>
      <c r="K576" s="148"/>
      <c r="L576" s="148"/>
    </row>
    <row r="577" spans="1:12" s="552" customFormat="1" ht="8.85" customHeight="1">
      <c r="A577" s="172" t="s">
        <v>11</v>
      </c>
      <c r="B577" s="30">
        <v>10301</v>
      </c>
      <c r="C577" s="30">
        <v>9925</v>
      </c>
      <c r="D577" s="30" t="s">
        <v>1</v>
      </c>
      <c r="E577" s="30"/>
      <c r="F577" s="30">
        <v>376</v>
      </c>
      <c r="G577" s="26"/>
      <c r="H577" s="148"/>
      <c r="I577" s="148"/>
      <c r="J577" s="148"/>
      <c r="K577" s="148"/>
      <c r="L577" s="148"/>
    </row>
    <row r="578" spans="1:12" s="552" customFormat="1" ht="8.85" customHeight="1">
      <c r="A578" s="173" t="s">
        <v>12</v>
      </c>
      <c r="B578" s="32">
        <v>2945</v>
      </c>
      <c r="C578" s="32">
        <v>2719</v>
      </c>
      <c r="D578" s="32" t="s">
        <v>1</v>
      </c>
      <c r="E578" s="32"/>
      <c r="F578" s="32">
        <v>228</v>
      </c>
      <c r="G578" s="26"/>
      <c r="H578" s="148"/>
      <c r="I578" s="148"/>
      <c r="J578" s="148"/>
      <c r="K578" s="148"/>
      <c r="L578" s="148"/>
    </row>
    <row r="579" spans="1:12" s="552" customFormat="1" ht="8.85" customHeight="1">
      <c r="A579" s="172" t="s">
        <v>13</v>
      </c>
      <c r="B579" s="30">
        <v>3191</v>
      </c>
      <c r="C579" s="30">
        <v>2287</v>
      </c>
      <c r="D579" s="30" t="s">
        <v>1</v>
      </c>
      <c r="E579" s="30"/>
      <c r="F579" s="30">
        <v>905</v>
      </c>
      <c r="G579" s="26"/>
      <c r="H579" s="148"/>
      <c r="I579" s="148"/>
      <c r="J579" s="148"/>
      <c r="K579" s="148"/>
      <c r="L579" s="148"/>
    </row>
    <row r="580" spans="1:12" s="552" customFormat="1" ht="8.85" customHeight="1">
      <c r="A580" s="172" t="s">
        <v>14</v>
      </c>
      <c r="B580" s="30">
        <v>18056</v>
      </c>
      <c r="C580" s="30">
        <v>15698</v>
      </c>
      <c r="D580" s="30" t="s">
        <v>1</v>
      </c>
      <c r="E580" s="30"/>
      <c r="F580" s="30">
        <v>2357</v>
      </c>
      <c r="G580" s="26"/>
      <c r="H580" s="148"/>
      <c r="I580" s="148"/>
      <c r="J580" s="148"/>
      <c r="K580" s="148"/>
      <c r="L580" s="148"/>
    </row>
    <row r="581" spans="1:12" s="552" customFormat="1" ht="8.85" customHeight="1">
      <c r="A581" s="172" t="s">
        <v>15</v>
      </c>
      <c r="B581" s="30">
        <v>9701</v>
      </c>
      <c r="C581" s="30">
        <v>6425</v>
      </c>
      <c r="D581" s="30" t="s">
        <v>1</v>
      </c>
      <c r="E581" s="30"/>
      <c r="F581" s="30">
        <v>3263</v>
      </c>
      <c r="G581" s="26"/>
      <c r="H581" s="148"/>
      <c r="I581" s="148"/>
      <c r="J581" s="148"/>
      <c r="K581" s="148"/>
      <c r="L581" s="148"/>
    </row>
    <row r="582" spans="1:12" s="552" customFormat="1" ht="8.85" customHeight="1">
      <c r="A582" s="173" t="s">
        <v>16</v>
      </c>
      <c r="B582" s="32">
        <v>3476</v>
      </c>
      <c r="C582" s="32">
        <v>2262</v>
      </c>
      <c r="D582" s="32" t="s">
        <v>1</v>
      </c>
      <c r="E582" s="32"/>
      <c r="F582" s="32">
        <v>1214</v>
      </c>
      <c r="G582" s="26"/>
      <c r="H582" s="148"/>
      <c r="I582" s="148"/>
      <c r="J582" s="148"/>
      <c r="K582" s="148"/>
      <c r="L582" s="148"/>
    </row>
    <row r="583" spans="1:12" s="552" customFormat="1" ht="8.85" customHeight="1">
      <c r="A583" s="172" t="s">
        <v>17</v>
      </c>
      <c r="B583" s="30">
        <v>2094</v>
      </c>
      <c r="C583" s="30">
        <v>1433</v>
      </c>
      <c r="D583" s="30" t="s">
        <v>1</v>
      </c>
      <c r="E583" s="30"/>
      <c r="F583" s="30">
        <v>658</v>
      </c>
      <c r="G583" s="26"/>
      <c r="H583" s="148"/>
      <c r="I583" s="148"/>
      <c r="J583" s="148"/>
      <c r="K583" s="148"/>
      <c r="L583" s="148"/>
    </row>
    <row r="584" spans="1:12" s="552" customFormat="1" ht="8.85" customHeight="1">
      <c r="A584" s="172" t="s">
        <v>18</v>
      </c>
      <c r="B584" s="30">
        <v>1193</v>
      </c>
      <c r="C584" s="30">
        <v>859</v>
      </c>
      <c r="D584" s="30" t="s">
        <v>1</v>
      </c>
      <c r="E584" s="30"/>
      <c r="F584" s="30">
        <v>336</v>
      </c>
      <c r="G584" s="26"/>
      <c r="H584" s="148"/>
      <c r="I584" s="148"/>
      <c r="J584" s="148"/>
      <c r="K584" s="148"/>
      <c r="L584" s="148"/>
    </row>
    <row r="585" spans="1:12" s="552" customFormat="1" ht="8.85" customHeight="1">
      <c r="A585" s="172" t="s">
        <v>19</v>
      </c>
      <c r="B585" s="30">
        <v>4993</v>
      </c>
      <c r="C585" s="30">
        <v>3347</v>
      </c>
      <c r="D585" s="30" t="s">
        <v>1</v>
      </c>
      <c r="E585" s="30"/>
      <c r="F585" s="30">
        <v>1643</v>
      </c>
      <c r="G585" s="26"/>
      <c r="H585" s="148"/>
      <c r="I585" s="148"/>
      <c r="J585" s="148"/>
      <c r="K585" s="148"/>
      <c r="L585" s="148"/>
    </row>
    <row r="586" spans="1:12" s="552" customFormat="1" ht="8.85" customHeight="1">
      <c r="A586" s="173" t="s">
        <v>20</v>
      </c>
      <c r="B586" s="32">
        <v>3920</v>
      </c>
      <c r="C586" s="32">
        <v>3459</v>
      </c>
      <c r="D586" s="32" t="s">
        <v>1</v>
      </c>
      <c r="E586" s="32"/>
      <c r="F586" s="32">
        <v>461</v>
      </c>
      <c r="G586" s="26"/>
      <c r="H586" s="148"/>
      <c r="I586" s="148"/>
      <c r="J586" s="148"/>
      <c r="K586" s="148"/>
      <c r="L586" s="148"/>
    </row>
    <row r="587" spans="1:12" s="552" customFormat="1" ht="8.85" customHeight="1">
      <c r="A587" s="172" t="s">
        <v>21</v>
      </c>
      <c r="B587" s="30">
        <v>2978</v>
      </c>
      <c r="C587" s="30">
        <v>2634</v>
      </c>
      <c r="D587" s="30" t="s">
        <v>1</v>
      </c>
      <c r="E587" s="30"/>
      <c r="F587" s="30">
        <v>344</v>
      </c>
      <c r="G587" s="26"/>
      <c r="H587" s="148"/>
      <c r="I587" s="148"/>
      <c r="J587" s="148"/>
      <c r="K587" s="148"/>
      <c r="L587" s="148"/>
    </row>
    <row r="588" spans="1:12" s="552" customFormat="1" ht="8.85" customHeight="1">
      <c r="A588" s="172" t="s">
        <v>22</v>
      </c>
      <c r="B588" s="30">
        <v>1822</v>
      </c>
      <c r="C588" s="30">
        <v>1688</v>
      </c>
      <c r="D588" s="30" t="s">
        <v>1</v>
      </c>
      <c r="E588" s="30"/>
      <c r="F588" s="30">
        <v>134</v>
      </c>
      <c r="G588" s="26"/>
      <c r="H588" s="148"/>
      <c r="I588" s="148"/>
      <c r="J588" s="148"/>
      <c r="K588" s="148"/>
      <c r="L588" s="148"/>
    </row>
    <row r="589" spans="1:12" s="552" customFormat="1" ht="8.85" customHeight="1">
      <c r="A589" s="172" t="s">
        <v>23</v>
      </c>
      <c r="B589" s="30">
        <v>3872</v>
      </c>
      <c r="C589" s="30">
        <v>1690</v>
      </c>
      <c r="D589" s="30" t="s">
        <v>1</v>
      </c>
      <c r="E589" s="30"/>
      <c r="F589" s="30">
        <v>2182</v>
      </c>
      <c r="G589" s="26"/>
      <c r="H589" s="148"/>
      <c r="I589" s="148"/>
      <c r="J589" s="148"/>
      <c r="K589" s="148"/>
      <c r="L589" s="148"/>
    </row>
    <row r="590" spans="1:12" s="552" customFormat="1" ht="8.85" customHeight="1">
      <c r="A590" s="173" t="s">
        <v>24</v>
      </c>
      <c r="B590" s="32">
        <v>1921</v>
      </c>
      <c r="C590" s="32">
        <v>1770</v>
      </c>
      <c r="D590" s="32" t="s">
        <v>1</v>
      </c>
      <c r="E590" s="32"/>
      <c r="F590" s="32">
        <v>149</v>
      </c>
      <c r="G590" s="26"/>
      <c r="H590" s="148"/>
      <c r="I590" s="148"/>
      <c r="J590" s="148"/>
      <c r="K590" s="148"/>
      <c r="L590" s="148"/>
    </row>
    <row r="591" spans="1:12" s="552" customFormat="1" ht="8.85" customHeight="1">
      <c r="A591" s="172" t="s">
        <v>25</v>
      </c>
      <c r="B591" s="30">
        <v>5210</v>
      </c>
      <c r="C591" s="30">
        <v>4512</v>
      </c>
      <c r="D591" s="30" t="s">
        <v>1</v>
      </c>
      <c r="E591" s="30"/>
      <c r="F591" s="30">
        <v>700</v>
      </c>
      <c r="G591" s="26"/>
      <c r="H591" s="148"/>
      <c r="I591" s="148"/>
      <c r="J591" s="148"/>
      <c r="K591" s="148"/>
      <c r="L591" s="148"/>
    </row>
    <row r="592" spans="1:12" s="552" customFormat="1" ht="8.85" customHeight="1">
      <c r="A592" s="172" t="s">
        <v>26</v>
      </c>
      <c r="B592" s="30">
        <v>7417</v>
      </c>
      <c r="C592" s="30">
        <v>6846</v>
      </c>
      <c r="D592" s="30" t="s">
        <v>1</v>
      </c>
      <c r="E592" s="30"/>
      <c r="F592" s="30">
        <v>571</v>
      </c>
      <c r="G592" s="26"/>
      <c r="H592" s="148"/>
      <c r="I592" s="148"/>
      <c r="J592" s="148"/>
      <c r="K592" s="148"/>
      <c r="L592" s="148"/>
    </row>
    <row r="593" spans="1:12" s="552" customFormat="1" ht="8.85" customHeight="1">
      <c r="A593" s="172" t="s">
        <v>27</v>
      </c>
      <c r="B593" s="30">
        <v>1363</v>
      </c>
      <c r="C593" s="30">
        <v>864</v>
      </c>
      <c r="D593" s="30" t="s">
        <v>1</v>
      </c>
      <c r="E593" s="30"/>
      <c r="F593" s="30">
        <v>499</v>
      </c>
      <c r="G593" s="26"/>
      <c r="H593" s="148"/>
      <c r="I593" s="148"/>
      <c r="J593" s="148"/>
      <c r="K593" s="148"/>
      <c r="L593" s="148"/>
    </row>
    <row r="594" spans="1:12" s="552" customFormat="1" ht="8.85" customHeight="1">
      <c r="A594" s="173" t="s">
        <v>28</v>
      </c>
      <c r="B594" s="32">
        <v>6475</v>
      </c>
      <c r="C594" s="32">
        <v>4954</v>
      </c>
      <c r="D594" s="32" t="s">
        <v>1</v>
      </c>
      <c r="E594" s="32"/>
      <c r="F594" s="32">
        <v>1522</v>
      </c>
      <c r="G594" s="26"/>
      <c r="H594" s="148"/>
      <c r="I594" s="148"/>
      <c r="J594" s="148"/>
      <c r="K594" s="148"/>
      <c r="L594" s="148"/>
    </row>
    <row r="595" spans="1:12" s="552" customFormat="1" ht="8.85" customHeight="1">
      <c r="A595" s="172" t="s">
        <v>29</v>
      </c>
      <c r="B595" s="30">
        <v>962</v>
      </c>
      <c r="C595" s="30">
        <v>897</v>
      </c>
      <c r="D595" s="30" t="s">
        <v>1</v>
      </c>
      <c r="E595" s="30"/>
      <c r="F595" s="30">
        <v>65</v>
      </c>
      <c r="G595" s="26"/>
      <c r="H595" s="148"/>
      <c r="I595" s="148"/>
      <c r="J595" s="148"/>
      <c r="K595" s="148"/>
      <c r="L595" s="148"/>
    </row>
    <row r="596" spans="1:12" s="552" customFormat="1" ht="8.85" customHeight="1">
      <c r="A596" s="172" t="s">
        <v>30</v>
      </c>
      <c r="B596" s="30">
        <v>5395</v>
      </c>
      <c r="C596" s="30">
        <v>4434</v>
      </c>
      <c r="D596" s="30" t="s">
        <v>1</v>
      </c>
      <c r="E596" s="30"/>
      <c r="F596" s="30">
        <v>960</v>
      </c>
      <c r="G596" s="26"/>
      <c r="H596" s="148"/>
      <c r="I596" s="148"/>
      <c r="J596" s="148"/>
      <c r="K596" s="148"/>
      <c r="L596" s="148"/>
    </row>
    <row r="597" spans="1:12" s="552" customFormat="1" ht="8.85" customHeight="1">
      <c r="A597" s="172" t="s">
        <v>31</v>
      </c>
      <c r="B597" s="30">
        <v>971</v>
      </c>
      <c r="C597" s="30">
        <v>867</v>
      </c>
      <c r="D597" s="30" t="s">
        <v>1</v>
      </c>
      <c r="E597" s="30"/>
      <c r="F597" s="30">
        <v>104</v>
      </c>
      <c r="G597" s="26"/>
      <c r="H597" s="148"/>
      <c r="I597" s="148"/>
      <c r="J597" s="148"/>
      <c r="K597" s="148"/>
      <c r="L597" s="148"/>
    </row>
    <row r="598" spans="1:12" s="552" customFormat="1" ht="8.85" customHeight="1">
      <c r="A598" s="173" t="s">
        <v>32</v>
      </c>
      <c r="B598" s="32">
        <v>891</v>
      </c>
      <c r="C598" s="32">
        <v>865</v>
      </c>
      <c r="D598" s="32" t="s">
        <v>1</v>
      </c>
      <c r="E598" s="32"/>
      <c r="F598" s="32">
        <v>25</v>
      </c>
      <c r="G598" s="26"/>
      <c r="H598" s="148"/>
      <c r="I598" s="148"/>
      <c r="J598" s="148"/>
      <c r="K598" s="148"/>
      <c r="L598" s="148"/>
    </row>
    <row r="599" spans="1:12" s="552" customFormat="1" ht="8.85" customHeight="1">
      <c r="A599" s="27" t="s">
        <v>155</v>
      </c>
      <c r="B599" s="30">
        <v>17291</v>
      </c>
      <c r="C599" s="30">
        <v>6627</v>
      </c>
      <c r="D599" s="30" t="s">
        <v>1</v>
      </c>
      <c r="E599" s="30"/>
      <c r="F599" s="30">
        <v>10666</v>
      </c>
      <c r="G599" s="26"/>
      <c r="H599" s="148"/>
      <c r="I599" s="148"/>
      <c r="J599" s="148"/>
      <c r="K599" s="148"/>
      <c r="L599" s="148"/>
    </row>
    <row r="600" spans="1:12" s="552" customFormat="1" ht="2.25" customHeight="1">
      <c r="A600" s="27"/>
      <c r="B600" s="30"/>
      <c r="C600" s="30"/>
      <c r="D600" s="30"/>
      <c r="E600" s="30"/>
      <c r="F600" s="30"/>
      <c r="G600" s="26"/>
      <c r="H600" s="148"/>
      <c r="I600" s="148"/>
      <c r="J600" s="148"/>
      <c r="K600" s="148"/>
      <c r="L600" s="148"/>
    </row>
    <row r="601" spans="1:12" s="148" customFormat="1" ht="9" customHeight="1">
      <c r="A601" s="218" t="s">
        <v>106</v>
      </c>
      <c r="B601" s="161"/>
      <c r="C601" s="161"/>
      <c r="D601" s="161"/>
      <c r="E601" s="161"/>
      <c r="F601" s="161"/>
    </row>
    <row r="602" spans="1:12" s="552" customFormat="1" ht="9" customHeight="1">
      <c r="A602" s="68">
        <v>2012</v>
      </c>
      <c r="B602" s="170"/>
      <c r="C602" s="170"/>
      <c r="D602" s="170"/>
      <c r="E602" s="170"/>
      <c r="F602" s="170"/>
      <c r="G602" s="26"/>
      <c r="H602" s="148"/>
      <c r="I602" s="148"/>
      <c r="J602" s="148"/>
      <c r="K602" s="148"/>
      <c r="L602" s="148"/>
    </row>
    <row r="603" spans="1:12" s="552" customFormat="1" ht="9" customHeight="1">
      <c r="A603" s="171" t="s">
        <v>36</v>
      </c>
      <c r="B603" s="29">
        <f>SUM(B605:B637)</f>
        <v>179932</v>
      </c>
      <c r="C603" s="29">
        <f>SUM(C605:C637)</f>
        <v>118288</v>
      </c>
      <c r="D603" s="29" t="s">
        <v>1</v>
      </c>
      <c r="E603" s="29"/>
      <c r="F603" s="29">
        <f>SUM(F605:F637)</f>
        <v>61643</v>
      </c>
      <c r="G603" s="26"/>
      <c r="H603" s="148"/>
      <c r="I603" s="148"/>
      <c r="J603" s="148"/>
      <c r="K603" s="148"/>
      <c r="L603" s="148"/>
    </row>
    <row r="604" spans="1:12" s="552" customFormat="1" ht="1.5" customHeight="1">
      <c r="A604" s="69"/>
      <c r="B604" s="29"/>
      <c r="C604" s="29"/>
      <c r="D604" s="29"/>
      <c r="E604" s="29"/>
      <c r="F604" s="29"/>
      <c r="G604" s="26"/>
      <c r="H604" s="148"/>
      <c r="I604" s="148"/>
      <c r="J604" s="148"/>
      <c r="K604" s="148"/>
      <c r="L604" s="148"/>
    </row>
    <row r="605" spans="1:12" s="552" customFormat="1" ht="8.85" customHeight="1">
      <c r="A605" s="172" t="s">
        <v>2</v>
      </c>
      <c r="B605" s="30">
        <v>1066</v>
      </c>
      <c r="C605" s="30">
        <v>964</v>
      </c>
      <c r="D605" s="30" t="s">
        <v>1</v>
      </c>
      <c r="E605" s="30"/>
      <c r="F605" s="30">
        <v>102</v>
      </c>
      <c r="G605" s="26"/>
      <c r="H605" s="148"/>
      <c r="I605" s="148"/>
      <c r="J605" s="148"/>
      <c r="K605" s="148"/>
      <c r="L605" s="148"/>
    </row>
    <row r="606" spans="1:12" s="552" customFormat="1" ht="8.85" customHeight="1">
      <c r="A606" s="172" t="s">
        <v>3</v>
      </c>
      <c r="B606" s="30">
        <v>12952</v>
      </c>
      <c r="C606" s="30">
        <v>12473</v>
      </c>
      <c r="D606" s="30" t="s">
        <v>1</v>
      </c>
      <c r="E606" s="30"/>
      <c r="F606" s="30">
        <v>479</v>
      </c>
      <c r="G606" s="26"/>
      <c r="H606" s="148"/>
      <c r="I606" s="148"/>
      <c r="J606" s="148"/>
      <c r="K606" s="148"/>
      <c r="L606" s="148"/>
    </row>
    <row r="607" spans="1:12" s="552" customFormat="1" ht="8.85" customHeight="1">
      <c r="A607" s="172" t="s">
        <v>4</v>
      </c>
      <c r="B607" s="30">
        <v>1303</v>
      </c>
      <c r="C607" s="30">
        <v>1123</v>
      </c>
      <c r="D607" s="30" t="s">
        <v>1</v>
      </c>
      <c r="E607" s="30"/>
      <c r="F607" s="30">
        <v>180</v>
      </c>
      <c r="G607" s="26"/>
      <c r="H607" s="148"/>
      <c r="I607" s="148"/>
      <c r="J607" s="148"/>
      <c r="K607" s="148"/>
      <c r="L607" s="148"/>
    </row>
    <row r="608" spans="1:12" s="552" customFormat="1" ht="8.85" customHeight="1">
      <c r="A608" s="173" t="s">
        <v>5</v>
      </c>
      <c r="B608" s="32">
        <v>822</v>
      </c>
      <c r="C608" s="32">
        <v>502</v>
      </c>
      <c r="D608" s="32" t="s">
        <v>1</v>
      </c>
      <c r="E608" s="32"/>
      <c r="F608" s="32">
        <v>320</v>
      </c>
      <c r="G608" s="26"/>
      <c r="H608" s="148"/>
      <c r="I608" s="148"/>
      <c r="J608" s="148"/>
      <c r="K608" s="148"/>
      <c r="L608" s="148"/>
    </row>
    <row r="609" spans="1:12" s="552" customFormat="1" ht="8.85" customHeight="1">
      <c r="A609" s="172" t="s">
        <v>6</v>
      </c>
      <c r="B609" s="30">
        <v>3103</v>
      </c>
      <c r="C609" s="30">
        <v>1786</v>
      </c>
      <c r="D609" s="30" t="s">
        <v>1</v>
      </c>
      <c r="E609" s="30"/>
      <c r="F609" s="30">
        <v>1317</v>
      </c>
      <c r="G609" s="26"/>
      <c r="H609" s="148"/>
      <c r="I609" s="148"/>
      <c r="J609" s="148"/>
      <c r="K609" s="148"/>
      <c r="L609" s="148"/>
    </row>
    <row r="610" spans="1:12" s="552" customFormat="1" ht="8.85" customHeight="1">
      <c r="A610" s="172" t="s">
        <v>7</v>
      </c>
      <c r="B610" s="30">
        <v>1198</v>
      </c>
      <c r="C610" s="30">
        <v>848</v>
      </c>
      <c r="D610" s="30" t="s">
        <v>1</v>
      </c>
      <c r="E610" s="30"/>
      <c r="F610" s="30">
        <v>350</v>
      </c>
      <c r="G610" s="26"/>
      <c r="H610" s="148"/>
      <c r="I610" s="148"/>
      <c r="J610" s="148"/>
      <c r="K610" s="148"/>
      <c r="L610" s="148"/>
    </row>
    <row r="611" spans="1:12" s="552" customFormat="1" ht="8.85" customHeight="1">
      <c r="A611" s="172" t="s">
        <v>8</v>
      </c>
      <c r="B611" s="30">
        <v>2882</v>
      </c>
      <c r="C611" s="30">
        <v>2774</v>
      </c>
      <c r="D611" s="30" t="s">
        <v>1</v>
      </c>
      <c r="E611" s="30"/>
      <c r="F611" s="30">
        <v>107</v>
      </c>
      <c r="G611" s="26"/>
      <c r="H611" s="148"/>
      <c r="I611" s="148"/>
      <c r="J611" s="148"/>
      <c r="K611" s="148"/>
      <c r="L611" s="148"/>
    </row>
    <row r="612" spans="1:12" s="552" customFormat="1" ht="8.85" customHeight="1">
      <c r="A612" s="173" t="s">
        <v>9</v>
      </c>
      <c r="B612" s="32">
        <v>4842</v>
      </c>
      <c r="C612" s="32">
        <v>4242</v>
      </c>
      <c r="D612" s="32" t="s">
        <v>1</v>
      </c>
      <c r="E612" s="32"/>
      <c r="F612" s="32">
        <v>600</v>
      </c>
      <c r="G612" s="26"/>
      <c r="H612" s="148"/>
      <c r="I612" s="148"/>
      <c r="J612" s="148"/>
      <c r="K612" s="148"/>
      <c r="L612" s="148"/>
    </row>
    <row r="613" spans="1:12" s="552" customFormat="1" ht="8.85" customHeight="1">
      <c r="A613" s="172" t="s">
        <v>236</v>
      </c>
      <c r="B613" s="30">
        <v>29785</v>
      </c>
      <c r="C613" s="30">
        <v>7896</v>
      </c>
      <c r="D613" s="30" t="s">
        <v>1</v>
      </c>
      <c r="E613" s="30"/>
      <c r="F613" s="30">
        <v>21898</v>
      </c>
      <c r="G613" s="26"/>
      <c r="H613" s="148"/>
      <c r="I613" s="148"/>
      <c r="J613" s="148"/>
      <c r="K613" s="148"/>
      <c r="L613" s="148"/>
    </row>
    <row r="614" spans="1:12" s="552" customFormat="1" ht="8.85" customHeight="1">
      <c r="A614" s="172" t="s">
        <v>10</v>
      </c>
      <c r="B614" s="30">
        <v>2721</v>
      </c>
      <c r="C614" s="30">
        <v>1613</v>
      </c>
      <c r="D614" s="30" t="s">
        <v>1</v>
      </c>
      <c r="E614" s="30"/>
      <c r="F614" s="30">
        <v>1109</v>
      </c>
      <c r="G614" s="26"/>
      <c r="H614" s="148"/>
      <c r="I614" s="148"/>
      <c r="J614" s="148"/>
      <c r="K614" s="148"/>
      <c r="L614" s="148"/>
    </row>
    <row r="615" spans="1:12" s="552" customFormat="1" ht="8.85" customHeight="1">
      <c r="A615" s="172" t="s">
        <v>11</v>
      </c>
      <c r="B615" s="30">
        <v>10923</v>
      </c>
      <c r="C615" s="30">
        <v>10306</v>
      </c>
      <c r="D615" s="30" t="s">
        <v>1</v>
      </c>
      <c r="E615" s="30"/>
      <c r="F615" s="30">
        <v>618</v>
      </c>
      <c r="G615" s="26"/>
      <c r="H615" s="148"/>
      <c r="I615" s="148"/>
      <c r="J615" s="148"/>
      <c r="K615" s="148"/>
      <c r="L615" s="148"/>
    </row>
    <row r="616" spans="1:12" s="552" customFormat="1" ht="8.85" customHeight="1">
      <c r="A616" s="173" t="s">
        <v>12</v>
      </c>
      <c r="B616" s="32">
        <v>2623</v>
      </c>
      <c r="C616" s="32">
        <v>1805</v>
      </c>
      <c r="D616" s="32" t="s">
        <v>1</v>
      </c>
      <c r="E616" s="32"/>
      <c r="F616" s="32">
        <v>816</v>
      </c>
      <c r="G616" s="26"/>
      <c r="H616" s="148"/>
      <c r="I616" s="148"/>
      <c r="J616" s="148"/>
      <c r="K616" s="148"/>
      <c r="L616" s="148"/>
    </row>
    <row r="617" spans="1:12" s="552" customFormat="1" ht="8.85" customHeight="1">
      <c r="A617" s="172" t="s">
        <v>13</v>
      </c>
      <c r="B617" s="30">
        <v>3396</v>
      </c>
      <c r="C617" s="30">
        <v>2721</v>
      </c>
      <c r="D617" s="30" t="s">
        <v>1</v>
      </c>
      <c r="E617" s="30"/>
      <c r="F617" s="30">
        <v>675</v>
      </c>
      <c r="G617" s="26"/>
      <c r="H617" s="148"/>
      <c r="I617" s="148"/>
      <c r="J617" s="148"/>
      <c r="K617" s="148"/>
      <c r="L617" s="148"/>
    </row>
    <row r="618" spans="1:12" s="552" customFormat="1" ht="8.85" customHeight="1">
      <c r="A618" s="172" t="s">
        <v>14</v>
      </c>
      <c r="B618" s="30">
        <v>15144</v>
      </c>
      <c r="C618" s="30">
        <v>12360</v>
      </c>
      <c r="D618" s="30" t="s">
        <v>1</v>
      </c>
      <c r="E618" s="30"/>
      <c r="F618" s="30">
        <v>2785</v>
      </c>
      <c r="G618" s="26"/>
      <c r="H618" s="148"/>
      <c r="I618" s="148"/>
      <c r="J618" s="148"/>
      <c r="K618" s="148"/>
      <c r="L618" s="148"/>
    </row>
    <row r="619" spans="1:12" s="552" customFormat="1" ht="8.85" customHeight="1">
      <c r="A619" s="172" t="s">
        <v>15</v>
      </c>
      <c r="B619" s="30">
        <v>8413</v>
      </c>
      <c r="C619" s="30">
        <v>5306</v>
      </c>
      <c r="D619" s="30" t="s">
        <v>1</v>
      </c>
      <c r="E619" s="30"/>
      <c r="F619" s="30">
        <v>3100</v>
      </c>
      <c r="G619" s="26"/>
      <c r="H619" s="148"/>
      <c r="I619" s="148"/>
      <c r="J619" s="148"/>
      <c r="K619" s="148"/>
      <c r="L619" s="148"/>
    </row>
    <row r="620" spans="1:12" s="552" customFormat="1" ht="8.85" customHeight="1">
      <c r="A620" s="173" t="s">
        <v>16</v>
      </c>
      <c r="B620" s="32">
        <v>5074</v>
      </c>
      <c r="C620" s="32">
        <v>4074</v>
      </c>
      <c r="D620" s="32" t="s">
        <v>1</v>
      </c>
      <c r="E620" s="32"/>
      <c r="F620" s="32">
        <v>998</v>
      </c>
      <c r="G620" s="26"/>
      <c r="H620" s="148"/>
      <c r="I620" s="148"/>
      <c r="J620" s="148"/>
      <c r="K620" s="148"/>
      <c r="L620" s="148"/>
    </row>
    <row r="621" spans="1:12" s="552" customFormat="1" ht="8.85" customHeight="1">
      <c r="A621" s="172" t="s">
        <v>17</v>
      </c>
      <c r="B621" s="30">
        <v>2328</v>
      </c>
      <c r="C621" s="30">
        <v>1242</v>
      </c>
      <c r="D621" s="30" t="s">
        <v>1</v>
      </c>
      <c r="E621" s="30"/>
      <c r="F621" s="30">
        <v>1086</v>
      </c>
      <c r="G621" s="26"/>
      <c r="H621" s="148"/>
      <c r="I621" s="148"/>
      <c r="J621" s="148"/>
      <c r="K621" s="148"/>
      <c r="L621" s="148"/>
    </row>
    <row r="622" spans="1:12" s="552" customFormat="1" ht="8.85" customHeight="1">
      <c r="A622" s="172" t="s">
        <v>18</v>
      </c>
      <c r="B622" s="30">
        <v>1540</v>
      </c>
      <c r="C622" s="30">
        <v>1215</v>
      </c>
      <c r="D622" s="30" t="s">
        <v>1</v>
      </c>
      <c r="E622" s="30"/>
      <c r="F622" s="30">
        <v>325</v>
      </c>
      <c r="G622" s="26"/>
      <c r="H622" s="148"/>
      <c r="I622" s="148"/>
      <c r="J622" s="148"/>
      <c r="K622" s="148"/>
      <c r="L622" s="148"/>
    </row>
    <row r="623" spans="1:12" s="552" customFormat="1" ht="8.85" customHeight="1">
      <c r="A623" s="172" t="s">
        <v>19</v>
      </c>
      <c r="B623" s="30">
        <v>5462</v>
      </c>
      <c r="C623" s="30">
        <v>3331</v>
      </c>
      <c r="D623" s="30" t="s">
        <v>1</v>
      </c>
      <c r="E623" s="30"/>
      <c r="F623" s="30">
        <v>2131</v>
      </c>
      <c r="G623" s="26"/>
      <c r="H623" s="148"/>
      <c r="I623" s="148"/>
      <c r="J623" s="148"/>
      <c r="K623" s="148"/>
      <c r="L623" s="148"/>
    </row>
    <row r="624" spans="1:12" s="552" customFormat="1" ht="8.85" customHeight="1">
      <c r="A624" s="173" t="s">
        <v>20</v>
      </c>
      <c r="B624" s="32">
        <v>3819</v>
      </c>
      <c r="C624" s="32">
        <v>3377</v>
      </c>
      <c r="D624" s="32" t="s">
        <v>1</v>
      </c>
      <c r="E624" s="32"/>
      <c r="F624" s="32">
        <v>442</v>
      </c>
      <c r="G624" s="26"/>
      <c r="H624" s="148"/>
      <c r="I624" s="148"/>
      <c r="J624" s="148"/>
      <c r="K624" s="148"/>
      <c r="L624" s="148"/>
    </row>
    <row r="625" spans="1:12" s="552" customFormat="1" ht="8.85" customHeight="1">
      <c r="A625" s="172" t="s">
        <v>21</v>
      </c>
      <c r="B625" s="30">
        <v>2712</v>
      </c>
      <c r="C625" s="30">
        <v>2218</v>
      </c>
      <c r="D625" s="30" t="s">
        <v>1</v>
      </c>
      <c r="E625" s="30"/>
      <c r="F625" s="30">
        <v>494</v>
      </c>
      <c r="G625" s="26"/>
      <c r="H625" s="148"/>
      <c r="I625" s="148"/>
      <c r="J625" s="148"/>
      <c r="K625" s="148"/>
      <c r="L625" s="148"/>
    </row>
    <row r="626" spans="1:12" s="552" customFormat="1" ht="8.85" customHeight="1">
      <c r="A626" s="172" t="s">
        <v>22</v>
      </c>
      <c r="B626" s="30">
        <v>1759</v>
      </c>
      <c r="C626" s="30">
        <v>1624</v>
      </c>
      <c r="D626" s="30" t="s">
        <v>1</v>
      </c>
      <c r="E626" s="30"/>
      <c r="F626" s="30">
        <v>135</v>
      </c>
      <c r="G626" s="26"/>
      <c r="H626" s="148"/>
      <c r="I626" s="148"/>
      <c r="J626" s="148"/>
      <c r="K626" s="148"/>
      <c r="L626" s="148"/>
    </row>
    <row r="627" spans="1:12" s="552" customFormat="1" ht="8.85" customHeight="1">
      <c r="A627" s="172" t="s">
        <v>23</v>
      </c>
      <c r="B627" s="30">
        <v>3952</v>
      </c>
      <c r="C627" s="30">
        <v>1850</v>
      </c>
      <c r="D627" s="30" t="s">
        <v>1</v>
      </c>
      <c r="E627" s="30"/>
      <c r="F627" s="30">
        <v>2102</v>
      </c>
      <c r="G627" s="26"/>
      <c r="H627" s="148"/>
      <c r="I627" s="148"/>
      <c r="J627" s="148"/>
      <c r="K627" s="148"/>
      <c r="L627" s="148"/>
    </row>
    <row r="628" spans="1:12" s="552" customFormat="1" ht="8.85" customHeight="1">
      <c r="A628" s="173" t="s">
        <v>24</v>
      </c>
      <c r="B628" s="32">
        <v>1650</v>
      </c>
      <c r="C628" s="32">
        <v>1543</v>
      </c>
      <c r="D628" s="32" t="s">
        <v>1</v>
      </c>
      <c r="E628" s="32"/>
      <c r="F628" s="32">
        <v>107</v>
      </c>
      <c r="G628" s="26"/>
      <c r="H628" s="148"/>
      <c r="I628" s="148"/>
      <c r="J628" s="148"/>
      <c r="K628" s="148"/>
      <c r="L628" s="148"/>
    </row>
    <row r="629" spans="1:12" s="552" customFormat="1" ht="8.85" customHeight="1">
      <c r="A629" s="172" t="s">
        <v>25</v>
      </c>
      <c r="B629" s="30">
        <v>4451</v>
      </c>
      <c r="C629" s="30">
        <v>3760</v>
      </c>
      <c r="D629" s="30" t="s">
        <v>1</v>
      </c>
      <c r="E629" s="30"/>
      <c r="F629" s="30">
        <v>691</v>
      </c>
      <c r="G629" s="26"/>
      <c r="H629" s="148"/>
      <c r="I629" s="148"/>
      <c r="J629" s="148"/>
      <c r="K629" s="148"/>
      <c r="L629" s="148"/>
    </row>
    <row r="630" spans="1:12" s="552" customFormat="1" ht="8.85" customHeight="1">
      <c r="A630" s="172" t="s">
        <v>26</v>
      </c>
      <c r="B630" s="30">
        <v>7026</v>
      </c>
      <c r="C630" s="30">
        <v>5892</v>
      </c>
      <c r="D630" s="30" t="s">
        <v>1</v>
      </c>
      <c r="E630" s="30"/>
      <c r="F630" s="30">
        <v>1132</v>
      </c>
      <c r="G630" s="26"/>
      <c r="H630" s="148"/>
      <c r="I630" s="148"/>
      <c r="J630" s="148"/>
      <c r="K630" s="148"/>
      <c r="L630" s="148"/>
    </row>
    <row r="631" spans="1:12" s="552" customFormat="1" ht="8.85" customHeight="1">
      <c r="A631" s="172" t="s">
        <v>27</v>
      </c>
      <c r="B631" s="30">
        <v>1701</v>
      </c>
      <c r="C631" s="30">
        <v>1041</v>
      </c>
      <c r="D631" s="30" t="s">
        <v>1</v>
      </c>
      <c r="E631" s="30"/>
      <c r="F631" s="30">
        <v>661</v>
      </c>
      <c r="G631" s="26"/>
      <c r="H631" s="148"/>
      <c r="I631" s="148"/>
      <c r="J631" s="148"/>
      <c r="K631" s="148"/>
      <c r="L631" s="148"/>
    </row>
    <row r="632" spans="1:12" s="552" customFormat="1" ht="8.85" customHeight="1">
      <c r="A632" s="173" t="s">
        <v>28</v>
      </c>
      <c r="B632" s="32">
        <v>7408</v>
      </c>
      <c r="C632" s="32">
        <v>5450</v>
      </c>
      <c r="D632" s="32" t="s">
        <v>1</v>
      </c>
      <c r="E632" s="32"/>
      <c r="F632" s="32">
        <v>1959</v>
      </c>
      <c r="G632" s="26"/>
      <c r="H632" s="148"/>
      <c r="I632" s="148"/>
      <c r="J632" s="148"/>
      <c r="K632" s="148"/>
      <c r="L632" s="148"/>
    </row>
    <row r="633" spans="1:12" s="552" customFormat="1" ht="8.85" customHeight="1">
      <c r="A633" s="172" t="s">
        <v>29</v>
      </c>
      <c r="B633" s="30">
        <v>1127</v>
      </c>
      <c r="C633" s="30">
        <v>928</v>
      </c>
      <c r="D633" s="30" t="s">
        <v>1</v>
      </c>
      <c r="E633" s="30"/>
      <c r="F633" s="30">
        <v>199</v>
      </c>
      <c r="G633" s="26"/>
      <c r="H633" s="148"/>
      <c r="I633" s="148"/>
      <c r="J633" s="148"/>
      <c r="K633" s="148"/>
      <c r="L633" s="148"/>
    </row>
    <row r="634" spans="1:12" s="552" customFormat="1" ht="8.85" customHeight="1">
      <c r="A634" s="172" t="s">
        <v>30</v>
      </c>
      <c r="B634" s="30">
        <v>5782</v>
      </c>
      <c r="C634" s="30">
        <v>4697</v>
      </c>
      <c r="D634" s="30" t="s">
        <v>1</v>
      </c>
      <c r="E634" s="30"/>
      <c r="F634" s="30">
        <v>1085</v>
      </c>
      <c r="G634" s="26"/>
      <c r="H634" s="148"/>
      <c r="I634" s="148"/>
      <c r="J634" s="148"/>
      <c r="K634" s="148"/>
      <c r="L634" s="148"/>
    </row>
    <row r="635" spans="1:12" s="552" customFormat="1" ht="8.85" customHeight="1">
      <c r="A635" s="172" t="s">
        <v>31</v>
      </c>
      <c r="B635" s="30">
        <v>1020</v>
      </c>
      <c r="C635" s="30">
        <v>831</v>
      </c>
      <c r="D635" s="30" t="s">
        <v>1</v>
      </c>
      <c r="E635" s="30"/>
      <c r="F635" s="30">
        <v>189</v>
      </c>
      <c r="G635" s="26"/>
      <c r="H635" s="148"/>
      <c r="I635" s="148"/>
      <c r="J635" s="148"/>
      <c r="K635" s="148"/>
      <c r="L635" s="148"/>
    </row>
    <row r="636" spans="1:12" s="552" customFormat="1" ht="8.85" customHeight="1">
      <c r="A636" s="173" t="s">
        <v>32</v>
      </c>
      <c r="B636" s="32">
        <v>1224</v>
      </c>
      <c r="C636" s="32">
        <v>1190</v>
      </c>
      <c r="D636" s="32" t="s">
        <v>1</v>
      </c>
      <c r="E636" s="32"/>
      <c r="F636" s="32">
        <v>34</v>
      </c>
      <c r="G636" s="26"/>
      <c r="H636" s="148"/>
      <c r="I636" s="148"/>
      <c r="J636" s="148"/>
      <c r="K636" s="148"/>
      <c r="L636" s="148"/>
    </row>
    <row r="637" spans="1:12" s="552" customFormat="1" ht="8.85" customHeight="1">
      <c r="A637" s="27" t="s">
        <v>155</v>
      </c>
      <c r="B637" s="30">
        <v>20724</v>
      </c>
      <c r="C637" s="30">
        <v>7306</v>
      </c>
      <c r="D637" s="30" t="s">
        <v>1</v>
      </c>
      <c r="E637" s="30"/>
      <c r="F637" s="30">
        <v>13417</v>
      </c>
      <c r="G637" s="26"/>
      <c r="H637" s="148"/>
      <c r="I637" s="148"/>
      <c r="J637" s="148"/>
      <c r="K637" s="148"/>
      <c r="L637" s="148"/>
    </row>
    <row r="638" spans="1:12" ht="4.5" customHeight="1">
      <c r="A638" s="145"/>
      <c r="B638" s="145"/>
      <c r="C638" s="145"/>
      <c r="D638" s="145"/>
      <c r="E638" s="145"/>
      <c r="F638" s="145"/>
      <c r="H638" s="148"/>
      <c r="I638" s="148"/>
      <c r="J638" s="148"/>
      <c r="K638" s="148"/>
      <c r="L638" s="148"/>
    </row>
    <row r="639" spans="1:12" ht="9" customHeight="1">
      <c r="A639" s="68">
        <v>2013</v>
      </c>
      <c r="B639" s="170"/>
      <c r="C639" s="170"/>
      <c r="D639" s="170"/>
      <c r="E639" s="170"/>
      <c r="F639" s="170"/>
      <c r="H639" s="148"/>
      <c r="I639" s="148"/>
      <c r="J639" s="148"/>
      <c r="K639" s="148"/>
      <c r="L639" s="148"/>
    </row>
    <row r="640" spans="1:12" ht="9" customHeight="1">
      <c r="A640" s="171" t="s">
        <v>36</v>
      </c>
      <c r="B640" s="29">
        <f>SUM(B642:B674)</f>
        <v>173124</v>
      </c>
      <c r="C640" s="29">
        <f>SUM(C642:C674)</f>
        <v>109758</v>
      </c>
      <c r="D640" s="29" t="s">
        <v>1</v>
      </c>
      <c r="E640" s="29"/>
      <c r="F640" s="29">
        <f>SUM(F642:F674)</f>
        <v>63364</v>
      </c>
      <c r="H640" s="148"/>
      <c r="I640" s="148"/>
      <c r="J640" s="148"/>
      <c r="K640" s="148"/>
      <c r="L640" s="148"/>
    </row>
    <row r="641" spans="1:12" ht="1.5" customHeight="1">
      <c r="A641" s="69"/>
      <c r="B641" s="29"/>
      <c r="C641" s="29"/>
      <c r="D641" s="29"/>
      <c r="E641" s="29"/>
      <c r="F641" s="29"/>
      <c r="H641" s="148"/>
      <c r="I641" s="148"/>
      <c r="J641" s="148"/>
      <c r="K641" s="148"/>
      <c r="L641" s="148"/>
    </row>
    <row r="642" spans="1:12" ht="8.85" customHeight="1">
      <c r="A642" s="172" t="s">
        <v>2</v>
      </c>
      <c r="B642" s="30">
        <v>892</v>
      </c>
      <c r="C642" s="30">
        <v>859</v>
      </c>
      <c r="D642" s="30" t="s">
        <v>1</v>
      </c>
      <c r="E642" s="30"/>
      <c r="F642" s="30">
        <v>33</v>
      </c>
      <c r="H642" s="148"/>
      <c r="I642" s="148"/>
      <c r="J642" s="148"/>
      <c r="K642" s="148"/>
      <c r="L642" s="148"/>
    </row>
    <row r="643" spans="1:12" ht="8.85" customHeight="1">
      <c r="A643" s="172" t="s">
        <v>3</v>
      </c>
      <c r="B643" s="30">
        <v>8367</v>
      </c>
      <c r="C643" s="30">
        <v>8035</v>
      </c>
      <c r="D643" s="30" t="s">
        <v>1</v>
      </c>
      <c r="E643" s="30"/>
      <c r="F643" s="30">
        <v>333</v>
      </c>
      <c r="H643" s="148"/>
      <c r="I643" s="148"/>
      <c r="J643" s="148"/>
      <c r="K643" s="148"/>
      <c r="L643" s="148"/>
    </row>
    <row r="644" spans="1:12" ht="8.85" customHeight="1">
      <c r="A644" s="172" t="s">
        <v>4</v>
      </c>
      <c r="B644" s="30">
        <v>899</v>
      </c>
      <c r="C644" s="30">
        <v>666</v>
      </c>
      <c r="D644" s="30" t="s">
        <v>1</v>
      </c>
      <c r="E644" s="30"/>
      <c r="F644" s="30">
        <v>233</v>
      </c>
      <c r="H644" s="148"/>
      <c r="I644" s="148"/>
      <c r="J644" s="148"/>
      <c r="K644" s="148"/>
      <c r="L644" s="148"/>
    </row>
    <row r="645" spans="1:12" ht="8.85" customHeight="1">
      <c r="A645" s="173" t="s">
        <v>5</v>
      </c>
      <c r="B645" s="32">
        <v>924</v>
      </c>
      <c r="C645" s="32">
        <v>692</v>
      </c>
      <c r="D645" s="32" t="s">
        <v>1</v>
      </c>
      <c r="E645" s="32"/>
      <c r="F645" s="32">
        <v>232</v>
      </c>
      <c r="H645" s="148"/>
      <c r="I645" s="148"/>
      <c r="J645" s="148"/>
      <c r="K645" s="148"/>
      <c r="L645" s="148"/>
    </row>
    <row r="646" spans="1:12" ht="8.85" customHeight="1">
      <c r="A646" s="172" t="s">
        <v>6</v>
      </c>
      <c r="B646" s="30">
        <v>3173</v>
      </c>
      <c r="C646" s="30">
        <v>1672</v>
      </c>
      <c r="D646" s="30" t="s">
        <v>1</v>
      </c>
      <c r="E646" s="30"/>
      <c r="F646" s="30">
        <v>1503</v>
      </c>
      <c r="H646" s="148"/>
      <c r="I646" s="148"/>
      <c r="J646" s="148"/>
      <c r="K646" s="148"/>
      <c r="L646" s="148"/>
    </row>
    <row r="647" spans="1:12" ht="8.85" customHeight="1">
      <c r="A647" s="172" t="s">
        <v>7</v>
      </c>
      <c r="B647" s="30">
        <v>1305</v>
      </c>
      <c r="C647" s="30">
        <v>921</v>
      </c>
      <c r="D647" s="30" t="s">
        <v>1</v>
      </c>
      <c r="E647" s="30"/>
      <c r="F647" s="30">
        <v>384</v>
      </c>
      <c r="G647" s="142"/>
      <c r="H647" s="148"/>
      <c r="I647" s="148"/>
      <c r="J647" s="148"/>
      <c r="K647" s="148"/>
      <c r="L647" s="148"/>
    </row>
    <row r="648" spans="1:12" ht="8.85" customHeight="1">
      <c r="A648" s="172" t="s">
        <v>8</v>
      </c>
      <c r="B648" s="30">
        <v>3310</v>
      </c>
      <c r="C648" s="30">
        <v>3156</v>
      </c>
      <c r="D648" s="30" t="s">
        <v>1</v>
      </c>
      <c r="E648" s="30"/>
      <c r="F648" s="30">
        <v>154</v>
      </c>
      <c r="H648" s="148"/>
      <c r="I648" s="148"/>
      <c r="J648" s="148"/>
      <c r="K648" s="148"/>
      <c r="L648" s="148"/>
    </row>
    <row r="649" spans="1:12" ht="8.85" customHeight="1">
      <c r="A649" s="173" t="s">
        <v>9</v>
      </c>
      <c r="B649" s="32">
        <v>3557</v>
      </c>
      <c r="C649" s="32">
        <v>3058</v>
      </c>
      <c r="D649" s="32" t="s">
        <v>1</v>
      </c>
      <c r="E649" s="32"/>
      <c r="F649" s="32">
        <v>500</v>
      </c>
      <c r="H649" s="148"/>
      <c r="I649" s="148"/>
      <c r="J649" s="148"/>
      <c r="K649" s="148"/>
      <c r="L649" s="148"/>
    </row>
    <row r="650" spans="1:12" ht="8.85" customHeight="1">
      <c r="A650" s="172" t="s">
        <v>236</v>
      </c>
      <c r="B650" s="30">
        <v>37025</v>
      </c>
      <c r="C650" s="30">
        <v>14714</v>
      </c>
      <c r="D650" s="30" t="s">
        <v>1</v>
      </c>
      <c r="E650" s="30"/>
      <c r="F650" s="30">
        <v>22313</v>
      </c>
      <c r="H650" s="148"/>
      <c r="I650" s="148"/>
      <c r="J650" s="148"/>
      <c r="K650" s="148"/>
      <c r="L650" s="148"/>
    </row>
    <row r="651" spans="1:12" ht="8.85" customHeight="1">
      <c r="A651" s="172" t="s">
        <v>10</v>
      </c>
      <c r="B651" s="30">
        <v>3309</v>
      </c>
      <c r="C651" s="30">
        <v>2561</v>
      </c>
      <c r="D651" s="30" t="s">
        <v>1</v>
      </c>
      <c r="E651" s="30"/>
      <c r="F651" s="30">
        <v>746</v>
      </c>
      <c r="H651" s="148"/>
      <c r="I651" s="148"/>
      <c r="J651" s="148"/>
      <c r="K651" s="148"/>
      <c r="L651" s="148"/>
    </row>
    <row r="652" spans="1:12" ht="8.85" customHeight="1">
      <c r="A652" s="172" t="s">
        <v>11</v>
      </c>
      <c r="B652" s="30">
        <v>8406</v>
      </c>
      <c r="C652" s="30">
        <v>7416</v>
      </c>
      <c r="D652" s="30" t="s">
        <v>1</v>
      </c>
      <c r="E652" s="30"/>
      <c r="F652" s="30">
        <v>990</v>
      </c>
      <c r="H652" s="148"/>
      <c r="I652" s="148"/>
      <c r="J652" s="148"/>
      <c r="K652" s="148"/>
      <c r="L652" s="148"/>
    </row>
    <row r="653" spans="1:12" ht="8.85" customHeight="1">
      <c r="A653" s="173" t="s">
        <v>12</v>
      </c>
      <c r="B653" s="32">
        <v>2396</v>
      </c>
      <c r="C653" s="32">
        <v>1330</v>
      </c>
      <c r="D653" s="32" t="s">
        <v>1</v>
      </c>
      <c r="E653" s="32"/>
      <c r="F653" s="32">
        <v>1067</v>
      </c>
      <c r="H653" s="148"/>
      <c r="I653" s="148"/>
      <c r="J653" s="148"/>
      <c r="K653" s="148"/>
      <c r="L653" s="148"/>
    </row>
    <row r="654" spans="1:12" ht="8.85" customHeight="1">
      <c r="A654" s="172" t="s">
        <v>13</v>
      </c>
      <c r="B654" s="30">
        <v>2666</v>
      </c>
      <c r="C654" s="30">
        <v>1609</v>
      </c>
      <c r="D654" s="30" t="s">
        <v>1</v>
      </c>
      <c r="E654" s="30"/>
      <c r="F654" s="30">
        <v>1057</v>
      </c>
      <c r="H654" s="148"/>
      <c r="I654" s="148"/>
      <c r="J654" s="148"/>
      <c r="K654" s="148"/>
      <c r="L654" s="148"/>
    </row>
    <row r="655" spans="1:12" ht="8.85" customHeight="1">
      <c r="A655" s="172" t="s">
        <v>14</v>
      </c>
      <c r="B655" s="30">
        <v>8970</v>
      </c>
      <c r="C655" s="30">
        <v>6096</v>
      </c>
      <c r="D655" s="30" t="s">
        <v>1</v>
      </c>
      <c r="E655" s="30"/>
      <c r="F655" s="30">
        <v>2876</v>
      </c>
      <c r="H655" s="148"/>
      <c r="I655" s="148"/>
      <c r="J655" s="148"/>
      <c r="K655" s="148"/>
      <c r="L655" s="148"/>
    </row>
    <row r="656" spans="1:12" ht="8.85" customHeight="1">
      <c r="A656" s="172" t="s">
        <v>15</v>
      </c>
      <c r="B656" s="30">
        <v>8973</v>
      </c>
      <c r="C656" s="30">
        <v>5799</v>
      </c>
      <c r="D656" s="30" t="s">
        <v>1</v>
      </c>
      <c r="E656" s="30"/>
      <c r="F656" s="30">
        <v>3171</v>
      </c>
      <c r="H656" s="148"/>
      <c r="I656" s="148"/>
      <c r="J656" s="148"/>
      <c r="K656" s="148"/>
      <c r="L656" s="148"/>
    </row>
    <row r="657" spans="1:12" ht="8.85" customHeight="1">
      <c r="A657" s="173" t="s">
        <v>16</v>
      </c>
      <c r="B657" s="32">
        <v>3883</v>
      </c>
      <c r="C657" s="32">
        <v>3191</v>
      </c>
      <c r="D657" s="32" t="s">
        <v>1</v>
      </c>
      <c r="E657" s="32"/>
      <c r="F657" s="32">
        <v>690</v>
      </c>
      <c r="H657" s="148"/>
      <c r="I657" s="148"/>
      <c r="J657" s="148"/>
      <c r="K657" s="148"/>
      <c r="L657" s="148"/>
    </row>
    <row r="658" spans="1:12" ht="8.85" customHeight="1">
      <c r="A658" s="172" t="s">
        <v>17</v>
      </c>
      <c r="B658" s="30">
        <v>2657</v>
      </c>
      <c r="C658" s="30">
        <v>1577</v>
      </c>
      <c r="D658" s="30" t="s">
        <v>1</v>
      </c>
      <c r="E658" s="30"/>
      <c r="F658" s="30">
        <v>1080</v>
      </c>
      <c r="H658" s="148"/>
      <c r="I658" s="148"/>
      <c r="J658" s="148"/>
      <c r="K658" s="148"/>
      <c r="L658" s="148"/>
    </row>
    <row r="659" spans="1:12" ht="8.85" customHeight="1">
      <c r="A659" s="172" t="s">
        <v>18</v>
      </c>
      <c r="B659" s="30">
        <v>1199</v>
      </c>
      <c r="C659" s="30">
        <v>948</v>
      </c>
      <c r="D659" s="30" t="s">
        <v>1</v>
      </c>
      <c r="E659" s="30"/>
      <c r="F659" s="30">
        <v>251</v>
      </c>
      <c r="H659" s="148"/>
      <c r="I659" s="148"/>
      <c r="J659" s="148"/>
      <c r="K659" s="148"/>
      <c r="L659" s="148"/>
    </row>
    <row r="660" spans="1:12" ht="8.85" customHeight="1">
      <c r="A660" s="172" t="s">
        <v>19</v>
      </c>
      <c r="B660" s="30">
        <v>5319</v>
      </c>
      <c r="C660" s="30">
        <v>3397</v>
      </c>
      <c r="D660" s="30" t="s">
        <v>1</v>
      </c>
      <c r="E660" s="30"/>
      <c r="F660" s="30">
        <v>1923</v>
      </c>
      <c r="H660" s="148"/>
      <c r="I660" s="148"/>
      <c r="J660" s="148"/>
      <c r="K660" s="148"/>
      <c r="L660" s="148"/>
    </row>
    <row r="661" spans="1:12" ht="8.85" customHeight="1">
      <c r="A661" s="173" t="s">
        <v>20</v>
      </c>
      <c r="B661" s="32">
        <v>3566</v>
      </c>
      <c r="C661" s="32">
        <v>3202</v>
      </c>
      <c r="D661" s="32" t="s">
        <v>1</v>
      </c>
      <c r="E661" s="32"/>
      <c r="F661" s="32">
        <v>364</v>
      </c>
      <c r="H661" s="148"/>
      <c r="I661" s="148"/>
      <c r="J661" s="148"/>
      <c r="K661" s="148"/>
      <c r="L661" s="148"/>
    </row>
    <row r="662" spans="1:12" ht="8.85" customHeight="1">
      <c r="A662" s="172" t="s">
        <v>21</v>
      </c>
      <c r="B662" s="30">
        <v>2807</v>
      </c>
      <c r="C662" s="30">
        <v>2486</v>
      </c>
      <c r="D662" s="30" t="s">
        <v>1</v>
      </c>
      <c r="E662" s="30"/>
      <c r="F662" s="30">
        <v>321</v>
      </c>
      <c r="H662" s="148"/>
      <c r="I662" s="148"/>
      <c r="J662" s="148"/>
      <c r="K662" s="148"/>
      <c r="L662" s="148"/>
    </row>
    <row r="663" spans="1:12" ht="8.85" customHeight="1">
      <c r="A663" s="172" t="s">
        <v>22</v>
      </c>
      <c r="B663" s="30">
        <v>1579</v>
      </c>
      <c r="C663" s="30">
        <v>1465</v>
      </c>
      <c r="D663" s="30" t="s">
        <v>1</v>
      </c>
      <c r="E663" s="30"/>
      <c r="F663" s="30">
        <v>114</v>
      </c>
      <c r="H663" s="148"/>
      <c r="I663" s="148"/>
      <c r="J663" s="148"/>
      <c r="K663" s="148"/>
      <c r="L663" s="148"/>
    </row>
    <row r="664" spans="1:12" ht="8.85" customHeight="1">
      <c r="A664" s="172" t="s">
        <v>23</v>
      </c>
      <c r="B664" s="30">
        <v>3241</v>
      </c>
      <c r="C664" s="30">
        <v>1548</v>
      </c>
      <c r="D664" s="30" t="s">
        <v>1</v>
      </c>
      <c r="E664" s="30"/>
      <c r="F664" s="30">
        <v>1694</v>
      </c>
      <c r="H664" s="148"/>
      <c r="I664" s="148"/>
      <c r="J664" s="148"/>
      <c r="K664" s="148"/>
      <c r="L664" s="148"/>
    </row>
    <row r="665" spans="1:12" ht="8.85" customHeight="1">
      <c r="A665" s="173" t="s">
        <v>24</v>
      </c>
      <c r="B665" s="32">
        <v>1850</v>
      </c>
      <c r="C665" s="32">
        <v>1711</v>
      </c>
      <c r="D665" s="32" t="s">
        <v>1</v>
      </c>
      <c r="E665" s="32"/>
      <c r="F665" s="32">
        <v>139</v>
      </c>
      <c r="H665" s="148"/>
      <c r="I665" s="148"/>
      <c r="J665" s="148"/>
      <c r="K665" s="148"/>
      <c r="L665" s="148"/>
    </row>
    <row r="666" spans="1:12" ht="8.85" customHeight="1">
      <c r="A666" s="172" t="s">
        <v>25</v>
      </c>
      <c r="B666" s="30">
        <v>3775</v>
      </c>
      <c r="C666" s="30">
        <v>3335</v>
      </c>
      <c r="D666" s="30" t="s">
        <v>1</v>
      </c>
      <c r="E666" s="30"/>
      <c r="F666" s="30">
        <v>440</v>
      </c>
      <c r="H666" s="148"/>
      <c r="I666" s="148"/>
      <c r="J666" s="148"/>
      <c r="K666" s="148"/>
      <c r="L666" s="148"/>
    </row>
    <row r="667" spans="1:12" ht="8.85" customHeight="1">
      <c r="A667" s="172" t="s">
        <v>26</v>
      </c>
      <c r="B667" s="30">
        <v>5210</v>
      </c>
      <c r="C667" s="30">
        <v>4686</v>
      </c>
      <c r="D667" s="30" t="s">
        <v>1</v>
      </c>
      <c r="E667" s="30"/>
      <c r="F667" s="30">
        <v>520</v>
      </c>
      <c r="H667" s="148"/>
      <c r="I667" s="148"/>
      <c r="J667" s="148"/>
      <c r="K667" s="148"/>
      <c r="L667" s="148"/>
    </row>
    <row r="668" spans="1:12" ht="8.85" customHeight="1">
      <c r="A668" s="172" t="s">
        <v>27</v>
      </c>
      <c r="B668" s="30">
        <v>1770</v>
      </c>
      <c r="C668" s="30">
        <v>1155</v>
      </c>
      <c r="D668" s="30" t="s">
        <v>1</v>
      </c>
      <c r="E668" s="30"/>
      <c r="F668" s="30">
        <v>614</v>
      </c>
      <c r="H668" s="148"/>
      <c r="I668" s="148"/>
      <c r="J668" s="148"/>
      <c r="K668" s="148"/>
      <c r="L668" s="148"/>
    </row>
    <row r="669" spans="1:12" ht="8.85" customHeight="1">
      <c r="A669" s="173" t="s">
        <v>28</v>
      </c>
      <c r="B669" s="32">
        <v>7079</v>
      </c>
      <c r="C669" s="32">
        <v>5379</v>
      </c>
      <c r="D669" s="32" t="s">
        <v>1</v>
      </c>
      <c r="E669" s="32"/>
      <c r="F669" s="32">
        <v>1700</v>
      </c>
      <c r="H669" s="148"/>
      <c r="I669" s="148"/>
      <c r="J669" s="148"/>
      <c r="K669" s="148"/>
      <c r="L669" s="148"/>
    </row>
    <row r="670" spans="1:12" ht="8.85" customHeight="1">
      <c r="A670" s="172" t="s">
        <v>29</v>
      </c>
      <c r="B670" s="30">
        <v>913</v>
      </c>
      <c r="C670" s="30">
        <v>838</v>
      </c>
      <c r="D670" s="30" t="s">
        <v>1</v>
      </c>
      <c r="E670" s="30"/>
      <c r="F670" s="30">
        <v>75</v>
      </c>
      <c r="H670" s="148"/>
      <c r="I670" s="148"/>
      <c r="J670" s="148"/>
      <c r="K670" s="148"/>
      <c r="L670" s="148"/>
    </row>
    <row r="671" spans="1:12" ht="8.85" customHeight="1">
      <c r="A671" s="172" t="s">
        <v>30</v>
      </c>
      <c r="B671" s="30">
        <v>5768</v>
      </c>
      <c r="C671" s="30">
        <v>4637</v>
      </c>
      <c r="D671" s="30" t="s">
        <v>1</v>
      </c>
      <c r="E671" s="30"/>
      <c r="F671" s="30">
        <v>1131</v>
      </c>
      <c r="H671" s="148"/>
      <c r="I671" s="148"/>
      <c r="J671" s="148"/>
      <c r="K671" s="148"/>
      <c r="L671" s="148"/>
    </row>
    <row r="672" spans="1:12" ht="8.85" customHeight="1">
      <c r="A672" s="172" t="s">
        <v>31</v>
      </c>
      <c r="B672" s="30">
        <v>975</v>
      </c>
      <c r="C672" s="30">
        <v>735</v>
      </c>
      <c r="D672" s="30" t="s">
        <v>1</v>
      </c>
      <c r="E672" s="30"/>
      <c r="F672" s="30">
        <v>240</v>
      </c>
      <c r="H672" s="148"/>
      <c r="I672" s="148"/>
      <c r="J672" s="148"/>
      <c r="K672" s="148"/>
      <c r="L672" s="148"/>
    </row>
    <row r="673" spans="1:12" ht="8.85" customHeight="1">
      <c r="A673" s="173" t="s">
        <v>32</v>
      </c>
      <c r="B673" s="32">
        <v>1210</v>
      </c>
      <c r="C673" s="32">
        <v>1053</v>
      </c>
      <c r="D673" s="32" t="s">
        <v>1</v>
      </c>
      <c r="E673" s="32"/>
      <c r="F673" s="32">
        <v>157</v>
      </c>
      <c r="H673" s="148"/>
      <c r="I673" s="148"/>
      <c r="J673" s="148"/>
      <c r="K673" s="148"/>
      <c r="L673" s="148"/>
    </row>
    <row r="674" spans="1:12" ht="8.85" customHeight="1">
      <c r="A674" s="27" t="s">
        <v>155</v>
      </c>
      <c r="B674" s="30">
        <v>26151</v>
      </c>
      <c r="C674" s="30">
        <v>9831</v>
      </c>
      <c r="D674" s="30" t="s">
        <v>1</v>
      </c>
      <c r="E674" s="30"/>
      <c r="F674" s="30">
        <v>16319</v>
      </c>
      <c r="H674" s="148"/>
      <c r="I674" s="148"/>
      <c r="J674" s="148"/>
      <c r="K674" s="148"/>
      <c r="L674" s="148"/>
    </row>
    <row r="675" spans="1:12" ht="2.25" customHeight="1">
      <c r="A675" s="27"/>
      <c r="B675" s="30"/>
      <c r="C675" s="30"/>
      <c r="D675" s="30"/>
      <c r="E675" s="30"/>
      <c r="F675" s="30"/>
      <c r="H675" s="148"/>
      <c r="I675" s="148"/>
      <c r="J675" s="148"/>
      <c r="K675" s="148"/>
      <c r="L675" s="148"/>
    </row>
    <row r="676" spans="1:12" ht="9" customHeight="1">
      <c r="A676" s="218" t="s">
        <v>106</v>
      </c>
      <c r="B676" s="161"/>
      <c r="C676" s="161"/>
      <c r="D676" s="161"/>
      <c r="E676" s="161"/>
      <c r="F676" s="161"/>
      <c r="H676" s="148"/>
      <c r="I676" s="148"/>
      <c r="J676" s="148"/>
      <c r="K676" s="148"/>
      <c r="L676" s="148"/>
    </row>
    <row r="677" spans="1:12" ht="9" customHeight="1">
      <c r="A677" s="68">
        <v>2014</v>
      </c>
      <c r="B677" s="170"/>
      <c r="C677" s="170"/>
      <c r="D677" s="170"/>
      <c r="E677" s="170"/>
      <c r="F677" s="170"/>
      <c r="H677" s="148"/>
      <c r="I677" s="148"/>
      <c r="J677" s="148"/>
      <c r="K677" s="148"/>
      <c r="L677" s="148"/>
    </row>
    <row r="678" spans="1:12" ht="9" customHeight="1">
      <c r="A678" s="171" t="s">
        <v>36</v>
      </c>
      <c r="B678" s="29">
        <f>SUM(B680:B712)</f>
        <v>174681</v>
      </c>
      <c r="C678" s="29">
        <f>SUM(C680:C712)</f>
        <v>105742</v>
      </c>
      <c r="D678" s="29" t="s">
        <v>1</v>
      </c>
      <c r="E678" s="29"/>
      <c r="F678" s="29">
        <f>SUM(F680:F712)</f>
        <v>68939</v>
      </c>
      <c r="H678" s="148"/>
      <c r="I678" s="148"/>
      <c r="J678" s="148"/>
      <c r="K678" s="148"/>
      <c r="L678" s="148"/>
    </row>
    <row r="679" spans="1:12" ht="3.75" customHeight="1">
      <c r="A679" s="69"/>
      <c r="B679" s="29"/>
      <c r="C679" s="29"/>
      <c r="D679" s="29"/>
      <c r="E679" s="29"/>
      <c r="F679" s="29"/>
      <c r="H679" s="148"/>
      <c r="I679" s="148"/>
      <c r="J679" s="148"/>
      <c r="K679" s="148"/>
      <c r="L679" s="148"/>
    </row>
    <row r="680" spans="1:12" ht="9" customHeight="1">
      <c r="A680" s="172" t="s">
        <v>2</v>
      </c>
      <c r="B680" s="30">
        <v>1073</v>
      </c>
      <c r="C680" s="30">
        <v>1032</v>
      </c>
      <c r="D680" s="30" t="s">
        <v>1</v>
      </c>
      <c r="E680" s="30"/>
      <c r="F680" s="30">
        <v>41</v>
      </c>
      <c r="H680" s="148"/>
      <c r="I680" s="148"/>
      <c r="J680" s="148"/>
      <c r="K680" s="148"/>
      <c r="L680" s="148"/>
    </row>
    <row r="681" spans="1:12" ht="9" customHeight="1">
      <c r="A681" s="172" t="s">
        <v>3</v>
      </c>
      <c r="B681" s="30">
        <v>8487</v>
      </c>
      <c r="C681" s="30">
        <v>7483</v>
      </c>
      <c r="D681" s="30" t="s">
        <v>1</v>
      </c>
      <c r="E681" s="30"/>
      <c r="F681" s="30">
        <v>1004</v>
      </c>
      <c r="H681" s="148"/>
      <c r="I681" s="148"/>
      <c r="J681" s="148"/>
      <c r="K681" s="148"/>
      <c r="L681" s="148"/>
    </row>
    <row r="682" spans="1:12" ht="9" customHeight="1">
      <c r="A682" s="172" t="s">
        <v>4</v>
      </c>
      <c r="B682" s="30">
        <v>860</v>
      </c>
      <c r="C682" s="30">
        <v>633</v>
      </c>
      <c r="D682" s="30" t="s">
        <v>1</v>
      </c>
      <c r="E682" s="30"/>
      <c r="F682" s="30">
        <v>227</v>
      </c>
      <c r="H682" s="148"/>
      <c r="I682" s="148"/>
      <c r="J682" s="148"/>
      <c r="K682" s="148"/>
      <c r="L682" s="148"/>
    </row>
    <row r="683" spans="1:12" ht="9" customHeight="1">
      <c r="A683" s="173" t="s">
        <v>5</v>
      </c>
      <c r="B683" s="32">
        <v>1054</v>
      </c>
      <c r="C683" s="32">
        <v>766</v>
      </c>
      <c r="D683" s="32" t="s">
        <v>1</v>
      </c>
      <c r="E683" s="32"/>
      <c r="F683" s="32">
        <v>288</v>
      </c>
      <c r="H683" s="148"/>
      <c r="I683" s="148"/>
      <c r="J683" s="148"/>
      <c r="K683" s="148"/>
      <c r="L683" s="148"/>
    </row>
    <row r="684" spans="1:12" ht="9" customHeight="1">
      <c r="A684" s="172" t="s">
        <v>6</v>
      </c>
      <c r="B684" s="30">
        <v>3031</v>
      </c>
      <c r="C684" s="30">
        <v>1954</v>
      </c>
      <c r="D684" s="30" t="s">
        <v>1</v>
      </c>
      <c r="E684" s="30"/>
      <c r="F684" s="30">
        <v>1077</v>
      </c>
      <c r="H684" s="148"/>
      <c r="I684" s="148"/>
      <c r="J684" s="148"/>
      <c r="K684" s="148"/>
      <c r="L684" s="148"/>
    </row>
    <row r="685" spans="1:12" ht="9" customHeight="1">
      <c r="A685" s="172" t="s">
        <v>7</v>
      </c>
      <c r="B685" s="30">
        <v>1328</v>
      </c>
      <c r="C685" s="30">
        <v>999</v>
      </c>
      <c r="D685" s="30" t="s">
        <v>1</v>
      </c>
      <c r="E685" s="30"/>
      <c r="F685" s="30">
        <v>329</v>
      </c>
      <c r="H685" s="148"/>
      <c r="I685" s="148"/>
      <c r="J685" s="148"/>
      <c r="K685" s="148"/>
      <c r="L685" s="148"/>
    </row>
    <row r="686" spans="1:12" ht="9" customHeight="1">
      <c r="A686" s="172" t="s">
        <v>8</v>
      </c>
      <c r="B686" s="30">
        <v>3178</v>
      </c>
      <c r="C686" s="30">
        <v>2955</v>
      </c>
      <c r="D686" s="30" t="s">
        <v>1</v>
      </c>
      <c r="E686" s="30"/>
      <c r="F686" s="30">
        <v>222</v>
      </c>
      <c r="H686" s="148"/>
      <c r="I686" s="148"/>
      <c r="J686" s="148"/>
      <c r="K686" s="148"/>
      <c r="L686" s="148"/>
    </row>
    <row r="687" spans="1:12" ht="9" customHeight="1">
      <c r="A687" s="173" t="s">
        <v>9</v>
      </c>
      <c r="B687" s="32">
        <v>3948</v>
      </c>
      <c r="C687" s="32">
        <v>3486</v>
      </c>
      <c r="D687" s="32" t="s">
        <v>1</v>
      </c>
      <c r="E687" s="32"/>
      <c r="F687" s="32">
        <v>461</v>
      </c>
      <c r="H687" s="148"/>
      <c r="I687" s="148"/>
      <c r="J687" s="148"/>
      <c r="K687" s="148"/>
      <c r="L687" s="148"/>
    </row>
    <row r="688" spans="1:12" ht="9" customHeight="1">
      <c r="A688" s="172" t="s">
        <v>236</v>
      </c>
      <c r="B688" s="30">
        <v>34609</v>
      </c>
      <c r="C688" s="30">
        <v>16790</v>
      </c>
      <c r="D688" s="30" t="s">
        <v>1</v>
      </c>
      <c r="E688" s="30"/>
      <c r="F688" s="30">
        <v>17820</v>
      </c>
      <c r="H688" s="148"/>
      <c r="I688" s="148"/>
      <c r="J688" s="148"/>
      <c r="K688" s="148"/>
      <c r="L688" s="148"/>
    </row>
    <row r="689" spans="1:12" ht="9" customHeight="1">
      <c r="A689" s="172" t="s">
        <v>10</v>
      </c>
      <c r="B689" s="30">
        <v>1990</v>
      </c>
      <c r="C689" s="30">
        <v>1254</v>
      </c>
      <c r="D689" s="30" t="s">
        <v>1</v>
      </c>
      <c r="E689" s="30"/>
      <c r="F689" s="30">
        <v>736</v>
      </c>
      <c r="H689" s="148"/>
      <c r="I689" s="148"/>
      <c r="J689" s="148"/>
      <c r="K689" s="148"/>
      <c r="L689" s="148"/>
    </row>
    <row r="690" spans="1:12" ht="9" customHeight="1">
      <c r="A690" s="172" t="s">
        <v>11</v>
      </c>
      <c r="B690" s="30">
        <v>5331</v>
      </c>
      <c r="C690" s="30">
        <v>3610</v>
      </c>
      <c r="D690" s="30" t="s">
        <v>1</v>
      </c>
      <c r="E690" s="30"/>
      <c r="F690" s="30">
        <v>1722</v>
      </c>
      <c r="H690" s="148"/>
      <c r="I690" s="148"/>
      <c r="J690" s="148"/>
      <c r="K690" s="148"/>
      <c r="L690" s="148"/>
    </row>
    <row r="691" spans="1:12" ht="9" customHeight="1">
      <c r="A691" s="173" t="s">
        <v>12</v>
      </c>
      <c r="B691" s="32">
        <v>2920</v>
      </c>
      <c r="C691" s="32">
        <v>1819</v>
      </c>
      <c r="D691" s="32" t="s">
        <v>1</v>
      </c>
      <c r="E691" s="32"/>
      <c r="F691" s="32">
        <v>1101</v>
      </c>
      <c r="H691" s="148"/>
      <c r="I691" s="148"/>
      <c r="J691" s="148"/>
      <c r="K691" s="148"/>
      <c r="L691" s="148"/>
    </row>
    <row r="692" spans="1:12" ht="9" customHeight="1">
      <c r="A692" s="172" t="s">
        <v>13</v>
      </c>
      <c r="B692" s="30">
        <v>2877</v>
      </c>
      <c r="C692" s="30">
        <v>1470</v>
      </c>
      <c r="D692" s="30" t="s">
        <v>1</v>
      </c>
      <c r="E692" s="30"/>
      <c r="F692" s="30">
        <v>1407</v>
      </c>
      <c r="H692" s="148"/>
      <c r="I692" s="148"/>
      <c r="J692" s="148"/>
      <c r="K692" s="148"/>
      <c r="L692" s="148"/>
    </row>
    <row r="693" spans="1:12" ht="9" customHeight="1">
      <c r="A693" s="172" t="s">
        <v>14</v>
      </c>
      <c r="B693" s="30">
        <v>9526</v>
      </c>
      <c r="C693" s="30">
        <v>6352</v>
      </c>
      <c r="D693" s="30" t="s">
        <v>1</v>
      </c>
      <c r="E693" s="30"/>
      <c r="F693" s="30">
        <v>3173</v>
      </c>
      <c r="H693" s="148"/>
      <c r="I693" s="148"/>
      <c r="J693" s="148"/>
      <c r="K693" s="148"/>
      <c r="L693" s="148"/>
    </row>
    <row r="694" spans="1:12" ht="9" customHeight="1">
      <c r="A694" s="172" t="s">
        <v>15</v>
      </c>
      <c r="B694" s="30">
        <v>9605</v>
      </c>
      <c r="C694" s="30">
        <v>4571</v>
      </c>
      <c r="D694" s="30" t="s">
        <v>1</v>
      </c>
      <c r="E694" s="30"/>
      <c r="F694" s="30">
        <v>5034</v>
      </c>
      <c r="H694" s="148"/>
      <c r="I694" s="148"/>
      <c r="J694" s="148"/>
      <c r="K694" s="148"/>
      <c r="L694" s="148"/>
    </row>
    <row r="695" spans="1:12" ht="9" customHeight="1">
      <c r="A695" s="173" t="s">
        <v>16</v>
      </c>
      <c r="B695" s="32">
        <v>5338</v>
      </c>
      <c r="C695" s="32">
        <v>4578</v>
      </c>
      <c r="D695" s="32" t="s">
        <v>1</v>
      </c>
      <c r="E695" s="32"/>
      <c r="F695" s="32">
        <v>760</v>
      </c>
      <c r="H695" s="148"/>
      <c r="I695" s="148"/>
      <c r="J695" s="148"/>
      <c r="K695" s="148"/>
      <c r="L695" s="148"/>
    </row>
    <row r="696" spans="1:12" ht="9" customHeight="1">
      <c r="A696" s="172" t="s">
        <v>17</v>
      </c>
      <c r="B696" s="30">
        <v>2455</v>
      </c>
      <c r="C696" s="30">
        <v>1444</v>
      </c>
      <c r="D696" s="30" t="s">
        <v>1</v>
      </c>
      <c r="E696" s="30"/>
      <c r="F696" s="30">
        <v>1011</v>
      </c>
      <c r="H696" s="148"/>
      <c r="I696" s="148"/>
      <c r="J696" s="148"/>
      <c r="K696" s="148"/>
      <c r="L696" s="148"/>
    </row>
    <row r="697" spans="1:12" ht="9" customHeight="1">
      <c r="A697" s="172" t="s">
        <v>18</v>
      </c>
      <c r="B697" s="30">
        <v>1210</v>
      </c>
      <c r="C697" s="30">
        <v>1050</v>
      </c>
      <c r="D697" s="30" t="s">
        <v>1</v>
      </c>
      <c r="E697" s="30"/>
      <c r="F697" s="30">
        <v>160</v>
      </c>
      <c r="H697" s="148"/>
      <c r="I697" s="148"/>
      <c r="J697" s="148"/>
      <c r="K697" s="148"/>
      <c r="L697" s="148"/>
    </row>
    <row r="698" spans="1:12" ht="9" customHeight="1">
      <c r="A698" s="172" t="s">
        <v>19</v>
      </c>
      <c r="B698" s="30">
        <v>4578</v>
      </c>
      <c r="C698" s="30">
        <v>3686</v>
      </c>
      <c r="D698" s="30" t="s">
        <v>1</v>
      </c>
      <c r="E698" s="30"/>
      <c r="F698" s="30">
        <v>892</v>
      </c>
      <c r="H698" s="148"/>
      <c r="I698" s="148"/>
      <c r="J698" s="148"/>
      <c r="K698" s="148"/>
      <c r="L698" s="148"/>
    </row>
    <row r="699" spans="1:12" ht="9" customHeight="1">
      <c r="A699" s="173" t="s">
        <v>20</v>
      </c>
      <c r="B699" s="32">
        <v>3784</v>
      </c>
      <c r="C699" s="32">
        <v>3294</v>
      </c>
      <c r="D699" s="32" t="s">
        <v>1</v>
      </c>
      <c r="E699" s="32"/>
      <c r="F699" s="32">
        <v>490</v>
      </c>
      <c r="H699" s="148"/>
      <c r="I699" s="148"/>
      <c r="J699" s="148"/>
      <c r="K699" s="148"/>
      <c r="L699" s="148"/>
    </row>
    <row r="700" spans="1:12" ht="9" customHeight="1">
      <c r="A700" s="172" t="s">
        <v>21</v>
      </c>
      <c r="B700" s="30">
        <v>2637</v>
      </c>
      <c r="C700" s="30">
        <v>1975</v>
      </c>
      <c r="D700" s="30" t="s">
        <v>1</v>
      </c>
      <c r="E700" s="30"/>
      <c r="F700" s="30">
        <v>659</v>
      </c>
      <c r="H700" s="148"/>
      <c r="I700" s="148"/>
      <c r="J700" s="148"/>
      <c r="K700" s="148"/>
      <c r="L700" s="148"/>
    </row>
    <row r="701" spans="1:12" ht="9" customHeight="1">
      <c r="A701" s="172" t="s">
        <v>22</v>
      </c>
      <c r="B701" s="30">
        <v>2314</v>
      </c>
      <c r="C701" s="30">
        <v>1588</v>
      </c>
      <c r="D701" s="30" t="s">
        <v>1</v>
      </c>
      <c r="E701" s="30"/>
      <c r="F701" s="30">
        <v>727</v>
      </c>
      <c r="H701" s="148"/>
      <c r="I701" s="148"/>
      <c r="J701" s="148"/>
      <c r="K701" s="148"/>
      <c r="L701" s="148"/>
    </row>
    <row r="702" spans="1:12" ht="9" customHeight="1">
      <c r="A702" s="172" t="s">
        <v>23</v>
      </c>
      <c r="B702" s="30">
        <v>2909</v>
      </c>
      <c r="C702" s="30">
        <v>1972</v>
      </c>
      <c r="D702" s="30" t="s">
        <v>1</v>
      </c>
      <c r="E702" s="30"/>
      <c r="F702" s="30">
        <v>937</v>
      </c>
      <c r="H702" s="148"/>
      <c r="I702" s="148"/>
      <c r="J702" s="148"/>
      <c r="K702" s="148"/>
      <c r="L702" s="148"/>
    </row>
    <row r="703" spans="1:12" ht="9" customHeight="1">
      <c r="A703" s="173" t="s">
        <v>24</v>
      </c>
      <c r="B703" s="32">
        <v>2023</v>
      </c>
      <c r="C703" s="32">
        <v>1560</v>
      </c>
      <c r="D703" s="32" t="s">
        <v>1</v>
      </c>
      <c r="E703" s="32"/>
      <c r="F703" s="32">
        <v>463</v>
      </c>
      <c r="H703" s="148"/>
      <c r="I703" s="148"/>
      <c r="J703" s="148"/>
      <c r="K703" s="148"/>
      <c r="L703" s="148"/>
    </row>
    <row r="704" spans="1:12" ht="9" customHeight="1">
      <c r="A704" s="172" t="s">
        <v>25</v>
      </c>
      <c r="B704" s="30">
        <v>4915</v>
      </c>
      <c r="C704" s="30">
        <v>4663</v>
      </c>
      <c r="D704" s="30" t="s">
        <v>1</v>
      </c>
      <c r="E704" s="30"/>
      <c r="F704" s="30">
        <v>253</v>
      </c>
      <c r="H704" s="148"/>
      <c r="I704" s="148"/>
      <c r="J704" s="148"/>
      <c r="K704" s="148"/>
      <c r="L704" s="148"/>
    </row>
    <row r="705" spans="1:12" ht="9" customHeight="1">
      <c r="A705" s="172" t="s">
        <v>26</v>
      </c>
      <c r="B705" s="30">
        <v>5255</v>
      </c>
      <c r="C705" s="30">
        <v>4718</v>
      </c>
      <c r="D705" s="30" t="s">
        <v>1</v>
      </c>
      <c r="E705" s="30"/>
      <c r="F705" s="30">
        <v>534</v>
      </c>
      <c r="H705" s="148"/>
      <c r="I705" s="148"/>
      <c r="J705" s="148"/>
      <c r="K705" s="148"/>
      <c r="L705" s="148"/>
    </row>
    <row r="706" spans="1:12" ht="9" customHeight="1">
      <c r="A706" s="172" t="s">
        <v>27</v>
      </c>
      <c r="B706" s="30">
        <v>1757</v>
      </c>
      <c r="C706" s="30">
        <v>1005</v>
      </c>
      <c r="D706" s="30" t="s">
        <v>1</v>
      </c>
      <c r="E706" s="30"/>
      <c r="F706" s="30">
        <v>752</v>
      </c>
      <c r="H706" s="148"/>
      <c r="I706" s="148"/>
      <c r="J706" s="148"/>
      <c r="K706" s="148"/>
      <c r="L706" s="148"/>
    </row>
    <row r="707" spans="1:12" ht="9" customHeight="1">
      <c r="A707" s="173" t="s">
        <v>28</v>
      </c>
      <c r="B707" s="32">
        <v>7820</v>
      </c>
      <c r="C707" s="32">
        <v>4182</v>
      </c>
      <c r="D707" s="32" t="s">
        <v>1</v>
      </c>
      <c r="E707" s="32"/>
      <c r="F707" s="32">
        <v>3638</v>
      </c>
      <c r="H707" s="148"/>
      <c r="I707" s="148"/>
      <c r="J707" s="148"/>
      <c r="K707" s="148"/>
      <c r="L707" s="148"/>
    </row>
    <row r="708" spans="1:12" ht="9" customHeight="1">
      <c r="A708" s="172" t="s">
        <v>29</v>
      </c>
      <c r="B708" s="30">
        <v>844</v>
      </c>
      <c r="C708" s="30">
        <v>575</v>
      </c>
      <c r="D708" s="30" t="s">
        <v>1</v>
      </c>
      <c r="E708" s="30"/>
      <c r="F708" s="30">
        <v>269</v>
      </c>
      <c r="H708" s="148"/>
      <c r="I708" s="148"/>
      <c r="J708" s="148"/>
      <c r="K708" s="148"/>
      <c r="L708" s="148"/>
    </row>
    <row r="709" spans="1:12" ht="9" customHeight="1">
      <c r="A709" s="172" t="s">
        <v>30</v>
      </c>
      <c r="B709" s="30">
        <v>6079</v>
      </c>
      <c r="C709" s="30">
        <v>4665</v>
      </c>
      <c r="D709" s="30" t="s">
        <v>1</v>
      </c>
      <c r="E709" s="30"/>
      <c r="F709" s="30">
        <v>1414</v>
      </c>
      <c r="H709" s="148"/>
      <c r="I709" s="148"/>
      <c r="J709" s="148"/>
      <c r="K709" s="148"/>
      <c r="L709" s="148"/>
    </row>
    <row r="710" spans="1:12" ht="9" customHeight="1">
      <c r="A710" s="172" t="s">
        <v>31</v>
      </c>
      <c r="B710" s="30">
        <v>1297</v>
      </c>
      <c r="C710" s="30">
        <v>961</v>
      </c>
      <c r="D710" s="30" t="s">
        <v>1</v>
      </c>
      <c r="E710" s="30"/>
      <c r="F710" s="30">
        <v>336</v>
      </c>
      <c r="H710" s="148"/>
      <c r="I710" s="148"/>
      <c r="J710" s="148"/>
      <c r="K710" s="148"/>
      <c r="L710" s="148"/>
    </row>
    <row r="711" spans="1:12" ht="9" customHeight="1">
      <c r="A711" s="173" t="s">
        <v>32</v>
      </c>
      <c r="B711" s="32">
        <v>1326</v>
      </c>
      <c r="C711" s="32">
        <v>1234</v>
      </c>
      <c r="D711" s="32" t="s">
        <v>1</v>
      </c>
      <c r="E711" s="32"/>
      <c r="F711" s="32">
        <v>92</v>
      </c>
      <c r="H711" s="148"/>
      <c r="I711" s="148"/>
      <c r="J711" s="148"/>
      <c r="K711" s="148"/>
      <c r="L711" s="148"/>
    </row>
    <row r="712" spans="1:12" ht="9" customHeight="1">
      <c r="A712" s="27" t="s">
        <v>155</v>
      </c>
      <c r="B712" s="30">
        <v>28323</v>
      </c>
      <c r="C712" s="30">
        <v>7418</v>
      </c>
      <c r="D712" s="30" t="s">
        <v>1</v>
      </c>
      <c r="E712" s="30"/>
      <c r="F712" s="30">
        <v>20910</v>
      </c>
      <c r="H712" s="148"/>
      <c r="I712" s="148"/>
      <c r="J712" s="148"/>
      <c r="K712" s="148"/>
      <c r="L712" s="148"/>
    </row>
    <row r="713" spans="1:12" ht="9.75" customHeight="1">
      <c r="A713" s="27"/>
      <c r="B713" s="30"/>
      <c r="C713" s="30"/>
      <c r="D713" s="30"/>
      <c r="E713" s="30"/>
      <c r="F713" s="30"/>
    </row>
    <row r="714" spans="1:12" ht="9" customHeight="1">
      <c r="A714" s="68">
        <v>2015</v>
      </c>
      <c r="B714" s="170"/>
      <c r="C714" s="170"/>
      <c r="D714" s="170"/>
      <c r="E714" s="170"/>
      <c r="F714" s="170"/>
    </row>
    <row r="715" spans="1:12" ht="9" customHeight="1">
      <c r="A715" s="171" t="s">
        <v>36</v>
      </c>
      <c r="B715" s="29">
        <f>SUM(B717:B749)</f>
        <v>206858</v>
      </c>
      <c r="C715" s="29">
        <f>SUM(C717:C749)</f>
        <v>127746</v>
      </c>
      <c r="D715" s="29" t="s">
        <v>1</v>
      </c>
      <c r="E715" s="29"/>
      <c r="F715" s="29">
        <f>SUM(F717:F749)</f>
        <v>79104</v>
      </c>
    </row>
    <row r="716" spans="1:12" ht="5.25" customHeight="1">
      <c r="A716" s="69"/>
      <c r="B716" s="29"/>
      <c r="C716" s="29"/>
      <c r="D716" s="29"/>
      <c r="E716" s="29"/>
      <c r="F716" s="29"/>
    </row>
    <row r="717" spans="1:12" ht="9" customHeight="1">
      <c r="A717" s="172" t="s">
        <v>2</v>
      </c>
      <c r="B717" s="30">
        <v>1293</v>
      </c>
      <c r="C717" s="30">
        <v>1171</v>
      </c>
      <c r="D717" s="30" t="s">
        <v>1</v>
      </c>
      <c r="E717" s="30"/>
      <c r="F717" s="30">
        <v>122</v>
      </c>
    </row>
    <row r="718" spans="1:12" ht="9" customHeight="1">
      <c r="A718" s="172" t="s">
        <v>3</v>
      </c>
      <c r="B718" s="30">
        <v>7896</v>
      </c>
      <c r="C718" s="30">
        <v>7408</v>
      </c>
      <c r="D718" s="30" t="s">
        <v>1</v>
      </c>
      <c r="E718" s="30"/>
      <c r="F718" s="30">
        <v>488</v>
      </c>
    </row>
    <row r="719" spans="1:12" ht="9" customHeight="1">
      <c r="A719" s="172" t="s">
        <v>4</v>
      </c>
      <c r="B719" s="30">
        <v>1260</v>
      </c>
      <c r="C719" s="30">
        <v>917</v>
      </c>
      <c r="D719" s="30" t="s">
        <v>1</v>
      </c>
      <c r="E719" s="30"/>
      <c r="F719" s="30">
        <v>343</v>
      </c>
    </row>
    <row r="720" spans="1:12" ht="9" customHeight="1">
      <c r="A720" s="173" t="s">
        <v>5</v>
      </c>
      <c r="B720" s="32">
        <v>1139</v>
      </c>
      <c r="C720" s="32">
        <v>825</v>
      </c>
      <c r="D720" s="32" t="s">
        <v>1</v>
      </c>
      <c r="E720" s="32"/>
      <c r="F720" s="32">
        <v>314</v>
      </c>
    </row>
    <row r="721" spans="1:9" ht="9" customHeight="1">
      <c r="A721" s="172" t="s">
        <v>6</v>
      </c>
      <c r="B721" s="30">
        <v>3666</v>
      </c>
      <c r="C721" s="30">
        <v>2732</v>
      </c>
      <c r="D721" s="30" t="s">
        <v>1</v>
      </c>
      <c r="E721" s="30"/>
      <c r="F721" s="30">
        <v>934</v>
      </c>
    </row>
    <row r="722" spans="1:9" ht="9" customHeight="1">
      <c r="A722" s="172" t="s">
        <v>7</v>
      </c>
      <c r="B722" s="30">
        <v>1811</v>
      </c>
      <c r="C722" s="30">
        <v>1370</v>
      </c>
      <c r="D722" s="30" t="s">
        <v>1</v>
      </c>
      <c r="E722" s="30"/>
      <c r="F722" s="30">
        <v>441</v>
      </c>
      <c r="G722" s="142"/>
      <c r="H722" s="142"/>
      <c r="I722" s="142"/>
    </row>
    <row r="723" spans="1:9" ht="9" customHeight="1">
      <c r="A723" s="172" t="s">
        <v>8</v>
      </c>
      <c r="B723" s="30">
        <v>3979</v>
      </c>
      <c r="C723" s="30">
        <v>3279</v>
      </c>
      <c r="D723" s="30" t="s">
        <v>1</v>
      </c>
      <c r="E723" s="30"/>
      <c r="F723" s="30">
        <v>700</v>
      </c>
    </row>
    <row r="724" spans="1:9" ht="9" customHeight="1">
      <c r="A724" s="173" t="s">
        <v>9</v>
      </c>
      <c r="B724" s="32">
        <v>4577</v>
      </c>
      <c r="C724" s="32">
        <v>3540</v>
      </c>
      <c r="D724" s="32" t="s">
        <v>1</v>
      </c>
      <c r="E724" s="32"/>
      <c r="F724" s="32">
        <v>1037</v>
      </c>
    </row>
    <row r="725" spans="1:9" ht="9" customHeight="1">
      <c r="A725" s="172" t="s">
        <v>236</v>
      </c>
      <c r="B725" s="30">
        <v>33394</v>
      </c>
      <c r="C725" s="30">
        <v>16367</v>
      </c>
      <c r="D725" s="30" t="s">
        <v>1</v>
      </c>
      <c r="E725" s="30"/>
      <c r="F725" s="30">
        <v>17027</v>
      </c>
    </row>
    <row r="726" spans="1:9" ht="9" customHeight="1">
      <c r="A726" s="172" t="s">
        <v>10</v>
      </c>
      <c r="B726" s="30">
        <v>1859</v>
      </c>
      <c r="C726" s="30">
        <v>1183</v>
      </c>
      <c r="D726" s="30" t="s">
        <v>1</v>
      </c>
      <c r="E726" s="30"/>
      <c r="F726" s="30">
        <v>671</v>
      </c>
    </row>
    <row r="727" spans="1:9" ht="9" customHeight="1">
      <c r="A727" s="172" t="s">
        <v>11</v>
      </c>
      <c r="B727" s="30">
        <v>9173</v>
      </c>
      <c r="C727" s="30">
        <v>6414</v>
      </c>
      <c r="D727" s="30" t="s">
        <v>1</v>
      </c>
      <c r="E727" s="30"/>
      <c r="F727" s="30">
        <v>2759</v>
      </c>
    </row>
    <row r="728" spans="1:9" ht="9" customHeight="1">
      <c r="A728" s="173" t="s">
        <v>12</v>
      </c>
      <c r="B728" s="32">
        <v>3471</v>
      </c>
      <c r="C728" s="32">
        <v>2404</v>
      </c>
      <c r="D728" s="32" t="s">
        <v>1</v>
      </c>
      <c r="E728" s="32"/>
      <c r="F728" s="32">
        <v>1067</v>
      </c>
    </row>
    <row r="729" spans="1:9" ht="9" customHeight="1">
      <c r="A729" s="172" t="s">
        <v>13</v>
      </c>
      <c r="B729" s="30">
        <v>4935</v>
      </c>
      <c r="C729" s="30">
        <v>3423</v>
      </c>
      <c r="D729" s="30" t="s">
        <v>1</v>
      </c>
      <c r="E729" s="30"/>
      <c r="F729" s="30">
        <v>1512</v>
      </c>
    </row>
    <row r="730" spans="1:9" ht="9" customHeight="1">
      <c r="A730" s="172" t="s">
        <v>14</v>
      </c>
      <c r="B730" s="30">
        <v>10001</v>
      </c>
      <c r="C730" s="30">
        <v>6626</v>
      </c>
      <c r="D730" s="30" t="s">
        <v>1</v>
      </c>
      <c r="E730" s="30"/>
      <c r="F730" s="30">
        <v>3375</v>
      </c>
    </row>
    <row r="731" spans="1:9" ht="9" customHeight="1">
      <c r="A731" s="172" t="s">
        <v>15</v>
      </c>
      <c r="B731" s="30">
        <v>13070</v>
      </c>
      <c r="C731" s="30">
        <v>5922</v>
      </c>
      <c r="D731" s="30" t="s">
        <v>1</v>
      </c>
      <c r="E731" s="30"/>
      <c r="F731" s="30">
        <v>7148</v>
      </c>
    </row>
    <row r="732" spans="1:9" ht="9" customHeight="1">
      <c r="A732" s="173" t="s">
        <v>16</v>
      </c>
      <c r="B732" s="32">
        <v>5208</v>
      </c>
      <c r="C732" s="32">
        <v>4136</v>
      </c>
      <c r="D732" s="32" t="s">
        <v>1</v>
      </c>
      <c r="E732" s="32"/>
      <c r="F732" s="32">
        <v>1072</v>
      </c>
    </row>
    <row r="733" spans="1:9" ht="9" customHeight="1">
      <c r="A733" s="172" t="s">
        <v>17</v>
      </c>
      <c r="B733" s="30">
        <v>3474</v>
      </c>
      <c r="C733" s="30">
        <v>2393</v>
      </c>
      <c r="D733" s="30" t="s">
        <v>1</v>
      </c>
      <c r="E733" s="30"/>
      <c r="F733" s="30">
        <v>1081</v>
      </c>
    </row>
    <row r="734" spans="1:9" ht="9" customHeight="1">
      <c r="A734" s="172" t="s">
        <v>18</v>
      </c>
      <c r="B734" s="30">
        <v>1108</v>
      </c>
      <c r="C734" s="30">
        <v>885</v>
      </c>
      <c r="D734" s="30" t="s">
        <v>1</v>
      </c>
      <c r="E734" s="30"/>
      <c r="F734" s="30">
        <v>223</v>
      </c>
    </row>
    <row r="735" spans="1:9" ht="9" customHeight="1">
      <c r="A735" s="172" t="s">
        <v>19</v>
      </c>
      <c r="B735" s="30">
        <v>4090</v>
      </c>
      <c r="C735" s="30">
        <v>3290</v>
      </c>
      <c r="D735" s="30" t="s">
        <v>1</v>
      </c>
      <c r="E735" s="30"/>
      <c r="F735" s="30">
        <v>800</v>
      </c>
    </row>
    <row r="736" spans="1:9" ht="9" customHeight="1">
      <c r="A736" s="173" t="s">
        <v>20</v>
      </c>
      <c r="B736" s="32">
        <v>4686</v>
      </c>
      <c r="C736" s="32">
        <v>3588</v>
      </c>
      <c r="D736" s="32" t="s">
        <v>1</v>
      </c>
      <c r="E736" s="32"/>
      <c r="F736" s="32">
        <v>1098</v>
      </c>
    </row>
    <row r="737" spans="1:12" ht="9" customHeight="1">
      <c r="A737" s="172" t="s">
        <v>21</v>
      </c>
      <c r="B737" s="30">
        <v>4350</v>
      </c>
      <c r="C737" s="30">
        <v>2915</v>
      </c>
      <c r="D737" s="30" t="s">
        <v>1</v>
      </c>
      <c r="E737" s="30"/>
      <c r="F737" s="30">
        <v>1435</v>
      </c>
    </row>
    <row r="738" spans="1:12" ht="9" customHeight="1">
      <c r="A738" s="172" t="s">
        <v>22</v>
      </c>
      <c r="B738" s="30">
        <v>3051</v>
      </c>
      <c r="C738" s="30">
        <v>1821</v>
      </c>
      <c r="D738" s="30" t="s">
        <v>1</v>
      </c>
      <c r="E738" s="30"/>
      <c r="F738" s="30">
        <v>1230</v>
      </c>
    </row>
    <row r="739" spans="1:12" ht="9" customHeight="1">
      <c r="A739" s="172" t="s">
        <v>23</v>
      </c>
      <c r="B739" s="30">
        <v>2882</v>
      </c>
      <c r="C739" s="30">
        <v>1938</v>
      </c>
      <c r="D739" s="30" t="s">
        <v>1</v>
      </c>
      <c r="E739" s="30"/>
      <c r="F739" s="30">
        <v>944</v>
      </c>
    </row>
    <row r="740" spans="1:12" ht="9" customHeight="1">
      <c r="A740" s="173" t="s">
        <v>24</v>
      </c>
      <c r="B740" s="32">
        <v>2985</v>
      </c>
      <c r="C740" s="32">
        <v>1965</v>
      </c>
      <c r="D740" s="32" t="s">
        <v>1</v>
      </c>
      <c r="E740" s="32"/>
      <c r="F740" s="32">
        <v>1020</v>
      </c>
    </row>
    <row r="741" spans="1:12" ht="9" customHeight="1">
      <c r="A741" s="172" t="s">
        <v>25</v>
      </c>
      <c r="B741" s="30">
        <v>6706</v>
      </c>
      <c r="C741" s="30">
        <v>5617</v>
      </c>
      <c r="D741" s="30" t="s">
        <v>1</v>
      </c>
      <c r="E741" s="30"/>
      <c r="F741" s="30">
        <v>1089</v>
      </c>
    </row>
    <row r="742" spans="1:12" ht="9" customHeight="1">
      <c r="A742" s="172" t="s">
        <v>26</v>
      </c>
      <c r="B742" s="30">
        <v>5131</v>
      </c>
      <c r="C742" s="30">
        <v>4715</v>
      </c>
      <c r="D742" s="30" t="s">
        <v>1</v>
      </c>
      <c r="E742" s="30"/>
      <c r="F742" s="30">
        <v>416</v>
      </c>
    </row>
    <row r="743" spans="1:12" ht="9" customHeight="1">
      <c r="A743" s="172" t="s">
        <v>27</v>
      </c>
      <c r="B743" s="30">
        <v>2562</v>
      </c>
      <c r="C743" s="30">
        <v>1730</v>
      </c>
      <c r="D743" s="30" t="s">
        <v>1</v>
      </c>
      <c r="E743" s="30"/>
      <c r="F743" s="30">
        <v>832</v>
      </c>
    </row>
    <row r="744" spans="1:12" ht="9" customHeight="1">
      <c r="A744" s="173" t="s">
        <v>28</v>
      </c>
      <c r="B744" s="32">
        <v>9668</v>
      </c>
      <c r="C744" s="32">
        <v>5105</v>
      </c>
      <c r="D744" s="32" t="s">
        <v>1</v>
      </c>
      <c r="E744" s="32"/>
      <c r="F744" s="32">
        <v>4563</v>
      </c>
    </row>
    <row r="745" spans="1:12" ht="9" customHeight="1">
      <c r="A745" s="172" t="s">
        <v>29</v>
      </c>
      <c r="B745" s="30">
        <v>1314</v>
      </c>
      <c r="C745" s="30">
        <v>1103</v>
      </c>
      <c r="D745" s="30" t="s">
        <v>1</v>
      </c>
      <c r="E745" s="30"/>
      <c r="F745" s="30">
        <v>211</v>
      </c>
    </row>
    <row r="746" spans="1:12" ht="9" customHeight="1">
      <c r="A746" s="172" t="s">
        <v>30</v>
      </c>
      <c r="B746" s="30">
        <v>5826</v>
      </c>
      <c r="C746" s="30">
        <v>4299</v>
      </c>
      <c r="D746" s="30" t="s">
        <v>1</v>
      </c>
      <c r="E746" s="30"/>
      <c r="F746" s="30">
        <v>1527</v>
      </c>
    </row>
    <row r="747" spans="1:12" ht="9" customHeight="1">
      <c r="A747" s="172" t="s">
        <v>31</v>
      </c>
      <c r="B747" s="30">
        <v>1766</v>
      </c>
      <c r="C747" s="30">
        <v>1463</v>
      </c>
      <c r="D747" s="30" t="s">
        <v>1</v>
      </c>
      <c r="E747" s="30"/>
      <c r="F747" s="30">
        <v>303</v>
      </c>
    </row>
    <row r="748" spans="1:12" ht="9" customHeight="1">
      <c r="A748" s="173" t="s">
        <v>32</v>
      </c>
      <c r="B748" s="32">
        <v>1139</v>
      </c>
      <c r="C748" s="32">
        <v>842</v>
      </c>
      <c r="D748" s="32" t="s">
        <v>1</v>
      </c>
      <c r="E748" s="32"/>
      <c r="F748" s="32">
        <v>294</v>
      </c>
    </row>
    <row r="749" spans="1:12" ht="9" customHeight="1">
      <c r="A749" s="27" t="s">
        <v>155</v>
      </c>
      <c r="B749" s="30">
        <v>39388</v>
      </c>
      <c r="C749" s="30">
        <v>16360</v>
      </c>
      <c r="D749" s="30" t="s">
        <v>1</v>
      </c>
      <c r="E749" s="30"/>
      <c r="F749" s="30">
        <v>23028</v>
      </c>
    </row>
    <row r="750" spans="1:12" ht="5.25" customHeight="1">
      <c r="A750" s="27"/>
      <c r="B750" s="30"/>
      <c r="C750" s="30"/>
      <c r="D750" s="30"/>
      <c r="E750" s="30"/>
      <c r="F750" s="30"/>
    </row>
    <row r="751" spans="1:12" ht="9" customHeight="1">
      <c r="A751" s="218" t="s">
        <v>106</v>
      </c>
      <c r="B751" s="161"/>
      <c r="C751" s="161"/>
      <c r="D751" s="161"/>
      <c r="E751" s="161"/>
      <c r="F751" s="161"/>
      <c r="H751" s="148"/>
      <c r="I751" s="148"/>
      <c r="J751" s="148"/>
      <c r="K751" s="148"/>
      <c r="L751" s="148"/>
    </row>
    <row r="752" spans="1:12" ht="9" customHeight="1">
      <c r="A752" s="68">
        <v>2016</v>
      </c>
      <c r="B752" s="170"/>
      <c r="C752" s="170"/>
      <c r="D752" s="170"/>
      <c r="E752" s="170"/>
      <c r="F752" s="170"/>
    </row>
    <row r="753" spans="1:6" ht="9" customHeight="1">
      <c r="A753" s="171" t="s">
        <v>36</v>
      </c>
      <c r="B753" s="29">
        <f>SUM(B755:B787)</f>
        <v>177389</v>
      </c>
      <c r="C753" s="29">
        <f>SUM(C755:C787)</f>
        <v>138210</v>
      </c>
      <c r="D753" s="29" t="s">
        <v>1</v>
      </c>
      <c r="E753" s="29"/>
      <c r="F753" s="29">
        <f>SUM(F755:F787)</f>
        <v>74201</v>
      </c>
    </row>
    <row r="754" spans="1:6" ht="5.25" customHeight="1">
      <c r="A754" s="69"/>
      <c r="B754" s="29"/>
      <c r="C754" s="29"/>
      <c r="D754" s="29"/>
      <c r="E754" s="29"/>
      <c r="F754" s="29"/>
    </row>
    <row r="755" spans="1:6" ht="9" customHeight="1">
      <c r="A755" s="172" t="s">
        <v>2</v>
      </c>
      <c r="B755" s="30">
        <v>955</v>
      </c>
      <c r="C755" s="30">
        <v>1013</v>
      </c>
      <c r="D755" s="30" t="s">
        <v>1</v>
      </c>
      <c r="E755" s="30"/>
      <c r="F755" s="30">
        <v>129</v>
      </c>
    </row>
    <row r="756" spans="1:6" ht="9" customHeight="1">
      <c r="A756" s="172" t="s">
        <v>3</v>
      </c>
      <c r="B756" s="30">
        <v>4755</v>
      </c>
      <c r="C756" s="30">
        <v>5233</v>
      </c>
      <c r="D756" s="30" t="s">
        <v>1</v>
      </c>
      <c r="E756" s="30"/>
      <c r="F756" s="30">
        <v>700</v>
      </c>
    </row>
    <row r="757" spans="1:6" ht="9" customHeight="1">
      <c r="A757" s="172" t="s">
        <v>4</v>
      </c>
      <c r="B757" s="30">
        <v>1137</v>
      </c>
      <c r="C757" s="30">
        <v>1171</v>
      </c>
      <c r="D757" s="30" t="s">
        <v>1</v>
      </c>
      <c r="E757" s="30"/>
      <c r="F757" s="30">
        <v>82</v>
      </c>
    </row>
    <row r="758" spans="1:6" ht="9" customHeight="1">
      <c r="A758" s="173" t="s">
        <v>5</v>
      </c>
      <c r="B758" s="32">
        <v>937</v>
      </c>
      <c r="C758" s="32">
        <v>1116</v>
      </c>
      <c r="D758" s="32" t="s">
        <v>1</v>
      </c>
      <c r="E758" s="32"/>
      <c r="F758" s="32">
        <v>175</v>
      </c>
    </row>
    <row r="759" spans="1:6" ht="9" customHeight="1">
      <c r="A759" s="172" t="s">
        <v>6</v>
      </c>
      <c r="B759" s="30">
        <v>2311</v>
      </c>
      <c r="C759" s="30">
        <v>2051</v>
      </c>
      <c r="D759" s="30" t="s">
        <v>1</v>
      </c>
      <c r="E759" s="30"/>
      <c r="F759" s="30">
        <v>434</v>
      </c>
    </row>
    <row r="760" spans="1:6" ht="9" customHeight="1">
      <c r="A760" s="172" t="s">
        <v>7</v>
      </c>
      <c r="B760" s="30">
        <v>1319</v>
      </c>
      <c r="C760" s="30">
        <v>1350</v>
      </c>
      <c r="D760" s="30" t="s">
        <v>1</v>
      </c>
      <c r="E760" s="30"/>
      <c r="F760" s="30">
        <v>314</v>
      </c>
    </row>
    <row r="761" spans="1:6" ht="9" customHeight="1">
      <c r="A761" s="172" t="s">
        <v>8</v>
      </c>
      <c r="B761" s="30">
        <v>2994</v>
      </c>
      <c r="C761" s="30">
        <v>2644</v>
      </c>
      <c r="D761" s="30" t="s">
        <v>1</v>
      </c>
      <c r="E761" s="30"/>
      <c r="F761" s="30">
        <v>627</v>
      </c>
    </row>
    <row r="762" spans="1:6" ht="9" customHeight="1">
      <c r="A762" s="173" t="s">
        <v>9</v>
      </c>
      <c r="B762" s="32">
        <v>3566</v>
      </c>
      <c r="C762" s="32">
        <v>2193</v>
      </c>
      <c r="D762" s="32" t="s">
        <v>1</v>
      </c>
      <c r="E762" s="32"/>
      <c r="F762" s="32">
        <v>1699</v>
      </c>
    </row>
    <row r="763" spans="1:6" ht="9" customHeight="1">
      <c r="A763" s="172" t="s">
        <v>236</v>
      </c>
      <c r="B763" s="30">
        <v>31908</v>
      </c>
      <c r="C763" s="30">
        <v>22054</v>
      </c>
      <c r="D763" s="30" t="s">
        <v>1</v>
      </c>
      <c r="E763" s="30"/>
      <c r="F763" s="30">
        <v>17304</v>
      </c>
    </row>
    <row r="764" spans="1:6" ht="9" customHeight="1">
      <c r="A764" s="172" t="s">
        <v>10</v>
      </c>
      <c r="B764" s="30">
        <v>1914</v>
      </c>
      <c r="C764" s="30">
        <v>1613</v>
      </c>
      <c r="D764" s="30" t="s">
        <v>1</v>
      </c>
      <c r="E764" s="30"/>
      <c r="F764" s="30">
        <v>378</v>
      </c>
    </row>
    <row r="765" spans="1:6" ht="9" customHeight="1">
      <c r="A765" s="172" t="s">
        <v>11</v>
      </c>
      <c r="B765" s="30">
        <v>7024</v>
      </c>
      <c r="C765" s="30">
        <v>6202</v>
      </c>
      <c r="D765" s="30" t="s">
        <v>1</v>
      </c>
      <c r="E765" s="30"/>
      <c r="F765" s="30">
        <v>1079</v>
      </c>
    </row>
    <row r="766" spans="1:6" ht="9" customHeight="1">
      <c r="A766" s="173" t="s">
        <v>12</v>
      </c>
      <c r="B766" s="32">
        <v>3001</v>
      </c>
      <c r="C766" s="32">
        <v>3253</v>
      </c>
      <c r="D766" s="32" t="s">
        <v>1</v>
      </c>
      <c r="E766" s="32"/>
      <c r="F766" s="32">
        <v>337</v>
      </c>
    </row>
    <row r="767" spans="1:6" ht="9" customHeight="1">
      <c r="A767" s="172" t="s">
        <v>13</v>
      </c>
      <c r="B767" s="30">
        <v>3333</v>
      </c>
      <c r="C767" s="30">
        <v>4256</v>
      </c>
      <c r="D767" s="30" t="s">
        <v>1</v>
      </c>
      <c r="E767" s="30"/>
      <c r="F767" s="30">
        <v>663</v>
      </c>
    </row>
    <row r="768" spans="1:6" ht="9" customHeight="1">
      <c r="A768" s="172" t="s">
        <v>14</v>
      </c>
      <c r="B768" s="30">
        <v>7354</v>
      </c>
      <c r="C768" s="30">
        <v>6005</v>
      </c>
      <c r="D768" s="30" t="s">
        <v>1</v>
      </c>
      <c r="E768" s="30"/>
      <c r="F768" s="30">
        <v>2947</v>
      </c>
    </row>
    <row r="769" spans="1:6" ht="9" customHeight="1">
      <c r="A769" s="172" t="s">
        <v>15</v>
      </c>
      <c r="B769" s="30">
        <v>12105</v>
      </c>
      <c r="C769" s="30">
        <v>3243</v>
      </c>
      <c r="D769" s="30" t="s">
        <v>1</v>
      </c>
      <c r="E769" s="30"/>
      <c r="F769" s="30">
        <v>9131</v>
      </c>
    </row>
    <row r="770" spans="1:6" ht="9" customHeight="1">
      <c r="A770" s="173" t="s">
        <v>16</v>
      </c>
      <c r="B770" s="32">
        <v>4724</v>
      </c>
      <c r="C770" s="32">
        <v>5102</v>
      </c>
      <c r="D770" s="32" t="s">
        <v>1</v>
      </c>
      <c r="E770" s="32"/>
      <c r="F770" s="32">
        <v>991</v>
      </c>
    </row>
    <row r="771" spans="1:6" ht="9" customHeight="1">
      <c r="A771" s="172" t="s">
        <v>17</v>
      </c>
      <c r="B771" s="30">
        <v>2337</v>
      </c>
      <c r="C771" s="30">
        <v>2811</v>
      </c>
      <c r="D771" s="30" t="s">
        <v>1</v>
      </c>
      <c r="E771" s="30"/>
      <c r="F771" s="30">
        <v>398</v>
      </c>
    </row>
    <row r="772" spans="1:6" ht="9" customHeight="1">
      <c r="A772" s="172" t="s">
        <v>18</v>
      </c>
      <c r="B772" s="30">
        <v>1113</v>
      </c>
      <c r="C772" s="30">
        <v>1102</v>
      </c>
      <c r="D772" s="30" t="s">
        <v>1</v>
      </c>
      <c r="E772" s="30"/>
      <c r="F772" s="30">
        <v>99</v>
      </c>
    </row>
    <row r="773" spans="1:6" ht="9" customHeight="1">
      <c r="A773" s="172" t="s">
        <v>19</v>
      </c>
      <c r="B773" s="30">
        <v>3496</v>
      </c>
      <c r="C773" s="30">
        <v>3256</v>
      </c>
      <c r="D773" s="30" t="s">
        <v>1</v>
      </c>
      <c r="E773" s="30"/>
      <c r="F773" s="30">
        <v>1209</v>
      </c>
    </row>
    <row r="774" spans="1:6" ht="9" customHeight="1">
      <c r="A774" s="173" t="s">
        <v>20</v>
      </c>
      <c r="B774" s="32">
        <v>2989</v>
      </c>
      <c r="C774" s="32">
        <v>2128</v>
      </c>
      <c r="D774" s="32" t="s">
        <v>1</v>
      </c>
      <c r="E774" s="32"/>
      <c r="F774" s="32">
        <v>951</v>
      </c>
    </row>
    <row r="775" spans="1:6" ht="9" customHeight="1">
      <c r="A775" s="172" t="s">
        <v>21</v>
      </c>
      <c r="B775" s="30">
        <v>4786</v>
      </c>
      <c r="C775" s="30">
        <v>3615</v>
      </c>
      <c r="D775" s="30" t="s">
        <v>1</v>
      </c>
      <c r="E775" s="30"/>
      <c r="F775" s="30">
        <v>1335</v>
      </c>
    </row>
    <row r="776" spans="1:6" ht="9" customHeight="1">
      <c r="A776" s="172" t="s">
        <v>22</v>
      </c>
      <c r="B776" s="30">
        <v>3243</v>
      </c>
      <c r="C776" s="30">
        <v>2055</v>
      </c>
      <c r="D776" s="30" t="s">
        <v>1</v>
      </c>
      <c r="E776" s="30"/>
      <c r="F776" s="30">
        <v>1373</v>
      </c>
    </row>
    <row r="777" spans="1:6" ht="9" customHeight="1">
      <c r="A777" s="172" t="s">
        <v>23</v>
      </c>
      <c r="B777" s="30">
        <v>2461</v>
      </c>
      <c r="C777" s="30">
        <v>2534</v>
      </c>
      <c r="D777" s="30" t="s">
        <v>1</v>
      </c>
      <c r="E777" s="30"/>
      <c r="F777" s="30">
        <v>404</v>
      </c>
    </row>
    <row r="778" spans="1:6" ht="9" customHeight="1">
      <c r="A778" s="173" t="s">
        <v>24</v>
      </c>
      <c r="B778" s="32">
        <v>2391</v>
      </c>
      <c r="C778" s="32">
        <v>1913</v>
      </c>
      <c r="D778" s="32" t="s">
        <v>1</v>
      </c>
      <c r="E778" s="32"/>
      <c r="F778" s="32">
        <v>596</v>
      </c>
    </row>
    <row r="779" spans="1:6" ht="9" customHeight="1">
      <c r="A779" s="172" t="s">
        <v>25</v>
      </c>
      <c r="B779" s="30">
        <v>3571</v>
      </c>
      <c r="C779" s="30">
        <v>3468</v>
      </c>
      <c r="D779" s="30" t="s">
        <v>1</v>
      </c>
      <c r="E779" s="30"/>
      <c r="F779" s="30">
        <v>444</v>
      </c>
    </row>
    <row r="780" spans="1:6" ht="9" customHeight="1">
      <c r="A780" s="172" t="s">
        <v>26</v>
      </c>
      <c r="B780" s="30">
        <v>4363</v>
      </c>
      <c r="C780" s="30">
        <v>5380</v>
      </c>
      <c r="D780" s="30" t="s">
        <v>1</v>
      </c>
      <c r="E780" s="30"/>
      <c r="F780" s="30">
        <v>257</v>
      </c>
    </row>
    <row r="781" spans="1:6" ht="9" customHeight="1">
      <c r="A781" s="172" t="s">
        <v>27</v>
      </c>
      <c r="B781" s="30">
        <v>2165</v>
      </c>
      <c r="C781" s="30">
        <v>2337</v>
      </c>
      <c r="D781" s="30" t="s">
        <v>1</v>
      </c>
      <c r="E781" s="30"/>
      <c r="F781" s="30">
        <v>605</v>
      </c>
    </row>
    <row r="782" spans="1:6" ht="9" customHeight="1">
      <c r="A782" s="173" t="s">
        <v>28</v>
      </c>
      <c r="B782" s="32">
        <v>7943</v>
      </c>
      <c r="C782" s="32">
        <v>10417</v>
      </c>
      <c r="D782" s="32" t="s">
        <v>1</v>
      </c>
      <c r="E782" s="32"/>
      <c r="F782" s="32">
        <v>780</v>
      </c>
    </row>
    <row r="783" spans="1:6" ht="9" customHeight="1">
      <c r="A783" s="172" t="s">
        <v>29</v>
      </c>
      <c r="B783" s="30">
        <v>805</v>
      </c>
      <c r="C783" s="30">
        <v>794</v>
      </c>
      <c r="D783" s="30" t="s">
        <v>1</v>
      </c>
      <c r="E783" s="30"/>
      <c r="F783" s="30">
        <v>216</v>
      </c>
    </row>
    <row r="784" spans="1:6" ht="9" customHeight="1">
      <c r="A784" s="172" t="s">
        <v>30</v>
      </c>
      <c r="B784" s="30">
        <v>5235</v>
      </c>
      <c r="C784" s="30">
        <v>5655</v>
      </c>
      <c r="D784" s="30" t="s">
        <v>1</v>
      </c>
      <c r="E784" s="30"/>
      <c r="F784" s="30">
        <v>1036</v>
      </c>
    </row>
    <row r="785" spans="1:12" ht="9" customHeight="1">
      <c r="A785" s="172" t="s">
        <v>31</v>
      </c>
      <c r="B785" s="30">
        <v>1242</v>
      </c>
      <c r="C785" s="30">
        <v>1127</v>
      </c>
      <c r="D785" s="30" t="s">
        <v>1</v>
      </c>
      <c r="E785" s="30"/>
      <c r="F785" s="30">
        <v>229</v>
      </c>
    </row>
    <row r="786" spans="1:12" ht="9" customHeight="1">
      <c r="A786" s="173" t="s">
        <v>32</v>
      </c>
      <c r="B786" s="32">
        <v>1102</v>
      </c>
      <c r="C786" s="32">
        <v>839</v>
      </c>
      <c r="D786" s="32" t="s">
        <v>1</v>
      </c>
      <c r="E786" s="32"/>
      <c r="F786" s="32">
        <v>293</v>
      </c>
    </row>
    <row r="787" spans="1:12" ht="9" customHeight="1">
      <c r="A787" s="27" t="s">
        <v>155</v>
      </c>
      <c r="B787" s="30">
        <v>38810</v>
      </c>
      <c r="C787" s="30">
        <v>20280</v>
      </c>
      <c r="D787" s="30" t="s">
        <v>1</v>
      </c>
      <c r="E787" s="30"/>
      <c r="F787" s="30">
        <v>26986</v>
      </c>
    </row>
    <row r="788" spans="1:12" ht="5.25" customHeight="1">
      <c r="A788" s="218"/>
      <c r="B788" s="161"/>
      <c r="C788" s="161"/>
      <c r="D788" s="161"/>
      <c r="E788" s="161"/>
      <c r="F788" s="161"/>
      <c r="H788" s="148"/>
      <c r="I788" s="148"/>
      <c r="J788" s="148"/>
      <c r="K788" s="148"/>
      <c r="L788" s="148"/>
    </row>
    <row r="789" spans="1:12" ht="9" customHeight="1">
      <c r="A789" s="218" t="s">
        <v>106</v>
      </c>
      <c r="B789" s="161"/>
      <c r="C789" s="161"/>
      <c r="D789" s="161"/>
      <c r="E789" s="161"/>
      <c r="F789" s="161"/>
      <c r="H789" s="148"/>
      <c r="I789" s="148"/>
      <c r="J789" s="148"/>
      <c r="K789" s="148"/>
      <c r="L789" s="148"/>
    </row>
    <row r="790" spans="1:12" ht="9" customHeight="1">
      <c r="A790" s="68">
        <v>2017</v>
      </c>
      <c r="B790" s="170"/>
      <c r="C790" s="170"/>
      <c r="D790" s="170"/>
      <c r="E790" s="170"/>
      <c r="F790" s="170"/>
    </row>
    <row r="791" spans="1:12" ht="9" customHeight="1">
      <c r="A791" s="171" t="s">
        <v>36</v>
      </c>
      <c r="B791" s="649">
        <f>SUM(B793:B825)</f>
        <v>255468</v>
      </c>
      <c r="C791" s="649">
        <f>SUM(C793:C825)</f>
        <v>186370</v>
      </c>
      <c r="D791" s="29" t="s">
        <v>1</v>
      </c>
      <c r="E791" s="29"/>
      <c r="F791" s="29">
        <f>SUM(F793:F825)</f>
        <v>54366</v>
      </c>
    </row>
    <row r="792" spans="1:12" ht="5.25" customHeight="1">
      <c r="A792" s="69"/>
      <c r="B792" s="29"/>
      <c r="C792" s="29"/>
      <c r="D792" s="29"/>
      <c r="E792" s="29"/>
      <c r="F792" s="29"/>
    </row>
    <row r="793" spans="1:12" ht="9" customHeight="1">
      <c r="A793" s="172" t="s">
        <v>2</v>
      </c>
      <c r="B793" s="30">
        <v>1940</v>
      </c>
      <c r="C793" s="30">
        <v>1608</v>
      </c>
      <c r="D793" s="30" t="s">
        <v>1</v>
      </c>
      <c r="E793" s="30"/>
      <c r="F793" s="30">
        <v>118</v>
      </c>
    </row>
    <row r="794" spans="1:12" ht="9" customHeight="1">
      <c r="A794" s="172" t="s">
        <v>3</v>
      </c>
      <c r="B794" s="30">
        <v>7592</v>
      </c>
      <c r="C794" s="30">
        <v>5374</v>
      </c>
      <c r="D794" s="30" t="s">
        <v>1</v>
      </c>
      <c r="E794" s="30"/>
      <c r="F794" s="30">
        <v>812</v>
      </c>
    </row>
    <row r="795" spans="1:12" ht="9" customHeight="1">
      <c r="A795" s="172" t="s">
        <v>4</v>
      </c>
      <c r="B795" s="30">
        <v>1685</v>
      </c>
      <c r="C795" s="30">
        <v>1446</v>
      </c>
      <c r="D795" s="30" t="s">
        <v>1</v>
      </c>
      <c r="E795" s="30"/>
      <c r="F795" s="30">
        <v>83</v>
      </c>
    </row>
    <row r="796" spans="1:12" ht="9" customHeight="1">
      <c r="A796" s="173" t="s">
        <v>5</v>
      </c>
      <c r="B796" s="32">
        <v>2306</v>
      </c>
      <c r="C796" s="32">
        <v>2143</v>
      </c>
      <c r="D796" s="32" t="s">
        <v>1</v>
      </c>
      <c r="E796" s="32"/>
      <c r="F796" s="32">
        <v>100</v>
      </c>
    </row>
    <row r="797" spans="1:12" ht="9" customHeight="1">
      <c r="A797" s="172" t="s">
        <v>6</v>
      </c>
      <c r="B797" s="30">
        <v>3401</v>
      </c>
      <c r="C797" s="30">
        <v>2837</v>
      </c>
      <c r="D797" s="30" t="s">
        <v>1</v>
      </c>
      <c r="E797" s="30"/>
      <c r="F797" s="30">
        <v>366</v>
      </c>
    </row>
    <row r="798" spans="1:12" ht="9" customHeight="1">
      <c r="A798" s="172" t="s">
        <v>7</v>
      </c>
      <c r="B798" s="30">
        <v>2508</v>
      </c>
      <c r="C798" s="30">
        <v>2006</v>
      </c>
      <c r="D798" s="30" t="s">
        <v>1</v>
      </c>
      <c r="E798" s="30"/>
      <c r="F798" s="30">
        <v>288</v>
      </c>
      <c r="G798" s="142"/>
      <c r="H798" s="142"/>
      <c r="I798" s="142"/>
    </row>
    <row r="799" spans="1:12" ht="9" customHeight="1">
      <c r="A799" s="172" t="s">
        <v>8</v>
      </c>
      <c r="B799" s="30">
        <v>4880</v>
      </c>
      <c r="C799" s="30">
        <v>4253</v>
      </c>
      <c r="D799" s="30" t="s">
        <v>1</v>
      </c>
      <c r="E799" s="30"/>
      <c r="F799" s="30">
        <v>482</v>
      </c>
    </row>
    <row r="800" spans="1:12" ht="9" customHeight="1">
      <c r="A800" s="173" t="s">
        <v>9</v>
      </c>
      <c r="B800" s="32">
        <v>7625</v>
      </c>
      <c r="C800" s="32">
        <v>5174</v>
      </c>
      <c r="D800" s="32" t="s">
        <v>1</v>
      </c>
      <c r="E800" s="32"/>
      <c r="F800" s="32">
        <v>1380</v>
      </c>
    </row>
    <row r="801" spans="1:6" ht="9" customHeight="1">
      <c r="A801" s="172" t="s">
        <v>236</v>
      </c>
      <c r="B801" s="30">
        <v>37715</v>
      </c>
      <c r="C801" s="30">
        <v>29642</v>
      </c>
      <c r="D801" s="30" t="s">
        <v>1</v>
      </c>
      <c r="E801" s="30"/>
      <c r="F801" s="30">
        <v>7413</v>
      </c>
    </row>
    <row r="802" spans="1:6" ht="9" customHeight="1">
      <c r="A802" s="172" t="s">
        <v>10</v>
      </c>
      <c r="B802" s="30">
        <v>3828</v>
      </c>
      <c r="C802" s="30">
        <v>3281</v>
      </c>
      <c r="D802" s="30" t="s">
        <v>1</v>
      </c>
      <c r="E802" s="30"/>
      <c r="F802" s="30">
        <v>347</v>
      </c>
    </row>
    <row r="803" spans="1:6" ht="9" customHeight="1">
      <c r="A803" s="172" t="s">
        <v>11</v>
      </c>
      <c r="B803" s="30">
        <v>10682</v>
      </c>
      <c r="C803" s="30">
        <v>8726</v>
      </c>
      <c r="D803" s="30" t="s">
        <v>1</v>
      </c>
      <c r="E803" s="30"/>
      <c r="F803" s="30">
        <v>780</v>
      </c>
    </row>
    <row r="804" spans="1:6" ht="9" customHeight="1">
      <c r="A804" s="173" t="s">
        <v>12</v>
      </c>
      <c r="B804" s="32">
        <v>5456</v>
      </c>
      <c r="C804" s="32">
        <v>4769</v>
      </c>
      <c r="D804" s="32" t="s">
        <v>1</v>
      </c>
      <c r="E804" s="32"/>
      <c r="F804" s="32">
        <v>352</v>
      </c>
    </row>
    <row r="805" spans="1:6" ht="9" customHeight="1">
      <c r="A805" s="172" t="s">
        <v>13</v>
      </c>
      <c r="B805" s="30">
        <v>4643</v>
      </c>
      <c r="C805" s="30">
        <v>3799</v>
      </c>
      <c r="D805" s="30" t="s">
        <v>1</v>
      </c>
      <c r="E805" s="30"/>
      <c r="F805" s="30">
        <v>523</v>
      </c>
    </row>
    <row r="806" spans="1:6" ht="9" customHeight="1">
      <c r="A806" s="172" t="s">
        <v>14</v>
      </c>
      <c r="B806" s="30">
        <v>11851</v>
      </c>
      <c r="C806" s="30">
        <v>9763</v>
      </c>
      <c r="D806" s="30" t="s">
        <v>1</v>
      </c>
      <c r="E806" s="30"/>
      <c r="F806" s="30">
        <v>1263</v>
      </c>
    </row>
    <row r="807" spans="1:6" ht="9" customHeight="1">
      <c r="A807" s="172" t="s">
        <v>15</v>
      </c>
      <c r="B807" s="30">
        <v>16426</v>
      </c>
      <c r="C807" s="30">
        <v>12205</v>
      </c>
      <c r="D807" s="30" t="s">
        <v>1</v>
      </c>
      <c r="E807" s="30"/>
      <c r="F807" s="30">
        <v>3506</v>
      </c>
    </row>
    <row r="808" spans="1:6" ht="9" customHeight="1">
      <c r="A808" s="173" t="s">
        <v>16</v>
      </c>
      <c r="B808" s="32">
        <v>9180</v>
      </c>
      <c r="C808" s="32">
        <v>7370</v>
      </c>
      <c r="D808" s="32" t="s">
        <v>1</v>
      </c>
      <c r="E808" s="32"/>
      <c r="F808" s="32">
        <v>743</v>
      </c>
    </row>
    <row r="809" spans="1:6" ht="9" customHeight="1">
      <c r="A809" s="172" t="s">
        <v>17</v>
      </c>
      <c r="B809" s="30">
        <v>4132</v>
      </c>
      <c r="C809" s="30">
        <v>3433</v>
      </c>
      <c r="D809" s="30" t="s">
        <v>1</v>
      </c>
      <c r="E809" s="30"/>
      <c r="F809" s="30">
        <v>344</v>
      </c>
    </row>
    <row r="810" spans="1:6" ht="9" customHeight="1">
      <c r="A810" s="172" t="s">
        <v>18</v>
      </c>
      <c r="B810" s="30">
        <v>2304</v>
      </c>
      <c r="C810" s="30">
        <v>2156</v>
      </c>
      <c r="D810" s="30" t="s">
        <v>1</v>
      </c>
      <c r="E810" s="30"/>
      <c r="F810" s="30">
        <v>75</v>
      </c>
    </row>
    <row r="811" spans="1:6" ht="9" customHeight="1">
      <c r="A811" s="172" t="s">
        <v>19</v>
      </c>
      <c r="B811" s="30">
        <v>8276</v>
      </c>
      <c r="C811" s="30">
        <v>6502</v>
      </c>
      <c r="D811" s="30" t="s">
        <v>1</v>
      </c>
      <c r="E811" s="30"/>
      <c r="F811" s="30">
        <v>1343</v>
      </c>
    </row>
    <row r="812" spans="1:6" ht="9" customHeight="1">
      <c r="A812" s="173" t="s">
        <v>20</v>
      </c>
      <c r="B812" s="32">
        <v>5739</v>
      </c>
      <c r="C812" s="32">
        <v>4330</v>
      </c>
      <c r="D812" s="32" t="s">
        <v>1</v>
      </c>
      <c r="E812" s="32"/>
      <c r="F812" s="32">
        <v>977</v>
      </c>
    </row>
    <row r="813" spans="1:6" ht="9" customHeight="1">
      <c r="A813" s="172" t="s">
        <v>21</v>
      </c>
      <c r="B813" s="30">
        <v>7148</v>
      </c>
      <c r="C813" s="30">
        <v>5119</v>
      </c>
      <c r="D813" s="30" t="s">
        <v>1</v>
      </c>
      <c r="E813" s="30"/>
      <c r="F813" s="30">
        <v>1168</v>
      </c>
    </row>
    <row r="814" spans="1:6" ht="9" customHeight="1">
      <c r="A814" s="172" t="s">
        <v>22</v>
      </c>
      <c r="B814" s="30">
        <v>6036</v>
      </c>
      <c r="C814" s="30">
        <v>5096</v>
      </c>
      <c r="D814" s="30" t="s">
        <v>1</v>
      </c>
      <c r="E814" s="30"/>
      <c r="F814" s="30">
        <v>615</v>
      </c>
    </row>
    <row r="815" spans="1:6" ht="9" customHeight="1">
      <c r="A815" s="172" t="s">
        <v>23</v>
      </c>
      <c r="B815" s="30">
        <v>5469</v>
      </c>
      <c r="C815" s="30">
        <v>4863</v>
      </c>
      <c r="D815" s="30" t="s">
        <v>1</v>
      </c>
      <c r="E815" s="30"/>
      <c r="F815" s="30">
        <v>386</v>
      </c>
    </row>
    <row r="816" spans="1:6" ht="9" customHeight="1">
      <c r="A816" s="173" t="s">
        <v>24</v>
      </c>
      <c r="B816" s="32">
        <v>3749</v>
      </c>
      <c r="C816" s="32">
        <v>2984</v>
      </c>
      <c r="D816" s="32" t="s">
        <v>1</v>
      </c>
      <c r="E816" s="32"/>
      <c r="F816" s="32">
        <v>523</v>
      </c>
    </row>
    <row r="817" spans="1:6" ht="9" customHeight="1">
      <c r="A817" s="172" t="s">
        <v>25</v>
      </c>
      <c r="B817" s="30">
        <v>8430</v>
      </c>
      <c r="C817" s="30">
        <v>7362</v>
      </c>
      <c r="D817" s="30" t="s">
        <v>1</v>
      </c>
      <c r="E817" s="30"/>
      <c r="F817" s="30">
        <v>537</v>
      </c>
    </row>
    <row r="818" spans="1:6" ht="9" customHeight="1">
      <c r="A818" s="172" t="s">
        <v>26</v>
      </c>
      <c r="B818" s="30">
        <v>6729</v>
      </c>
      <c r="C818" s="30">
        <v>5869</v>
      </c>
      <c r="D818" s="30" t="s">
        <v>1</v>
      </c>
      <c r="E818" s="30"/>
      <c r="F818" s="30">
        <v>178</v>
      </c>
    </row>
    <row r="819" spans="1:6" ht="9" customHeight="1">
      <c r="A819" s="172" t="s">
        <v>27</v>
      </c>
      <c r="B819" s="30">
        <v>3808</v>
      </c>
      <c r="C819" s="30">
        <v>3075</v>
      </c>
      <c r="D819" s="30" t="s">
        <v>1</v>
      </c>
      <c r="E819" s="30"/>
      <c r="F819" s="30">
        <v>574</v>
      </c>
    </row>
    <row r="820" spans="1:6" ht="9" customHeight="1">
      <c r="A820" s="173" t="s">
        <v>28</v>
      </c>
      <c r="B820" s="32">
        <v>11624</v>
      </c>
      <c r="C820" s="32">
        <v>10938</v>
      </c>
      <c r="D820" s="32" t="s">
        <v>1</v>
      </c>
      <c r="E820" s="32"/>
      <c r="F820" s="32">
        <v>454</v>
      </c>
    </row>
    <row r="821" spans="1:6" ht="9" customHeight="1">
      <c r="A821" s="172" t="s">
        <v>29</v>
      </c>
      <c r="B821" s="30">
        <v>1918</v>
      </c>
      <c r="C821" s="30">
        <v>1587</v>
      </c>
      <c r="D821" s="30" t="s">
        <v>1</v>
      </c>
      <c r="E821" s="30"/>
      <c r="F821" s="30">
        <v>193</v>
      </c>
    </row>
    <row r="822" spans="1:6" ht="9" customHeight="1">
      <c r="A822" s="172" t="s">
        <v>30</v>
      </c>
      <c r="B822" s="30">
        <v>8632</v>
      </c>
      <c r="C822" s="30">
        <v>6936</v>
      </c>
      <c r="D822" s="30" t="s">
        <v>1</v>
      </c>
      <c r="E822" s="30"/>
      <c r="F822" s="30">
        <v>1234</v>
      </c>
    </row>
    <row r="823" spans="1:6" ht="9" customHeight="1">
      <c r="A823" s="172" t="s">
        <v>31</v>
      </c>
      <c r="B823" s="30">
        <v>1567</v>
      </c>
      <c r="C823" s="30">
        <v>1416</v>
      </c>
      <c r="D823" s="30" t="s">
        <v>1</v>
      </c>
      <c r="E823" s="30"/>
      <c r="F823" s="30">
        <v>90</v>
      </c>
    </row>
    <row r="824" spans="1:6" ht="9" customHeight="1">
      <c r="A824" s="173" t="s">
        <v>32</v>
      </c>
      <c r="B824" s="32">
        <v>1569</v>
      </c>
      <c r="C824" s="32">
        <v>1039</v>
      </c>
      <c r="D824" s="32" t="s">
        <v>1</v>
      </c>
      <c r="E824" s="32"/>
      <c r="F824" s="32">
        <v>333</v>
      </c>
    </row>
    <row r="825" spans="1:6" ht="9" customHeight="1">
      <c r="A825" s="27" t="s">
        <v>155</v>
      </c>
      <c r="B825" s="30">
        <v>36620</v>
      </c>
      <c r="C825" s="30">
        <v>9269</v>
      </c>
      <c r="D825" s="30" t="s">
        <v>1</v>
      </c>
      <c r="E825" s="30"/>
      <c r="F825" s="30">
        <v>26786</v>
      </c>
    </row>
    <row r="826" spans="1:6" ht="3" customHeight="1">
      <c r="A826" s="25"/>
      <c r="B826" s="39"/>
      <c r="C826" s="39"/>
      <c r="D826" s="39"/>
      <c r="E826" s="39"/>
      <c r="F826" s="39"/>
    </row>
    <row r="827" spans="1:6" ht="3" customHeight="1">
      <c r="A827" s="27"/>
      <c r="B827" s="70"/>
      <c r="C827" s="70"/>
      <c r="D827" s="70"/>
      <c r="E827" s="70"/>
      <c r="F827" s="70"/>
    </row>
    <row r="828" spans="1:6" ht="9" customHeight="1">
      <c r="A828" s="174" t="s">
        <v>237</v>
      </c>
      <c r="B828" s="145"/>
      <c r="C828" s="145"/>
      <c r="D828" s="145"/>
      <c r="E828" s="145"/>
      <c r="F828" s="145"/>
    </row>
    <row r="829" spans="1:6" ht="9" customHeight="1">
      <c r="A829" s="174" t="s">
        <v>156</v>
      </c>
      <c r="B829" s="145"/>
      <c r="C829" s="145"/>
      <c r="D829" s="145"/>
      <c r="E829" s="145"/>
      <c r="F829" s="145"/>
    </row>
    <row r="830" spans="1:6" ht="9" customHeight="1">
      <c r="A830" s="142" t="s">
        <v>157</v>
      </c>
      <c r="B830" s="145"/>
      <c r="C830" s="145"/>
      <c r="D830" s="145"/>
      <c r="E830" s="145"/>
      <c r="F830" s="145"/>
    </row>
    <row r="831" spans="1:6" ht="9" customHeight="1">
      <c r="A831" s="174" t="s">
        <v>151</v>
      </c>
      <c r="B831" s="145"/>
      <c r="C831" s="145"/>
      <c r="D831" s="145"/>
      <c r="E831" s="145"/>
      <c r="F831" s="145"/>
    </row>
    <row r="832" spans="1:6" ht="9" customHeight="1">
      <c r="A832" s="512" t="s">
        <v>161</v>
      </c>
      <c r="B832" s="145"/>
      <c r="C832" s="145"/>
      <c r="D832" s="145"/>
      <c r="E832" s="145"/>
      <c r="F832" s="145"/>
    </row>
    <row r="833" spans="1:6" ht="9" customHeight="1">
      <c r="A833" s="512" t="s">
        <v>158</v>
      </c>
      <c r="B833" s="145"/>
      <c r="C833" s="145"/>
      <c r="D833" s="145"/>
      <c r="E833" s="145"/>
      <c r="F833" s="145"/>
    </row>
    <row r="834" spans="1:6" ht="9" customHeight="1">
      <c r="A834" s="512" t="s">
        <v>159</v>
      </c>
      <c r="B834" s="145"/>
      <c r="C834" s="145"/>
      <c r="D834" s="145"/>
      <c r="E834" s="145"/>
      <c r="F834" s="145"/>
    </row>
    <row r="835" spans="1:6" ht="9" customHeight="1">
      <c r="A835" s="512" t="s">
        <v>160</v>
      </c>
      <c r="B835" s="145"/>
      <c r="C835" s="145"/>
      <c r="D835" s="145"/>
      <c r="E835" s="145"/>
      <c r="F835" s="145"/>
    </row>
    <row r="836" spans="1:6" ht="9" customHeight="1">
      <c r="A836" s="142" t="s">
        <v>439</v>
      </c>
      <c r="B836" s="145"/>
      <c r="C836" s="145"/>
      <c r="D836" s="145"/>
      <c r="E836" s="145"/>
      <c r="F836" s="145"/>
    </row>
    <row r="837" spans="1:6" ht="9" customHeight="1">
      <c r="A837" s="142" t="s">
        <v>418</v>
      </c>
      <c r="B837" s="145"/>
      <c r="C837" s="145"/>
      <c r="D837" s="145"/>
      <c r="E837" s="145"/>
      <c r="F837" s="145"/>
    </row>
    <row r="838" spans="1:6" ht="12.75" hidden="1" customHeight="1">
      <c r="A838" s="142"/>
    </row>
    <row r="839" spans="1:6" ht="12.75" hidden="1" customHeight="1">
      <c r="A839" s="167"/>
    </row>
    <row r="840" spans="1:6" ht="12.75" hidden="1" customHeight="1">
      <c r="A840" s="167"/>
    </row>
    <row r="841" spans="1:6" ht="12.75" hidden="1" customHeight="1">
      <c r="A841" s="167"/>
    </row>
    <row r="842" spans="1:6" ht="12.75" hidden="1" customHeight="1">
      <c r="B842" s="168"/>
      <c r="C842" s="168"/>
      <c r="D842" s="168"/>
      <c r="E842" s="168"/>
      <c r="F842" s="168"/>
    </row>
    <row r="843" spans="1:6" ht="12.75" hidden="1" customHeight="1">
      <c r="B843" s="161"/>
      <c r="C843" s="161"/>
      <c r="D843" s="161"/>
      <c r="E843" s="161"/>
      <c r="F843" s="161"/>
    </row>
    <row r="844" spans="1:6" ht="12.75" hidden="1" customHeight="1">
      <c r="B844" s="145"/>
      <c r="C844" s="145"/>
      <c r="D844" s="145"/>
      <c r="E844" s="145"/>
      <c r="F844" s="169"/>
    </row>
    <row r="845" spans="1:6" ht="12.75" hidden="1" customHeight="1">
      <c r="B845" s="145"/>
      <c r="C845" s="145"/>
      <c r="D845" s="145"/>
      <c r="E845" s="145"/>
      <c r="F845" s="145"/>
    </row>
    <row r="846" spans="1:6" ht="12.75" hidden="1" customHeight="1">
      <c r="B846" s="145"/>
      <c r="C846" s="145"/>
      <c r="D846" s="145"/>
      <c r="E846" s="145"/>
      <c r="F846" s="145"/>
    </row>
    <row r="847" spans="1:6" ht="12.75" hidden="1" customHeight="1">
      <c r="B847" s="145"/>
      <c r="C847" s="145"/>
      <c r="D847" s="145"/>
      <c r="E847" s="145"/>
      <c r="F847" s="145"/>
    </row>
    <row r="848" spans="1:6" ht="12.75" hidden="1" customHeight="1">
      <c r="B848" s="145"/>
      <c r="C848" s="145"/>
      <c r="D848" s="145"/>
      <c r="E848" s="145"/>
      <c r="F848" s="145"/>
    </row>
    <row r="849" spans="2:6" ht="12.75" hidden="1" customHeight="1">
      <c r="B849" s="145"/>
      <c r="C849" s="145"/>
      <c r="D849" s="145"/>
      <c r="E849" s="145"/>
      <c r="F849" s="145"/>
    </row>
    <row r="850" spans="2:6" ht="12.75" hidden="1" customHeight="1">
      <c r="B850" s="145"/>
      <c r="C850" s="145"/>
      <c r="D850" s="145"/>
      <c r="E850" s="145"/>
      <c r="F850" s="145"/>
    </row>
    <row r="851" spans="2:6" ht="12.75" hidden="1" customHeight="1"/>
    <row r="852" spans="2:6" ht="12.75" hidden="1" customHeight="1"/>
    <row r="853" spans="2:6" ht="12.75" hidden="1" customHeight="1"/>
    <row r="854" spans="2:6" ht="12.75" hidden="1" customHeight="1"/>
    <row r="855" spans="2:6" ht="12.75" hidden="1" customHeight="1"/>
    <row r="856" spans="2:6" ht="12.75" hidden="1" customHeight="1"/>
    <row r="857" spans="2:6" ht="12.75" hidden="1" customHeight="1"/>
    <row r="858" spans="2:6" ht="12.75" hidden="1" customHeight="1"/>
    <row r="859" spans="2:6" ht="12.75" hidden="1" customHeight="1"/>
    <row r="860" spans="2:6" ht="12.75" hidden="1" customHeight="1"/>
    <row r="861" spans="2:6" ht="12.75" hidden="1" customHeight="1"/>
    <row r="862" spans="2:6" ht="12.75" hidden="1" customHeight="1"/>
    <row r="863" spans="2:6" ht="12.75" hidden="1" customHeight="1"/>
    <row r="864" spans="2:6" ht="12.75" hidden="1" customHeight="1"/>
    <row r="865" ht="12.75" hidden="1" customHeight="1"/>
    <row r="866" ht="12.75" hidden="1" customHeight="1"/>
    <row r="867" ht="12.75" hidden="1" customHeight="1"/>
    <row r="868" ht="12.75" hidden="1" customHeight="1"/>
    <row r="869" ht="12.75" hidden="1" customHeight="1"/>
    <row r="870" ht="12.75" hidden="1" customHeight="1"/>
    <row r="871" ht="12.75" hidden="1" customHeight="1"/>
    <row r="872" ht="12.75" hidden="1" customHeight="1"/>
    <row r="873" ht="12.75" hidden="1" customHeight="1"/>
    <row r="874" ht="12.75" hidden="1" customHeight="1"/>
    <row r="875" ht="12.75" hidden="1" customHeight="1"/>
    <row r="876" ht="12.75" hidden="1" customHeight="1"/>
    <row r="877" ht="12.75" hidden="1" customHeight="1"/>
    <row r="878" ht="12.75" hidden="1" customHeight="1"/>
    <row r="879" ht="12.75" hidden="1" customHeight="1"/>
    <row r="880" ht="12.75" hidden="1" customHeight="1"/>
    <row r="881" ht="12.75" hidden="1" customHeight="1"/>
    <row r="882" ht="12.75" hidden="1" customHeight="1"/>
    <row r="883" ht="12.75" hidden="1" customHeight="1"/>
    <row r="884" ht="12.75" hidden="1" customHeight="1"/>
    <row r="885" ht="12.75" hidden="1" customHeight="1"/>
    <row r="886" ht="12.75" hidden="1" customHeight="1"/>
    <row r="887" ht="12.75" hidden="1" customHeight="1"/>
    <row r="888" ht="12.75" hidden="1" customHeight="1"/>
    <row r="889" ht="12.75" hidden="1" customHeight="1"/>
    <row r="890" ht="12.75" hidden="1" customHeight="1"/>
    <row r="891" ht="12.75" hidden="1" customHeight="1"/>
    <row r="892" ht="12.75" hidden="1" customHeight="1"/>
    <row r="893" ht="12.75" hidden="1" customHeight="1"/>
    <row r="894" ht="12.75" hidden="1" customHeight="1"/>
    <row r="895" ht="12.75" hidden="1" customHeight="1"/>
    <row r="896" ht="12.75" hidden="1" customHeight="1"/>
    <row r="897" ht="12.75" hidden="1" customHeight="1"/>
    <row r="898" ht="12.75" hidden="1" customHeight="1"/>
    <row r="899" ht="12.75" hidden="1" customHeight="1"/>
    <row r="900" ht="12.75" hidden="1" customHeight="1"/>
    <row r="901" ht="12.75" hidden="1" customHeight="1"/>
    <row r="902" ht="12.75" hidden="1" customHeight="1"/>
    <row r="903" ht="12.75" hidden="1" customHeight="1"/>
    <row r="904" ht="12.75" hidden="1" customHeight="1"/>
    <row r="905" ht="12.75" hidden="1" customHeight="1"/>
    <row r="906" ht="12.75" hidden="1" customHeight="1"/>
    <row r="907" ht="12.75" hidden="1" customHeight="1"/>
    <row r="908" ht="12.75" hidden="1" customHeight="1"/>
    <row r="909" ht="11.25" hidden="1" customHeight="1"/>
    <row r="910" ht="11.25" hidden="1" customHeight="1"/>
    <row r="911" ht="11.25" hidden="1" customHeight="1"/>
    <row r="912" ht="11.25" hidden="1" customHeight="1"/>
    <row r="913" ht="11.25" hidden="1" customHeight="1"/>
    <row r="914" ht="11.25" hidden="1" customHeight="1"/>
    <row r="915" ht="11.25" hidden="1" customHeight="1"/>
    <row r="916" ht="11.25" hidden="1" customHeight="1"/>
    <row r="917" ht="11.25" hidden="1" customHeight="1"/>
    <row r="918" ht="11.25" hidden="1" customHeight="1"/>
    <row r="919" ht="11.25" hidden="1" customHeight="1"/>
    <row r="920" ht="11.25" hidden="1" customHeight="1"/>
    <row r="921" ht="11.25" hidden="1" customHeight="1"/>
    <row r="922" ht="11.25" hidden="1" customHeight="1"/>
    <row r="923" ht="11.25" hidden="1" customHeight="1"/>
    <row r="924" ht="11.25" hidden="1" customHeight="1"/>
    <row r="925" ht="11.25" hidden="1" customHeight="1"/>
    <row r="926" ht="11.25" hidden="1" customHeight="1"/>
    <row r="927" ht="11.25" hidden="1" customHeight="1"/>
    <row r="928" ht="11.25" hidden="1" customHeight="1"/>
    <row r="929" ht="11.25" hidden="1" customHeight="1"/>
    <row r="930" ht="11.25" hidden="1" customHeight="1"/>
    <row r="931" ht="11.25" hidden="1" customHeight="1"/>
    <row r="932" ht="11.25" hidden="1" customHeight="1"/>
    <row r="933" ht="11.25" hidden="1" customHeight="1"/>
    <row r="934" ht="11.25" hidden="1" customHeight="1"/>
    <row r="935" ht="11.25" hidden="1" customHeight="1"/>
    <row r="936" ht="11.25" hidden="1" customHeight="1"/>
    <row r="937" ht="11.25" hidden="1" customHeight="1"/>
    <row r="938" ht="11.25" hidden="1" customHeight="1"/>
    <row r="939" ht="11.25" hidden="1" customHeight="1"/>
    <row r="940" ht="11.25" hidden="1" customHeight="1"/>
    <row r="941" ht="11.25" hidden="1" customHeight="1"/>
    <row r="942" ht="11.25" hidden="1" customHeight="1"/>
    <row r="943" ht="11.25" hidden="1" customHeight="1"/>
    <row r="944" ht="11.25" hidden="1" customHeight="1"/>
    <row r="945" ht="11.25" hidden="1" customHeight="1"/>
    <row r="946" ht="11.25" hidden="1" customHeight="1"/>
  </sheetData>
  <sheetProtection sheet="1" objects="1" scenarios="1"/>
  <mergeCells count="2">
    <mergeCell ref="A7:A8"/>
    <mergeCell ref="F7:F8"/>
  </mergeCells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11" manualBreakCount="11">
    <brk id="83" max="11" man="1"/>
    <brk id="156" max="4" man="1"/>
    <brk id="230" max="4" man="1"/>
    <brk id="304" max="4" man="1"/>
    <brk id="377" max="4" man="1"/>
    <brk id="451" max="16383" man="1"/>
    <brk id="526" max="4" man="1"/>
    <brk id="601" max="4" man="1"/>
    <brk id="676" max="5" man="1"/>
    <brk id="751" max="5" man="1"/>
    <brk id="789" max="5" man="1"/>
  </rowBreaks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C373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5" zeroHeight="1"/>
  <cols>
    <col min="1" max="1" width="20.28515625" style="548" customWidth="1"/>
    <col min="2" max="2" width="7.28515625" style="548" customWidth="1"/>
    <col min="3" max="3" width="1.7109375" style="574" customWidth="1"/>
    <col min="4" max="4" width="9.42578125" style="548" customWidth="1"/>
    <col min="5" max="5" width="10.85546875" style="548" customWidth="1"/>
    <col min="6" max="6" width="11.5703125" style="548" customWidth="1"/>
    <col min="7" max="7" width="9.85546875" style="548" customWidth="1"/>
    <col min="8" max="8" width="10.85546875" style="548" customWidth="1"/>
    <col min="9" max="9" width="9.5703125" style="548" customWidth="1"/>
    <col min="10" max="10" width="21.42578125" style="548" customWidth="1"/>
    <col min="11" max="11" width="8.140625" style="548" customWidth="1"/>
    <col min="12" max="16" width="12.28515625" style="548" customWidth="1"/>
    <col min="17" max="17" width="0.85546875" style="548" customWidth="1"/>
    <col min="18" max="19" width="11.42578125" style="548" hidden="1" customWidth="1"/>
    <col min="20" max="20" width="11.85546875" style="548" hidden="1" customWidth="1"/>
    <col min="21" max="29" width="0" style="548" hidden="1" customWidth="1"/>
    <col min="30" max="16384" width="11.42578125" style="548" hidden="1"/>
  </cols>
  <sheetData>
    <row r="1" spans="1:29" ht="12.95" customHeight="1">
      <c r="A1" s="106" t="s">
        <v>162</v>
      </c>
      <c r="B1" s="513"/>
      <c r="C1" s="553"/>
      <c r="D1" s="513"/>
      <c r="E1" s="514"/>
      <c r="F1" s="515"/>
      <c r="G1" s="514"/>
      <c r="H1" s="514"/>
      <c r="I1" s="502" t="s">
        <v>109</v>
      </c>
      <c r="J1" s="106" t="s">
        <v>162</v>
      </c>
      <c r="K1" s="514"/>
      <c r="L1" s="514"/>
      <c r="M1" s="514"/>
      <c r="N1" s="514"/>
      <c r="O1" s="514"/>
      <c r="P1" s="502" t="s">
        <v>109</v>
      </c>
      <c r="Q1" s="2"/>
      <c r="R1" s="2"/>
      <c r="S1" s="2"/>
      <c r="T1" s="2"/>
    </row>
    <row r="2" spans="1:29" ht="12.95" customHeight="1">
      <c r="A2" s="106" t="s">
        <v>163</v>
      </c>
      <c r="B2" s="513"/>
      <c r="C2" s="553"/>
      <c r="D2" s="513"/>
      <c r="E2" s="514"/>
      <c r="F2" s="515"/>
      <c r="G2" s="514"/>
      <c r="H2" s="514"/>
      <c r="I2" s="517" t="s">
        <v>134</v>
      </c>
      <c r="J2" s="106" t="s">
        <v>163</v>
      </c>
      <c r="K2" s="514"/>
      <c r="L2" s="514"/>
      <c r="M2" s="514"/>
      <c r="N2" s="514"/>
      <c r="O2" s="514"/>
      <c r="P2" s="517" t="s">
        <v>135</v>
      </c>
      <c r="Q2" s="2"/>
      <c r="R2" s="2"/>
      <c r="S2" s="2"/>
      <c r="T2" s="2"/>
    </row>
    <row r="3" spans="1:29" ht="12.95" customHeight="1">
      <c r="A3" s="83" t="s">
        <v>54</v>
      </c>
      <c r="B3" s="513"/>
      <c r="C3" s="553"/>
      <c r="D3" s="513"/>
      <c r="E3" s="514"/>
      <c r="F3" s="515"/>
      <c r="G3" s="514"/>
      <c r="H3" s="514"/>
      <c r="I3" s="514"/>
      <c r="J3" s="83" t="s">
        <v>54</v>
      </c>
      <c r="K3" s="514"/>
      <c r="L3" s="514"/>
      <c r="M3" s="514"/>
      <c r="N3" s="514"/>
      <c r="O3" s="514"/>
      <c r="P3" s="516"/>
      <c r="Q3" s="2"/>
      <c r="R3" s="2"/>
      <c r="S3" s="2"/>
      <c r="T3" s="2"/>
    </row>
    <row r="4" spans="1:29" ht="12.95" customHeight="1">
      <c r="A4" s="108" t="s">
        <v>406</v>
      </c>
      <c r="B4" s="513"/>
      <c r="C4" s="553"/>
      <c r="D4" s="650"/>
      <c r="E4" s="651"/>
      <c r="F4" s="515"/>
      <c r="G4" s="514"/>
      <c r="H4" s="514"/>
      <c r="I4" s="514"/>
      <c r="J4" s="108" t="s">
        <v>406</v>
      </c>
      <c r="K4" s="514"/>
      <c r="L4" s="514"/>
      <c r="M4" s="514"/>
      <c r="N4" s="514"/>
      <c r="O4" s="514"/>
      <c r="P4" s="514"/>
      <c r="Q4" s="2"/>
      <c r="R4" s="2"/>
      <c r="S4" s="2"/>
      <c r="T4" s="2"/>
    </row>
    <row r="5" spans="1:29" ht="3" customHeight="1">
      <c r="A5" s="15"/>
      <c r="B5" s="15"/>
      <c r="C5" s="554"/>
      <c r="D5" s="15"/>
      <c r="E5" s="15"/>
      <c r="F5" s="519"/>
      <c r="G5" s="15"/>
      <c r="H5" s="15"/>
      <c r="I5" s="15"/>
      <c r="J5" s="15"/>
      <c r="K5" s="15"/>
      <c r="L5" s="15"/>
      <c r="M5" s="15"/>
      <c r="N5" s="15"/>
      <c r="O5" s="15"/>
      <c r="P5" s="15"/>
      <c r="Q5" s="238"/>
      <c r="R5" s="238"/>
      <c r="S5" s="238"/>
      <c r="T5" s="238"/>
    </row>
    <row r="6" spans="1:29" ht="3" customHeight="1">
      <c r="A6" s="24"/>
      <c r="B6" s="24"/>
      <c r="C6" s="555"/>
      <c r="D6" s="24"/>
      <c r="E6" s="24"/>
      <c r="F6" s="520"/>
      <c r="G6" s="238"/>
      <c r="H6" s="238"/>
      <c r="I6" s="238"/>
      <c r="J6" s="24"/>
      <c r="K6" s="536"/>
      <c r="L6" s="536"/>
      <c r="M6" s="536"/>
      <c r="N6" s="536"/>
      <c r="O6" s="536"/>
      <c r="P6" s="238"/>
      <c r="Q6" s="238"/>
      <c r="R6" s="238"/>
      <c r="S6" s="238"/>
      <c r="T6" s="238"/>
    </row>
    <row r="7" spans="1:29" ht="9" customHeight="1">
      <c r="A7" s="737" t="s">
        <v>69</v>
      </c>
      <c r="B7" s="735" t="s">
        <v>0</v>
      </c>
      <c r="C7" s="556"/>
      <c r="D7" s="735" t="s">
        <v>317</v>
      </c>
      <c r="E7" s="735" t="s">
        <v>318</v>
      </c>
      <c r="F7" s="735" t="s">
        <v>319</v>
      </c>
      <c r="G7" s="735" t="s">
        <v>37</v>
      </c>
      <c r="H7" s="735" t="s">
        <v>320</v>
      </c>
      <c r="I7" s="735" t="s">
        <v>321</v>
      </c>
      <c r="J7" s="737" t="s">
        <v>69</v>
      </c>
      <c r="K7" s="738" t="s">
        <v>322</v>
      </c>
      <c r="L7" s="738" t="s">
        <v>323</v>
      </c>
      <c r="M7" s="738" t="s">
        <v>324</v>
      </c>
      <c r="N7" s="738" t="s">
        <v>325</v>
      </c>
      <c r="O7" s="738" t="s">
        <v>326</v>
      </c>
      <c r="P7" s="735" t="s">
        <v>327</v>
      </c>
      <c r="Q7" s="238"/>
      <c r="R7" s="238"/>
      <c r="S7" s="238"/>
      <c r="T7" s="238"/>
    </row>
    <row r="8" spans="1:29" ht="9" customHeight="1">
      <c r="A8" s="737"/>
      <c r="B8" s="735"/>
      <c r="C8" s="556"/>
      <c r="D8" s="735"/>
      <c r="E8" s="735"/>
      <c r="F8" s="735"/>
      <c r="G8" s="735"/>
      <c r="H8" s="735"/>
      <c r="I8" s="735"/>
      <c r="J8" s="737"/>
      <c r="K8" s="738"/>
      <c r="L8" s="738"/>
      <c r="M8" s="738"/>
      <c r="N8" s="738"/>
      <c r="O8" s="738"/>
      <c r="P8" s="735"/>
      <c r="Q8" s="238"/>
      <c r="R8" s="238"/>
      <c r="S8" s="238"/>
      <c r="T8" s="238"/>
    </row>
    <row r="9" spans="1:29" ht="3" customHeight="1">
      <c r="A9" s="15"/>
      <c r="B9" s="15"/>
      <c r="C9" s="554"/>
      <c r="D9" s="15"/>
      <c r="E9" s="15"/>
      <c r="F9" s="519"/>
      <c r="G9" s="15"/>
      <c r="H9" s="15"/>
      <c r="I9" s="15"/>
      <c r="J9" s="15"/>
      <c r="K9" s="15"/>
      <c r="L9" s="15"/>
      <c r="M9" s="15"/>
      <c r="N9" s="15"/>
      <c r="O9" s="15"/>
      <c r="P9" s="15"/>
      <c r="Q9" s="238"/>
      <c r="R9" s="238"/>
      <c r="S9" s="238"/>
      <c r="T9" s="238"/>
    </row>
    <row r="10" spans="1:29" ht="3" customHeight="1">
      <c r="A10" s="536"/>
      <c r="B10" s="536"/>
      <c r="C10" s="557"/>
      <c r="D10" s="536"/>
      <c r="E10" s="239"/>
      <c r="F10" s="537"/>
      <c r="G10" s="536"/>
      <c r="H10" s="536"/>
      <c r="I10" s="536"/>
      <c r="J10" s="536"/>
      <c r="K10" s="536"/>
      <c r="L10" s="536"/>
      <c r="M10" s="536"/>
      <c r="N10" s="536"/>
      <c r="O10" s="536"/>
      <c r="P10" s="536"/>
      <c r="Q10" s="238"/>
      <c r="R10" s="238"/>
      <c r="S10" s="238"/>
      <c r="T10" s="238"/>
    </row>
    <row r="11" spans="1:29" ht="9" customHeight="1">
      <c r="A11" s="523">
        <v>2010</v>
      </c>
      <c r="B11" s="509"/>
      <c r="C11" s="558"/>
      <c r="D11" s="558"/>
      <c r="E11" s="558"/>
      <c r="F11" s="558"/>
      <c r="G11" s="558"/>
      <c r="H11" s="558"/>
      <c r="I11" s="558"/>
      <c r="J11" s="523">
        <v>2010</v>
      </c>
      <c r="K11" s="558"/>
      <c r="L11" s="558"/>
      <c r="M11" s="558"/>
      <c r="N11" s="558"/>
      <c r="O11" s="558"/>
      <c r="P11" s="558"/>
      <c r="Q11" s="22"/>
      <c r="R11" s="22"/>
      <c r="S11" s="22"/>
      <c r="T11" s="22"/>
    </row>
    <row r="12" spans="1:29" ht="9" customHeight="1">
      <c r="A12" s="215" t="s">
        <v>36</v>
      </c>
      <c r="B12" s="509">
        <f t="shared" ref="B12:P12" si="0">SUM(B14:B45)</f>
        <v>1670756</v>
      </c>
      <c r="C12" s="559" t="s">
        <v>113</v>
      </c>
      <c r="D12" s="509">
        <f t="shared" si="0"/>
        <v>469647</v>
      </c>
      <c r="E12" s="509">
        <f t="shared" si="0"/>
        <v>204215</v>
      </c>
      <c r="F12" s="509">
        <f t="shared" si="0"/>
        <v>122113</v>
      </c>
      <c r="G12" s="509">
        <f t="shared" si="0"/>
        <v>62666</v>
      </c>
      <c r="H12" s="509">
        <f t="shared" si="0"/>
        <v>44418</v>
      </c>
      <c r="I12" s="509">
        <f t="shared" si="0"/>
        <v>42921</v>
      </c>
      <c r="J12" s="215" t="s">
        <v>36</v>
      </c>
      <c r="K12" s="509">
        <f t="shared" si="0"/>
        <v>30209</v>
      </c>
      <c r="L12" s="509">
        <f t="shared" si="0"/>
        <v>29237</v>
      </c>
      <c r="M12" s="509">
        <f t="shared" si="0"/>
        <v>18026</v>
      </c>
      <c r="N12" s="509">
        <f t="shared" si="0"/>
        <v>1271</v>
      </c>
      <c r="O12" s="509">
        <f t="shared" si="0"/>
        <v>7502</v>
      </c>
      <c r="P12" s="509">
        <f t="shared" si="0"/>
        <v>484255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3.95" customHeight="1">
      <c r="A13" s="215"/>
      <c r="B13" s="525"/>
      <c r="C13" s="560"/>
      <c r="D13" s="525"/>
      <c r="E13" s="525"/>
      <c r="F13" s="526"/>
      <c r="G13" s="525"/>
      <c r="H13" s="525"/>
      <c r="I13" s="525"/>
      <c r="J13" s="215"/>
      <c r="K13" s="525"/>
      <c r="L13" s="525"/>
      <c r="M13" s="525"/>
      <c r="N13" s="525"/>
      <c r="O13" s="525"/>
      <c r="P13" s="52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9" customHeight="1">
      <c r="A14" s="19" t="s">
        <v>2</v>
      </c>
      <c r="B14" s="480">
        <f>SUM(D14:P14)</f>
        <v>18539</v>
      </c>
      <c r="C14" s="561"/>
      <c r="D14" s="480">
        <v>7286</v>
      </c>
      <c r="E14" s="480">
        <v>2887</v>
      </c>
      <c r="F14" s="480">
        <v>1740</v>
      </c>
      <c r="G14" s="480">
        <v>764</v>
      </c>
      <c r="H14" s="480">
        <v>667</v>
      </c>
      <c r="I14" s="480">
        <v>353</v>
      </c>
      <c r="J14" s="19" t="s">
        <v>2</v>
      </c>
      <c r="K14" s="480">
        <v>226</v>
      </c>
      <c r="L14" s="480">
        <v>90</v>
      </c>
      <c r="M14" s="480">
        <v>142</v>
      </c>
      <c r="N14" s="480">
        <v>10</v>
      </c>
      <c r="O14" s="480">
        <v>0</v>
      </c>
      <c r="P14" s="480">
        <v>4374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9" customHeight="1">
      <c r="A15" s="19" t="s">
        <v>3</v>
      </c>
      <c r="B15" s="480">
        <f t="shared" ref="B15:B44" si="1">SUM(D15:P15)</f>
        <v>109859</v>
      </c>
      <c r="C15" s="561"/>
      <c r="D15" s="480">
        <v>37294</v>
      </c>
      <c r="E15" s="480">
        <v>9066</v>
      </c>
      <c r="F15" s="480">
        <v>8507</v>
      </c>
      <c r="G15" s="480">
        <v>1890</v>
      </c>
      <c r="H15" s="480">
        <v>2351</v>
      </c>
      <c r="I15" s="480">
        <v>2176</v>
      </c>
      <c r="J15" s="19" t="s">
        <v>3</v>
      </c>
      <c r="K15" s="480">
        <v>1447</v>
      </c>
      <c r="L15" s="480">
        <v>2034</v>
      </c>
      <c r="M15" s="480">
        <v>817</v>
      </c>
      <c r="N15" s="480">
        <v>75</v>
      </c>
      <c r="O15" s="480">
        <v>419</v>
      </c>
      <c r="P15" s="480">
        <v>43783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9" customHeight="1">
      <c r="A16" s="19" t="s">
        <v>4</v>
      </c>
      <c r="B16" s="480">
        <f t="shared" si="1"/>
        <v>15432</v>
      </c>
      <c r="C16" s="561"/>
      <c r="D16" s="480">
        <v>2433</v>
      </c>
      <c r="E16" s="480">
        <v>1025</v>
      </c>
      <c r="F16" s="480">
        <v>2238</v>
      </c>
      <c r="G16" s="480">
        <v>742</v>
      </c>
      <c r="H16" s="480">
        <v>434</v>
      </c>
      <c r="I16" s="480">
        <v>1373</v>
      </c>
      <c r="J16" s="19" t="s">
        <v>4</v>
      </c>
      <c r="K16" s="480">
        <v>92</v>
      </c>
      <c r="L16" s="480">
        <v>306</v>
      </c>
      <c r="M16" s="480">
        <v>204</v>
      </c>
      <c r="N16" s="480">
        <v>1</v>
      </c>
      <c r="O16" s="480">
        <v>25</v>
      </c>
      <c r="P16" s="480">
        <v>6559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9" customHeight="1">
      <c r="A17" s="18" t="s">
        <v>5</v>
      </c>
      <c r="B17" s="14">
        <f t="shared" si="1"/>
        <v>2054</v>
      </c>
      <c r="C17" s="562"/>
      <c r="D17" s="14">
        <v>597</v>
      </c>
      <c r="E17" s="14">
        <v>73</v>
      </c>
      <c r="F17" s="14">
        <v>128</v>
      </c>
      <c r="G17" s="14">
        <v>50</v>
      </c>
      <c r="H17" s="14">
        <v>40</v>
      </c>
      <c r="I17" s="14">
        <v>0</v>
      </c>
      <c r="J17" s="18" t="s">
        <v>5</v>
      </c>
      <c r="K17" s="14">
        <v>116</v>
      </c>
      <c r="L17" s="14">
        <v>199</v>
      </c>
      <c r="M17" s="14">
        <v>18</v>
      </c>
      <c r="N17" s="14">
        <v>3</v>
      </c>
      <c r="O17" s="14">
        <v>36</v>
      </c>
      <c r="P17" s="14">
        <v>794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9" customHeight="1">
      <c r="A18" s="19" t="s">
        <v>104</v>
      </c>
      <c r="B18" s="563" t="s">
        <v>1</v>
      </c>
      <c r="C18" s="561"/>
      <c r="D18" s="563" t="s">
        <v>1</v>
      </c>
      <c r="E18" s="563" t="s">
        <v>1</v>
      </c>
      <c r="F18" s="563" t="s">
        <v>1</v>
      </c>
      <c r="G18" s="563" t="s">
        <v>1</v>
      </c>
      <c r="H18" s="563" t="s">
        <v>1</v>
      </c>
      <c r="I18" s="563" t="s">
        <v>1</v>
      </c>
      <c r="J18" s="19" t="s">
        <v>104</v>
      </c>
      <c r="K18" s="563" t="s">
        <v>1</v>
      </c>
      <c r="L18" s="563" t="s">
        <v>1</v>
      </c>
      <c r="M18" s="563" t="s">
        <v>1</v>
      </c>
      <c r="N18" s="563" t="s">
        <v>1</v>
      </c>
      <c r="O18" s="563" t="s">
        <v>1</v>
      </c>
      <c r="P18" s="563" t="s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9" customHeight="1">
      <c r="A19" s="19" t="s">
        <v>7</v>
      </c>
      <c r="B19" s="480">
        <f t="shared" si="1"/>
        <v>8410</v>
      </c>
      <c r="C19" s="561"/>
      <c r="D19" s="480">
        <v>2949</v>
      </c>
      <c r="E19" s="480">
        <v>664</v>
      </c>
      <c r="F19" s="480">
        <v>334</v>
      </c>
      <c r="G19" s="480">
        <v>281</v>
      </c>
      <c r="H19" s="480">
        <v>413</v>
      </c>
      <c r="I19" s="480">
        <v>444</v>
      </c>
      <c r="J19" s="19" t="s">
        <v>7</v>
      </c>
      <c r="K19" s="480">
        <v>165</v>
      </c>
      <c r="L19" s="480">
        <v>211</v>
      </c>
      <c r="M19" s="480">
        <v>49</v>
      </c>
      <c r="N19" s="480">
        <v>10</v>
      </c>
      <c r="O19" s="480">
        <v>38</v>
      </c>
      <c r="P19" s="480">
        <v>2852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9" customHeight="1">
      <c r="A20" s="19" t="s">
        <v>8</v>
      </c>
      <c r="B20" s="480">
        <f t="shared" si="1"/>
        <v>31943</v>
      </c>
      <c r="C20" s="561"/>
      <c r="D20" s="480">
        <v>4700</v>
      </c>
      <c r="E20" s="480">
        <v>4238</v>
      </c>
      <c r="F20" s="480">
        <v>3080</v>
      </c>
      <c r="G20" s="480">
        <v>1694</v>
      </c>
      <c r="H20" s="480">
        <v>598</v>
      </c>
      <c r="I20" s="480">
        <v>1200</v>
      </c>
      <c r="J20" s="19" t="s">
        <v>8</v>
      </c>
      <c r="K20" s="480">
        <v>1523</v>
      </c>
      <c r="L20" s="480">
        <v>1140</v>
      </c>
      <c r="M20" s="480">
        <v>765</v>
      </c>
      <c r="N20" s="480">
        <v>98</v>
      </c>
      <c r="O20" s="480">
        <v>462</v>
      </c>
      <c r="P20" s="480">
        <v>12445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9" customHeight="1">
      <c r="A21" s="18" t="s">
        <v>9</v>
      </c>
      <c r="B21" s="14">
        <f t="shared" si="1"/>
        <v>68219</v>
      </c>
      <c r="C21" s="562"/>
      <c r="D21" s="14">
        <v>35996</v>
      </c>
      <c r="E21" s="14">
        <v>3273</v>
      </c>
      <c r="F21" s="14">
        <v>6235</v>
      </c>
      <c r="G21" s="14">
        <v>1629</v>
      </c>
      <c r="H21" s="14">
        <v>1578</v>
      </c>
      <c r="I21" s="14">
        <v>3863</v>
      </c>
      <c r="J21" s="18" t="s">
        <v>9</v>
      </c>
      <c r="K21" s="14">
        <v>4599</v>
      </c>
      <c r="L21" s="14">
        <v>1226</v>
      </c>
      <c r="M21" s="14">
        <v>430</v>
      </c>
      <c r="N21" s="14">
        <v>190</v>
      </c>
      <c r="O21" s="14">
        <v>517</v>
      </c>
      <c r="P21" s="14">
        <v>8683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9" customHeight="1">
      <c r="A22" s="19" t="s">
        <v>236</v>
      </c>
      <c r="B22" s="480">
        <f t="shared" si="1"/>
        <v>195534</v>
      </c>
      <c r="C22" s="561"/>
      <c r="D22" s="480">
        <v>50698</v>
      </c>
      <c r="E22" s="480">
        <v>29841</v>
      </c>
      <c r="F22" s="480">
        <v>8893</v>
      </c>
      <c r="G22" s="480">
        <v>13936</v>
      </c>
      <c r="H22" s="480">
        <v>802</v>
      </c>
      <c r="I22" s="480">
        <v>3124</v>
      </c>
      <c r="J22" s="19" t="s">
        <v>236</v>
      </c>
      <c r="K22" s="480">
        <v>1071</v>
      </c>
      <c r="L22" s="480">
        <v>3398</v>
      </c>
      <c r="M22" s="480">
        <v>231</v>
      </c>
      <c r="N22" s="480">
        <v>245</v>
      </c>
      <c r="O22" s="480">
        <v>719</v>
      </c>
      <c r="P22" s="480">
        <v>82576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9" customHeight="1">
      <c r="A23" s="19" t="s">
        <v>10</v>
      </c>
      <c r="B23" s="480">
        <v>28762</v>
      </c>
      <c r="C23" s="561" t="s">
        <v>114</v>
      </c>
      <c r="D23" s="563" t="s">
        <v>1</v>
      </c>
      <c r="E23" s="563" t="s">
        <v>1</v>
      </c>
      <c r="F23" s="563" t="s">
        <v>1</v>
      </c>
      <c r="G23" s="563" t="s">
        <v>1</v>
      </c>
      <c r="H23" s="563" t="s">
        <v>1</v>
      </c>
      <c r="I23" s="563" t="s">
        <v>1</v>
      </c>
      <c r="J23" s="19" t="s">
        <v>10</v>
      </c>
      <c r="K23" s="563" t="s">
        <v>1</v>
      </c>
      <c r="L23" s="563" t="s">
        <v>1</v>
      </c>
      <c r="M23" s="563" t="s">
        <v>1</v>
      </c>
      <c r="N23" s="563" t="s">
        <v>1</v>
      </c>
      <c r="O23" s="563" t="s">
        <v>1</v>
      </c>
      <c r="P23" s="563" t="s">
        <v>1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9" customHeight="1">
      <c r="A24" s="19" t="s">
        <v>11</v>
      </c>
      <c r="B24" s="480">
        <f t="shared" si="1"/>
        <v>76223</v>
      </c>
      <c r="C24" s="561"/>
      <c r="D24" s="480">
        <v>9834</v>
      </c>
      <c r="E24" s="480">
        <v>9157</v>
      </c>
      <c r="F24" s="480">
        <v>12032</v>
      </c>
      <c r="G24" s="480">
        <v>2308</v>
      </c>
      <c r="H24" s="480">
        <v>2123</v>
      </c>
      <c r="I24" s="480">
        <v>1136</v>
      </c>
      <c r="J24" s="19" t="s">
        <v>11</v>
      </c>
      <c r="K24" s="480">
        <v>1067</v>
      </c>
      <c r="L24" s="480">
        <v>1154</v>
      </c>
      <c r="M24" s="480">
        <v>679</v>
      </c>
      <c r="N24" s="480">
        <v>53</v>
      </c>
      <c r="O24" s="480">
        <v>108</v>
      </c>
      <c r="P24" s="480">
        <v>36572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9" customHeight="1">
      <c r="A25" s="18" t="s">
        <v>12</v>
      </c>
      <c r="B25" s="14">
        <f t="shared" si="1"/>
        <v>21444</v>
      </c>
      <c r="C25" s="562"/>
      <c r="D25" s="14">
        <v>6019</v>
      </c>
      <c r="E25" s="14">
        <v>4091</v>
      </c>
      <c r="F25" s="14">
        <v>2019</v>
      </c>
      <c r="G25" s="14">
        <v>967</v>
      </c>
      <c r="H25" s="14">
        <v>967</v>
      </c>
      <c r="I25" s="14">
        <v>1400</v>
      </c>
      <c r="J25" s="18" t="s">
        <v>12</v>
      </c>
      <c r="K25" s="14">
        <v>2075</v>
      </c>
      <c r="L25" s="14">
        <v>710</v>
      </c>
      <c r="M25" s="14">
        <v>545</v>
      </c>
      <c r="N25" s="14">
        <v>47</v>
      </c>
      <c r="O25" s="14">
        <v>141</v>
      </c>
      <c r="P25" s="14">
        <v>2463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9" customHeight="1">
      <c r="A26" s="19" t="s">
        <v>13</v>
      </c>
      <c r="B26" s="480">
        <f t="shared" si="1"/>
        <v>41110</v>
      </c>
      <c r="C26" s="561"/>
      <c r="D26" s="480">
        <v>8448</v>
      </c>
      <c r="E26" s="480">
        <v>7467</v>
      </c>
      <c r="F26" s="480">
        <v>3272</v>
      </c>
      <c r="G26" s="480">
        <v>1572</v>
      </c>
      <c r="H26" s="480">
        <v>3593</v>
      </c>
      <c r="I26" s="480">
        <v>825</v>
      </c>
      <c r="J26" s="19" t="s">
        <v>13</v>
      </c>
      <c r="K26" s="480">
        <v>424</v>
      </c>
      <c r="L26" s="480">
        <v>1028</v>
      </c>
      <c r="M26" s="480">
        <v>1011</v>
      </c>
      <c r="N26" s="480">
        <v>35</v>
      </c>
      <c r="O26" s="480">
        <v>69</v>
      </c>
      <c r="P26" s="480">
        <v>13366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9" customHeight="1">
      <c r="A27" s="19" t="s">
        <v>14</v>
      </c>
      <c r="B27" s="480">
        <f t="shared" si="1"/>
        <v>84842</v>
      </c>
      <c r="C27" s="561"/>
      <c r="D27" s="480">
        <v>22765</v>
      </c>
      <c r="E27" s="480">
        <v>11976</v>
      </c>
      <c r="F27" s="480">
        <v>9351</v>
      </c>
      <c r="G27" s="480">
        <v>6309</v>
      </c>
      <c r="H27" s="480">
        <v>4463</v>
      </c>
      <c r="I27" s="480">
        <v>3622</v>
      </c>
      <c r="J27" s="19" t="s">
        <v>14</v>
      </c>
      <c r="K27" s="480">
        <v>1740</v>
      </c>
      <c r="L27" s="480">
        <v>1025</v>
      </c>
      <c r="M27" s="480">
        <v>1358</v>
      </c>
      <c r="N27" s="480">
        <v>25</v>
      </c>
      <c r="O27" s="480">
        <v>237</v>
      </c>
      <c r="P27" s="480">
        <v>21971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9" customHeight="1">
      <c r="A28" s="19" t="s">
        <v>15</v>
      </c>
      <c r="B28" s="480">
        <f t="shared" si="1"/>
        <v>261229</v>
      </c>
      <c r="C28" s="561"/>
      <c r="D28" s="480">
        <v>120854</v>
      </c>
      <c r="E28" s="480">
        <v>46096</v>
      </c>
      <c r="F28" s="480">
        <v>15536</v>
      </c>
      <c r="G28" s="480">
        <v>3845</v>
      </c>
      <c r="H28" s="480">
        <v>0</v>
      </c>
      <c r="I28" s="480">
        <v>1645</v>
      </c>
      <c r="J28" s="19" t="s">
        <v>15</v>
      </c>
      <c r="K28" s="480">
        <v>2537</v>
      </c>
      <c r="L28" s="480">
        <v>4808</v>
      </c>
      <c r="M28" s="480">
        <v>2651</v>
      </c>
      <c r="N28" s="480">
        <v>152</v>
      </c>
      <c r="O28" s="480">
        <v>960</v>
      </c>
      <c r="P28" s="480">
        <v>62145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9" customHeight="1">
      <c r="A29" s="18" t="s">
        <v>16</v>
      </c>
      <c r="B29" s="564" t="s">
        <v>1</v>
      </c>
      <c r="C29" s="562"/>
      <c r="D29" s="564" t="s">
        <v>1</v>
      </c>
      <c r="E29" s="564" t="s">
        <v>1</v>
      </c>
      <c r="F29" s="564" t="s">
        <v>1</v>
      </c>
      <c r="G29" s="564" t="s">
        <v>1</v>
      </c>
      <c r="H29" s="564" t="s">
        <v>1</v>
      </c>
      <c r="I29" s="564" t="s">
        <v>1</v>
      </c>
      <c r="J29" s="18" t="s">
        <v>16</v>
      </c>
      <c r="K29" s="564" t="s">
        <v>1</v>
      </c>
      <c r="L29" s="564" t="s">
        <v>1</v>
      </c>
      <c r="M29" s="564" t="s">
        <v>1</v>
      </c>
      <c r="N29" s="564" t="s">
        <v>1</v>
      </c>
      <c r="O29" s="564" t="s">
        <v>1</v>
      </c>
      <c r="P29" s="564" t="s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9" customHeight="1">
      <c r="A30" s="19" t="s">
        <v>17</v>
      </c>
      <c r="B30" s="480">
        <f>SUM(D30:P30)+36421</f>
        <v>80656</v>
      </c>
      <c r="C30" s="561" t="s">
        <v>115</v>
      </c>
      <c r="D30" s="480">
        <v>10499</v>
      </c>
      <c r="E30" s="480">
        <v>4876</v>
      </c>
      <c r="F30" s="480">
        <v>3194</v>
      </c>
      <c r="G30" s="480">
        <v>2043</v>
      </c>
      <c r="H30" s="480">
        <v>3136</v>
      </c>
      <c r="I30" s="480">
        <v>1538</v>
      </c>
      <c r="J30" s="19" t="s">
        <v>17</v>
      </c>
      <c r="K30" s="480">
        <v>1122</v>
      </c>
      <c r="L30" s="480">
        <v>603</v>
      </c>
      <c r="M30" s="480">
        <v>1105</v>
      </c>
      <c r="N30" s="480">
        <v>28</v>
      </c>
      <c r="O30" s="480">
        <v>0</v>
      </c>
      <c r="P30" s="480">
        <v>16091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9" customHeight="1">
      <c r="A31" s="19" t="s">
        <v>18</v>
      </c>
      <c r="B31" s="480" t="s">
        <v>1</v>
      </c>
      <c r="C31" s="561"/>
      <c r="D31" s="480" t="s">
        <v>1</v>
      </c>
      <c r="E31" s="480" t="s">
        <v>1</v>
      </c>
      <c r="F31" s="480" t="s">
        <v>1</v>
      </c>
      <c r="G31" s="480" t="s">
        <v>1</v>
      </c>
      <c r="H31" s="480" t="s">
        <v>1</v>
      </c>
      <c r="I31" s="480" t="s">
        <v>1</v>
      </c>
      <c r="J31" s="19" t="s">
        <v>18</v>
      </c>
      <c r="K31" s="480" t="s">
        <v>1</v>
      </c>
      <c r="L31" s="480" t="s">
        <v>1</v>
      </c>
      <c r="M31" s="480" t="s">
        <v>1</v>
      </c>
      <c r="N31" s="480" t="s">
        <v>1</v>
      </c>
      <c r="O31" s="480" t="s">
        <v>1</v>
      </c>
      <c r="P31" s="480" t="s">
        <v>1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9" customHeight="1">
      <c r="A32" s="19" t="s">
        <v>19</v>
      </c>
      <c r="B32" s="480">
        <f t="shared" si="1"/>
        <v>66367</v>
      </c>
      <c r="C32" s="561"/>
      <c r="D32" s="480">
        <v>32902</v>
      </c>
      <c r="E32" s="480">
        <v>5109</v>
      </c>
      <c r="F32" s="480">
        <v>5931</v>
      </c>
      <c r="G32" s="480">
        <v>994</v>
      </c>
      <c r="H32" s="480">
        <v>921</v>
      </c>
      <c r="I32" s="480">
        <v>7910</v>
      </c>
      <c r="J32" s="19" t="s">
        <v>19</v>
      </c>
      <c r="K32" s="480">
        <v>1269</v>
      </c>
      <c r="L32" s="480">
        <v>1525</v>
      </c>
      <c r="M32" s="480">
        <v>472</v>
      </c>
      <c r="N32" s="480">
        <v>18</v>
      </c>
      <c r="O32" s="480">
        <v>975</v>
      </c>
      <c r="P32" s="480">
        <v>8341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9" customHeight="1">
      <c r="A33" s="18" t="s">
        <v>20</v>
      </c>
      <c r="B33" s="14">
        <f>SUM(D33:P33)+10565</f>
        <v>38704</v>
      </c>
      <c r="C33" s="565" t="s">
        <v>116</v>
      </c>
      <c r="D33" s="14">
        <v>7502</v>
      </c>
      <c r="E33" s="14">
        <v>1149</v>
      </c>
      <c r="F33" s="14">
        <v>245</v>
      </c>
      <c r="G33" s="14">
        <v>1633</v>
      </c>
      <c r="H33" s="14">
        <v>1141</v>
      </c>
      <c r="I33" s="14">
        <v>678</v>
      </c>
      <c r="J33" s="18" t="s">
        <v>20</v>
      </c>
      <c r="K33" s="14">
        <v>297</v>
      </c>
      <c r="L33" s="14">
        <v>530</v>
      </c>
      <c r="M33" s="14">
        <v>423</v>
      </c>
      <c r="N33" s="14">
        <v>37</v>
      </c>
      <c r="O33" s="14">
        <v>167</v>
      </c>
      <c r="P33" s="14">
        <v>14337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9" customHeight="1">
      <c r="A34" s="19" t="s">
        <v>21</v>
      </c>
      <c r="B34" s="480">
        <f t="shared" si="1"/>
        <v>69349</v>
      </c>
      <c r="C34" s="561"/>
      <c r="D34" s="480">
        <v>17649</v>
      </c>
      <c r="E34" s="480">
        <v>13145</v>
      </c>
      <c r="F34" s="480">
        <v>6586</v>
      </c>
      <c r="G34" s="480">
        <v>6836</v>
      </c>
      <c r="H34" s="480">
        <v>2020</v>
      </c>
      <c r="I34" s="480">
        <v>2826</v>
      </c>
      <c r="J34" s="19" t="s">
        <v>21</v>
      </c>
      <c r="K34" s="480">
        <v>1108</v>
      </c>
      <c r="L34" s="480">
        <v>1433</v>
      </c>
      <c r="M34" s="480">
        <v>1569</v>
      </c>
      <c r="N34" s="480">
        <v>29</v>
      </c>
      <c r="O34" s="480">
        <v>290</v>
      </c>
      <c r="P34" s="480">
        <v>15858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9" customHeight="1">
      <c r="A35" s="19" t="s">
        <v>22</v>
      </c>
      <c r="B35" s="480">
        <f t="shared" si="1"/>
        <v>27638</v>
      </c>
      <c r="C35" s="561"/>
      <c r="D35" s="480">
        <v>6293</v>
      </c>
      <c r="E35" s="480">
        <v>3597</v>
      </c>
      <c r="F35" s="480">
        <v>2282</v>
      </c>
      <c r="G35" s="480">
        <v>1302</v>
      </c>
      <c r="H35" s="480">
        <v>801</v>
      </c>
      <c r="I35" s="480">
        <v>673</v>
      </c>
      <c r="J35" s="19" t="s">
        <v>22</v>
      </c>
      <c r="K35" s="480">
        <v>425</v>
      </c>
      <c r="L35" s="480">
        <v>747</v>
      </c>
      <c r="M35" s="480">
        <v>451</v>
      </c>
      <c r="N35" s="480">
        <v>9</v>
      </c>
      <c r="O35" s="480">
        <v>112</v>
      </c>
      <c r="P35" s="480">
        <v>10946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9" customHeight="1">
      <c r="A36" s="19" t="s">
        <v>23</v>
      </c>
      <c r="B36" s="480">
        <v>34965</v>
      </c>
      <c r="C36" s="561" t="s">
        <v>164</v>
      </c>
      <c r="D36" s="563" t="s">
        <v>1</v>
      </c>
      <c r="E36" s="563" t="s">
        <v>1</v>
      </c>
      <c r="F36" s="563" t="s">
        <v>1</v>
      </c>
      <c r="G36" s="563" t="s">
        <v>1</v>
      </c>
      <c r="H36" s="563" t="s">
        <v>1</v>
      </c>
      <c r="I36" s="563" t="s">
        <v>1</v>
      </c>
      <c r="J36" s="19" t="s">
        <v>23</v>
      </c>
      <c r="K36" s="563" t="s">
        <v>1</v>
      </c>
      <c r="L36" s="563" t="s">
        <v>1</v>
      </c>
      <c r="M36" s="563" t="s">
        <v>1</v>
      </c>
      <c r="N36" s="563" t="s">
        <v>1</v>
      </c>
      <c r="O36" s="563" t="s">
        <v>1</v>
      </c>
      <c r="P36" s="563" t="s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9" customHeight="1">
      <c r="A37" s="18" t="s">
        <v>24</v>
      </c>
      <c r="B37" s="14">
        <v>43563</v>
      </c>
      <c r="C37" s="565" t="s">
        <v>165</v>
      </c>
      <c r="D37" s="564" t="s">
        <v>1</v>
      </c>
      <c r="E37" s="564" t="s">
        <v>1</v>
      </c>
      <c r="F37" s="564" t="s">
        <v>1</v>
      </c>
      <c r="G37" s="564" t="s">
        <v>1</v>
      </c>
      <c r="H37" s="564" t="s">
        <v>1</v>
      </c>
      <c r="I37" s="564" t="s">
        <v>1</v>
      </c>
      <c r="J37" s="18" t="s">
        <v>24</v>
      </c>
      <c r="K37" s="564" t="s">
        <v>1</v>
      </c>
      <c r="L37" s="564" t="s">
        <v>1</v>
      </c>
      <c r="M37" s="564" t="s">
        <v>1</v>
      </c>
      <c r="N37" s="564" t="s">
        <v>1</v>
      </c>
      <c r="O37" s="564" t="s">
        <v>1</v>
      </c>
      <c r="P37" s="564" t="s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9" customHeight="1">
      <c r="A38" s="19" t="s">
        <v>25</v>
      </c>
      <c r="B38" s="480">
        <f t="shared" si="1"/>
        <v>34222</v>
      </c>
      <c r="C38" s="561"/>
      <c r="D38" s="480">
        <v>12248</v>
      </c>
      <c r="E38" s="480">
        <v>2450</v>
      </c>
      <c r="F38" s="480">
        <v>3818</v>
      </c>
      <c r="G38" s="480">
        <v>1076</v>
      </c>
      <c r="H38" s="480">
        <v>804</v>
      </c>
      <c r="I38" s="480">
        <v>1091</v>
      </c>
      <c r="J38" s="19" t="s">
        <v>25</v>
      </c>
      <c r="K38" s="480">
        <v>2789</v>
      </c>
      <c r="L38" s="480">
        <v>450</v>
      </c>
      <c r="M38" s="480">
        <v>535</v>
      </c>
      <c r="N38" s="480">
        <v>20</v>
      </c>
      <c r="O38" s="480">
        <v>594</v>
      </c>
      <c r="P38" s="480">
        <v>8347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9" customHeight="1">
      <c r="A39" s="19" t="s">
        <v>26</v>
      </c>
      <c r="B39" s="480">
        <f t="shared" si="1"/>
        <v>29402</v>
      </c>
      <c r="C39" s="561"/>
      <c r="D39" s="480">
        <v>7966</v>
      </c>
      <c r="E39" s="480">
        <v>3084</v>
      </c>
      <c r="F39" s="480">
        <v>3089</v>
      </c>
      <c r="G39" s="480">
        <v>950</v>
      </c>
      <c r="H39" s="480">
        <v>259</v>
      </c>
      <c r="I39" s="480">
        <v>856</v>
      </c>
      <c r="J39" s="19" t="s">
        <v>26</v>
      </c>
      <c r="K39" s="480">
        <v>1159</v>
      </c>
      <c r="L39" s="480">
        <v>810</v>
      </c>
      <c r="M39" s="480">
        <v>481</v>
      </c>
      <c r="N39" s="480">
        <v>6</v>
      </c>
      <c r="O39" s="480">
        <v>191</v>
      </c>
      <c r="P39" s="480">
        <v>10551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9" customHeight="1">
      <c r="A40" s="19" t="s">
        <v>27</v>
      </c>
      <c r="B40" s="480">
        <f t="shared" si="1"/>
        <v>75575</v>
      </c>
      <c r="C40" s="561"/>
      <c r="D40" s="480">
        <v>17534</v>
      </c>
      <c r="E40" s="480">
        <v>11407</v>
      </c>
      <c r="F40" s="480">
        <v>5770</v>
      </c>
      <c r="G40" s="480">
        <v>2396</v>
      </c>
      <c r="H40" s="480">
        <v>4993</v>
      </c>
      <c r="I40" s="480">
        <v>1340</v>
      </c>
      <c r="J40" s="19" t="s">
        <v>27</v>
      </c>
      <c r="K40" s="480">
        <v>860</v>
      </c>
      <c r="L40" s="480">
        <v>1077</v>
      </c>
      <c r="M40" s="480">
        <v>1094</v>
      </c>
      <c r="N40" s="480">
        <v>55</v>
      </c>
      <c r="O40" s="480">
        <v>209</v>
      </c>
      <c r="P40" s="480">
        <v>28840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9" customHeight="1">
      <c r="A41" s="18" t="s">
        <v>28</v>
      </c>
      <c r="B41" s="14">
        <f t="shared" si="1"/>
        <v>62233</v>
      </c>
      <c r="C41" s="562"/>
      <c r="D41" s="14">
        <v>18394</v>
      </c>
      <c r="E41" s="14">
        <v>8533</v>
      </c>
      <c r="F41" s="14">
        <v>2882</v>
      </c>
      <c r="G41" s="14">
        <v>2195</v>
      </c>
      <c r="H41" s="14">
        <v>3453</v>
      </c>
      <c r="I41" s="14">
        <v>1829</v>
      </c>
      <c r="J41" s="18" t="s">
        <v>28</v>
      </c>
      <c r="K41" s="14">
        <v>1757</v>
      </c>
      <c r="L41" s="14">
        <v>1140</v>
      </c>
      <c r="M41" s="14">
        <v>576</v>
      </c>
      <c r="N41" s="14">
        <v>107</v>
      </c>
      <c r="O41" s="14">
        <v>804</v>
      </c>
      <c r="P41" s="14">
        <v>20563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9" customHeight="1">
      <c r="A42" s="19" t="s">
        <v>29</v>
      </c>
      <c r="B42" s="480">
        <f t="shared" si="1"/>
        <v>5341</v>
      </c>
      <c r="C42" s="561"/>
      <c r="D42" s="480">
        <v>2263</v>
      </c>
      <c r="E42" s="480">
        <v>711</v>
      </c>
      <c r="F42" s="480">
        <v>216</v>
      </c>
      <c r="G42" s="480">
        <v>250</v>
      </c>
      <c r="H42" s="480">
        <v>39</v>
      </c>
      <c r="I42" s="480">
        <v>71</v>
      </c>
      <c r="J42" s="19" t="s">
        <v>29</v>
      </c>
      <c r="K42" s="480">
        <v>392</v>
      </c>
      <c r="L42" s="480">
        <v>50</v>
      </c>
      <c r="M42" s="480">
        <v>95</v>
      </c>
      <c r="N42" s="480">
        <v>1</v>
      </c>
      <c r="O42" s="480">
        <v>9</v>
      </c>
      <c r="P42" s="480">
        <v>1244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9" customHeight="1">
      <c r="A43" s="19" t="s">
        <v>30</v>
      </c>
      <c r="B43" s="480">
        <f t="shared" si="1"/>
        <v>86583</v>
      </c>
      <c r="C43" s="561"/>
      <c r="D43" s="480">
        <v>17895</v>
      </c>
      <c r="E43" s="480">
        <v>12565</v>
      </c>
      <c r="F43" s="480">
        <v>8928</v>
      </c>
      <c r="G43" s="480">
        <v>5377</v>
      </c>
      <c r="H43" s="480">
        <v>5075</v>
      </c>
      <c r="I43" s="480">
        <v>2714</v>
      </c>
      <c r="J43" s="19" t="s">
        <v>30</v>
      </c>
      <c r="K43" s="480">
        <v>1780</v>
      </c>
      <c r="L43" s="480">
        <v>2769</v>
      </c>
      <c r="M43" s="480">
        <v>2059</v>
      </c>
      <c r="N43" s="480">
        <v>17</v>
      </c>
      <c r="O43" s="480">
        <v>363</v>
      </c>
      <c r="P43" s="480">
        <v>27041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9" customHeight="1">
      <c r="A44" s="19" t="s">
        <v>31</v>
      </c>
      <c r="B44" s="480">
        <f t="shared" si="1"/>
        <v>52558</v>
      </c>
      <c r="C44" s="561"/>
      <c r="D44" s="480">
        <v>8629</v>
      </c>
      <c r="E44" s="480">
        <v>7735</v>
      </c>
      <c r="F44" s="480">
        <v>5807</v>
      </c>
      <c r="G44" s="480">
        <v>1627</v>
      </c>
      <c r="H44" s="480">
        <v>3747</v>
      </c>
      <c r="I44" s="480">
        <v>234</v>
      </c>
      <c r="J44" s="19" t="s">
        <v>31</v>
      </c>
      <c r="K44" s="480">
        <v>169</v>
      </c>
      <c r="L44" s="480">
        <v>774</v>
      </c>
      <c r="M44" s="480">
        <v>266</v>
      </c>
      <c r="N44" s="480">
        <v>0</v>
      </c>
      <c r="O44" s="480">
        <v>57</v>
      </c>
      <c r="P44" s="480">
        <v>23513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9" customHeight="1">
      <c r="A45" s="18" t="s">
        <v>32</v>
      </c>
      <c r="B45" s="14" t="s">
        <v>1</v>
      </c>
      <c r="C45" s="562"/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18" t="s">
        <v>32</v>
      </c>
      <c r="K45" s="14" t="s">
        <v>1</v>
      </c>
      <c r="L45" s="14" t="s">
        <v>1</v>
      </c>
      <c r="M45" s="14" t="s">
        <v>1</v>
      </c>
      <c r="N45" s="14" t="s">
        <v>1</v>
      </c>
      <c r="O45" s="14" t="s">
        <v>1</v>
      </c>
      <c r="P45" s="14" t="s">
        <v>1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6.75" customHeight="1">
      <c r="A46" s="529"/>
      <c r="B46" s="479"/>
      <c r="C46" s="561"/>
      <c r="D46" s="479"/>
      <c r="E46" s="480"/>
      <c r="F46" s="480"/>
      <c r="G46" s="480"/>
      <c r="H46" s="480"/>
      <c r="I46" s="480"/>
      <c r="J46" s="529"/>
      <c r="K46" s="480"/>
      <c r="L46" s="480"/>
      <c r="M46" s="480"/>
      <c r="N46" s="480"/>
      <c r="O46" s="480"/>
      <c r="P46" s="480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9" customHeight="1">
      <c r="A47" s="523">
        <v>2011</v>
      </c>
      <c r="B47" s="566"/>
      <c r="C47" s="566"/>
      <c r="D47" s="566"/>
      <c r="E47" s="566"/>
      <c r="F47" s="566"/>
      <c r="G47" s="566"/>
      <c r="H47" s="566"/>
      <c r="I47" s="566"/>
      <c r="J47" s="523">
        <v>2011</v>
      </c>
      <c r="K47" s="566"/>
      <c r="L47" s="566"/>
      <c r="M47" s="566"/>
      <c r="N47" s="566"/>
      <c r="O47" s="566"/>
      <c r="P47" s="56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9" customHeight="1">
      <c r="A48" s="215" t="s">
        <v>36</v>
      </c>
      <c r="B48" s="509">
        <f>SUM(B50:B81)</f>
        <v>1703904</v>
      </c>
      <c r="C48" s="559"/>
      <c r="D48" s="509">
        <f t="shared" ref="D48:P48" si="2">SUM(D50:D81)</f>
        <v>691650</v>
      </c>
      <c r="E48" s="509">
        <f t="shared" si="2"/>
        <v>207043</v>
      </c>
      <c r="F48" s="509">
        <f t="shared" si="2"/>
        <v>132943</v>
      </c>
      <c r="G48" s="509">
        <f t="shared" si="2"/>
        <v>62873</v>
      </c>
      <c r="H48" s="509">
        <f t="shared" si="2"/>
        <v>63504</v>
      </c>
      <c r="I48" s="509">
        <f t="shared" si="2"/>
        <v>64317</v>
      </c>
      <c r="J48" s="215" t="s">
        <v>36</v>
      </c>
      <c r="K48" s="509">
        <f t="shared" si="2"/>
        <v>38090</v>
      </c>
      <c r="L48" s="509">
        <f t="shared" si="2"/>
        <v>33361</v>
      </c>
      <c r="M48" s="509">
        <f t="shared" si="2"/>
        <v>21885</v>
      </c>
      <c r="N48" s="509">
        <f t="shared" si="2"/>
        <v>1365</v>
      </c>
      <c r="O48" s="509">
        <f t="shared" si="2"/>
        <v>9920</v>
      </c>
      <c r="P48" s="509">
        <f t="shared" si="2"/>
        <v>376953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2.25" customHeight="1">
      <c r="A49" s="215"/>
      <c r="B49" s="525"/>
      <c r="C49" s="560"/>
      <c r="D49" s="525"/>
      <c r="E49" s="525"/>
      <c r="F49" s="526"/>
      <c r="G49" s="525"/>
      <c r="H49" s="525"/>
      <c r="I49" s="525"/>
      <c r="J49" s="215"/>
      <c r="K49" s="525"/>
      <c r="L49" s="525"/>
      <c r="M49" s="525"/>
      <c r="N49" s="525"/>
      <c r="O49" s="525"/>
      <c r="P49" s="525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9" customHeight="1">
      <c r="A50" s="19" t="s">
        <v>2</v>
      </c>
      <c r="B50" s="479">
        <f>SUM(D50:P50)</f>
        <v>23623</v>
      </c>
      <c r="C50" s="561"/>
      <c r="D50" s="479">
        <v>12444</v>
      </c>
      <c r="E50" s="479">
        <v>2821</v>
      </c>
      <c r="F50" s="480">
        <v>2050</v>
      </c>
      <c r="G50" s="480">
        <v>505</v>
      </c>
      <c r="H50" s="480">
        <v>718</v>
      </c>
      <c r="I50" s="480">
        <v>328</v>
      </c>
      <c r="J50" s="19" t="s">
        <v>2</v>
      </c>
      <c r="K50" s="480">
        <v>256</v>
      </c>
      <c r="L50" s="480">
        <v>432</v>
      </c>
      <c r="M50" s="480">
        <v>124</v>
      </c>
      <c r="N50" s="480">
        <v>7</v>
      </c>
      <c r="O50" s="480">
        <v>22</v>
      </c>
      <c r="P50" s="480">
        <v>3916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9" customHeight="1">
      <c r="A51" s="19" t="s">
        <v>3</v>
      </c>
      <c r="B51" s="479">
        <f t="shared" ref="B51:B81" si="3">SUM(D51:P51)</f>
        <v>113109</v>
      </c>
      <c r="C51" s="561"/>
      <c r="D51" s="479">
        <v>69262</v>
      </c>
      <c r="E51" s="479">
        <v>4050</v>
      </c>
      <c r="F51" s="480">
        <v>6671</v>
      </c>
      <c r="G51" s="480">
        <v>3169</v>
      </c>
      <c r="H51" s="480">
        <v>2125</v>
      </c>
      <c r="I51" s="480">
        <v>2664</v>
      </c>
      <c r="J51" s="19" t="s">
        <v>3</v>
      </c>
      <c r="K51" s="480">
        <v>661</v>
      </c>
      <c r="L51" s="480">
        <v>2282</v>
      </c>
      <c r="M51" s="480">
        <v>800</v>
      </c>
      <c r="N51" s="480">
        <v>43</v>
      </c>
      <c r="O51" s="480">
        <v>694</v>
      </c>
      <c r="P51" s="480">
        <v>20688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9" customHeight="1">
      <c r="A52" s="19" t="s">
        <v>4</v>
      </c>
      <c r="B52" s="479">
        <f t="shared" si="3"/>
        <v>18171</v>
      </c>
      <c r="C52" s="561"/>
      <c r="D52" s="479">
        <v>8182</v>
      </c>
      <c r="E52" s="479">
        <v>1110</v>
      </c>
      <c r="F52" s="480">
        <v>2021</v>
      </c>
      <c r="G52" s="480">
        <v>640</v>
      </c>
      <c r="H52" s="480">
        <v>556</v>
      </c>
      <c r="I52" s="480">
        <v>1498</v>
      </c>
      <c r="J52" s="19" t="s">
        <v>4</v>
      </c>
      <c r="K52" s="480">
        <v>78</v>
      </c>
      <c r="L52" s="480">
        <v>341</v>
      </c>
      <c r="M52" s="480">
        <v>224</v>
      </c>
      <c r="N52" s="480">
        <v>3</v>
      </c>
      <c r="O52" s="480">
        <v>17</v>
      </c>
      <c r="P52" s="480">
        <v>3501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9" customHeight="1">
      <c r="A53" s="18" t="s">
        <v>5</v>
      </c>
      <c r="B53" s="23">
        <f t="shared" si="3"/>
        <v>2488</v>
      </c>
      <c r="C53" s="562"/>
      <c r="D53" s="23">
        <v>616</v>
      </c>
      <c r="E53" s="23">
        <v>236</v>
      </c>
      <c r="F53" s="14">
        <v>311</v>
      </c>
      <c r="G53" s="14">
        <v>52</v>
      </c>
      <c r="H53" s="14">
        <v>98</v>
      </c>
      <c r="I53" s="14">
        <v>0</v>
      </c>
      <c r="J53" s="18" t="s">
        <v>5</v>
      </c>
      <c r="K53" s="14">
        <v>120</v>
      </c>
      <c r="L53" s="14">
        <v>243</v>
      </c>
      <c r="M53" s="14">
        <v>30</v>
      </c>
      <c r="N53" s="14">
        <v>3</v>
      </c>
      <c r="O53" s="14">
        <v>35</v>
      </c>
      <c r="P53" s="14">
        <v>744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9" customHeight="1">
      <c r="A54" s="19" t="s">
        <v>104</v>
      </c>
      <c r="B54" s="479">
        <f t="shared" si="3"/>
        <v>47457</v>
      </c>
      <c r="C54" s="561"/>
      <c r="D54" s="479">
        <v>21243</v>
      </c>
      <c r="E54" s="479">
        <v>5713</v>
      </c>
      <c r="F54" s="480">
        <v>7756</v>
      </c>
      <c r="G54" s="480">
        <v>826</v>
      </c>
      <c r="H54" s="480">
        <v>1706</v>
      </c>
      <c r="I54" s="480">
        <v>1386</v>
      </c>
      <c r="J54" s="19" t="s">
        <v>104</v>
      </c>
      <c r="K54" s="480">
        <v>949</v>
      </c>
      <c r="L54" s="480">
        <v>586</v>
      </c>
      <c r="M54" s="480">
        <v>291</v>
      </c>
      <c r="N54" s="480">
        <v>16</v>
      </c>
      <c r="O54" s="480">
        <v>62</v>
      </c>
      <c r="P54" s="480">
        <v>6923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9" customHeight="1">
      <c r="A55" s="19" t="s">
        <v>7</v>
      </c>
      <c r="B55" s="479">
        <f t="shared" si="3"/>
        <v>10729</v>
      </c>
      <c r="C55" s="561"/>
      <c r="D55" s="479">
        <v>3649</v>
      </c>
      <c r="E55" s="479">
        <v>384</v>
      </c>
      <c r="F55" s="480">
        <v>529</v>
      </c>
      <c r="G55" s="480">
        <v>250</v>
      </c>
      <c r="H55" s="480">
        <v>394</v>
      </c>
      <c r="I55" s="480">
        <v>499</v>
      </c>
      <c r="J55" s="19" t="s">
        <v>7</v>
      </c>
      <c r="K55" s="480">
        <v>165</v>
      </c>
      <c r="L55" s="480">
        <v>219</v>
      </c>
      <c r="M55" s="480">
        <v>53</v>
      </c>
      <c r="N55" s="480">
        <v>8</v>
      </c>
      <c r="O55" s="480">
        <v>38</v>
      </c>
      <c r="P55" s="480">
        <v>4541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9" customHeight="1">
      <c r="A56" s="19" t="s">
        <v>8</v>
      </c>
      <c r="B56" s="479">
        <f t="shared" si="3"/>
        <v>24945</v>
      </c>
      <c r="C56" s="561"/>
      <c r="D56" s="479">
        <v>8383</v>
      </c>
      <c r="E56" s="479">
        <v>2798</v>
      </c>
      <c r="F56" s="480">
        <v>1836</v>
      </c>
      <c r="G56" s="480">
        <v>1165</v>
      </c>
      <c r="H56" s="480">
        <v>317</v>
      </c>
      <c r="I56" s="480">
        <v>1406</v>
      </c>
      <c r="J56" s="19" t="s">
        <v>8</v>
      </c>
      <c r="K56" s="480">
        <v>1632</v>
      </c>
      <c r="L56" s="480">
        <v>1231</v>
      </c>
      <c r="M56" s="480">
        <v>384</v>
      </c>
      <c r="N56" s="480">
        <v>30</v>
      </c>
      <c r="O56" s="480">
        <v>221</v>
      </c>
      <c r="P56" s="480">
        <v>5542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9" customHeight="1">
      <c r="A57" s="18" t="s">
        <v>9</v>
      </c>
      <c r="B57" s="23">
        <f t="shared" si="3"/>
        <v>65558</v>
      </c>
      <c r="C57" s="562"/>
      <c r="D57" s="23">
        <v>32557</v>
      </c>
      <c r="E57" s="23">
        <v>3569</v>
      </c>
      <c r="F57" s="14">
        <v>6401</v>
      </c>
      <c r="G57" s="14">
        <v>2107</v>
      </c>
      <c r="H57" s="14">
        <v>1725</v>
      </c>
      <c r="I57" s="14">
        <v>4852</v>
      </c>
      <c r="J57" s="18" t="s">
        <v>9</v>
      </c>
      <c r="K57" s="14">
        <v>3555</v>
      </c>
      <c r="L57" s="14">
        <v>1540</v>
      </c>
      <c r="M57" s="14">
        <v>477</v>
      </c>
      <c r="N57" s="14">
        <v>95</v>
      </c>
      <c r="O57" s="14">
        <v>622</v>
      </c>
      <c r="P57" s="14">
        <v>8058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9" customHeight="1">
      <c r="A58" s="19" t="s">
        <v>236</v>
      </c>
      <c r="B58" s="480">
        <f t="shared" si="3"/>
        <v>185476</v>
      </c>
      <c r="C58" s="561"/>
      <c r="D58" s="480">
        <v>92185</v>
      </c>
      <c r="E58" s="480">
        <v>17675</v>
      </c>
      <c r="F58" s="480">
        <v>11198</v>
      </c>
      <c r="G58" s="480">
        <v>12672</v>
      </c>
      <c r="H58" s="480">
        <v>11999</v>
      </c>
      <c r="I58" s="480">
        <v>11553</v>
      </c>
      <c r="J58" s="19" t="s">
        <v>236</v>
      </c>
      <c r="K58" s="480">
        <v>1528</v>
      </c>
      <c r="L58" s="480">
        <v>3796</v>
      </c>
      <c r="M58" s="480">
        <v>3298</v>
      </c>
      <c r="N58" s="480">
        <v>96</v>
      </c>
      <c r="O58" s="480">
        <v>1399</v>
      </c>
      <c r="P58" s="480">
        <v>18077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9" customHeight="1">
      <c r="A59" s="19" t="s">
        <v>10</v>
      </c>
      <c r="B59" s="479">
        <f t="shared" si="3"/>
        <v>34656</v>
      </c>
      <c r="C59" s="561"/>
      <c r="D59" s="479">
        <v>16600</v>
      </c>
      <c r="E59" s="479">
        <v>3918</v>
      </c>
      <c r="F59" s="480">
        <v>2341</v>
      </c>
      <c r="G59" s="480">
        <v>899</v>
      </c>
      <c r="H59" s="480">
        <v>1372</v>
      </c>
      <c r="I59" s="480">
        <v>2868</v>
      </c>
      <c r="J59" s="19" t="s">
        <v>10</v>
      </c>
      <c r="K59" s="480">
        <v>954</v>
      </c>
      <c r="L59" s="480">
        <v>490</v>
      </c>
      <c r="M59" s="480">
        <v>438</v>
      </c>
      <c r="N59" s="480">
        <v>80</v>
      </c>
      <c r="O59" s="480">
        <v>137</v>
      </c>
      <c r="P59" s="480">
        <v>4559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9" customHeight="1">
      <c r="A60" s="19" t="s">
        <v>11</v>
      </c>
      <c r="B60" s="479">
        <f t="shared" si="3"/>
        <v>79707</v>
      </c>
      <c r="C60" s="561"/>
      <c r="D60" s="479">
        <v>29263</v>
      </c>
      <c r="E60" s="479">
        <v>12096</v>
      </c>
      <c r="F60" s="480">
        <v>11471</v>
      </c>
      <c r="G60" s="480">
        <v>2694</v>
      </c>
      <c r="H60" s="480">
        <v>2241</v>
      </c>
      <c r="I60" s="480">
        <v>1332</v>
      </c>
      <c r="J60" s="19" t="s">
        <v>11</v>
      </c>
      <c r="K60" s="480">
        <v>1425</v>
      </c>
      <c r="L60" s="480">
        <v>1264</v>
      </c>
      <c r="M60" s="480">
        <v>933</v>
      </c>
      <c r="N60" s="480">
        <v>28</v>
      </c>
      <c r="O60" s="480">
        <v>147</v>
      </c>
      <c r="P60" s="480">
        <v>16813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9" customHeight="1">
      <c r="A61" s="18" t="s">
        <v>12</v>
      </c>
      <c r="B61" s="23">
        <f t="shared" si="3"/>
        <v>43223</v>
      </c>
      <c r="C61" s="562"/>
      <c r="D61" s="23">
        <v>15384</v>
      </c>
      <c r="E61" s="23">
        <v>4202</v>
      </c>
      <c r="F61" s="14">
        <v>2337</v>
      </c>
      <c r="G61" s="14">
        <v>879</v>
      </c>
      <c r="H61" s="14">
        <v>1313</v>
      </c>
      <c r="I61" s="14">
        <v>1798</v>
      </c>
      <c r="J61" s="18" t="s">
        <v>12</v>
      </c>
      <c r="K61" s="14">
        <v>3225</v>
      </c>
      <c r="L61" s="14">
        <v>751</v>
      </c>
      <c r="M61" s="14">
        <v>552</v>
      </c>
      <c r="N61" s="14">
        <v>62</v>
      </c>
      <c r="O61" s="14">
        <v>163</v>
      </c>
      <c r="P61" s="14">
        <v>12557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9" customHeight="1">
      <c r="A62" s="19" t="s">
        <v>13</v>
      </c>
      <c r="B62" s="479">
        <f t="shared" si="3"/>
        <v>30228</v>
      </c>
      <c r="C62" s="561"/>
      <c r="D62" s="479">
        <v>10517</v>
      </c>
      <c r="E62" s="480">
        <v>4888</v>
      </c>
      <c r="F62" s="480">
        <v>2167</v>
      </c>
      <c r="G62" s="480">
        <v>1217</v>
      </c>
      <c r="H62" s="480">
        <v>2313</v>
      </c>
      <c r="I62" s="480">
        <v>581</v>
      </c>
      <c r="J62" s="19" t="s">
        <v>13</v>
      </c>
      <c r="K62" s="480">
        <v>371</v>
      </c>
      <c r="L62" s="480">
        <v>640</v>
      </c>
      <c r="M62" s="480">
        <v>650</v>
      </c>
      <c r="N62" s="480">
        <v>13</v>
      </c>
      <c r="O62" s="480">
        <v>254</v>
      </c>
      <c r="P62" s="480">
        <v>6617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9" customHeight="1">
      <c r="A63" s="19" t="s">
        <v>14</v>
      </c>
      <c r="B63" s="479">
        <f t="shared" si="3"/>
        <v>37465</v>
      </c>
      <c r="C63" s="561"/>
      <c r="D63" s="479">
        <v>12133</v>
      </c>
      <c r="E63" s="479">
        <v>6697</v>
      </c>
      <c r="F63" s="480">
        <v>5859</v>
      </c>
      <c r="G63" s="480">
        <v>169</v>
      </c>
      <c r="H63" s="480">
        <v>4177</v>
      </c>
      <c r="I63" s="480">
        <v>3042</v>
      </c>
      <c r="J63" s="19" t="s">
        <v>14</v>
      </c>
      <c r="K63" s="480">
        <v>205</v>
      </c>
      <c r="L63" s="480">
        <v>1026</v>
      </c>
      <c r="M63" s="480">
        <v>3</v>
      </c>
      <c r="N63" s="480">
        <v>0</v>
      </c>
      <c r="O63" s="480">
        <v>179</v>
      </c>
      <c r="P63" s="480">
        <v>3975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9" customHeight="1">
      <c r="A64" s="19" t="s">
        <v>15</v>
      </c>
      <c r="B64" s="479">
        <f t="shared" si="3"/>
        <v>261879</v>
      </c>
      <c r="C64" s="561"/>
      <c r="D64" s="479">
        <v>66228</v>
      </c>
      <c r="E64" s="479">
        <v>46138</v>
      </c>
      <c r="F64" s="480">
        <v>11615</v>
      </c>
      <c r="G64" s="480">
        <v>3515</v>
      </c>
      <c r="H64" s="563" t="s">
        <v>1</v>
      </c>
      <c r="I64" s="480">
        <v>1999</v>
      </c>
      <c r="J64" s="19" t="s">
        <v>15</v>
      </c>
      <c r="K64" s="480">
        <v>2825</v>
      </c>
      <c r="L64" s="480">
        <v>2838</v>
      </c>
      <c r="M64" s="480">
        <v>2412</v>
      </c>
      <c r="N64" s="480">
        <v>109</v>
      </c>
      <c r="O64" s="480">
        <v>473</v>
      </c>
      <c r="P64" s="480">
        <v>123727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9" customHeight="1">
      <c r="A65" s="18" t="s">
        <v>16</v>
      </c>
      <c r="B65" s="23">
        <f t="shared" si="3"/>
        <v>36412</v>
      </c>
      <c r="C65" s="562"/>
      <c r="D65" s="23">
        <v>18226</v>
      </c>
      <c r="E65" s="14">
        <v>4657</v>
      </c>
      <c r="F65" s="14">
        <v>2390</v>
      </c>
      <c r="G65" s="14">
        <v>1506</v>
      </c>
      <c r="H65" s="14">
        <v>0</v>
      </c>
      <c r="I65" s="14">
        <v>871</v>
      </c>
      <c r="J65" s="18" t="s">
        <v>16</v>
      </c>
      <c r="K65" s="14">
        <v>3044</v>
      </c>
      <c r="L65" s="14">
        <v>895</v>
      </c>
      <c r="M65" s="14">
        <v>688</v>
      </c>
      <c r="N65" s="14">
        <v>148</v>
      </c>
      <c r="O65" s="14">
        <v>667</v>
      </c>
      <c r="P65" s="14">
        <v>3320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9" customHeight="1">
      <c r="A66" s="19" t="s">
        <v>17</v>
      </c>
      <c r="B66" s="479">
        <f t="shared" si="3"/>
        <v>41767</v>
      </c>
      <c r="C66" s="561"/>
      <c r="D66" s="479">
        <v>18636</v>
      </c>
      <c r="E66" s="479">
        <v>4905</v>
      </c>
      <c r="F66" s="480">
        <v>0</v>
      </c>
      <c r="G66" s="480">
        <v>1900</v>
      </c>
      <c r="H66" s="480">
        <v>3082</v>
      </c>
      <c r="I66" s="480">
        <v>1631</v>
      </c>
      <c r="J66" s="19" t="s">
        <v>17</v>
      </c>
      <c r="K66" s="480">
        <v>1093</v>
      </c>
      <c r="L66" s="480">
        <v>650</v>
      </c>
      <c r="M66" s="480">
        <v>1189</v>
      </c>
      <c r="N66" s="480">
        <v>27</v>
      </c>
      <c r="O66" s="480">
        <v>335</v>
      </c>
      <c r="P66" s="480">
        <v>8319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9" customHeight="1">
      <c r="A67" s="19" t="s">
        <v>18</v>
      </c>
      <c r="B67" s="479">
        <f t="shared" si="3"/>
        <v>7681</v>
      </c>
      <c r="C67" s="561"/>
      <c r="D67" s="479">
        <v>2588</v>
      </c>
      <c r="E67" s="479">
        <v>663</v>
      </c>
      <c r="F67" s="480">
        <v>475</v>
      </c>
      <c r="G67" s="480">
        <v>548</v>
      </c>
      <c r="H67" s="480">
        <v>174</v>
      </c>
      <c r="I67" s="480">
        <v>211</v>
      </c>
      <c r="J67" s="19" t="s">
        <v>18</v>
      </c>
      <c r="K67" s="480">
        <v>715</v>
      </c>
      <c r="L67" s="480">
        <v>229</v>
      </c>
      <c r="M67" s="480">
        <v>147</v>
      </c>
      <c r="N67" s="480">
        <v>10</v>
      </c>
      <c r="O67" s="480">
        <v>104</v>
      </c>
      <c r="P67" s="480">
        <v>1817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9" customHeight="1">
      <c r="A68" s="19" t="s">
        <v>19</v>
      </c>
      <c r="B68" s="479">
        <f t="shared" si="3"/>
        <v>71712</v>
      </c>
      <c r="C68" s="561"/>
      <c r="D68" s="479">
        <v>42934</v>
      </c>
      <c r="E68" s="479">
        <v>4729</v>
      </c>
      <c r="F68" s="480">
        <v>5175</v>
      </c>
      <c r="G68" s="480">
        <v>876</v>
      </c>
      <c r="H68" s="480">
        <v>792</v>
      </c>
      <c r="I68" s="480">
        <v>8744</v>
      </c>
      <c r="J68" s="19" t="s">
        <v>19</v>
      </c>
      <c r="K68" s="480">
        <v>2512</v>
      </c>
      <c r="L68" s="480">
        <v>1450</v>
      </c>
      <c r="M68" s="480">
        <v>432</v>
      </c>
      <c r="N68" s="480">
        <v>51</v>
      </c>
      <c r="O68" s="480">
        <v>458</v>
      </c>
      <c r="P68" s="480">
        <v>3559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9" customHeight="1">
      <c r="A69" s="18" t="s">
        <v>20</v>
      </c>
      <c r="B69" s="23">
        <f t="shared" si="3"/>
        <v>49250</v>
      </c>
      <c r="C69" s="562"/>
      <c r="D69" s="23">
        <v>12686</v>
      </c>
      <c r="E69" s="23">
        <v>7359</v>
      </c>
      <c r="F69" s="14">
        <v>4872</v>
      </c>
      <c r="G69" s="14">
        <v>4362</v>
      </c>
      <c r="H69" s="14">
        <v>3563</v>
      </c>
      <c r="I69" s="14">
        <v>1060</v>
      </c>
      <c r="J69" s="18" t="s">
        <v>20</v>
      </c>
      <c r="K69" s="14">
        <v>782</v>
      </c>
      <c r="L69" s="14">
        <v>482</v>
      </c>
      <c r="M69" s="14">
        <v>1529</v>
      </c>
      <c r="N69" s="14">
        <v>65</v>
      </c>
      <c r="O69" s="14">
        <v>296</v>
      </c>
      <c r="P69" s="14">
        <v>12194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9" customHeight="1">
      <c r="A70" s="19" t="s">
        <v>21</v>
      </c>
      <c r="B70" s="479">
        <f t="shared" si="3"/>
        <v>82594</v>
      </c>
      <c r="C70" s="561"/>
      <c r="D70" s="479">
        <v>35120</v>
      </c>
      <c r="E70" s="479">
        <v>13731</v>
      </c>
      <c r="F70" s="480">
        <v>6688</v>
      </c>
      <c r="G70" s="480">
        <v>4917</v>
      </c>
      <c r="H70" s="480">
        <v>3546</v>
      </c>
      <c r="I70" s="563" t="s">
        <v>1</v>
      </c>
      <c r="J70" s="19" t="s">
        <v>21</v>
      </c>
      <c r="K70" s="480">
        <v>1384</v>
      </c>
      <c r="L70" s="480">
        <v>1876</v>
      </c>
      <c r="M70" s="480">
        <v>1677</v>
      </c>
      <c r="N70" s="480">
        <v>45</v>
      </c>
      <c r="O70" s="480">
        <v>0</v>
      </c>
      <c r="P70" s="480">
        <v>13610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9" customHeight="1">
      <c r="A71" s="19" t="s">
        <v>22</v>
      </c>
      <c r="B71" s="479">
        <f t="shared" si="3"/>
        <v>29964</v>
      </c>
      <c r="C71" s="561"/>
      <c r="D71" s="479">
        <v>13991</v>
      </c>
      <c r="E71" s="479">
        <v>4128</v>
      </c>
      <c r="F71" s="480">
        <v>2224</v>
      </c>
      <c r="G71" s="480">
        <v>1543</v>
      </c>
      <c r="H71" s="480">
        <v>892</v>
      </c>
      <c r="I71" s="480">
        <v>679</v>
      </c>
      <c r="J71" s="19" t="s">
        <v>22</v>
      </c>
      <c r="K71" s="480">
        <v>463</v>
      </c>
      <c r="L71" s="480">
        <v>730</v>
      </c>
      <c r="M71" s="480">
        <v>477</v>
      </c>
      <c r="N71" s="480">
        <v>6</v>
      </c>
      <c r="O71" s="480">
        <v>39</v>
      </c>
      <c r="P71" s="480">
        <v>4792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9" customHeight="1">
      <c r="A72" s="19" t="s">
        <v>23</v>
      </c>
      <c r="B72" s="479">
        <f t="shared" si="3"/>
        <v>34077</v>
      </c>
      <c r="C72" s="561"/>
      <c r="D72" s="479">
        <v>13820</v>
      </c>
      <c r="E72" s="479">
        <v>4065</v>
      </c>
      <c r="F72" s="480">
        <v>3844</v>
      </c>
      <c r="G72" s="480">
        <v>1507</v>
      </c>
      <c r="H72" s="480">
        <v>709</v>
      </c>
      <c r="I72" s="480">
        <v>1859</v>
      </c>
      <c r="J72" s="19" t="s">
        <v>23</v>
      </c>
      <c r="K72" s="480">
        <v>651</v>
      </c>
      <c r="L72" s="480">
        <v>1265</v>
      </c>
      <c r="M72" s="480">
        <v>508</v>
      </c>
      <c r="N72" s="480">
        <v>24</v>
      </c>
      <c r="O72" s="480">
        <v>291</v>
      </c>
      <c r="P72" s="480">
        <v>5534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9" customHeight="1">
      <c r="A73" s="18" t="s">
        <v>24</v>
      </c>
      <c r="B73" s="23">
        <f t="shared" si="3"/>
        <v>37308</v>
      </c>
      <c r="C73" s="562"/>
      <c r="D73" s="23">
        <v>13619</v>
      </c>
      <c r="E73" s="23">
        <v>5098</v>
      </c>
      <c r="F73" s="14">
        <v>4836</v>
      </c>
      <c r="G73" s="14">
        <v>1781</v>
      </c>
      <c r="H73" s="14">
        <v>1912</v>
      </c>
      <c r="I73" s="14">
        <v>2464</v>
      </c>
      <c r="J73" s="18" t="s">
        <v>24</v>
      </c>
      <c r="K73" s="14">
        <v>740</v>
      </c>
      <c r="L73" s="14">
        <v>710</v>
      </c>
      <c r="M73" s="14">
        <v>518</v>
      </c>
      <c r="N73" s="14">
        <v>40</v>
      </c>
      <c r="O73" s="14">
        <v>215</v>
      </c>
      <c r="P73" s="14">
        <v>5375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9" customHeight="1">
      <c r="A74" s="19" t="s">
        <v>25</v>
      </c>
      <c r="B74" s="479">
        <f t="shared" si="3"/>
        <v>37057</v>
      </c>
      <c r="C74" s="561"/>
      <c r="D74" s="479">
        <v>18187</v>
      </c>
      <c r="E74" s="479">
        <v>2348</v>
      </c>
      <c r="F74" s="480">
        <v>3620</v>
      </c>
      <c r="G74" s="480">
        <v>950</v>
      </c>
      <c r="H74" s="480">
        <v>880</v>
      </c>
      <c r="I74" s="480">
        <v>1333</v>
      </c>
      <c r="J74" s="19" t="s">
        <v>25</v>
      </c>
      <c r="K74" s="480">
        <v>2680</v>
      </c>
      <c r="L74" s="480">
        <v>525</v>
      </c>
      <c r="M74" s="480">
        <v>490</v>
      </c>
      <c r="N74" s="480">
        <v>37</v>
      </c>
      <c r="O74" s="480">
        <v>667</v>
      </c>
      <c r="P74" s="480">
        <v>5340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9" customHeight="1">
      <c r="A75" s="19" t="s">
        <v>26</v>
      </c>
      <c r="B75" s="479">
        <f t="shared" si="3"/>
        <v>30769</v>
      </c>
      <c r="C75" s="561"/>
      <c r="D75" s="479">
        <v>12614</v>
      </c>
      <c r="E75" s="479">
        <v>3095</v>
      </c>
      <c r="F75" s="480">
        <v>2796</v>
      </c>
      <c r="G75" s="480">
        <v>909</v>
      </c>
      <c r="H75" s="480">
        <v>286</v>
      </c>
      <c r="I75" s="480">
        <v>1126</v>
      </c>
      <c r="J75" s="19" t="s">
        <v>26</v>
      </c>
      <c r="K75" s="480">
        <v>979</v>
      </c>
      <c r="L75" s="480">
        <v>1022</v>
      </c>
      <c r="M75" s="480">
        <v>425</v>
      </c>
      <c r="N75" s="480">
        <v>9</v>
      </c>
      <c r="O75" s="480">
        <v>161</v>
      </c>
      <c r="P75" s="480">
        <v>7347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9" customHeight="1">
      <c r="A76" s="19" t="s">
        <v>27</v>
      </c>
      <c r="B76" s="479">
        <f t="shared" si="3"/>
        <v>53882</v>
      </c>
      <c r="C76" s="561"/>
      <c r="D76" s="479">
        <v>15688</v>
      </c>
      <c r="E76" s="479">
        <v>7600</v>
      </c>
      <c r="F76" s="480">
        <v>3868</v>
      </c>
      <c r="G76" s="480">
        <v>1908</v>
      </c>
      <c r="H76" s="480">
        <v>3691</v>
      </c>
      <c r="I76" s="480">
        <v>1381</v>
      </c>
      <c r="J76" s="19" t="s">
        <v>27</v>
      </c>
      <c r="K76" s="480">
        <v>607</v>
      </c>
      <c r="L76" s="480">
        <v>983</v>
      </c>
      <c r="M76" s="480">
        <v>457</v>
      </c>
      <c r="N76" s="480">
        <v>75</v>
      </c>
      <c r="O76" s="480">
        <v>192</v>
      </c>
      <c r="P76" s="480">
        <v>17432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9" customHeight="1">
      <c r="A77" s="18" t="s">
        <v>28</v>
      </c>
      <c r="B77" s="23">
        <f t="shared" si="3"/>
        <v>48873</v>
      </c>
      <c r="C77" s="562"/>
      <c r="D77" s="23">
        <v>27547</v>
      </c>
      <c r="E77" s="23">
        <v>4931</v>
      </c>
      <c r="F77" s="14">
        <v>1369</v>
      </c>
      <c r="G77" s="14">
        <v>1053</v>
      </c>
      <c r="H77" s="14">
        <v>2061</v>
      </c>
      <c r="I77" s="14">
        <v>1478</v>
      </c>
      <c r="J77" s="18" t="s">
        <v>28</v>
      </c>
      <c r="K77" s="14">
        <v>1417</v>
      </c>
      <c r="L77" s="14">
        <v>972</v>
      </c>
      <c r="M77" s="14">
        <v>256</v>
      </c>
      <c r="N77" s="14">
        <v>129</v>
      </c>
      <c r="O77" s="14">
        <v>363</v>
      </c>
      <c r="P77" s="14">
        <v>7297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9" customHeight="1">
      <c r="A78" s="19" t="s">
        <v>29</v>
      </c>
      <c r="B78" s="479">
        <f t="shared" si="3"/>
        <v>6932</v>
      </c>
      <c r="C78" s="561"/>
      <c r="D78" s="479">
        <v>3653</v>
      </c>
      <c r="E78" s="479">
        <v>953</v>
      </c>
      <c r="F78" s="480">
        <v>323</v>
      </c>
      <c r="G78" s="480">
        <v>220</v>
      </c>
      <c r="H78" s="480">
        <v>100</v>
      </c>
      <c r="I78" s="480">
        <v>0</v>
      </c>
      <c r="J78" s="19" t="s">
        <v>29</v>
      </c>
      <c r="K78" s="480">
        <v>466</v>
      </c>
      <c r="L78" s="480">
        <v>126</v>
      </c>
      <c r="M78" s="480">
        <v>73</v>
      </c>
      <c r="N78" s="480">
        <v>3</v>
      </c>
      <c r="O78" s="480">
        <v>8</v>
      </c>
      <c r="P78" s="480">
        <v>1007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9" customHeight="1">
      <c r="A79" s="19" t="s">
        <v>30</v>
      </c>
      <c r="B79" s="479">
        <f t="shared" si="3"/>
        <v>91307</v>
      </c>
      <c r="C79" s="561"/>
      <c r="D79" s="479">
        <v>27458</v>
      </c>
      <c r="E79" s="479">
        <v>11207</v>
      </c>
      <c r="F79" s="480">
        <v>8022</v>
      </c>
      <c r="G79" s="480">
        <v>4758</v>
      </c>
      <c r="H79" s="480">
        <v>4625</v>
      </c>
      <c r="I79" s="480">
        <v>4726</v>
      </c>
      <c r="J79" s="19" t="s">
        <v>30</v>
      </c>
      <c r="K79" s="480">
        <v>2086</v>
      </c>
      <c r="L79" s="480">
        <v>3009</v>
      </c>
      <c r="M79" s="480">
        <v>1596</v>
      </c>
      <c r="N79" s="480">
        <v>60</v>
      </c>
      <c r="O79" s="480">
        <v>1301</v>
      </c>
      <c r="P79" s="480">
        <v>22459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9" customHeight="1">
      <c r="A80" s="19" t="s">
        <v>31</v>
      </c>
      <c r="B80" s="479">
        <f t="shared" si="3"/>
        <v>49944</v>
      </c>
      <c r="C80" s="561"/>
      <c r="D80" s="479">
        <v>8246</v>
      </c>
      <c r="E80" s="479">
        <v>9389</v>
      </c>
      <c r="F80" s="480">
        <v>6666</v>
      </c>
      <c r="G80" s="480">
        <v>2614</v>
      </c>
      <c r="H80" s="480">
        <v>5851</v>
      </c>
      <c r="I80" s="480">
        <v>601</v>
      </c>
      <c r="J80" s="19" t="s">
        <v>31</v>
      </c>
      <c r="K80" s="480">
        <v>164</v>
      </c>
      <c r="L80" s="480">
        <v>499</v>
      </c>
      <c r="M80" s="480">
        <v>503</v>
      </c>
      <c r="N80" s="480">
        <v>0</v>
      </c>
      <c r="O80" s="480">
        <v>149</v>
      </c>
      <c r="P80" s="480">
        <v>15262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9" customHeight="1">
      <c r="A81" s="18" t="s">
        <v>32</v>
      </c>
      <c r="B81" s="23">
        <f t="shared" si="3"/>
        <v>15661</v>
      </c>
      <c r="C81" s="562"/>
      <c r="D81" s="23">
        <v>7991</v>
      </c>
      <c r="E81" s="23">
        <v>1890</v>
      </c>
      <c r="F81" s="14">
        <v>1212</v>
      </c>
      <c r="G81" s="14">
        <v>762</v>
      </c>
      <c r="H81" s="14">
        <v>286</v>
      </c>
      <c r="I81" s="14">
        <v>347</v>
      </c>
      <c r="J81" s="18" t="s">
        <v>32</v>
      </c>
      <c r="K81" s="14">
        <v>358</v>
      </c>
      <c r="L81" s="14">
        <v>259</v>
      </c>
      <c r="M81" s="14">
        <v>251</v>
      </c>
      <c r="N81" s="14">
        <v>43</v>
      </c>
      <c r="O81" s="14">
        <v>211</v>
      </c>
      <c r="P81" s="14">
        <v>2051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3.95" customHeight="1">
      <c r="A82" s="19"/>
      <c r="B82" s="480"/>
      <c r="C82" s="561"/>
      <c r="D82" s="480"/>
      <c r="E82" s="480"/>
      <c r="F82" s="480"/>
      <c r="G82" s="480"/>
      <c r="H82" s="480"/>
      <c r="I82" s="480"/>
      <c r="J82" s="19"/>
      <c r="K82" s="480"/>
      <c r="L82" s="480"/>
      <c r="M82" s="480"/>
      <c r="N82" s="480"/>
      <c r="O82" s="480"/>
      <c r="P82" s="480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9" customHeight="1">
      <c r="A83" s="529" t="s">
        <v>106</v>
      </c>
      <c r="B83" s="479"/>
      <c r="C83" s="561"/>
      <c r="D83" s="479"/>
      <c r="E83" s="480"/>
      <c r="F83" s="480"/>
      <c r="G83" s="480"/>
      <c r="H83" s="480"/>
      <c r="I83" s="480"/>
      <c r="J83" s="529" t="s">
        <v>106</v>
      </c>
      <c r="K83" s="480"/>
      <c r="L83" s="480"/>
      <c r="M83" s="480"/>
      <c r="N83" s="480"/>
      <c r="O83" s="480"/>
      <c r="P83" s="480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9" customHeight="1">
      <c r="A84" s="523">
        <v>2012</v>
      </c>
      <c r="B84" s="566"/>
      <c r="C84" s="566"/>
      <c r="D84" s="566"/>
      <c r="E84" s="566"/>
      <c r="F84" s="566"/>
      <c r="G84" s="566"/>
      <c r="H84" s="566"/>
      <c r="I84" s="566"/>
      <c r="J84" s="523">
        <v>2012</v>
      </c>
      <c r="K84" s="566"/>
      <c r="L84" s="566"/>
      <c r="M84" s="566"/>
      <c r="N84" s="566"/>
      <c r="O84" s="566"/>
      <c r="P84" s="56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9" customHeight="1">
      <c r="A85" s="215" t="s">
        <v>36</v>
      </c>
      <c r="B85" s="509">
        <f>SUM(B87:B118)</f>
        <v>1670947</v>
      </c>
      <c r="C85" s="559"/>
      <c r="D85" s="509">
        <f t="shared" ref="D85:P85" si="4">SUM(D87:D118)</f>
        <v>731539</v>
      </c>
      <c r="E85" s="509">
        <f t="shared" si="4"/>
        <v>205236</v>
      </c>
      <c r="F85" s="509">
        <f t="shared" si="4"/>
        <v>117831</v>
      </c>
      <c r="G85" s="509">
        <f t="shared" si="4"/>
        <v>64455</v>
      </c>
      <c r="H85" s="509">
        <f t="shared" si="4"/>
        <v>66958</v>
      </c>
      <c r="I85" s="509">
        <f t="shared" si="4"/>
        <v>76460</v>
      </c>
      <c r="J85" s="215" t="s">
        <v>36</v>
      </c>
      <c r="K85" s="509">
        <f t="shared" si="4"/>
        <v>38295</v>
      </c>
      <c r="L85" s="509">
        <f t="shared" si="4"/>
        <v>33712</v>
      </c>
      <c r="M85" s="509">
        <f t="shared" si="4"/>
        <v>22039</v>
      </c>
      <c r="N85" s="509">
        <f t="shared" si="4"/>
        <v>1440</v>
      </c>
      <c r="O85" s="509">
        <f t="shared" si="4"/>
        <v>14564</v>
      </c>
      <c r="P85" s="509">
        <f t="shared" si="4"/>
        <v>298418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3.95" customHeight="1">
      <c r="A86" s="215"/>
      <c r="B86" s="525"/>
      <c r="C86" s="560"/>
      <c r="D86" s="525"/>
      <c r="E86" s="525"/>
      <c r="F86" s="526"/>
      <c r="G86" s="525"/>
      <c r="H86" s="525"/>
      <c r="I86" s="525"/>
      <c r="J86" s="215"/>
      <c r="K86" s="525"/>
      <c r="L86" s="525"/>
      <c r="M86" s="525"/>
      <c r="N86" s="525"/>
      <c r="O86" s="525"/>
      <c r="P86" s="52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9" customHeight="1">
      <c r="A87" s="19" t="s">
        <v>2</v>
      </c>
      <c r="B87" s="479">
        <v>18082</v>
      </c>
      <c r="C87" s="561"/>
      <c r="D87" s="479">
        <v>8100</v>
      </c>
      <c r="E87" s="479">
        <v>2819</v>
      </c>
      <c r="F87" s="480">
        <v>1793</v>
      </c>
      <c r="G87" s="480">
        <v>1000</v>
      </c>
      <c r="H87" s="480">
        <v>850</v>
      </c>
      <c r="I87" s="480">
        <v>380</v>
      </c>
      <c r="J87" s="19" t="s">
        <v>2</v>
      </c>
      <c r="K87" s="480">
        <v>186</v>
      </c>
      <c r="L87" s="480">
        <v>417</v>
      </c>
      <c r="M87" s="480">
        <v>164</v>
      </c>
      <c r="N87" s="480">
        <v>3</v>
      </c>
      <c r="O87" s="480">
        <v>97</v>
      </c>
      <c r="P87" s="480">
        <v>2273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9" customHeight="1">
      <c r="A88" s="19" t="s">
        <v>3</v>
      </c>
      <c r="B88" s="479">
        <v>107445</v>
      </c>
      <c r="C88" s="561"/>
      <c r="D88" s="479">
        <v>62790</v>
      </c>
      <c r="E88" s="479">
        <v>10844</v>
      </c>
      <c r="F88" s="480">
        <v>1464</v>
      </c>
      <c r="G88" s="480">
        <v>1516</v>
      </c>
      <c r="H88" s="480">
        <v>2157</v>
      </c>
      <c r="I88" s="480">
        <v>3907</v>
      </c>
      <c r="J88" s="19" t="s">
        <v>3</v>
      </c>
      <c r="K88" s="480">
        <v>590</v>
      </c>
      <c r="L88" s="480">
        <v>2336</v>
      </c>
      <c r="M88" s="480">
        <v>744</v>
      </c>
      <c r="N88" s="480">
        <v>30</v>
      </c>
      <c r="O88" s="480">
        <v>476</v>
      </c>
      <c r="P88" s="480">
        <v>20591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9" customHeight="1">
      <c r="A89" s="19" t="s">
        <v>4</v>
      </c>
      <c r="B89" s="479">
        <v>20647</v>
      </c>
      <c r="C89" s="561"/>
      <c r="D89" s="479">
        <v>9058</v>
      </c>
      <c r="E89" s="479">
        <v>1357</v>
      </c>
      <c r="F89" s="480">
        <v>1940</v>
      </c>
      <c r="G89" s="480">
        <v>803</v>
      </c>
      <c r="H89" s="480">
        <v>715</v>
      </c>
      <c r="I89" s="480">
        <v>1358</v>
      </c>
      <c r="J89" s="19" t="s">
        <v>4</v>
      </c>
      <c r="K89" s="480">
        <v>82</v>
      </c>
      <c r="L89" s="480">
        <v>348</v>
      </c>
      <c r="M89" s="480">
        <v>219</v>
      </c>
      <c r="N89" s="480">
        <v>0</v>
      </c>
      <c r="O89" s="480">
        <v>33</v>
      </c>
      <c r="P89" s="480">
        <v>4734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9" customHeight="1">
      <c r="A90" s="18" t="s">
        <v>5</v>
      </c>
      <c r="B90" s="23">
        <v>1266</v>
      </c>
      <c r="C90" s="562"/>
      <c r="D90" s="23">
        <v>407</v>
      </c>
      <c r="E90" s="23">
        <v>58</v>
      </c>
      <c r="F90" s="14">
        <v>63</v>
      </c>
      <c r="G90" s="14">
        <v>9</v>
      </c>
      <c r="H90" s="14">
        <v>10</v>
      </c>
      <c r="I90" s="14">
        <v>4</v>
      </c>
      <c r="J90" s="18" t="s">
        <v>5</v>
      </c>
      <c r="K90" s="14">
        <v>128</v>
      </c>
      <c r="L90" s="14">
        <v>195</v>
      </c>
      <c r="M90" s="14">
        <v>9</v>
      </c>
      <c r="N90" s="14">
        <v>3</v>
      </c>
      <c r="O90" s="14">
        <v>18</v>
      </c>
      <c r="P90" s="14">
        <v>362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9" customHeight="1">
      <c r="A91" s="19" t="s">
        <v>104</v>
      </c>
      <c r="B91" s="479">
        <v>47352</v>
      </c>
      <c r="C91" s="561"/>
      <c r="D91" s="479">
        <v>21918</v>
      </c>
      <c r="E91" s="479">
        <v>5758</v>
      </c>
      <c r="F91" s="480">
        <v>6880</v>
      </c>
      <c r="G91" s="480">
        <v>878</v>
      </c>
      <c r="H91" s="480">
        <v>1944</v>
      </c>
      <c r="I91" s="480">
        <v>1624</v>
      </c>
      <c r="J91" s="19" t="s">
        <v>104</v>
      </c>
      <c r="K91" s="480">
        <v>1052</v>
      </c>
      <c r="L91" s="480">
        <v>651</v>
      </c>
      <c r="M91" s="480">
        <v>289</v>
      </c>
      <c r="N91" s="480">
        <v>23</v>
      </c>
      <c r="O91" s="480">
        <v>114</v>
      </c>
      <c r="P91" s="480">
        <v>6221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9" customHeight="1">
      <c r="A92" s="19" t="s">
        <v>7</v>
      </c>
      <c r="B92" s="479">
        <v>12764</v>
      </c>
      <c r="C92" s="561"/>
      <c r="D92" s="479">
        <v>6367</v>
      </c>
      <c r="E92" s="479">
        <v>532</v>
      </c>
      <c r="F92" s="480">
        <v>224</v>
      </c>
      <c r="G92" s="480">
        <v>252</v>
      </c>
      <c r="H92" s="480">
        <v>420</v>
      </c>
      <c r="I92" s="480">
        <v>630</v>
      </c>
      <c r="J92" s="19" t="s">
        <v>7</v>
      </c>
      <c r="K92" s="480">
        <v>253</v>
      </c>
      <c r="L92" s="480">
        <v>222</v>
      </c>
      <c r="M92" s="480">
        <v>86</v>
      </c>
      <c r="N92" s="480">
        <v>6</v>
      </c>
      <c r="O92" s="480">
        <v>39</v>
      </c>
      <c r="P92" s="480">
        <v>3733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9" customHeight="1">
      <c r="A93" s="19" t="s">
        <v>8</v>
      </c>
      <c r="B93" s="479">
        <v>23095</v>
      </c>
      <c r="C93" s="561"/>
      <c r="D93" s="479">
        <v>7471</v>
      </c>
      <c r="E93" s="479">
        <v>2519</v>
      </c>
      <c r="F93" s="480">
        <v>1593</v>
      </c>
      <c r="G93" s="480">
        <v>952</v>
      </c>
      <c r="H93" s="480">
        <v>364</v>
      </c>
      <c r="I93" s="480">
        <v>1245</v>
      </c>
      <c r="J93" s="19" t="s">
        <v>8</v>
      </c>
      <c r="K93" s="480">
        <v>1612</v>
      </c>
      <c r="L93" s="480">
        <v>1071</v>
      </c>
      <c r="M93" s="480">
        <v>388</v>
      </c>
      <c r="N93" s="480">
        <v>13</v>
      </c>
      <c r="O93" s="480">
        <v>361</v>
      </c>
      <c r="P93" s="480">
        <v>5506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9" customHeight="1">
      <c r="A94" s="18" t="s">
        <v>9</v>
      </c>
      <c r="B94" s="23">
        <v>59591</v>
      </c>
      <c r="C94" s="562"/>
      <c r="D94" s="23">
        <v>23370</v>
      </c>
      <c r="E94" s="23">
        <v>3621</v>
      </c>
      <c r="F94" s="14">
        <v>6308</v>
      </c>
      <c r="G94" s="14">
        <v>2508</v>
      </c>
      <c r="H94" s="14">
        <v>1741</v>
      </c>
      <c r="I94" s="14">
        <v>7609</v>
      </c>
      <c r="J94" s="18" t="s">
        <v>9</v>
      </c>
      <c r="K94" s="14">
        <v>2429</v>
      </c>
      <c r="L94" s="14">
        <v>1662</v>
      </c>
      <c r="M94" s="14">
        <v>504</v>
      </c>
      <c r="N94" s="14">
        <v>44</v>
      </c>
      <c r="O94" s="14">
        <v>646</v>
      </c>
      <c r="P94" s="14">
        <v>9149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9" customHeight="1">
      <c r="A95" s="19" t="s">
        <v>236</v>
      </c>
      <c r="B95" s="480">
        <v>179146</v>
      </c>
      <c r="C95" s="561"/>
      <c r="D95" s="480">
        <v>88701</v>
      </c>
      <c r="E95" s="480">
        <v>14499</v>
      </c>
      <c r="F95" s="480">
        <v>10656</v>
      </c>
      <c r="G95" s="480">
        <v>13280</v>
      </c>
      <c r="H95" s="480">
        <v>12329</v>
      </c>
      <c r="I95" s="480">
        <v>10168</v>
      </c>
      <c r="J95" s="19" t="s">
        <v>236</v>
      </c>
      <c r="K95" s="480">
        <v>1500</v>
      </c>
      <c r="L95" s="480">
        <v>3182</v>
      </c>
      <c r="M95" s="480">
        <v>3186</v>
      </c>
      <c r="N95" s="480">
        <v>124</v>
      </c>
      <c r="O95" s="480">
        <v>1219</v>
      </c>
      <c r="P95" s="480">
        <v>20302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9" customHeight="1">
      <c r="A96" s="19" t="s">
        <v>10</v>
      </c>
      <c r="B96" s="479">
        <v>27314</v>
      </c>
      <c r="C96" s="561"/>
      <c r="D96" s="479">
        <v>12354</v>
      </c>
      <c r="E96" s="479">
        <v>2502</v>
      </c>
      <c r="F96" s="480">
        <v>2641</v>
      </c>
      <c r="G96" s="480">
        <v>1183</v>
      </c>
      <c r="H96" s="480">
        <v>1590</v>
      </c>
      <c r="I96" s="480">
        <v>2766</v>
      </c>
      <c r="J96" s="19" t="s">
        <v>10</v>
      </c>
      <c r="K96" s="480">
        <v>924</v>
      </c>
      <c r="L96" s="480">
        <v>451</v>
      </c>
      <c r="M96" s="480">
        <v>379</v>
      </c>
      <c r="N96" s="480">
        <v>50</v>
      </c>
      <c r="O96" s="480">
        <v>1226</v>
      </c>
      <c r="P96" s="480">
        <v>1248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9" customHeight="1">
      <c r="A97" s="19" t="s">
        <v>11</v>
      </c>
      <c r="B97" s="479">
        <v>74784</v>
      </c>
      <c r="C97" s="561"/>
      <c r="D97" s="479">
        <v>28716</v>
      </c>
      <c r="E97" s="479">
        <v>11077</v>
      </c>
      <c r="F97" s="480">
        <v>10464</v>
      </c>
      <c r="G97" s="480">
        <v>2706</v>
      </c>
      <c r="H97" s="480">
        <v>2016</v>
      </c>
      <c r="I97" s="480">
        <v>1301</v>
      </c>
      <c r="J97" s="19" t="s">
        <v>11</v>
      </c>
      <c r="K97" s="480">
        <v>1991</v>
      </c>
      <c r="L97" s="480">
        <v>1355</v>
      </c>
      <c r="M97" s="480">
        <v>912</v>
      </c>
      <c r="N97" s="480">
        <v>52</v>
      </c>
      <c r="O97" s="480">
        <v>448</v>
      </c>
      <c r="P97" s="480">
        <v>13746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9" customHeight="1">
      <c r="A98" s="18" t="s">
        <v>12</v>
      </c>
      <c r="B98" s="23">
        <v>39888</v>
      </c>
      <c r="C98" s="562"/>
      <c r="D98" s="23">
        <v>15135</v>
      </c>
      <c r="E98" s="23">
        <v>3972</v>
      </c>
      <c r="F98" s="14">
        <v>1917</v>
      </c>
      <c r="G98" s="14">
        <v>844</v>
      </c>
      <c r="H98" s="14">
        <v>1224</v>
      </c>
      <c r="I98" s="14">
        <v>1718</v>
      </c>
      <c r="J98" s="18" t="s">
        <v>12</v>
      </c>
      <c r="K98" s="14">
        <v>2754</v>
      </c>
      <c r="L98" s="14">
        <v>600</v>
      </c>
      <c r="M98" s="14">
        <v>549</v>
      </c>
      <c r="N98" s="14">
        <v>75</v>
      </c>
      <c r="O98" s="14">
        <v>144</v>
      </c>
      <c r="P98" s="14">
        <v>10956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9" customHeight="1">
      <c r="A99" s="19" t="s">
        <v>13</v>
      </c>
      <c r="B99" s="479">
        <v>29368</v>
      </c>
      <c r="C99" s="561"/>
      <c r="D99" s="479">
        <v>8635</v>
      </c>
      <c r="E99" s="480">
        <v>4483</v>
      </c>
      <c r="F99" s="480">
        <v>1912</v>
      </c>
      <c r="G99" s="480">
        <v>1142</v>
      </c>
      <c r="H99" s="480">
        <v>2054</v>
      </c>
      <c r="I99" s="480">
        <v>661</v>
      </c>
      <c r="J99" s="19" t="s">
        <v>13</v>
      </c>
      <c r="K99" s="480">
        <v>715</v>
      </c>
      <c r="L99" s="480">
        <v>551</v>
      </c>
      <c r="M99" s="480">
        <v>600</v>
      </c>
      <c r="N99" s="480">
        <v>25</v>
      </c>
      <c r="O99" s="480">
        <v>597</v>
      </c>
      <c r="P99" s="480">
        <v>7993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9" customHeight="1">
      <c r="A100" s="19" t="s">
        <v>14</v>
      </c>
      <c r="B100" s="479">
        <v>88876</v>
      </c>
      <c r="C100" s="561"/>
      <c r="D100" s="479">
        <v>34935</v>
      </c>
      <c r="E100" s="479">
        <v>11370</v>
      </c>
      <c r="F100" s="480">
        <v>8445</v>
      </c>
      <c r="G100" s="480">
        <v>5730</v>
      </c>
      <c r="H100" s="480">
        <v>4764</v>
      </c>
      <c r="I100" s="480">
        <v>5958</v>
      </c>
      <c r="J100" s="19" t="s">
        <v>14</v>
      </c>
      <c r="K100" s="480">
        <v>1937</v>
      </c>
      <c r="L100" s="480">
        <v>1436</v>
      </c>
      <c r="M100" s="480">
        <v>1131</v>
      </c>
      <c r="N100" s="480">
        <v>72</v>
      </c>
      <c r="O100" s="480">
        <v>447</v>
      </c>
      <c r="P100" s="480">
        <v>12651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9" customHeight="1">
      <c r="A101" s="19" t="s">
        <v>15</v>
      </c>
      <c r="B101" s="479">
        <v>269116</v>
      </c>
      <c r="C101" s="561"/>
      <c r="D101" s="479">
        <v>146293</v>
      </c>
      <c r="E101" s="479">
        <v>46184</v>
      </c>
      <c r="F101" s="480">
        <v>9627</v>
      </c>
      <c r="G101" s="480">
        <v>3693</v>
      </c>
      <c r="H101" s="480">
        <v>0</v>
      </c>
      <c r="I101" s="480">
        <v>2078</v>
      </c>
      <c r="J101" s="19" t="s">
        <v>15</v>
      </c>
      <c r="K101" s="480">
        <v>3804</v>
      </c>
      <c r="L101" s="480">
        <v>4464</v>
      </c>
      <c r="M101" s="480">
        <v>2645</v>
      </c>
      <c r="N101" s="480">
        <v>130</v>
      </c>
      <c r="O101" s="480">
        <v>1160</v>
      </c>
      <c r="P101" s="480">
        <v>49038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9" customHeight="1">
      <c r="A102" s="18" t="s">
        <v>16</v>
      </c>
      <c r="B102" s="23">
        <v>34150</v>
      </c>
      <c r="C102" s="562"/>
      <c r="D102" s="23">
        <v>17593</v>
      </c>
      <c r="E102" s="14">
        <v>3565</v>
      </c>
      <c r="F102" s="14">
        <v>2029</v>
      </c>
      <c r="G102" s="14">
        <v>1553</v>
      </c>
      <c r="H102" s="14">
        <v>308</v>
      </c>
      <c r="I102" s="14">
        <v>931</v>
      </c>
      <c r="J102" s="18" t="s">
        <v>16</v>
      </c>
      <c r="K102" s="14">
        <v>2873</v>
      </c>
      <c r="L102" s="14">
        <v>742</v>
      </c>
      <c r="M102" s="14">
        <v>656</v>
      </c>
      <c r="N102" s="14">
        <v>137</v>
      </c>
      <c r="O102" s="14">
        <v>369</v>
      </c>
      <c r="P102" s="14">
        <v>3394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9" customHeight="1">
      <c r="A103" s="19" t="s">
        <v>17</v>
      </c>
      <c r="B103" s="479">
        <v>46664</v>
      </c>
      <c r="C103" s="561"/>
      <c r="D103" s="479">
        <v>21408</v>
      </c>
      <c r="E103" s="479">
        <v>5183</v>
      </c>
      <c r="F103" s="480">
        <v>3133</v>
      </c>
      <c r="G103" s="480">
        <v>1874</v>
      </c>
      <c r="H103" s="480">
        <v>2963</v>
      </c>
      <c r="I103" s="480">
        <v>2081</v>
      </c>
      <c r="J103" s="19" t="s">
        <v>17</v>
      </c>
      <c r="K103" s="480">
        <v>1375</v>
      </c>
      <c r="L103" s="480">
        <v>913</v>
      </c>
      <c r="M103" s="480">
        <v>986</v>
      </c>
      <c r="N103" s="480">
        <v>92</v>
      </c>
      <c r="O103" s="480">
        <v>1170</v>
      </c>
      <c r="P103" s="480">
        <v>5486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9" customHeight="1">
      <c r="A104" s="19" t="s">
        <v>18</v>
      </c>
      <c r="B104" s="479">
        <v>7055</v>
      </c>
      <c r="C104" s="561"/>
      <c r="D104" s="479">
        <v>2184</v>
      </c>
      <c r="E104" s="479">
        <v>695</v>
      </c>
      <c r="F104" s="480">
        <v>390</v>
      </c>
      <c r="G104" s="480">
        <v>460</v>
      </c>
      <c r="H104" s="480">
        <v>188</v>
      </c>
      <c r="I104" s="480">
        <v>192</v>
      </c>
      <c r="J104" s="19" t="s">
        <v>18</v>
      </c>
      <c r="K104" s="480">
        <v>442</v>
      </c>
      <c r="L104" s="480">
        <v>211</v>
      </c>
      <c r="M104" s="480">
        <v>144</v>
      </c>
      <c r="N104" s="480">
        <v>23</v>
      </c>
      <c r="O104" s="480">
        <v>115</v>
      </c>
      <c r="P104" s="480">
        <v>2011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9" customHeight="1">
      <c r="A105" s="19" t="s">
        <v>19</v>
      </c>
      <c r="B105" s="479">
        <v>59467</v>
      </c>
      <c r="C105" s="561"/>
      <c r="D105" s="479">
        <v>26960</v>
      </c>
      <c r="E105" s="479">
        <v>5539</v>
      </c>
      <c r="F105" s="480">
        <v>4266</v>
      </c>
      <c r="G105" s="480">
        <v>1328</v>
      </c>
      <c r="H105" s="480">
        <v>1947</v>
      </c>
      <c r="I105" s="480">
        <v>9979</v>
      </c>
      <c r="J105" s="19" t="s">
        <v>19</v>
      </c>
      <c r="K105" s="480">
        <v>1542</v>
      </c>
      <c r="L105" s="480">
        <v>1406</v>
      </c>
      <c r="M105" s="480">
        <v>317</v>
      </c>
      <c r="N105" s="480">
        <v>61</v>
      </c>
      <c r="O105" s="480">
        <v>478</v>
      </c>
      <c r="P105" s="480">
        <v>5644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9" customHeight="1">
      <c r="A106" s="18" t="s">
        <v>20</v>
      </c>
      <c r="B106" s="23">
        <v>53073</v>
      </c>
      <c r="C106" s="562"/>
      <c r="D106" s="23">
        <v>11549</v>
      </c>
      <c r="E106" s="23">
        <v>7568</v>
      </c>
      <c r="F106" s="14">
        <v>4904</v>
      </c>
      <c r="G106" s="14">
        <v>2404</v>
      </c>
      <c r="H106" s="14">
        <v>3232</v>
      </c>
      <c r="I106" s="14">
        <v>434</v>
      </c>
      <c r="J106" s="18" t="s">
        <v>20</v>
      </c>
      <c r="K106" s="14">
        <v>862</v>
      </c>
      <c r="L106" s="14">
        <v>385</v>
      </c>
      <c r="M106" s="14">
        <v>1387</v>
      </c>
      <c r="N106" s="14">
        <v>59</v>
      </c>
      <c r="O106" s="14">
        <v>951</v>
      </c>
      <c r="P106" s="14">
        <v>19338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9" customHeight="1">
      <c r="A107" s="19" t="s">
        <v>21</v>
      </c>
      <c r="B107" s="479">
        <v>86762</v>
      </c>
      <c r="C107" s="561"/>
      <c r="D107" s="479">
        <v>39977</v>
      </c>
      <c r="E107" s="479">
        <v>11869</v>
      </c>
      <c r="F107" s="480">
        <v>5934</v>
      </c>
      <c r="G107" s="480">
        <v>5016</v>
      </c>
      <c r="H107" s="480">
        <v>5854</v>
      </c>
      <c r="I107" s="480">
        <v>4365</v>
      </c>
      <c r="J107" s="19" t="s">
        <v>21</v>
      </c>
      <c r="K107" s="480">
        <v>1392</v>
      </c>
      <c r="L107" s="480">
        <v>1836</v>
      </c>
      <c r="M107" s="480">
        <v>1650</v>
      </c>
      <c r="N107" s="480">
        <v>29</v>
      </c>
      <c r="O107" s="480">
        <v>775</v>
      </c>
      <c r="P107" s="480">
        <v>8065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9" customHeight="1">
      <c r="A108" s="19" t="s">
        <v>22</v>
      </c>
      <c r="B108" s="479">
        <v>31790</v>
      </c>
      <c r="C108" s="561"/>
      <c r="D108" s="479">
        <v>14472</v>
      </c>
      <c r="E108" s="479">
        <v>4359</v>
      </c>
      <c r="F108" s="480">
        <v>2000</v>
      </c>
      <c r="G108" s="480">
        <v>1696</v>
      </c>
      <c r="H108" s="480">
        <v>1040</v>
      </c>
      <c r="I108" s="480">
        <v>693</v>
      </c>
      <c r="J108" s="19" t="s">
        <v>22</v>
      </c>
      <c r="K108" s="480">
        <v>443</v>
      </c>
      <c r="L108" s="480">
        <v>719</v>
      </c>
      <c r="M108" s="480">
        <v>559</v>
      </c>
      <c r="N108" s="480">
        <v>8</v>
      </c>
      <c r="O108" s="480">
        <v>22</v>
      </c>
      <c r="P108" s="480">
        <v>5779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9" customHeight="1">
      <c r="A109" s="19" t="s">
        <v>23</v>
      </c>
      <c r="B109" s="479">
        <v>1927</v>
      </c>
      <c r="C109" s="561"/>
      <c r="D109" s="479">
        <v>729</v>
      </c>
      <c r="E109" s="479">
        <v>287</v>
      </c>
      <c r="F109" s="480">
        <v>204</v>
      </c>
      <c r="G109" s="480">
        <v>67</v>
      </c>
      <c r="H109" s="480">
        <v>41</v>
      </c>
      <c r="I109" s="480">
        <v>79</v>
      </c>
      <c r="J109" s="19" t="s">
        <v>23</v>
      </c>
      <c r="K109" s="480">
        <v>54</v>
      </c>
      <c r="L109" s="480">
        <v>91</v>
      </c>
      <c r="M109" s="480">
        <v>19</v>
      </c>
      <c r="N109" s="480">
        <v>4</v>
      </c>
      <c r="O109" s="480">
        <v>8</v>
      </c>
      <c r="P109" s="480">
        <v>344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9" customHeight="1">
      <c r="A110" s="18" t="s">
        <v>24</v>
      </c>
      <c r="B110" s="23">
        <v>27293</v>
      </c>
      <c r="C110" s="562"/>
      <c r="D110" s="23">
        <v>7899</v>
      </c>
      <c r="E110" s="23">
        <v>3849</v>
      </c>
      <c r="F110" s="14">
        <v>3351</v>
      </c>
      <c r="G110" s="14">
        <v>1472</v>
      </c>
      <c r="H110" s="14">
        <v>1901</v>
      </c>
      <c r="I110" s="14">
        <v>2691</v>
      </c>
      <c r="J110" s="18" t="s">
        <v>24</v>
      </c>
      <c r="K110" s="14">
        <v>588</v>
      </c>
      <c r="L110" s="14">
        <v>722</v>
      </c>
      <c r="M110" s="14">
        <v>424</v>
      </c>
      <c r="N110" s="14">
        <v>40</v>
      </c>
      <c r="O110" s="14">
        <v>439</v>
      </c>
      <c r="P110" s="14">
        <v>3917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9" customHeight="1">
      <c r="A111" s="19" t="s">
        <v>25</v>
      </c>
      <c r="B111" s="479">
        <v>32085</v>
      </c>
      <c r="C111" s="561"/>
      <c r="D111" s="479">
        <v>16014</v>
      </c>
      <c r="E111" s="479">
        <v>3883</v>
      </c>
      <c r="F111" s="480">
        <v>2509</v>
      </c>
      <c r="G111" s="480">
        <v>951</v>
      </c>
      <c r="H111" s="480">
        <v>737</v>
      </c>
      <c r="I111" s="480">
        <v>1403</v>
      </c>
      <c r="J111" s="19" t="s">
        <v>25</v>
      </c>
      <c r="K111" s="480">
        <v>2293</v>
      </c>
      <c r="L111" s="480">
        <v>404</v>
      </c>
      <c r="M111" s="480">
        <v>462</v>
      </c>
      <c r="N111" s="480">
        <v>32</v>
      </c>
      <c r="O111" s="480">
        <v>892</v>
      </c>
      <c r="P111" s="480">
        <v>2505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9" customHeight="1">
      <c r="A112" s="19" t="s">
        <v>26</v>
      </c>
      <c r="B112" s="479">
        <v>33452</v>
      </c>
      <c r="C112" s="561"/>
      <c r="D112" s="479">
        <v>13044</v>
      </c>
      <c r="E112" s="479">
        <v>3211</v>
      </c>
      <c r="F112" s="480">
        <v>3014</v>
      </c>
      <c r="G112" s="480">
        <v>863</v>
      </c>
      <c r="H112" s="480">
        <v>282</v>
      </c>
      <c r="I112" s="480">
        <v>2174</v>
      </c>
      <c r="J112" s="19" t="s">
        <v>26</v>
      </c>
      <c r="K112" s="480">
        <v>1029</v>
      </c>
      <c r="L112" s="480">
        <v>972</v>
      </c>
      <c r="M112" s="480">
        <v>403</v>
      </c>
      <c r="N112" s="480">
        <v>6</v>
      </c>
      <c r="O112" s="480">
        <v>170</v>
      </c>
      <c r="P112" s="480">
        <v>8284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9" customHeight="1">
      <c r="A113" s="19" t="s">
        <v>27</v>
      </c>
      <c r="B113" s="479">
        <v>48323</v>
      </c>
      <c r="C113" s="561"/>
      <c r="D113" s="479">
        <v>13763</v>
      </c>
      <c r="E113" s="479">
        <v>6455</v>
      </c>
      <c r="F113" s="480">
        <v>2948</v>
      </c>
      <c r="G113" s="480">
        <v>1573</v>
      </c>
      <c r="H113" s="480">
        <v>2922</v>
      </c>
      <c r="I113" s="480">
        <v>1644</v>
      </c>
      <c r="J113" s="19" t="s">
        <v>27</v>
      </c>
      <c r="K113" s="480">
        <v>590</v>
      </c>
      <c r="L113" s="480">
        <v>896</v>
      </c>
      <c r="M113" s="480">
        <v>422</v>
      </c>
      <c r="N113" s="480">
        <v>58</v>
      </c>
      <c r="O113" s="480">
        <v>185</v>
      </c>
      <c r="P113" s="480">
        <v>16867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9" customHeight="1">
      <c r="A114" s="18" t="s">
        <v>28</v>
      </c>
      <c r="B114" s="23">
        <v>44102</v>
      </c>
      <c r="C114" s="562"/>
      <c r="D114" s="23">
        <v>23620</v>
      </c>
      <c r="E114" s="23">
        <v>4832</v>
      </c>
      <c r="F114" s="14">
        <v>1068</v>
      </c>
      <c r="G114" s="14">
        <v>870</v>
      </c>
      <c r="H114" s="14">
        <v>1787</v>
      </c>
      <c r="I114" s="14">
        <v>1148</v>
      </c>
      <c r="J114" s="18" t="s">
        <v>28</v>
      </c>
      <c r="K114" s="14">
        <v>1509</v>
      </c>
      <c r="L114" s="14">
        <v>1033</v>
      </c>
      <c r="M114" s="14">
        <v>204</v>
      </c>
      <c r="N114" s="14">
        <v>123</v>
      </c>
      <c r="O114" s="14">
        <v>303</v>
      </c>
      <c r="P114" s="14">
        <v>7605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9" customHeight="1">
      <c r="A115" s="19" t="s">
        <v>29</v>
      </c>
      <c r="B115" s="479">
        <v>7239</v>
      </c>
      <c r="C115" s="561"/>
      <c r="D115" s="479">
        <v>4077</v>
      </c>
      <c r="E115" s="479">
        <v>992</v>
      </c>
      <c r="F115" s="480">
        <v>275</v>
      </c>
      <c r="G115" s="480">
        <v>260</v>
      </c>
      <c r="H115" s="480">
        <v>93</v>
      </c>
      <c r="I115" s="480">
        <v>0</v>
      </c>
      <c r="J115" s="19" t="s">
        <v>29</v>
      </c>
      <c r="K115" s="480">
        <v>511</v>
      </c>
      <c r="L115" s="480">
        <v>63</v>
      </c>
      <c r="M115" s="480">
        <v>72</v>
      </c>
      <c r="N115" s="480">
        <v>3</v>
      </c>
      <c r="O115" s="480">
        <v>0</v>
      </c>
      <c r="P115" s="480">
        <v>893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9" customHeight="1">
      <c r="A116" s="19" t="s">
        <v>30</v>
      </c>
      <c r="B116" s="479">
        <v>95662</v>
      </c>
      <c r="C116" s="561"/>
      <c r="D116" s="479">
        <v>28859</v>
      </c>
      <c r="E116" s="479">
        <v>10927</v>
      </c>
      <c r="F116" s="480">
        <v>8134</v>
      </c>
      <c r="G116" s="480">
        <v>4678</v>
      </c>
      <c r="H116" s="480">
        <v>4428</v>
      </c>
      <c r="I116" s="480">
        <v>6227</v>
      </c>
      <c r="J116" s="19" t="s">
        <v>30</v>
      </c>
      <c r="K116" s="480">
        <v>2179</v>
      </c>
      <c r="L116" s="480">
        <v>3149</v>
      </c>
      <c r="M116" s="480">
        <v>1855</v>
      </c>
      <c r="N116" s="480">
        <v>91</v>
      </c>
      <c r="O116" s="480">
        <v>1400</v>
      </c>
      <c r="P116" s="480">
        <v>23735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9" customHeight="1">
      <c r="A117" s="19" t="s">
        <v>31</v>
      </c>
      <c r="B117" s="479">
        <v>46726</v>
      </c>
      <c r="C117" s="561"/>
      <c r="D117" s="479">
        <v>6983</v>
      </c>
      <c r="E117" s="479">
        <v>8270</v>
      </c>
      <c r="F117" s="480">
        <v>6517</v>
      </c>
      <c r="G117" s="480">
        <v>2086</v>
      </c>
      <c r="H117" s="480">
        <v>6712</v>
      </c>
      <c r="I117" s="480">
        <v>625</v>
      </c>
      <c r="J117" s="19" t="s">
        <v>31</v>
      </c>
      <c r="K117" s="480">
        <v>218</v>
      </c>
      <c r="L117" s="480">
        <v>972</v>
      </c>
      <c r="M117" s="480">
        <v>385</v>
      </c>
      <c r="N117" s="480">
        <v>2</v>
      </c>
      <c r="O117" s="480">
        <v>126</v>
      </c>
      <c r="P117" s="480">
        <v>13830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9" customHeight="1">
      <c r="A118" s="18" t="s">
        <v>32</v>
      </c>
      <c r="B118" s="23">
        <v>16443</v>
      </c>
      <c r="C118" s="562"/>
      <c r="D118" s="23">
        <v>8158</v>
      </c>
      <c r="E118" s="23">
        <v>2157</v>
      </c>
      <c r="F118" s="14">
        <v>1228</v>
      </c>
      <c r="G118" s="14">
        <v>808</v>
      </c>
      <c r="H118" s="14">
        <v>345</v>
      </c>
      <c r="I118" s="14">
        <v>387</v>
      </c>
      <c r="J118" s="18" t="s">
        <v>32</v>
      </c>
      <c r="K118" s="14">
        <v>438</v>
      </c>
      <c r="L118" s="14">
        <v>257</v>
      </c>
      <c r="M118" s="14">
        <v>289</v>
      </c>
      <c r="N118" s="14">
        <v>22</v>
      </c>
      <c r="O118" s="14">
        <v>136</v>
      </c>
      <c r="P118" s="14">
        <v>2218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6" customHeight="1">
      <c r="A119" s="5"/>
      <c r="B119" s="24"/>
      <c r="C119" s="555"/>
      <c r="D119" s="24"/>
      <c r="E119" s="24"/>
      <c r="F119" s="520"/>
      <c r="G119" s="24"/>
      <c r="H119" s="24"/>
      <c r="I119" s="24"/>
      <c r="J119" s="5"/>
      <c r="K119" s="24"/>
      <c r="L119" s="24"/>
      <c r="M119" s="24"/>
      <c r="N119" s="24"/>
      <c r="O119" s="24"/>
      <c r="P119" s="24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9" customHeight="1">
      <c r="A120" s="523">
        <v>2013</v>
      </c>
      <c r="B120" s="566"/>
      <c r="C120" s="566"/>
      <c r="D120" s="566"/>
      <c r="E120" s="566"/>
      <c r="F120" s="566"/>
      <c r="G120" s="566"/>
      <c r="H120" s="566"/>
      <c r="I120" s="566"/>
      <c r="J120" s="523">
        <v>2013</v>
      </c>
      <c r="K120" s="566"/>
      <c r="L120" s="566"/>
      <c r="M120" s="566"/>
      <c r="N120" s="566"/>
      <c r="O120" s="566"/>
      <c r="P120" s="56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9" customHeight="1">
      <c r="A121" s="215" t="s">
        <v>36</v>
      </c>
      <c r="B121" s="509">
        <f>SUM(B123:B154)</f>
        <v>1710636</v>
      </c>
      <c r="C121" s="559"/>
      <c r="D121" s="509">
        <f t="shared" ref="D121:P121" si="5">SUM(D123:D154)</f>
        <v>713727</v>
      </c>
      <c r="E121" s="509">
        <f t="shared" si="5"/>
        <v>204868</v>
      </c>
      <c r="F121" s="509">
        <f t="shared" si="5"/>
        <v>120131</v>
      </c>
      <c r="G121" s="509">
        <f t="shared" si="5"/>
        <v>68494</v>
      </c>
      <c r="H121" s="509">
        <f t="shared" si="5"/>
        <v>68726</v>
      </c>
      <c r="I121" s="509">
        <f t="shared" si="5"/>
        <v>93503</v>
      </c>
      <c r="J121" s="215" t="s">
        <v>36</v>
      </c>
      <c r="K121" s="509">
        <f t="shared" si="5"/>
        <v>37836</v>
      </c>
      <c r="L121" s="509">
        <f t="shared" si="5"/>
        <v>36563</v>
      </c>
      <c r="M121" s="509">
        <f t="shared" si="5"/>
        <v>22216</v>
      </c>
      <c r="N121" s="509">
        <f t="shared" si="5"/>
        <v>1791</v>
      </c>
      <c r="O121" s="509">
        <f t="shared" si="5"/>
        <v>12908</v>
      </c>
      <c r="P121" s="509">
        <f t="shared" si="5"/>
        <v>329873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2.25" customHeight="1">
      <c r="A122" s="215"/>
      <c r="B122" s="525"/>
      <c r="C122" s="560"/>
      <c r="D122" s="525"/>
      <c r="E122" s="525"/>
      <c r="F122" s="526"/>
      <c r="G122" s="525"/>
      <c r="H122" s="525"/>
      <c r="I122" s="525"/>
      <c r="J122" s="215"/>
      <c r="K122" s="525"/>
      <c r="L122" s="525"/>
      <c r="M122" s="525"/>
      <c r="N122" s="525"/>
      <c r="O122" s="525"/>
      <c r="P122" s="525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9" customHeight="1">
      <c r="A123" s="19" t="s">
        <v>2</v>
      </c>
      <c r="B123" s="479">
        <f>SUM(D123:P123)</f>
        <v>17443</v>
      </c>
      <c r="C123" s="561"/>
      <c r="D123" s="479">
        <v>7979</v>
      </c>
      <c r="E123" s="479">
        <v>2528</v>
      </c>
      <c r="F123" s="480">
        <v>1629</v>
      </c>
      <c r="G123" s="480">
        <v>1208</v>
      </c>
      <c r="H123" s="480">
        <v>808</v>
      </c>
      <c r="I123" s="480">
        <v>327</v>
      </c>
      <c r="J123" s="19" t="s">
        <v>2</v>
      </c>
      <c r="K123" s="480">
        <v>174</v>
      </c>
      <c r="L123" s="480">
        <v>413</v>
      </c>
      <c r="M123" s="480">
        <v>142</v>
      </c>
      <c r="N123" s="480">
        <v>0</v>
      </c>
      <c r="O123" s="480">
        <v>28</v>
      </c>
      <c r="P123" s="480">
        <v>2207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9" customHeight="1">
      <c r="A124" s="19" t="s">
        <v>3</v>
      </c>
      <c r="B124" s="479">
        <f t="shared" ref="B124:B154" si="6">SUM(D124:P124)</f>
        <v>104029</v>
      </c>
      <c r="C124" s="561"/>
      <c r="D124" s="479">
        <v>57378</v>
      </c>
      <c r="E124" s="479">
        <v>10038</v>
      </c>
      <c r="F124" s="480">
        <v>1312</v>
      </c>
      <c r="G124" s="480">
        <v>1493</v>
      </c>
      <c r="H124" s="480">
        <v>2144</v>
      </c>
      <c r="I124" s="480">
        <v>5567</v>
      </c>
      <c r="J124" s="19" t="s">
        <v>3</v>
      </c>
      <c r="K124" s="480">
        <v>918</v>
      </c>
      <c r="L124" s="480">
        <v>2296</v>
      </c>
      <c r="M124" s="480">
        <v>810</v>
      </c>
      <c r="N124" s="480">
        <v>33</v>
      </c>
      <c r="O124" s="480">
        <v>530</v>
      </c>
      <c r="P124" s="480">
        <v>21510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9" customHeight="1">
      <c r="A125" s="19" t="s">
        <v>4</v>
      </c>
      <c r="B125" s="479">
        <f t="shared" si="6"/>
        <v>23040</v>
      </c>
      <c r="C125" s="561"/>
      <c r="D125" s="479">
        <v>10331</v>
      </c>
      <c r="E125" s="479">
        <v>1525</v>
      </c>
      <c r="F125" s="480">
        <v>2063</v>
      </c>
      <c r="G125" s="480">
        <v>871</v>
      </c>
      <c r="H125" s="480">
        <v>921</v>
      </c>
      <c r="I125" s="480">
        <v>1398</v>
      </c>
      <c r="J125" s="19" t="s">
        <v>4</v>
      </c>
      <c r="K125" s="480">
        <v>97</v>
      </c>
      <c r="L125" s="480">
        <v>312</v>
      </c>
      <c r="M125" s="480">
        <v>233</v>
      </c>
      <c r="N125" s="480">
        <v>0</v>
      </c>
      <c r="O125" s="480">
        <v>28</v>
      </c>
      <c r="P125" s="480">
        <v>5261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9" customHeight="1">
      <c r="A126" s="18" t="s">
        <v>5</v>
      </c>
      <c r="B126" s="567">
        <f t="shared" si="6"/>
        <v>1775</v>
      </c>
      <c r="C126" s="562"/>
      <c r="D126" s="23">
        <v>745</v>
      </c>
      <c r="E126" s="23">
        <v>122</v>
      </c>
      <c r="F126" s="14">
        <v>165</v>
      </c>
      <c r="G126" s="14">
        <v>2</v>
      </c>
      <c r="H126" s="14">
        <v>10</v>
      </c>
      <c r="I126" s="14">
        <v>26</v>
      </c>
      <c r="J126" s="18" t="s">
        <v>5</v>
      </c>
      <c r="K126" s="14">
        <v>134</v>
      </c>
      <c r="L126" s="14">
        <v>153</v>
      </c>
      <c r="M126" s="14">
        <v>7</v>
      </c>
      <c r="N126" s="14">
        <v>1</v>
      </c>
      <c r="O126" s="14">
        <v>9</v>
      </c>
      <c r="P126" s="14">
        <v>401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9" customHeight="1">
      <c r="A127" s="19" t="s">
        <v>104</v>
      </c>
      <c r="B127" s="479">
        <f t="shared" si="6"/>
        <v>48074</v>
      </c>
      <c r="C127" s="561"/>
      <c r="D127" s="479">
        <v>20339</v>
      </c>
      <c r="E127" s="479">
        <v>5876</v>
      </c>
      <c r="F127" s="480">
        <v>7603</v>
      </c>
      <c r="G127" s="480">
        <v>959</v>
      </c>
      <c r="H127" s="480">
        <v>2359</v>
      </c>
      <c r="I127" s="480">
        <v>2104</v>
      </c>
      <c r="J127" s="19" t="s">
        <v>104</v>
      </c>
      <c r="K127" s="480">
        <v>940</v>
      </c>
      <c r="L127" s="480">
        <v>673</v>
      </c>
      <c r="M127" s="480">
        <v>346</v>
      </c>
      <c r="N127" s="480">
        <v>27</v>
      </c>
      <c r="O127" s="480">
        <v>148</v>
      </c>
      <c r="P127" s="480">
        <v>6700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9" customHeight="1">
      <c r="A128" s="19" t="s">
        <v>7</v>
      </c>
      <c r="B128" s="479">
        <f t="shared" si="6"/>
        <v>11570</v>
      </c>
      <c r="C128" s="561"/>
      <c r="D128" s="479">
        <v>4850</v>
      </c>
      <c r="E128" s="479">
        <v>531</v>
      </c>
      <c r="F128" s="480">
        <v>228</v>
      </c>
      <c r="G128" s="480">
        <v>148</v>
      </c>
      <c r="H128" s="480">
        <v>416</v>
      </c>
      <c r="I128" s="480">
        <v>672</v>
      </c>
      <c r="J128" s="19" t="s">
        <v>7</v>
      </c>
      <c r="K128" s="480">
        <v>290</v>
      </c>
      <c r="L128" s="480">
        <v>186</v>
      </c>
      <c r="M128" s="480">
        <v>82</v>
      </c>
      <c r="N128" s="480">
        <v>3</v>
      </c>
      <c r="O128" s="480">
        <v>30</v>
      </c>
      <c r="P128" s="480">
        <v>4134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9" customHeight="1">
      <c r="A129" s="19" t="s">
        <v>8</v>
      </c>
      <c r="B129" s="479">
        <f t="shared" si="6"/>
        <v>24215</v>
      </c>
      <c r="C129" s="561"/>
      <c r="D129" s="479">
        <v>8319</v>
      </c>
      <c r="E129" s="479">
        <v>2237</v>
      </c>
      <c r="F129" s="480">
        <v>998</v>
      </c>
      <c r="G129" s="480">
        <v>798</v>
      </c>
      <c r="H129" s="480">
        <v>291</v>
      </c>
      <c r="I129" s="480">
        <v>974</v>
      </c>
      <c r="J129" s="19" t="s">
        <v>8</v>
      </c>
      <c r="K129" s="480">
        <v>1800</v>
      </c>
      <c r="L129" s="480">
        <v>1267</v>
      </c>
      <c r="M129" s="480">
        <v>399</v>
      </c>
      <c r="N129" s="480">
        <v>12</v>
      </c>
      <c r="O129" s="480">
        <v>363</v>
      </c>
      <c r="P129" s="480">
        <v>6757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9" customHeight="1">
      <c r="A130" s="18" t="s">
        <v>9</v>
      </c>
      <c r="B130" s="567">
        <f t="shared" si="6"/>
        <v>61327</v>
      </c>
      <c r="C130" s="562"/>
      <c r="D130" s="23">
        <v>20758</v>
      </c>
      <c r="E130" s="23">
        <v>3982</v>
      </c>
      <c r="F130" s="14">
        <v>6983</v>
      </c>
      <c r="G130" s="14">
        <v>2660</v>
      </c>
      <c r="H130" s="14">
        <v>2095</v>
      </c>
      <c r="I130" s="14">
        <v>9930</v>
      </c>
      <c r="J130" s="18" t="s">
        <v>9</v>
      </c>
      <c r="K130" s="14">
        <v>1935</v>
      </c>
      <c r="L130" s="14">
        <v>2098</v>
      </c>
      <c r="M130" s="14">
        <v>601</v>
      </c>
      <c r="N130" s="14">
        <v>37</v>
      </c>
      <c r="O130" s="14">
        <v>693</v>
      </c>
      <c r="P130" s="14">
        <v>9555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9" customHeight="1">
      <c r="A131" s="19" t="s">
        <v>236</v>
      </c>
      <c r="B131" s="479">
        <f t="shared" si="6"/>
        <v>176816</v>
      </c>
      <c r="C131" s="561"/>
      <c r="D131" s="480">
        <v>86189</v>
      </c>
      <c r="E131" s="480">
        <v>14405</v>
      </c>
      <c r="F131" s="480">
        <v>10247</v>
      </c>
      <c r="G131" s="480">
        <v>12225</v>
      </c>
      <c r="H131" s="480">
        <v>12272</v>
      </c>
      <c r="I131" s="480">
        <v>11261</v>
      </c>
      <c r="J131" s="19" t="s">
        <v>236</v>
      </c>
      <c r="K131" s="480">
        <v>1488</v>
      </c>
      <c r="L131" s="480">
        <v>2726</v>
      </c>
      <c r="M131" s="480">
        <v>3177</v>
      </c>
      <c r="N131" s="480">
        <v>105</v>
      </c>
      <c r="O131" s="480">
        <v>1270</v>
      </c>
      <c r="P131" s="480">
        <v>21451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9" customHeight="1">
      <c r="A132" s="19" t="s">
        <v>10</v>
      </c>
      <c r="B132" s="479">
        <f t="shared" si="6"/>
        <v>26723</v>
      </c>
      <c r="C132" s="561"/>
      <c r="D132" s="479">
        <v>12278</v>
      </c>
      <c r="E132" s="479">
        <v>2595</v>
      </c>
      <c r="F132" s="480">
        <v>1670</v>
      </c>
      <c r="G132" s="480">
        <v>1887</v>
      </c>
      <c r="H132" s="480">
        <v>1173</v>
      </c>
      <c r="I132" s="480">
        <v>2441</v>
      </c>
      <c r="J132" s="19" t="s">
        <v>10</v>
      </c>
      <c r="K132" s="480">
        <v>755</v>
      </c>
      <c r="L132" s="480">
        <v>472</v>
      </c>
      <c r="M132" s="480">
        <v>304</v>
      </c>
      <c r="N132" s="480">
        <v>21</v>
      </c>
      <c r="O132" s="480">
        <v>175</v>
      </c>
      <c r="P132" s="480">
        <v>2952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9" customHeight="1">
      <c r="A133" s="19" t="s">
        <v>11</v>
      </c>
      <c r="B133" s="479">
        <f t="shared" si="6"/>
        <v>82364</v>
      </c>
      <c r="C133" s="561"/>
      <c r="D133" s="479">
        <v>34303</v>
      </c>
      <c r="E133" s="479">
        <v>11606</v>
      </c>
      <c r="F133" s="480">
        <v>10057</v>
      </c>
      <c r="G133" s="480">
        <v>2979</v>
      </c>
      <c r="H133" s="480">
        <v>2413</v>
      </c>
      <c r="I133" s="480">
        <v>2912</v>
      </c>
      <c r="J133" s="19" t="s">
        <v>11</v>
      </c>
      <c r="K133" s="480">
        <v>2143</v>
      </c>
      <c r="L133" s="480">
        <v>1600</v>
      </c>
      <c r="M133" s="480">
        <v>858</v>
      </c>
      <c r="N133" s="480">
        <v>18</v>
      </c>
      <c r="O133" s="480">
        <v>587</v>
      </c>
      <c r="P133" s="480">
        <v>12888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9" customHeight="1">
      <c r="A134" s="18" t="s">
        <v>12</v>
      </c>
      <c r="B134" s="567">
        <f t="shared" si="6"/>
        <v>39664</v>
      </c>
      <c r="C134" s="562"/>
      <c r="D134" s="23">
        <v>14028</v>
      </c>
      <c r="E134" s="23">
        <v>3870</v>
      </c>
      <c r="F134" s="14">
        <v>1995</v>
      </c>
      <c r="G134" s="14">
        <v>835</v>
      </c>
      <c r="H134" s="14">
        <v>1270</v>
      </c>
      <c r="I134" s="14">
        <v>1975</v>
      </c>
      <c r="J134" s="18" t="s">
        <v>12</v>
      </c>
      <c r="K134" s="14">
        <v>2581</v>
      </c>
      <c r="L134" s="14">
        <v>690</v>
      </c>
      <c r="M134" s="14">
        <v>512</v>
      </c>
      <c r="N134" s="14">
        <v>207</v>
      </c>
      <c r="O134" s="14">
        <v>337</v>
      </c>
      <c r="P134" s="14">
        <v>11364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9" customHeight="1">
      <c r="A135" s="19" t="s">
        <v>13</v>
      </c>
      <c r="B135" s="479">
        <f t="shared" si="6"/>
        <v>34434</v>
      </c>
      <c r="C135" s="561"/>
      <c r="D135" s="479">
        <v>11335</v>
      </c>
      <c r="E135" s="480">
        <v>5399</v>
      </c>
      <c r="F135" s="480">
        <v>2098</v>
      </c>
      <c r="G135" s="480">
        <v>1493</v>
      </c>
      <c r="H135" s="480">
        <v>2554</v>
      </c>
      <c r="I135" s="480">
        <v>1275</v>
      </c>
      <c r="J135" s="19" t="s">
        <v>13</v>
      </c>
      <c r="K135" s="480">
        <v>852</v>
      </c>
      <c r="L135" s="480">
        <v>949</v>
      </c>
      <c r="M135" s="480">
        <v>917</v>
      </c>
      <c r="N135" s="480">
        <v>21</v>
      </c>
      <c r="O135" s="480">
        <v>954</v>
      </c>
      <c r="P135" s="480">
        <v>6587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9" customHeight="1">
      <c r="A136" s="19" t="s">
        <v>14</v>
      </c>
      <c r="B136" s="479">
        <f t="shared" si="6"/>
        <v>102005</v>
      </c>
      <c r="C136" s="561"/>
      <c r="D136" s="479">
        <v>45486</v>
      </c>
      <c r="E136" s="479">
        <v>10688</v>
      </c>
      <c r="F136" s="480">
        <v>7848</v>
      </c>
      <c r="G136" s="480">
        <v>6373</v>
      </c>
      <c r="H136" s="480">
        <v>4927</v>
      </c>
      <c r="I136" s="480">
        <v>4594</v>
      </c>
      <c r="J136" s="19" t="s">
        <v>14</v>
      </c>
      <c r="K136" s="480">
        <v>1988</v>
      </c>
      <c r="L136" s="480">
        <v>1874</v>
      </c>
      <c r="M136" s="480">
        <v>1263</v>
      </c>
      <c r="N136" s="480">
        <v>82</v>
      </c>
      <c r="O136" s="480">
        <v>431</v>
      </c>
      <c r="P136" s="480">
        <v>16451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9" customHeight="1">
      <c r="A137" s="19" t="s">
        <v>15</v>
      </c>
      <c r="B137" s="479">
        <f t="shared" si="6"/>
        <v>272996</v>
      </c>
      <c r="C137" s="561"/>
      <c r="D137" s="479">
        <v>124212</v>
      </c>
      <c r="E137" s="479">
        <v>48811</v>
      </c>
      <c r="F137" s="480">
        <v>9671</v>
      </c>
      <c r="G137" s="480">
        <v>4163</v>
      </c>
      <c r="H137" s="480">
        <v>0</v>
      </c>
      <c r="I137" s="480">
        <v>4498</v>
      </c>
      <c r="J137" s="19" t="s">
        <v>15</v>
      </c>
      <c r="K137" s="480">
        <v>3931</v>
      </c>
      <c r="L137" s="480">
        <v>4869</v>
      </c>
      <c r="M137" s="480">
        <v>2535</v>
      </c>
      <c r="N137" s="480">
        <v>191</v>
      </c>
      <c r="O137" s="480">
        <v>1266</v>
      </c>
      <c r="P137" s="480">
        <v>68849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9" customHeight="1">
      <c r="A138" s="18" t="s">
        <v>16</v>
      </c>
      <c r="B138" s="567">
        <f t="shared" si="6"/>
        <v>35095</v>
      </c>
      <c r="C138" s="562"/>
      <c r="D138" s="23">
        <v>17275</v>
      </c>
      <c r="E138" s="14">
        <v>3857</v>
      </c>
      <c r="F138" s="14">
        <v>1973</v>
      </c>
      <c r="G138" s="14">
        <v>1624</v>
      </c>
      <c r="H138" s="14">
        <v>379</v>
      </c>
      <c r="I138" s="14">
        <v>843</v>
      </c>
      <c r="J138" s="18" t="s">
        <v>16</v>
      </c>
      <c r="K138" s="14">
        <v>3053</v>
      </c>
      <c r="L138" s="14">
        <v>867</v>
      </c>
      <c r="M138" s="14">
        <v>702</v>
      </c>
      <c r="N138" s="14">
        <v>205</v>
      </c>
      <c r="O138" s="14">
        <v>499</v>
      </c>
      <c r="P138" s="14">
        <v>3818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9" customHeight="1">
      <c r="A139" s="19" t="s">
        <v>17</v>
      </c>
      <c r="B139" s="479">
        <f t="shared" si="6"/>
        <v>49647</v>
      </c>
      <c r="C139" s="561"/>
      <c r="D139" s="479">
        <v>21934</v>
      </c>
      <c r="E139" s="479">
        <v>5081</v>
      </c>
      <c r="F139" s="480">
        <v>3103</v>
      </c>
      <c r="G139" s="480">
        <v>1807</v>
      </c>
      <c r="H139" s="480">
        <v>2888</v>
      </c>
      <c r="I139" s="480">
        <v>2513</v>
      </c>
      <c r="J139" s="19" t="s">
        <v>17</v>
      </c>
      <c r="K139" s="480">
        <v>1178</v>
      </c>
      <c r="L139" s="480">
        <v>835</v>
      </c>
      <c r="M139" s="480">
        <v>922</v>
      </c>
      <c r="N139" s="480">
        <v>150</v>
      </c>
      <c r="O139" s="480">
        <v>551</v>
      </c>
      <c r="P139" s="480">
        <v>8685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9" customHeight="1">
      <c r="A140" s="19" t="s">
        <v>18</v>
      </c>
      <c r="B140" s="479">
        <f t="shared" si="6"/>
        <v>7619</v>
      </c>
      <c r="C140" s="561"/>
      <c r="D140" s="479">
        <v>1994</v>
      </c>
      <c r="E140" s="479">
        <v>671</v>
      </c>
      <c r="F140" s="480">
        <v>425</v>
      </c>
      <c r="G140" s="480">
        <v>682</v>
      </c>
      <c r="H140" s="480">
        <v>247</v>
      </c>
      <c r="I140" s="480">
        <v>256</v>
      </c>
      <c r="J140" s="19" t="s">
        <v>18</v>
      </c>
      <c r="K140" s="480">
        <v>287</v>
      </c>
      <c r="L140" s="480">
        <v>274</v>
      </c>
      <c r="M140" s="480">
        <v>212</v>
      </c>
      <c r="N140" s="480">
        <v>5</v>
      </c>
      <c r="O140" s="480">
        <v>33</v>
      </c>
      <c r="P140" s="480">
        <v>2533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s="549" customFormat="1" ht="9" customHeight="1">
      <c r="A141" s="19" t="s">
        <v>19</v>
      </c>
      <c r="B141" s="479">
        <f t="shared" si="6"/>
        <v>69372</v>
      </c>
      <c r="C141" s="561"/>
      <c r="D141" s="479">
        <v>20831</v>
      </c>
      <c r="E141" s="479">
        <v>8901</v>
      </c>
      <c r="F141" s="480">
        <v>7150</v>
      </c>
      <c r="G141" s="480">
        <v>2149</v>
      </c>
      <c r="H141" s="480">
        <v>3972</v>
      </c>
      <c r="I141" s="480">
        <v>11761</v>
      </c>
      <c r="J141" s="19" t="s">
        <v>19</v>
      </c>
      <c r="K141" s="480">
        <v>1250</v>
      </c>
      <c r="L141" s="480">
        <v>1556</v>
      </c>
      <c r="M141" s="480">
        <v>462</v>
      </c>
      <c r="N141" s="480">
        <v>46</v>
      </c>
      <c r="O141" s="480">
        <v>421</v>
      </c>
      <c r="P141" s="480">
        <v>10873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9" customHeight="1">
      <c r="A142" s="18" t="s">
        <v>20</v>
      </c>
      <c r="B142" s="567">
        <f t="shared" si="6"/>
        <v>47139</v>
      </c>
      <c r="C142" s="562"/>
      <c r="D142" s="23">
        <v>14165</v>
      </c>
      <c r="E142" s="23">
        <v>6561</v>
      </c>
      <c r="F142" s="14">
        <v>4198</v>
      </c>
      <c r="G142" s="14">
        <v>2682</v>
      </c>
      <c r="H142" s="14">
        <v>2496</v>
      </c>
      <c r="I142" s="14">
        <v>1072</v>
      </c>
      <c r="J142" s="18" t="s">
        <v>20</v>
      </c>
      <c r="K142" s="14">
        <v>1727</v>
      </c>
      <c r="L142" s="14">
        <v>1221</v>
      </c>
      <c r="M142" s="14">
        <v>857</v>
      </c>
      <c r="N142" s="14">
        <v>45</v>
      </c>
      <c r="O142" s="14">
        <v>388</v>
      </c>
      <c r="P142" s="14">
        <v>11727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9" customHeight="1">
      <c r="A143" s="19" t="s">
        <v>21</v>
      </c>
      <c r="B143" s="479">
        <f t="shared" si="6"/>
        <v>80667</v>
      </c>
      <c r="C143" s="561"/>
      <c r="D143" s="479">
        <v>38656</v>
      </c>
      <c r="E143" s="479">
        <v>9010</v>
      </c>
      <c r="F143" s="480">
        <v>4831</v>
      </c>
      <c r="G143" s="480">
        <v>4578</v>
      </c>
      <c r="H143" s="480">
        <v>6311</v>
      </c>
      <c r="I143" s="480">
        <v>4654</v>
      </c>
      <c r="J143" s="19" t="s">
        <v>21</v>
      </c>
      <c r="K143" s="480">
        <v>1110</v>
      </c>
      <c r="L143" s="480">
        <v>1540</v>
      </c>
      <c r="M143" s="480">
        <v>1286</v>
      </c>
      <c r="N143" s="480">
        <v>33</v>
      </c>
      <c r="O143" s="480">
        <v>475</v>
      </c>
      <c r="P143" s="480">
        <v>8183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9" customHeight="1">
      <c r="A144" s="19" t="s">
        <v>22</v>
      </c>
      <c r="B144" s="479">
        <f t="shared" si="6"/>
        <v>34560</v>
      </c>
      <c r="C144" s="561"/>
      <c r="D144" s="479">
        <v>15258</v>
      </c>
      <c r="E144" s="479">
        <v>4638</v>
      </c>
      <c r="F144" s="480">
        <v>2045</v>
      </c>
      <c r="G144" s="480">
        <v>1821</v>
      </c>
      <c r="H144" s="480">
        <v>1332</v>
      </c>
      <c r="I144" s="480">
        <v>1008</v>
      </c>
      <c r="J144" s="19" t="s">
        <v>22</v>
      </c>
      <c r="K144" s="480">
        <v>496</v>
      </c>
      <c r="L144" s="480">
        <v>757</v>
      </c>
      <c r="M144" s="480">
        <v>591</v>
      </c>
      <c r="N144" s="480">
        <v>7</v>
      </c>
      <c r="O144" s="480">
        <v>203</v>
      </c>
      <c r="P144" s="480">
        <v>6404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9" customHeight="1">
      <c r="A145" s="19" t="s">
        <v>23</v>
      </c>
      <c r="B145" s="479">
        <f t="shared" si="6"/>
        <v>35271</v>
      </c>
      <c r="C145" s="561"/>
      <c r="D145" s="479">
        <v>14276</v>
      </c>
      <c r="E145" s="479">
        <v>3773</v>
      </c>
      <c r="F145" s="480">
        <v>4102</v>
      </c>
      <c r="G145" s="480">
        <v>1581</v>
      </c>
      <c r="H145" s="480">
        <v>681</v>
      </c>
      <c r="I145" s="480">
        <v>2548</v>
      </c>
      <c r="J145" s="19" t="s">
        <v>23</v>
      </c>
      <c r="K145" s="480">
        <v>564</v>
      </c>
      <c r="L145" s="480">
        <v>983</v>
      </c>
      <c r="M145" s="480">
        <v>535</v>
      </c>
      <c r="N145" s="480">
        <v>12</v>
      </c>
      <c r="O145" s="480">
        <v>135</v>
      </c>
      <c r="P145" s="480">
        <v>6081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9" customHeight="1">
      <c r="A146" s="18" t="s">
        <v>24</v>
      </c>
      <c r="B146" s="567">
        <f t="shared" si="6"/>
        <v>19797</v>
      </c>
      <c r="C146" s="562"/>
      <c r="D146" s="23">
        <v>3510</v>
      </c>
      <c r="E146" s="23">
        <v>3016</v>
      </c>
      <c r="F146" s="14">
        <v>2134</v>
      </c>
      <c r="G146" s="14">
        <v>1211</v>
      </c>
      <c r="H146" s="14">
        <v>1653</v>
      </c>
      <c r="I146" s="14">
        <v>3182</v>
      </c>
      <c r="J146" s="18" t="s">
        <v>24</v>
      </c>
      <c r="K146" s="14">
        <v>345</v>
      </c>
      <c r="L146" s="14">
        <v>580</v>
      </c>
      <c r="M146" s="14">
        <v>254</v>
      </c>
      <c r="N146" s="14">
        <v>19</v>
      </c>
      <c r="O146" s="14">
        <v>307</v>
      </c>
      <c r="P146" s="14">
        <v>3586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9" customHeight="1">
      <c r="A147" s="19" t="s">
        <v>25</v>
      </c>
      <c r="B147" s="479">
        <f t="shared" si="6"/>
        <v>35658</v>
      </c>
      <c r="C147" s="561"/>
      <c r="D147" s="479">
        <v>15747</v>
      </c>
      <c r="E147" s="479">
        <v>4128</v>
      </c>
      <c r="F147" s="480">
        <v>3731</v>
      </c>
      <c r="G147" s="480">
        <v>1013</v>
      </c>
      <c r="H147" s="480">
        <v>1009</v>
      </c>
      <c r="I147" s="480">
        <v>1933</v>
      </c>
      <c r="J147" s="19" t="s">
        <v>25</v>
      </c>
      <c r="K147" s="480">
        <v>1955</v>
      </c>
      <c r="L147" s="480">
        <v>549</v>
      </c>
      <c r="M147" s="480">
        <v>510</v>
      </c>
      <c r="N147" s="480">
        <v>45</v>
      </c>
      <c r="O147" s="480">
        <v>886</v>
      </c>
      <c r="P147" s="480">
        <v>4152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9" customHeight="1">
      <c r="A148" s="19" t="s">
        <v>26</v>
      </c>
      <c r="B148" s="479">
        <f t="shared" si="6"/>
        <v>34492</v>
      </c>
      <c r="C148" s="561"/>
      <c r="D148" s="479">
        <v>12578</v>
      </c>
      <c r="E148" s="479">
        <v>3017</v>
      </c>
      <c r="F148" s="480">
        <v>2923</v>
      </c>
      <c r="G148" s="480">
        <v>801</v>
      </c>
      <c r="H148" s="480">
        <v>286</v>
      </c>
      <c r="I148" s="480">
        <v>2237</v>
      </c>
      <c r="J148" s="19" t="s">
        <v>26</v>
      </c>
      <c r="K148" s="480">
        <v>1247</v>
      </c>
      <c r="L148" s="480">
        <v>870</v>
      </c>
      <c r="M148" s="480">
        <v>428</v>
      </c>
      <c r="N148" s="480">
        <v>11</v>
      </c>
      <c r="O148" s="480">
        <v>228</v>
      </c>
      <c r="P148" s="480">
        <v>9866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9" customHeight="1">
      <c r="A149" s="19" t="s">
        <v>27</v>
      </c>
      <c r="B149" s="479">
        <f t="shared" si="6"/>
        <v>51811</v>
      </c>
      <c r="C149" s="561"/>
      <c r="D149" s="479">
        <v>14685</v>
      </c>
      <c r="E149" s="479">
        <v>6853</v>
      </c>
      <c r="F149" s="480">
        <v>3060</v>
      </c>
      <c r="G149" s="480">
        <v>1421</v>
      </c>
      <c r="H149" s="480">
        <v>3423</v>
      </c>
      <c r="I149" s="480">
        <v>2541</v>
      </c>
      <c r="J149" s="19" t="s">
        <v>27</v>
      </c>
      <c r="K149" s="480">
        <v>675</v>
      </c>
      <c r="L149" s="480">
        <v>927</v>
      </c>
      <c r="M149" s="480">
        <v>465</v>
      </c>
      <c r="N149" s="480">
        <v>104</v>
      </c>
      <c r="O149" s="480">
        <v>475</v>
      </c>
      <c r="P149" s="480">
        <v>17182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9" customHeight="1">
      <c r="A150" s="18" t="s">
        <v>28</v>
      </c>
      <c r="B150" s="567">
        <f t="shared" si="6"/>
        <v>36867</v>
      </c>
      <c r="C150" s="562"/>
      <c r="D150" s="23">
        <v>18152</v>
      </c>
      <c r="E150" s="23">
        <v>4371</v>
      </c>
      <c r="F150" s="14">
        <v>873</v>
      </c>
      <c r="G150" s="14">
        <v>765</v>
      </c>
      <c r="H150" s="14">
        <v>1445</v>
      </c>
      <c r="I150" s="14">
        <v>1030</v>
      </c>
      <c r="J150" s="18" t="s">
        <v>28</v>
      </c>
      <c r="K150" s="14">
        <v>1113</v>
      </c>
      <c r="L150" s="14">
        <v>891</v>
      </c>
      <c r="M150" s="14">
        <v>230</v>
      </c>
      <c r="N150" s="14">
        <v>196</v>
      </c>
      <c r="O150" s="14">
        <v>286</v>
      </c>
      <c r="P150" s="14">
        <v>7515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9" customHeight="1">
      <c r="A151" s="19" t="s">
        <v>29</v>
      </c>
      <c r="B151" s="479">
        <f t="shared" si="6"/>
        <v>7840</v>
      </c>
      <c r="C151" s="561"/>
      <c r="D151" s="479">
        <v>4072</v>
      </c>
      <c r="E151" s="479">
        <v>1040</v>
      </c>
      <c r="F151" s="480">
        <v>327</v>
      </c>
      <c r="G151" s="480">
        <v>441</v>
      </c>
      <c r="H151" s="480">
        <v>82</v>
      </c>
      <c r="I151" s="480">
        <v>0</v>
      </c>
      <c r="J151" s="19" t="s">
        <v>29</v>
      </c>
      <c r="K151" s="480">
        <v>412</v>
      </c>
      <c r="L151" s="480">
        <v>77</v>
      </c>
      <c r="M151" s="480">
        <v>142</v>
      </c>
      <c r="N151" s="480">
        <v>2</v>
      </c>
      <c r="O151" s="480">
        <v>0</v>
      </c>
      <c r="P151" s="480">
        <v>1245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9" customHeight="1">
      <c r="A152" s="19" t="s">
        <v>30</v>
      </c>
      <c r="B152" s="479">
        <f t="shared" si="6"/>
        <v>78795</v>
      </c>
      <c r="C152" s="561"/>
      <c r="D152" s="479">
        <v>28670</v>
      </c>
      <c r="E152" s="479">
        <v>8989</v>
      </c>
      <c r="F152" s="480">
        <v>7138</v>
      </c>
      <c r="G152" s="480">
        <v>4201</v>
      </c>
      <c r="H152" s="480">
        <v>3843</v>
      </c>
      <c r="I152" s="480">
        <v>6591</v>
      </c>
      <c r="J152" s="19" t="s">
        <v>30</v>
      </c>
      <c r="K152" s="480">
        <v>1977</v>
      </c>
      <c r="L152" s="480">
        <v>2765</v>
      </c>
      <c r="M152" s="480">
        <v>1780</v>
      </c>
      <c r="N152" s="480">
        <v>133</v>
      </c>
      <c r="O152" s="480">
        <v>847</v>
      </c>
      <c r="P152" s="480">
        <v>11861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9" customHeight="1">
      <c r="A153" s="19" t="s">
        <v>31</v>
      </c>
      <c r="B153" s="479">
        <f t="shared" si="6"/>
        <v>44831</v>
      </c>
      <c r="C153" s="561"/>
      <c r="D153" s="479">
        <v>6192</v>
      </c>
      <c r="E153" s="479">
        <v>4972</v>
      </c>
      <c r="F153" s="480">
        <v>6290</v>
      </c>
      <c r="G153" s="480">
        <v>2800</v>
      </c>
      <c r="H153" s="480">
        <v>4748</v>
      </c>
      <c r="I153" s="480">
        <v>907</v>
      </c>
      <c r="J153" s="19" t="s">
        <v>31</v>
      </c>
      <c r="K153" s="480">
        <v>131</v>
      </c>
      <c r="L153" s="480">
        <v>1084</v>
      </c>
      <c r="M153" s="480">
        <v>399</v>
      </c>
      <c r="N153" s="480">
        <v>1</v>
      </c>
      <c r="O153" s="480">
        <v>170</v>
      </c>
      <c r="P153" s="480">
        <v>17137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9" customHeight="1">
      <c r="A154" s="18" t="s">
        <v>32</v>
      </c>
      <c r="B154" s="567">
        <f t="shared" si="6"/>
        <v>14700</v>
      </c>
      <c r="C154" s="562"/>
      <c r="D154" s="23">
        <v>7202</v>
      </c>
      <c r="E154" s="23">
        <v>1777</v>
      </c>
      <c r="F154" s="14">
        <v>1261</v>
      </c>
      <c r="G154" s="14">
        <v>823</v>
      </c>
      <c r="H154" s="14">
        <v>278</v>
      </c>
      <c r="I154" s="14">
        <v>473</v>
      </c>
      <c r="J154" s="18" t="s">
        <v>32</v>
      </c>
      <c r="K154" s="14">
        <v>290</v>
      </c>
      <c r="L154" s="14">
        <v>209</v>
      </c>
      <c r="M154" s="14">
        <v>255</v>
      </c>
      <c r="N154" s="14">
        <v>19</v>
      </c>
      <c r="O154" s="14">
        <v>155</v>
      </c>
      <c r="P154" s="14">
        <v>1958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3" customHeight="1">
      <c r="A155" s="19"/>
      <c r="B155" s="479"/>
      <c r="C155" s="561"/>
      <c r="D155" s="479"/>
      <c r="E155" s="479"/>
      <c r="F155" s="480"/>
      <c r="G155" s="480"/>
      <c r="H155" s="480"/>
      <c r="I155" s="480"/>
      <c r="J155" s="19"/>
      <c r="K155" s="480"/>
      <c r="L155" s="480"/>
      <c r="M155" s="480"/>
      <c r="N155" s="480"/>
      <c r="O155" s="480"/>
      <c r="P155" s="480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9" customHeight="1">
      <c r="A156" s="529" t="s">
        <v>106</v>
      </c>
      <c r="B156" s="479"/>
      <c r="C156" s="561"/>
      <c r="D156" s="479"/>
      <c r="E156" s="480"/>
      <c r="F156" s="480"/>
      <c r="G156" s="480"/>
      <c r="H156" s="480"/>
      <c r="I156" s="480"/>
      <c r="J156" s="529" t="s">
        <v>106</v>
      </c>
      <c r="K156" s="480"/>
      <c r="L156" s="480"/>
      <c r="M156" s="480"/>
      <c r="N156" s="480"/>
      <c r="O156" s="480"/>
      <c r="P156" s="480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9" customHeight="1">
      <c r="A157" s="523">
        <v>2014</v>
      </c>
      <c r="B157" s="566"/>
      <c r="C157" s="566"/>
      <c r="D157" s="566"/>
      <c r="E157" s="566"/>
      <c r="F157" s="566"/>
      <c r="G157" s="566"/>
      <c r="H157" s="566"/>
      <c r="I157" s="566"/>
      <c r="J157" s="523">
        <v>2014</v>
      </c>
      <c r="K157" s="566"/>
      <c r="L157" s="566"/>
      <c r="M157" s="566"/>
      <c r="N157" s="566"/>
      <c r="O157" s="566"/>
      <c r="P157" s="56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9" customHeight="1">
      <c r="A158" s="215" t="s">
        <v>36</v>
      </c>
      <c r="B158" s="509">
        <f>SUM(B160:B191)</f>
        <v>1616733</v>
      </c>
      <c r="C158" s="559"/>
      <c r="D158" s="509">
        <f t="shared" ref="D158:P158" si="7">SUM(D160:D191)</f>
        <v>643467</v>
      </c>
      <c r="E158" s="509">
        <f t="shared" si="7"/>
        <v>188750</v>
      </c>
      <c r="F158" s="509">
        <f t="shared" si="7"/>
        <v>114988</v>
      </c>
      <c r="G158" s="509">
        <f t="shared" si="7"/>
        <v>63197</v>
      </c>
      <c r="H158" s="509">
        <f t="shared" si="7"/>
        <v>71185</v>
      </c>
      <c r="I158" s="509">
        <f t="shared" si="7"/>
        <v>106093</v>
      </c>
      <c r="J158" s="215" t="s">
        <v>36</v>
      </c>
      <c r="K158" s="509">
        <f t="shared" si="7"/>
        <v>34049</v>
      </c>
      <c r="L158" s="509">
        <f t="shared" si="7"/>
        <v>34641</v>
      </c>
      <c r="M158" s="509">
        <f t="shared" si="7"/>
        <v>21150</v>
      </c>
      <c r="N158" s="509">
        <f t="shared" si="7"/>
        <v>1488</v>
      </c>
      <c r="O158" s="509">
        <f t="shared" si="7"/>
        <v>11827</v>
      </c>
      <c r="P158" s="509">
        <f t="shared" si="7"/>
        <v>325898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3" customHeight="1">
      <c r="A159" s="215"/>
      <c r="B159" s="525"/>
      <c r="C159" s="560"/>
      <c r="D159" s="525"/>
      <c r="E159" s="525"/>
      <c r="F159" s="526"/>
      <c r="G159" s="525"/>
      <c r="H159" s="525"/>
      <c r="I159" s="525"/>
      <c r="J159" s="215"/>
      <c r="K159" s="525"/>
      <c r="L159" s="525"/>
      <c r="M159" s="525"/>
      <c r="N159" s="525"/>
      <c r="O159" s="525"/>
      <c r="P159" s="52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9" customHeight="1">
      <c r="A160" s="19" t="s">
        <v>2</v>
      </c>
      <c r="B160" s="479">
        <v>19337</v>
      </c>
      <c r="C160" s="561"/>
      <c r="D160" s="479">
        <v>9395</v>
      </c>
      <c r="E160" s="479">
        <v>2356</v>
      </c>
      <c r="F160" s="480">
        <v>1700</v>
      </c>
      <c r="G160" s="480">
        <v>1249</v>
      </c>
      <c r="H160" s="480">
        <v>806</v>
      </c>
      <c r="I160" s="480">
        <v>372</v>
      </c>
      <c r="J160" s="19" t="s">
        <v>2</v>
      </c>
      <c r="K160" s="480">
        <v>264</v>
      </c>
      <c r="L160" s="480">
        <v>471</v>
      </c>
      <c r="M160" s="480">
        <v>170</v>
      </c>
      <c r="N160" s="480">
        <v>1</v>
      </c>
      <c r="O160" s="480">
        <v>19</v>
      </c>
      <c r="P160" s="480">
        <v>2534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9" customHeight="1">
      <c r="A161" s="19" t="s">
        <v>3</v>
      </c>
      <c r="B161" s="479">
        <v>107282</v>
      </c>
      <c r="C161" s="561"/>
      <c r="D161" s="479">
        <v>54331</v>
      </c>
      <c r="E161" s="479">
        <v>7321</v>
      </c>
      <c r="F161" s="480">
        <v>6712</v>
      </c>
      <c r="G161" s="480">
        <v>2030</v>
      </c>
      <c r="H161" s="480">
        <v>2921</v>
      </c>
      <c r="I161" s="480">
        <v>7025</v>
      </c>
      <c r="J161" s="19" t="s">
        <v>3</v>
      </c>
      <c r="K161" s="480">
        <v>714</v>
      </c>
      <c r="L161" s="480">
        <v>2678</v>
      </c>
      <c r="M161" s="480">
        <v>949</v>
      </c>
      <c r="N161" s="480">
        <v>56</v>
      </c>
      <c r="O161" s="480">
        <v>801</v>
      </c>
      <c r="P161" s="480">
        <v>21744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9" customHeight="1">
      <c r="A162" s="19" t="s">
        <v>4</v>
      </c>
      <c r="B162" s="479">
        <v>22131</v>
      </c>
      <c r="C162" s="561"/>
      <c r="D162" s="479">
        <v>9313</v>
      </c>
      <c r="E162" s="479">
        <v>1542</v>
      </c>
      <c r="F162" s="480">
        <v>1764</v>
      </c>
      <c r="G162" s="480">
        <v>712</v>
      </c>
      <c r="H162" s="480">
        <v>919</v>
      </c>
      <c r="I162" s="480">
        <v>1531</v>
      </c>
      <c r="J162" s="19" t="s">
        <v>4</v>
      </c>
      <c r="K162" s="480">
        <v>116</v>
      </c>
      <c r="L162" s="480">
        <v>293</v>
      </c>
      <c r="M162" s="480">
        <v>383</v>
      </c>
      <c r="N162" s="480">
        <v>0</v>
      </c>
      <c r="O162" s="480">
        <v>62</v>
      </c>
      <c r="P162" s="480">
        <v>5496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9" customHeight="1">
      <c r="A163" s="18" t="s">
        <v>5</v>
      </c>
      <c r="B163" s="567">
        <v>1961</v>
      </c>
      <c r="C163" s="562"/>
      <c r="D163" s="23">
        <v>750</v>
      </c>
      <c r="E163" s="23">
        <v>154</v>
      </c>
      <c r="F163" s="14">
        <v>250</v>
      </c>
      <c r="G163" s="14">
        <v>8</v>
      </c>
      <c r="H163" s="14">
        <v>25</v>
      </c>
      <c r="I163" s="14">
        <v>38</v>
      </c>
      <c r="J163" s="18" t="s">
        <v>5</v>
      </c>
      <c r="K163" s="14">
        <v>151</v>
      </c>
      <c r="L163" s="14">
        <v>193</v>
      </c>
      <c r="M163" s="14">
        <v>3</v>
      </c>
      <c r="N163" s="14">
        <v>2</v>
      </c>
      <c r="O163" s="14">
        <v>10</v>
      </c>
      <c r="P163" s="14">
        <v>377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9" customHeight="1">
      <c r="A164" s="19" t="s">
        <v>104</v>
      </c>
      <c r="B164" s="479">
        <v>49952</v>
      </c>
      <c r="C164" s="561"/>
      <c r="D164" s="479">
        <v>17501</v>
      </c>
      <c r="E164" s="479">
        <v>6025</v>
      </c>
      <c r="F164" s="480">
        <v>8144</v>
      </c>
      <c r="G164" s="480">
        <v>1040</v>
      </c>
      <c r="H164" s="480">
        <v>2000</v>
      </c>
      <c r="I164" s="480">
        <v>2912</v>
      </c>
      <c r="J164" s="19" t="s">
        <v>104</v>
      </c>
      <c r="K164" s="480">
        <v>713</v>
      </c>
      <c r="L164" s="480">
        <v>678</v>
      </c>
      <c r="M164" s="480">
        <v>376</v>
      </c>
      <c r="N164" s="480">
        <v>15</v>
      </c>
      <c r="O164" s="480">
        <v>99</v>
      </c>
      <c r="P164" s="480">
        <v>10449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9" customHeight="1">
      <c r="A165" s="19" t="s">
        <v>7</v>
      </c>
      <c r="B165" s="479">
        <v>9636</v>
      </c>
      <c r="C165" s="561"/>
      <c r="D165" s="479">
        <v>3801</v>
      </c>
      <c r="E165" s="479">
        <v>476</v>
      </c>
      <c r="F165" s="480">
        <v>208</v>
      </c>
      <c r="G165" s="480">
        <v>96</v>
      </c>
      <c r="H165" s="480">
        <v>349</v>
      </c>
      <c r="I165" s="480">
        <v>731</v>
      </c>
      <c r="J165" s="19" t="s">
        <v>7</v>
      </c>
      <c r="K165" s="480">
        <v>168</v>
      </c>
      <c r="L165" s="480">
        <v>141</v>
      </c>
      <c r="M165" s="480">
        <v>56</v>
      </c>
      <c r="N165" s="480">
        <v>4</v>
      </c>
      <c r="O165" s="480">
        <v>32</v>
      </c>
      <c r="P165" s="480">
        <v>3574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9" customHeight="1">
      <c r="A166" s="19" t="s">
        <v>8</v>
      </c>
      <c r="B166" s="479">
        <v>23138</v>
      </c>
      <c r="C166" s="561"/>
      <c r="D166" s="479">
        <v>8631</v>
      </c>
      <c r="E166" s="479">
        <v>1818</v>
      </c>
      <c r="F166" s="480">
        <v>10</v>
      </c>
      <c r="G166" s="480">
        <v>626</v>
      </c>
      <c r="H166" s="480">
        <v>201</v>
      </c>
      <c r="I166" s="480">
        <v>1090</v>
      </c>
      <c r="J166" s="19" t="s">
        <v>8</v>
      </c>
      <c r="K166" s="480">
        <v>1880</v>
      </c>
      <c r="L166" s="480">
        <v>1210</v>
      </c>
      <c r="M166" s="480">
        <v>328</v>
      </c>
      <c r="N166" s="480">
        <v>11</v>
      </c>
      <c r="O166" s="480">
        <v>391</v>
      </c>
      <c r="P166" s="480">
        <v>6942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9" customHeight="1">
      <c r="A167" s="18" t="s">
        <v>9</v>
      </c>
      <c r="B167" s="567">
        <v>58674</v>
      </c>
      <c r="C167" s="562"/>
      <c r="D167" s="23">
        <v>17159</v>
      </c>
      <c r="E167" s="23">
        <v>4576</v>
      </c>
      <c r="F167" s="14">
        <v>6206</v>
      </c>
      <c r="G167" s="14">
        <v>2830</v>
      </c>
      <c r="H167" s="14">
        <v>2264</v>
      </c>
      <c r="I167" s="14">
        <v>10081</v>
      </c>
      <c r="J167" s="18" t="s">
        <v>9</v>
      </c>
      <c r="K167" s="14">
        <v>1590</v>
      </c>
      <c r="L167" s="14">
        <v>2157</v>
      </c>
      <c r="M167" s="14">
        <v>636</v>
      </c>
      <c r="N167" s="14">
        <v>8</v>
      </c>
      <c r="O167" s="14">
        <v>691</v>
      </c>
      <c r="P167" s="14">
        <v>10476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9" customHeight="1">
      <c r="A168" s="19" t="s">
        <v>236</v>
      </c>
      <c r="B168" s="479">
        <v>179856</v>
      </c>
      <c r="C168" s="561"/>
      <c r="D168" s="480">
        <v>86187</v>
      </c>
      <c r="E168" s="480">
        <v>12553</v>
      </c>
      <c r="F168" s="480">
        <v>10706</v>
      </c>
      <c r="G168" s="480">
        <v>12247</v>
      </c>
      <c r="H168" s="480">
        <v>14575</v>
      </c>
      <c r="I168" s="480">
        <v>13330</v>
      </c>
      <c r="J168" s="19" t="s">
        <v>236</v>
      </c>
      <c r="K168" s="480">
        <v>1458</v>
      </c>
      <c r="L168" s="480">
        <v>2399</v>
      </c>
      <c r="M168" s="480">
        <v>3049</v>
      </c>
      <c r="N168" s="480">
        <v>128</v>
      </c>
      <c r="O168" s="480">
        <v>608</v>
      </c>
      <c r="P168" s="480">
        <v>22616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9" customHeight="1">
      <c r="A169" s="19" t="s">
        <v>10</v>
      </c>
      <c r="B169" s="479">
        <v>24924</v>
      </c>
      <c r="C169" s="561"/>
      <c r="D169" s="479">
        <v>11272</v>
      </c>
      <c r="E169" s="479">
        <v>2424</v>
      </c>
      <c r="F169" s="480">
        <v>1927</v>
      </c>
      <c r="G169" s="480">
        <v>1446</v>
      </c>
      <c r="H169" s="480">
        <v>1001</v>
      </c>
      <c r="I169" s="480">
        <v>2279</v>
      </c>
      <c r="J169" s="19" t="s">
        <v>10</v>
      </c>
      <c r="K169" s="480">
        <v>608</v>
      </c>
      <c r="L169" s="480">
        <v>680</v>
      </c>
      <c r="M169" s="480">
        <v>301</v>
      </c>
      <c r="N169" s="480">
        <v>10</v>
      </c>
      <c r="O169" s="480">
        <v>7</v>
      </c>
      <c r="P169" s="480">
        <v>2969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9" customHeight="1">
      <c r="A170" s="19" t="s">
        <v>11</v>
      </c>
      <c r="B170" s="479">
        <v>94995</v>
      </c>
      <c r="C170" s="561"/>
      <c r="D170" s="479">
        <v>34719</v>
      </c>
      <c r="E170" s="479">
        <v>13142</v>
      </c>
      <c r="F170" s="480">
        <v>9515</v>
      </c>
      <c r="G170" s="480">
        <v>2751</v>
      </c>
      <c r="H170" s="480">
        <v>3777</v>
      </c>
      <c r="I170" s="480">
        <v>6829</v>
      </c>
      <c r="J170" s="19" t="s">
        <v>11</v>
      </c>
      <c r="K170" s="480">
        <v>2335</v>
      </c>
      <c r="L170" s="480">
        <v>1892</v>
      </c>
      <c r="M170" s="480">
        <v>855</v>
      </c>
      <c r="N170" s="480">
        <v>16</v>
      </c>
      <c r="O170" s="480">
        <v>395</v>
      </c>
      <c r="P170" s="480">
        <v>18769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9" customHeight="1">
      <c r="A171" s="18" t="s">
        <v>12</v>
      </c>
      <c r="B171" s="567">
        <v>39136</v>
      </c>
      <c r="C171" s="562"/>
      <c r="D171" s="23">
        <v>14019</v>
      </c>
      <c r="E171" s="23">
        <v>3983</v>
      </c>
      <c r="F171" s="14">
        <v>2078</v>
      </c>
      <c r="G171" s="14">
        <v>754</v>
      </c>
      <c r="H171" s="14">
        <v>1388</v>
      </c>
      <c r="I171" s="14">
        <v>2206</v>
      </c>
      <c r="J171" s="18" t="s">
        <v>12</v>
      </c>
      <c r="K171" s="14">
        <v>2197</v>
      </c>
      <c r="L171" s="14">
        <v>697</v>
      </c>
      <c r="M171" s="14">
        <v>484</v>
      </c>
      <c r="N171" s="14">
        <v>110</v>
      </c>
      <c r="O171" s="14">
        <v>416</v>
      </c>
      <c r="P171" s="14">
        <v>10804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9" customHeight="1">
      <c r="A172" s="19" t="s">
        <v>13</v>
      </c>
      <c r="B172" s="479">
        <v>31826</v>
      </c>
      <c r="C172" s="561"/>
      <c r="D172" s="479">
        <v>10031</v>
      </c>
      <c r="E172" s="480">
        <v>4692</v>
      </c>
      <c r="F172" s="480">
        <v>2039</v>
      </c>
      <c r="G172" s="480">
        <v>1326</v>
      </c>
      <c r="H172" s="480">
        <v>2268</v>
      </c>
      <c r="I172" s="480">
        <v>1791</v>
      </c>
      <c r="J172" s="19" t="s">
        <v>13</v>
      </c>
      <c r="K172" s="480">
        <v>761</v>
      </c>
      <c r="L172" s="480">
        <v>897</v>
      </c>
      <c r="M172" s="480">
        <v>857</v>
      </c>
      <c r="N172" s="480">
        <v>18</v>
      </c>
      <c r="O172" s="480">
        <v>898</v>
      </c>
      <c r="P172" s="480">
        <v>6248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9" customHeight="1">
      <c r="A173" s="19" t="s">
        <v>14</v>
      </c>
      <c r="B173" s="479">
        <v>91577</v>
      </c>
      <c r="C173" s="561"/>
      <c r="D173" s="479">
        <v>30555</v>
      </c>
      <c r="E173" s="479">
        <v>10104</v>
      </c>
      <c r="F173" s="480">
        <v>7422</v>
      </c>
      <c r="G173" s="480">
        <v>6804</v>
      </c>
      <c r="H173" s="480">
        <v>6652</v>
      </c>
      <c r="I173" s="480">
        <v>4576</v>
      </c>
      <c r="J173" s="19" t="s">
        <v>14</v>
      </c>
      <c r="K173" s="480">
        <v>1743</v>
      </c>
      <c r="L173" s="480">
        <v>2071</v>
      </c>
      <c r="M173" s="480">
        <v>1307</v>
      </c>
      <c r="N173" s="480">
        <v>54</v>
      </c>
      <c r="O173" s="480">
        <v>537</v>
      </c>
      <c r="P173" s="480">
        <v>19752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9" customHeight="1">
      <c r="A174" s="19" t="s">
        <v>15</v>
      </c>
      <c r="B174" s="479">
        <v>240833</v>
      </c>
      <c r="C174" s="561"/>
      <c r="D174" s="479">
        <v>112041</v>
      </c>
      <c r="E174" s="479">
        <v>46541</v>
      </c>
      <c r="F174" s="480">
        <v>8977</v>
      </c>
      <c r="G174" s="480">
        <v>3802</v>
      </c>
      <c r="H174" s="480">
        <v>0</v>
      </c>
      <c r="I174" s="480">
        <v>4270</v>
      </c>
      <c r="J174" s="19" t="s">
        <v>15</v>
      </c>
      <c r="K174" s="480">
        <v>3972</v>
      </c>
      <c r="L174" s="480">
        <v>4080</v>
      </c>
      <c r="M174" s="480">
        <v>2154</v>
      </c>
      <c r="N174" s="480">
        <v>176</v>
      </c>
      <c r="O174" s="480">
        <v>806</v>
      </c>
      <c r="P174" s="480">
        <v>54014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9" customHeight="1">
      <c r="A175" s="18" t="s">
        <v>16</v>
      </c>
      <c r="B175" s="567">
        <v>40044</v>
      </c>
      <c r="C175" s="562"/>
      <c r="D175" s="23">
        <v>18213</v>
      </c>
      <c r="E175" s="14">
        <v>4701</v>
      </c>
      <c r="F175" s="14">
        <v>2097</v>
      </c>
      <c r="G175" s="14">
        <v>1234</v>
      </c>
      <c r="H175" s="14">
        <v>651</v>
      </c>
      <c r="I175" s="14">
        <v>1358</v>
      </c>
      <c r="J175" s="18" t="s">
        <v>16</v>
      </c>
      <c r="K175" s="14">
        <v>2889</v>
      </c>
      <c r="L175" s="14">
        <v>956</v>
      </c>
      <c r="M175" s="14">
        <v>796</v>
      </c>
      <c r="N175" s="14">
        <v>117</v>
      </c>
      <c r="O175" s="14">
        <v>768</v>
      </c>
      <c r="P175" s="14">
        <v>6264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9" customHeight="1">
      <c r="A176" s="19" t="s">
        <v>17</v>
      </c>
      <c r="B176" s="479">
        <v>52204</v>
      </c>
      <c r="C176" s="561"/>
      <c r="D176" s="479">
        <v>19863</v>
      </c>
      <c r="E176" s="479">
        <v>4249</v>
      </c>
      <c r="F176" s="480">
        <v>2588</v>
      </c>
      <c r="G176" s="480">
        <v>1865</v>
      </c>
      <c r="H176" s="480">
        <v>2988</v>
      </c>
      <c r="I176" s="480">
        <v>2952</v>
      </c>
      <c r="J176" s="19" t="s">
        <v>17</v>
      </c>
      <c r="K176" s="480">
        <v>1103</v>
      </c>
      <c r="L176" s="480">
        <v>941</v>
      </c>
      <c r="M176" s="480">
        <v>918</v>
      </c>
      <c r="N176" s="480">
        <v>127</v>
      </c>
      <c r="O176" s="480">
        <v>229</v>
      </c>
      <c r="P176" s="480">
        <v>14381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9" customHeight="1">
      <c r="A177" s="19" t="s">
        <v>18</v>
      </c>
      <c r="B177" s="479">
        <v>7221</v>
      </c>
      <c r="C177" s="561"/>
      <c r="D177" s="479">
        <v>1485</v>
      </c>
      <c r="E177" s="479">
        <v>458</v>
      </c>
      <c r="F177" s="480">
        <v>330</v>
      </c>
      <c r="G177" s="480">
        <v>648</v>
      </c>
      <c r="H177" s="480">
        <v>230</v>
      </c>
      <c r="I177" s="480">
        <v>332</v>
      </c>
      <c r="J177" s="19" t="s">
        <v>18</v>
      </c>
      <c r="K177" s="480">
        <v>112</v>
      </c>
      <c r="L177" s="480">
        <v>261</v>
      </c>
      <c r="M177" s="480">
        <v>170</v>
      </c>
      <c r="N177" s="480">
        <v>6</v>
      </c>
      <c r="O177" s="480">
        <v>32</v>
      </c>
      <c r="P177" s="480">
        <v>3157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9" customHeight="1">
      <c r="A178" s="19" t="s">
        <v>19</v>
      </c>
      <c r="B178" s="479">
        <v>71280</v>
      </c>
      <c r="C178" s="561"/>
      <c r="D178" s="479">
        <v>15558</v>
      </c>
      <c r="E178" s="479">
        <v>8847</v>
      </c>
      <c r="F178" s="480">
        <v>7733</v>
      </c>
      <c r="G178" s="480">
        <v>2498</v>
      </c>
      <c r="H178" s="480">
        <v>4432</v>
      </c>
      <c r="I178" s="480">
        <v>14803</v>
      </c>
      <c r="J178" s="19" t="s">
        <v>19</v>
      </c>
      <c r="K178" s="480">
        <v>981</v>
      </c>
      <c r="L178" s="480">
        <v>1950</v>
      </c>
      <c r="M178" s="480">
        <v>519</v>
      </c>
      <c r="N178" s="480">
        <v>40</v>
      </c>
      <c r="O178" s="480">
        <v>417</v>
      </c>
      <c r="P178" s="480">
        <v>13502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9" customHeight="1">
      <c r="A179" s="18" t="s">
        <v>20</v>
      </c>
      <c r="B179" s="567">
        <v>40745</v>
      </c>
      <c r="C179" s="562"/>
      <c r="D179" s="23">
        <v>11155</v>
      </c>
      <c r="E179" s="23">
        <v>5383</v>
      </c>
      <c r="F179" s="14">
        <v>2927</v>
      </c>
      <c r="G179" s="14">
        <v>1254</v>
      </c>
      <c r="H179" s="14">
        <v>1896</v>
      </c>
      <c r="I179" s="14">
        <v>1366</v>
      </c>
      <c r="J179" s="18" t="s">
        <v>20</v>
      </c>
      <c r="K179" s="14">
        <v>1808</v>
      </c>
      <c r="L179" s="14">
        <v>740</v>
      </c>
      <c r="M179" s="14">
        <v>508</v>
      </c>
      <c r="N179" s="14">
        <v>42</v>
      </c>
      <c r="O179" s="14">
        <v>328</v>
      </c>
      <c r="P179" s="14">
        <v>13338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9" customHeight="1">
      <c r="A180" s="19" t="s">
        <v>21</v>
      </c>
      <c r="B180" s="479">
        <v>70608</v>
      </c>
      <c r="C180" s="561"/>
      <c r="D180" s="479">
        <v>30694</v>
      </c>
      <c r="E180" s="479">
        <v>7435</v>
      </c>
      <c r="F180" s="480">
        <v>4956</v>
      </c>
      <c r="G180" s="480">
        <v>4796</v>
      </c>
      <c r="H180" s="480">
        <v>5944</v>
      </c>
      <c r="I180" s="480">
        <v>4494</v>
      </c>
      <c r="J180" s="19" t="s">
        <v>21</v>
      </c>
      <c r="K180" s="480">
        <v>934</v>
      </c>
      <c r="L180" s="480">
        <v>1488</v>
      </c>
      <c r="M180" s="480">
        <v>1594</v>
      </c>
      <c r="N180" s="480">
        <v>33</v>
      </c>
      <c r="O180" s="480">
        <v>454</v>
      </c>
      <c r="P180" s="480">
        <v>7786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9" customHeight="1">
      <c r="A181" s="19" t="s">
        <v>22</v>
      </c>
      <c r="B181" s="479">
        <v>36702</v>
      </c>
      <c r="C181" s="561"/>
      <c r="D181" s="479">
        <v>17373</v>
      </c>
      <c r="E181" s="479">
        <v>4506</v>
      </c>
      <c r="F181" s="480">
        <v>2185</v>
      </c>
      <c r="G181" s="480">
        <v>1804</v>
      </c>
      <c r="H181" s="480">
        <v>1332</v>
      </c>
      <c r="I181" s="480">
        <v>1209</v>
      </c>
      <c r="J181" s="19" t="s">
        <v>22</v>
      </c>
      <c r="K181" s="480">
        <v>397</v>
      </c>
      <c r="L181" s="480">
        <v>738</v>
      </c>
      <c r="M181" s="480">
        <v>572</v>
      </c>
      <c r="N181" s="480">
        <v>11</v>
      </c>
      <c r="O181" s="480">
        <v>134</v>
      </c>
      <c r="P181" s="480">
        <v>6441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9" customHeight="1">
      <c r="A182" s="19" t="s">
        <v>23</v>
      </c>
      <c r="B182" s="479">
        <v>25643</v>
      </c>
      <c r="C182" s="561"/>
      <c r="D182" s="479">
        <v>10330</v>
      </c>
      <c r="E182" s="479">
        <v>2721</v>
      </c>
      <c r="F182" s="480">
        <v>2435</v>
      </c>
      <c r="G182" s="480">
        <v>1151</v>
      </c>
      <c r="H182" s="480">
        <v>582</v>
      </c>
      <c r="I182" s="480">
        <v>2356</v>
      </c>
      <c r="J182" s="19" t="s">
        <v>23</v>
      </c>
      <c r="K182" s="480">
        <v>381</v>
      </c>
      <c r="L182" s="480">
        <v>874</v>
      </c>
      <c r="M182" s="480">
        <v>428</v>
      </c>
      <c r="N182" s="480">
        <v>6</v>
      </c>
      <c r="O182" s="480">
        <v>490</v>
      </c>
      <c r="P182" s="480">
        <v>3889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9" customHeight="1">
      <c r="A183" s="18" t="s">
        <v>24</v>
      </c>
      <c r="B183" s="567">
        <v>17741</v>
      </c>
      <c r="C183" s="562"/>
      <c r="D183" s="23">
        <v>4719</v>
      </c>
      <c r="E183" s="23">
        <v>2559</v>
      </c>
      <c r="F183" s="14">
        <v>1978</v>
      </c>
      <c r="G183" s="14">
        <v>757</v>
      </c>
      <c r="H183" s="14">
        <v>1154</v>
      </c>
      <c r="I183" s="14">
        <v>2312</v>
      </c>
      <c r="J183" s="18" t="s">
        <v>24</v>
      </c>
      <c r="K183" s="14">
        <v>387</v>
      </c>
      <c r="L183" s="14">
        <v>425</v>
      </c>
      <c r="M183" s="14">
        <v>193</v>
      </c>
      <c r="N183" s="14">
        <v>13</v>
      </c>
      <c r="O183" s="14">
        <v>194</v>
      </c>
      <c r="P183" s="14">
        <v>3050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9" customHeight="1">
      <c r="A184" s="19" t="s">
        <v>25</v>
      </c>
      <c r="B184" s="479">
        <v>35231</v>
      </c>
      <c r="C184" s="561"/>
      <c r="D184" s="479">
        <v>14493</v>
      </c>
      <c r="E184" s="479">
        <v>4239</v>
      </c>
      <c r="F184" s="480">
        <v>3524</v>
      </c>
      <c r="G184" s="480">
        <v>1065</v>
      </c>
      <c r="H184" s="480">
        <v>1315</v>
      </c>
      <c r="I184" s="480">
        <v>2173</v>
      </c>
      <c r="J184" s="19" t="s">
        <v>25</v>
      </c>
      <c r="K184" s="480">
        <v>1563</v>
      </c>
      <c r="L184" s="480">
        <v>626</v>
      </c>
      <c r="M184" s="480">
        <v>566</v>
      </c>
      <c r="N184" s="480">
        <v>24</v>
      </c>
      <c r="O184" s="480">
        <v>842</v>
      </c>
      <c r="P184" s="480">
        <v>4801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9" customHeight="1">
      <c r="A185" s="19" t="s">
        <v>26</v>
      </c>
      <c r="B185" s="479">
        <v>31182</v>
      </c>
      <c r="C185" s="561"/>
      <c r="D185" s="479">
        <v>10866</v>
      </c>
      <c r="E185" s="479">
        <v>2596</v>
      </c>
      <c r="F185" s="480">
        <v>2376</v>
      </c>
      <c r="G185" s="480">
        <v>746</v>
      </c>
      <c r="H185" s="480">
        <v>328</v>
      </c>
      <c r="I185" s="480">
        <v>2299</v>
      </c>
      <c r="J185" s="19" t="s">
        <v>26</v>
      </c>
      <c r="K185" s="480">
        <v>1122</v>
      </c>
      <c r="L185" s="480">
        <v>731</v>
      </c>
      <c r="M185" s="480">
        <v>392</v>
      </c>
      <c r="N185" s="480">
        <v>11</v>
      </c>
      <c r="O185" s="480">
        <v>199</v>
      </c>
      <c r="P185" s="480">
        <v>9516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9" customHeight="1">
      <c r="A186" s="19" t="s">
        <v>27</v>
      </c>
      <c r="B186" s="479">
        <v>50115</v>
      </c>
      <c r="C186" s="561"/>
      <c r="D186" s="479">
        <v>17203</v>
      </c>
      <c r="E186" s="479">
        <v>5759</v>
      </c>
      <c r="F186" s="480">
        <v>2429</v>
      </c>
      <c r="G186" s="480">
        <v>1260</v>
      </c>
      <c r="H186" s="480">
        <v>2856</v>
      </c>
      <c r="I186" s="480">
        <v>3727</v>
      </c>
      <c r="J186" s="19" t="s">
        <v>27</v>
      </c>
      <c r="K186" s="480">
        <v>714</v>
      </c>
      <c r="L186" s="480">
        <v>787</v>
      </c>
      <c r="M186" s="480">
        <v>498</v>
      </c>
      <c r="N186" s="480">
        <v>25</v>
      </c>
      <c r="O186" s="480">
        <v>282</v>
      </c>
      <c r="P186" s="480">
        <v>14575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9" customHeight="1">
      <c r="A187" s="18" t="s">
        <v>28</v>
      </c>
      <c r="B187" s="567">
        <v>45315</v>
      </c>
      <c r="C187" s="562"/>
      <c r="D187" s="23">
        <v>17902</v>
      </c>
      <c r="E187" s="23">
        <v>4868</v>
      </c>
      <c r="F187" s="14">
        <v>1510</v>
      </c>
      <c r="G187" s="14">
        <v>873</v>
      </c>
      <c r="H187" s="14">
        <v>1764</v>
      </c>
      <c r="I187" s="14">
        <v>1724</v>
      </c>
      <c r="J187" s="18" t="s">
        <v>28</v>
      </c>
      <c r="K187" s="14">
        <v>1395</v>
      </c>
      <c r="L187" s="14">
        <v>1052</v>
      </c>
      <c r="M187" s="14">
        <v>328</v>
      </c>
      <c r="N187" s="14">
        <v>262</v>
      </c>
      <c r="O187" s="14">
        <v>691</v>
      </c>
      <c r="P187" s="14">
        <v>12946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9" customHeight="1">
      <c r="A188" s="19" t="s">
        <v>29</v>
      </c>
      <c r="B188" s="479">
        <v>7838</v>
      </c>
      <c r="C188" s="561"/>
      <c r="D188" s="479">
        <v>4030</v>
      </c>
      <c r="E188" s="479">
        <v>1027</v>
      </c>
      <c r="F188" s="480">
        <v>291</v>
      </c>
      <c r="G188" s="480">
        <v>393</v>
      </c>
      <c r="H188" s="480">
        <v>73</v>
      </c>
      <c r="I188" s="480">
        <v>0</v>
      </c>
      <c r="J188" s="19" t="s">
        <v>29</v>
      </c>
      <c r="K188" s="480">
        <v>359</v>
      </c>
      <c r="L188" s="480">
        <v>86</v>
      </c>
      <c r="M188" s="480">
        <v>133</v>
      </c>
      <c r="N188" s="480">
        <v>7</v>
      </c>
      <c r="O188" s="480">
        <v>0</v>
      </c>
      <c r="P188" s="480">
        <v>1439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9" customHeight="1">
      <c r="A189" s="19" t="s">
        <v>30</v>
      </c>
      <c r="B189" s="479">
        <v>41885</v>
      </c>
      <c r="C189" s="561"/>
      <c r="D189" s="479">
        <v>16157</v>
      </c>
      <c r="E189" s="479">
        <v>4953</v>
      </c>
      <c r="F189" s="480">
        <v>3624</v>
      </c>
      <c r="G189" s="480">
        <v>2402</v>
      </c>
      <c r="H189" s="480">
        <v>2316</v>
      </c>
      <c r="I189" s="480">
        <v>3194</v>
      </c>
      <c r="J189" s="19" t="s">
        <v>30</v>
      </c>
      <c r="K189" s="480">
        <v>862</v>
      </c>
      <c r="L189" s="480">
        <v>1254</v>
      </c>
      <c r="M189" s="480">
        <v>988</v>
      </c>
      <c r="N189" s="480">
        <v>138</v>
      </c>
      <c r="O189" s="480">
        <v>588</v>
      </c>
      <c r="P189" s="480">
        <v>5409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9" customHeight="1">
      <c r="A190" s="19" t="s">
        <v>31</v>
      </c>
      <c r="B190" s="479">
        <v>31565</v>
      </c>
      <c r="C190" s="561"/>
      <c r="D190" s="479">
        <v>5910</v>
      </c>
      <c r="E190" s="479">
        <v>4937</v>
      </c>
      <c r="F190" s="480">
        <v>5090</v>
      </c>
      <c r="G190" s="480">
        <v>1825</v>
      </c>
      <c r="H190" s="480">
        <v>3885</v>
      </c>
      <c r="I190" s="480">
        <v>2085</v>
      </c>
      <c r="J190" s="19" t="s">
        <v>31</v>
      </c>
      <c r="K190" s="480">
        <v>104</v>
      </c>
      <c r="L190" s="480">
        <v>899</v>
      </c>
      <c r="M190" s="480">
        <v>363</v>
      </c>
      <c r="N190" s="480">
        <v>0</v>
      </c>
      <c r="O190" s="480">
        <v>213</v>
      </c>
      <c r="P190" s="480">
        <v>6254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9" customHeight="1">
      <c r="A191" s="18" t="s">
        <v>32</v>
      </c>
      <c r="B191" s="567">
        <v>16156</v>
      </c>
      <c r="C191" s="562"/>
      <c r="D191" s="23">
        <v>7811</v>
      </c>
      <c r="E191" s="23">
        <v>1805</v>
      </c>
      <c r="F191" s="14">
        <v>1257</v>
      </c>
      <c r="G191" s="14">
        <v>905</v>
      </c>
      <c r="H191" s="14">
        <v>293</v>
      </c>
      <c r="I191" s="14">
        <v>648</v>
      </c>
      <c r="J191" s="18" t="s">
        <v>32</v>
      </c>
      <c r="K191" s="14">
        <v>268</v>
      </c>
      <c r="L191" s="14">
        <v>296</v>
      </c>
      <c r="M191" s="14">
        <v>276</v>
      </c>
      <c r="N191" s="14">
        <v>17</v>
      </c>
      <c r="O191" s="14">
        <v>194</v>
      </c>
      <c r="P191" s="14">
        <v>2386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9" customHeight="1">
      <c r="A192" s="529"/>
      <c r="B192" s="479"/>
      <c r="C192" s="561"/>
      <c r="D192" s="479"/>
      <c r="E192" s="480"/>
      <c r="F192" s="480"/>
      <c r="G192" s="480"/>
      <c r="H192" s="480"/>
      <c r="I192" s="480"/>
      <c r="J192" s="529"/>
      <c r="K192" s="480"/>
      <c r="L192" s="480"/>
      <c r="M192" s="480"/>
      <c r="N192" s="480"/>
      <c r="O192" s="480"/>
      <c r="P192" s="480"/>
    </row>
    <row r="193" spans="1:18" ht="9" customHeight="1">
      <c r="A193" s="523">
        <v>2015</v>
      </c>
      <c r="B193" s="566"/>
      <c r="C193" s="566"/>
      <c r="D193" s="566"/>
      <c r="E193" s="566"/>
      <c r="F193" s="566"/>
      <c r="G193" s="566"/>
      <c r="H193" s="566"/>
      <c r="I193" s="566"/>
      <c r="J193" s="523">
        <v>2015</v>
      </c>
      <c r="K193" s="566"/>
      <c r="L193" s="566"/>
      <c r="M193" s="566"/>
      <c r="N193" s="566"/>
      <c r="O193" s="566"/>
      <c r="P193" s="566"/>
    </row>
    <row r="194" spans="1:18" ht="9" customHeight="1">
      <c r="A194" s="215" t="s">
        <v>36</v>
      </c>
      <c r="B194" s="509">
        <v>1528475</v>
      </c>
      <c r="C194" s="559"/>
      <c r="D194" s="509">
        <v>558468</v>
      </c>
      <c r="E194" s="509">
        <v>177681</v>
      </c>
      <c r="F194" s="509">
        <v>109684</v>
      </c>
      <c r="G194" s="509">
        <v>58262</v>
      </c>
      <c r="H194" s="509">
        <v>66586</v>
      </c>
      <c r="I194" s="509">
        <v>126641</v>
      </c>
      <c r="J194" s="215" t="s">
        <v>36</v>
      </c>
      <c r="K194" s="509">
        <v>35600</v>
      </c>
      <c r="L194" s="509">
        <v>34625</v>
      </c>
      <c r="M194" s="509">
        <v>23350</v>
      </c>
      <c r="N194" s="509">
        <v>1079</v>
      </c>
      <c r="O194" s="509">
        <v>16100</v>
      </c>
      <c r="P194" s="509">
        <v>320399</v>
      </c>
    </row>
    <row r="195" spans="1:18" ht="3" customHeight="1">
      <c r="A195" s="215"/>
      <c r="B195" s="525"/>
      <c r="C195" s="560"/>
      <c r="D195" s="525"/>
      <c r="E195" s="525"/>
      <c r="F195" s="526"/>
      <c r="G195" s="525"/>
      <c r="H195" s="525"/>
      <c r="I195" s="525"/>
      <c r="J195" s="215"/>
      <c r="K195" s="525"/>
      <c r="L195" s="525"/>
      <c r="M195" s="525"/>
      <c r="N195" s="525"/>
      <c r="O195" s="525"/>
      <c r="P195" s="525"/>
    </row>
    <row r="196" spans="1:18" ht="9" customHeight="1">
      <c r="A196" s="19" t="s">
        <v>2</v>
      </c>
      <c r="B196" s="479">
        <v>21646</v>
      </c>
      <c r="C196" s="561"/>
      <c r="D196" s="479">
        <v>10958</v>
      </c>
      <c r="E196" s="479">
        <v>3192</v>
      </c>
      <c r="F196" s="480">
        <v>1532</v>
      </c>
      <c r="G196" s="480">
        <v>1073</v>
      </c>
      <c r="H196" s="480">
        <v>896</v>
      </c>
      <c r="I196" s="480">
        <v>448</v>
      </c>
      <c r="J196" s="19" t="s">
        <v>2</v>
      </c>
      <c r="K196" s="480">
        <v>213</v>
      </c>
      <c r="L196" s="480">
        <v>382</v>
      </c>
      <c r="M196" s="480">
        <v>179</v>
      </c>
      <c r="N196" s="480">
        <v>5</v>
      </c>
      <c r="O196" s="480">
        <v>121</v>
      </c>
      <c r="P196" s="480">
        <v>2647</v>
      </c>
      <c r="Q196" s="568"/>
      <c r="R196" s="549"/>
    </row>
    <row r="197" spans="1:18" ht="9" customHeight="1">
      <c r="A197" s="19" t="s">
        <v>3</v>
      </c>
      <c r="B197" s="479">
        <v>111075</v>
      </c>
      <c r="C197" s="561"/>
      <c r="D197" s="479">
        <v>47564</v>
      </c>
      <c r="E197" s="479">
        <v>11155</v>
      </c>
      <c r="F197" s="480">
        <v>8010</v>
      </c>
      <c r="G197" s="480">
        <v>1865</v>
      </c>
      <c r="H197" s="480">
        <v>2795</v>
      </c>
      <c r="I197" s="480">
        <v>8563</v>
      </c>
      <c r="J197" s="19" t="s">
        <v>3</v>
      </c>
      <c r="K197" s="480">
        <v>1276</v>
      </c>
      <c r="L197" s="480">
        <v>2524</v>
      </c>
      <c r="M197" s="480">
        <v>1093</v>
      </c>
      <c r="N197" s="480">
        <v>24</v>
      </c>
      <c r="O197" s="480">
        <v>516</v>
      </c>
      <c r="P197" s="480">
        <v>25690</v>
      </c>
      <c r="Q197" s="568"/>
      <c r="R197" s="569"/>
    </row>
    <row r="198" spans="1:18" ht="9" customHeight="1">
      <c r="A198" s="19" t="s">
        <v>4</v>
      </c>
      <c r="B198" s="479">
        <v>21198</v>
      </c>
      <c r="C198" s="561"/>
      <c r="D198" s="479">
        <v>9045</v>
      </c>
      <c r="E198" s="479">
        <v>1514</v>
      </c>
      <c r="F198" s="480">
        <v>1736</v>
      </c>
      <c r="G198" s="480">
        <v>656</v>
      </c>
      <c r="H198" s="480">
        <v>948</v>
      </c>
      <c r="I198" s="480">
        <v>1690</v>
      </c>
      <c r="J198" s="19" t="s">
        <v>4</v>
      </c>
      <c r="K198" s="480">
        <v>209</v>
      </c>
      <c r="L198" s="480">
        <v>300</v>
      </c>
      <c r="M198" s="480">
        <v>261</v>
      </c>
      <c r="N198" s="480">
        <v>0</v>
      </c>
      <c r="O198" s="480">
        <v>111</v>
      </c>
      <c r="P198" s="480">
        <v>4728</v>
      </c>
      <c r="Q198" s="568"/>
      <c r="R198" s="569"/>
    </row>
    <row r="199" spans="1:18" ht="9" customHeight="1">
      <c r="A199" s="18" t="s">
        <v>5</v>
      </c>
      <c r="B199" s="567">
        <v>1722</v>
      </c>
      <c r="C199" s="562"/>
      <c r="D199" s="23">
        <v>856</v>
      </c>
      <c r="E199" s="23">
        <v>118</v>
      </c>
      <c r="F199" s="14">
        <v>184</v>
      </c>
      <c r="G199" s="14">
        <v>4</v>
      </c>
      <c r="H199" s="14">
        <v>16</v>
      </c>
      <c r="I199" s="14">
        <v>14</v>
      </c>
      <c r="J199" s="18" t="s">
        <v>5</v>
      </c>
      <c r="K199" s="14">
        <v>128</v>
      </c>
      <c r="L199" s="14">
        <v>94</v>
      </c>
      <c r="M199" s="14">
        <v>11</v>
      </c>
      <c r="N199" s="14">
        <v>6</v>
      </c>
      <c r="O199" s="14">
        <v>8</v>
      </c>
      <c r="P199" s="14">
        <v>283</v>
      </c>
      <c r="Q199" s="568"/>
      <c r="R199" s="569"/>
    </row>
    <row r="200" spans="1:18" ht="9" customHeight="1">
      <c r="A200" s="19" t="s">
        <v>104</v>
      </c>
      <c r="B200" s="479">
        <v>45158</v>
      </c>
      <c r="C200" s="561"/>
      <c r="D200" s="479">
        <v>12803</v>
      </c>
      <c r="E200" s="479">
        <v>5622</v>
      </c>
      <c r="F200" s="480">
        <v>8096</v>
      </c>
      <c r="G200" s="480">
        <v>979</v>
      </c>
      <c r="H200" s="480">
        <v>2065</v>
      </c>
      <c r="I200" s="480">
        <v>2129</v>
      </c>
      <c r="J200" s="19" t="s">
        <v>104</v>
      </c>
      <c r="K200" s="480">
        <v>532</v>
      </c>
      <c r="L200" s="480">
        <v>488</v>
      </c>
      <c r="M200" s="480">
        <v>373</v>
      </c>
      <c r="N200" s="480">
        <v>25</v>
      </c>
      <c r="O200" s="480">
        <v>273</v>
      </c>
      <c r="P200" s="480">
        <v>11773</v>
      </c>
      <c r="Q200" s="568"/>
      <c r="R200" s="569"/>
    </row>
    <row r="201" spans="1:18" ht="9" customHeight="1">
      <c r="A201" s="19" t="s">
        <v>7</v>
      </c>
      <c r="B201" s="479">
        <v>6678</v>
      </c>
      <c r="C201" s="561"/>
      <c r="D201" s="479">
        <v>3130</v>
      </c>
      <c r="E201" s="479">
        <v>294</v>
      </c>
      <c r="F201" s="480">
        <v>146</v>
      </c>
      <c r="G201" s="480">
        <v>45</v>
      </c>
      <c r="H201" s="480">
        <v>201</v>
      </c>
      <c r="I201" s="480">
        <v>561</v>
      </c>
      <c r="J201" s="19" t="s">
        <v>7</v>
      </c>
      <c r="K201" s="480">
        <v>246</v>
      </c>
      <c r="L201" s="480">
        <v>71</v>
      </c>
      <c r="M201" s="480">
        <v>52</v>
      </c>
      <c r="N201" s="480">
        <v>4</v>
      </c>
      <c r="O201" s="480">
        <v>21</v>
      </c>
      <c r="P201" s="480">
        <v>1907</v>
      </c>
      <c r="Q201" s="568"/>
      <c r="R201" s="569"/>
    </row>
    <row r="202" spans="1:18" ht="9" customHeight="1">
      <c r="A202" s="19" t="s">
        <v>8</v>
      </c>
      <c r="B202" s="479">
        <v>22465</v>
      </c>
      <c r="C202" s="561"/>
      <c r="D202" s="479">
        <v>9036</v>
      </c>
      <c r="E202" s="479">
        <v>1544</v>
      </c>
      <c r="F202" s="480">
        <v>1315</v>
      </c>
      <c r="G202" s="480">
        <v>462</v>
      </c>
      <c r="H202" s="480">
        <v>182</v>
      </c>
      <c r="I202" s="480">
        <v>1302</v>
      </c>
      <c r="J202" s="19" t="s">
        <v>8</v>
      </c>
      <c r="K202" s="480">
        <v>1910</v>
      </c>
      <c r="L202" s="480">
        <v>1235</v>
      </c>
      <c r="M202" s="480">
        <v>394</v>
      </c>
      <c r="N202" s="480">
        <v>10</v>
      </c>
      <c r="O202" s="480">
        <v>387</v>
      </c>
      <c r="P202" s="480">
        <v>4688</v>
      </c>
      <c r="Q202" s="568"/>
      <c r="R202" s="549"/>
    </row>
    <row r="203" spans="1:18" ht="9" customHeight="1">
      <c r="A203" s="18" t="s">
        <v>9</v>
      </c>
      <c r="B203" s="567">
        <v>61280</v>
      </c>
      <c r="C203" s="562"/>
      <c r="D203" s="23">
        <v>16676</v>
      </c>
      <c r="E203" s="23">
        <v>4904</v>
      </c>
      <c r="F203" s="14">
        <v>6455</v>
      </c>
      <c r="G203" s="14">
        <v>2656</v>
      </c>
      <c r="H203" s="14">
        <v>2454</v>
      </c>
      <c r="I203" s="14">
        <v>12286</v>
      </c>
      <c r="J203" s="18" t="s">
        <v>9</v>
      </c>
      <c r="K203" s="14">
        <v>1460</v>
      </c>
      <c r="L203" s="14">
        <v>2249</v>
      </c>
      <c r="M203" s="14">
        <v>613</v>
      </c>
      <c r="N203" s="14">
        <v>7</v>
      </c>
      <c r="O203" s="14">
        <v>615</v>
      </c>
      <c r="P203" s="14">
        <v>10905</v>
      </c>
      <c r="Q203" s="568"/>
      <c r="R203" s="549"/>
    </row>
    <row r="204" spans="1:18" ht="9" customHeight="1">
      <c r="A204" s="19" t="s">
        <v>236</v>
      </c>
      <c r="B204" s="479">
        <v>169701</v>
      </c>
      <c r="C204" s="561"/>
      <c r="D204" s="480">
        <v>77872</v>
      </c>
      <c r="E204" s="480">
        <v>11262</v>
      </c>
      <c r="F204" s="480">
        <v>9518</v>
      </c>
      <c r="G204" s="480">
        <v>11703</v>
      </c>
      <c r="H204" s="480">
        <v>9860</v>
      </c>
      <c r="I204" s="480">
        <v>16103</v>
      </c>
      <c r="J204" s="19" t="s">
        <v>236</v>
      </c>
      <c r="K204" s="480">
        <v>1725</v>
      </c>
      <c r="L204" s="480">
        <v>2433</v>
      </c>
      <c r="M204" s="480">
        <v>3248</v>
      </c>
      <c r="N204" s="480">
        <v>55</v>
      </c>
      <c r="O204" s="480">
        <v>1622</v>
      </c>
      <c r="P204" s="480">
        <v>24300</v>
      </c>
      <c r="Q204" s="568"/>
      <c r="R204" s="549"/>
    </row>
    <row r="205" spans="1:18" ht="9" customHeight="1">
      <c r="A205" s="19" t="s">
        <v>10</v>
      </c>
      <c r="B205" s="479">
        <v>28726</v>
      </c>
      <c r="C205" s="561"/>
      <c r="D205" s="479">
        <v>10220</v>
      </c>
      <c r="E205" s="479">
        <v>3808</v>
      </c>
      <c r="F205" s="480">
        <v>2171</v>
      </c>
      <c r="G205" s="480">
        <v>2094</v>
      </c>
      <c r="H205" s="480">
        <v>1740</v>
      </c>
      <c r="I205" s="480">
        <v>4089</v>
      </c>
      <c r="J205" s="19" t="s">
        <v>10</v>
      </c>
      <c r="K205" s="480">
        <v>492</v>
      </c>
      <c r="L205" s="480">
        <v>554</v>
      </c>
      <c r="M205" s="480">
        <v>373</v>
      </c>
      <c r="N205" s="480">
        <v>6</v>
      </c>
      <c r="O205" s="480">
        <v>134</v>
      </c>
      <c r="P205" s="480">
        <v>3045</v>
      </c>
      <c r="Q205" s="568"/>
    </row>
    <row r="206" spans="1:18" ht="9" customHeight="1">
      <c r="A206" s="19" t="s">
        <v>11</v>
      </c>
      <c r="B206" s="479">
        <v>96107</v>
      </c>
      <c r="C206" s="561"/>
      <c r="D206" s="479">
        <v>15888</v>
      </c>
      <c r="E206" s="479">
        <v>10768</v>
      </c>
      <c r="F206" s="480">
        <v>8509</v>
      </c>
      <c r="G206" s="480">
        <v>2821</v>
      </c>
      <c r="H206" s="480">
        <v>3744</v>
      </c>
      <c r="I206" s="480">
        <v>10267</v>
      </c>
      <c r="J206" s="19" t="s">
        <v>11</v>
      </c>
      <c r="K206" s="480">
        <v>2493</v>
      </c>
      <c r="L206" s="480">
        <v>1992</v>
      </c>
      <c r="M206" s="480">
        <v>793</v>
      </c>
      <c r="N206" s="480">
        <v>8</v>
      </c>
      <c r="O206" s="480">
        <v>181</v>
      </c>
      <c r="P206" s="480">
        <v>38643</v>
      </c>
      <c r="Q206" s="568"/>
    </row>
    <row r="207" spans="1:18" ht="9" customHeight="1">
      <c r="A207" s="18" t="s">
        <v>12</v>
      </c>
      <c r="B207" s="567">
        <v>36783</v>
      </c>
      <c r="C207" s="562"/>
      <c r="D207" s="23">
        <v>12600</v>
      </c>
      <c r="E207" s="23">
        <v>3529</v>
      </c>
      <c r="F207" s="14">
        <v>1954</v>
      </c>
      <c r="G207" s="14">
        <v>738</v>
      </c>
      <c r="H207" s="14">
        <v>1258</v>
      </c>
      <c r="I207" s="14">
        <v>2022</v>
      </c>
      <c r="J207" s="18" t="s">
        <v>12</v>
      </c>
      <c r="K207" s="14">
        <v>2721</v>
      </c>
      <c r="L207" s="14">
        <v>644</v>
      </c>
      <c r="M207" s="14">
        <v>429</v>
      </c>
      <c r="N207" s="14">
        <v>81</v>
      </c>
      <c r="O207" s="14">
        <v>427</v>
      </c>
      <c r="P207" s="14">
        <v>10380</v>
      </c>
      <c r="Q207" s="568"/>
    </row>
    <row r="208" spans="1:18" ht="9" customHeight="1">
      <c r="A208" s="19" t="s">
        <v>13</v>
      </c>
      <c r="B208" s="479">
        <v>27453</v>
      </c>
      <c r="C208" s="561"/>
      <c r="D208" s="479">
        <v>9878</v>
      </c>
      <c r="E208" s="480">
        <v>3693</v>
      </c>
      <c r="F208" s="480">
        <v>1782</v>
      </c>
      <c r="G208" s="480">
        <v>883</v>
      </c>
      <c r="H208" s="480">
        <v>1928</v>
      </c>
      <c r="I208" s="480">
        <v>2298</v>
      </c>
      <c r="J208" s="19" t="s">
        <v>13</v>
      </c>
      <c r="K208" s="480">
        <v>684</v>
      </c>
      <c r="L208" s="480">
        <v>699</v>
      </c>
      <c r="M208" s="480">
        <v>640</v>
      </c>
      <c r="N208" s="480">
        <v>19</v>
      </c>
      <c r="O208" s="480">
        <v>788</v>
      </c>
      <c r="P208" s="480">
        <v>4161</v>
      </c>
      <c r="Q208" s="568"/>
    </row>
    <row r="209" spans="1:17" ht="9" customHeight="1">
      <c r="A209" s="19" t="s">
        <v>14</v>
      </c>
      <c r="B209" s="479">
        <v>95458</v>
      </c>
      <c r="C209" s="561"/>
      <c r="D209" s="479">
        <v>28057</v>
      </c>
      <c r="E209" s="479">
        <v>11370</v>
      </c>
      <c r="F209" s="480">
        <v>7505</v>
      </c>
      <c r="G209" s="480">
        <v>6659</v>
      </c>
      <c r="H209" s="480">
        <v>7699</v>
      </c>
      <c r="I209" s="480">
        <v>8546</v>
      </c>
      <c r="J209" s="19" t="s">
        <v>14</v>
      </c>
      <c r="K209" s="480">
        <v>1816</v>
      </c>
      <c r="L209" s="480">
        <v>2336</v>
      </c>
      <c r="M209" s="480">
        <v>1489</v>
      </c>
      <c r="N209" s="480">
        <v>30</v>
      </c>
      <c r="O209" s="480">
        <v>785</v>
      </c>
      <c r="P209" s="480">
        <v>19166</v>
      </c>
      <c r="Q209" s="568"/>
    </row>
    <row r="210" spans="1:17" ht="9" customHeight="1">
      <c r="A210" s="19" t="s">
        <v>15</v>
      </c>
      <c r="B210" s="479">
        <v>202205</v>
      </c>
      <c r="C210" s="561"/>
      <c r="D210" s="479">
        <v>94406</v>
      </c>
      <c r="E210" s="479">
        <v>38326</v>
      </c>
      <c r="F210" s="480">
        <v>7089</v>
      </c>
      <c r="G210" s="480">
        <v>3143</v>
      </c>
      <c r="H210" s="480">
        <v>0</v>
      </c>
      <c r="I210" s="480">
        <v>4114</v>
      </c>
      <c r="J210" s="19" t="s">
        <v>15</v>
      </c>
      <c r="K210" s="480">
        <v>2946</v>
      </c>
      <c r="L210" s="480">
        <v>2723</v>
      </c>
      <c r="M210" s="480">
        <v>1841</v>
      </c>
      <c r="N210" s="480">
        <v>163</v>
      </c>
      <c r="O210" s="480">
        <v>1421</v>
      </c>
      <c r="P210" s="480">
        <v>46033</v>
      </c>
      <c r="Q210" s="568"/>
    </row>
    <row r="211" spans="1:17" ht="9" customHeight="1">
      <c r="A211" s="18" t="s">
        <v>16</v>
      </c>
      <c r="B211" s="567">
        <v>35306</v>
      </c>
      <c r="C211" s="562"/>
      <c r="D211" s="23">
        <v>17270</v>
      </c>
      <c r="E211" s="14">
        <v>5030</v>
      </c>
      <c r="F211" s="14">
        <v>1620</v>
      </c>
      <c r="G211" s="14">
        <v>909</v>
      </c>
      <c r="H211" s="14">
        <v>672</v>
      </c>
      <c r="I211" s="14">
        <v>1060</v>
      </c>
      <c r="J211" s="18" t="s">
        <v>16</v>
      </c>
      <c r="K211" s="14">
        <v>2281</v>
      </c>
      <c r="L211" s="14">
        <v>800</v>
      </c>
      <c r="M211" s="14">
        <v>542</v>
      </c>
      <c r="N211" s="14">
        <v>52</v>
      </c>
      <c r="O211" s="14">
        <v>511</v>
      </c>
      <c r="P211" s="14">
        <v>4559</v>
      </c>
      <c r="Q211" s="568"/>
    </row>
    <row r="212" spans="1:17" ht="9" customHeight="1">
      <c r="A212" s="19" t="s">
        <v>17</v>
      </c>
      <c r="B212" s="479">
        <v>25259</v>
      </c>
      <c r="C212" s="561"/>
      <c r="D212" s="479">
        <v>3801</v>
      </c>
      <c r="E212" s="479">
        <v>1937</v>
      </c>
      <c r="F212" s="480">
        <v>1066</v>
      </c>
      <c r="G212" s="480">
        <v>719</v>
      </c>
      <c r="H212" s="480">
        <v>2128</v>
      </c>
      <c r="I212" s="480">
        <v>3449</v>
      </c>
      <c r="J212" s="19" t="s">
        <v>17</v>
      </c>
      <c r="K212" s="480">
        <v>2237</v>
      </c>
      <c r="L212" s="480">
        <v>3725</v>
      </c>
      <c r="M212" s="480">
        <v>3031</v>
      </c>
      <c r="N212" s="480">
        <v>0</v>
      </c>
      <c r="O212" s="480">
        <v>258</v>
      </c>
      <c r="P212" s="480">
        <v>2908</v>
      </c>
      <c r="Q212" s="568"/>
    </row>
    <row r="213" spans="1:17" ht="9" customHeight="1">
      <c r="A213" s="19" t="s">
        <v>18</v>
      </c>
      <c r="B213" s="479">
        <v>6652</v>
      </c>
      <c r="C213" s="561"/>
      <c r="D213" s="479">
        <v>1468</v>
      </c>
      <c r="E213" s="479">
        <v>513</v>
      </c>
      <c r="F213" s="480">
        <v>234</v>
      </c>
      <c r="G213" s="480">
        <v>541</v>
      </c>
      <c r="H213" s="480">
        <v>193</v>
      </c>
      <c r="I213" s="480">
        <v>298</v>
      </c>
      <c r="J213" s="19" t="s">
        <v>18</v>
      </c>
      <c r="K213" s="480">
        <v>147</v>
      </c>
      <c r="L213" s="480">
        <v>256</v>
      </c>
      <c r="M213" s="480">
        <v>185</v>
      </c>
      <c r="N213" s="480">
        <v>13</v>
      </c>
      <c r="O213" s="480">
        <v>26</v>
      </c>
      <c r="P213" s="480">
        <v>2778</v>
      </c>
      <c r="Q213" s="568"/>
    </row>
    <row r="214" spans="1:17" ht="9" customHeight="1">
      <c r="A214" s="19" t="s">
        <v>19</v>
      </c>
      <c r="B214" s="479">
        <v>72350</v>
      </c>
      <c r="C214" s="561"/>
      <c r="D214" s="479">
        <v>14534</v>
      </c>
      <c r="E214" s="479">
        <v>8261</v>
      </c>
      <c r="F214" s="480">
        <v>8099</v>
      </c>
      <c r="G214" s="480">
        <v>2502</v>
      </c>
      <c r="H214" s="480">
        <v>3741</v>
      </c>
      <c r="I214" s="480">
        <v>17062</v>
      </c>
      <c r="J214" s="19" t="s">
        <v>19</v>
      </c>
      <c r="K214" s="480">
        <v>988</v>
      </c>
      <c r="L214" s="480">
        <v>2026</v>
      </c>
      <c r="M214" s="480">
        <v>781</v>
      </c>
      <c r="N214" s="480">
        <v>21</v>
      </c>
      <c r="O214" s="480">
        <v>2261</v>
      </c>
      <c r="P214" s="480">
        <v>12074</v>
      </c>
      <c r="Q214" s="568"/>
    </row>
    <row r="215" spans="1:17" ht="9" customHeight="1">
      <c r="A215" s="18" t="s">
        <v>20</v>
      </c>
      <c r="B215" s="567">
        <v>34304</v>
      </c>
      <c r="C215" s="562"/>
      <c r="D215" s="23">
        <v>10837</v>
      </c>
      <c r="E215" s="23">
        <v>5390</v>
      </c>
      <c r="F215" s="14">
        <v>2651</v>
      </c>
      <c r="G215" s="14">
        <v>1232</v>
      </c>
      <c r="H215" s="14">
        <v>1710</v>
      </c>
      <c r="I215" s="14">
        <v>1263</v>
      </c>
      <c r="J215" s="18" t="s">
        <v>20</v>
      </c>
      <c r="K215" s="14">
        <v>1827</v>
      </c>
      <c r="L215" s="14">
        <v>938</v>
      </c>
      <c r="M215" s="14">
        <v>590</v>
      </c>
      <c r="N215" s="14">
        <v>25</v>
      </c>
      <c r="O215" s="14">
        <v>355</v>
      </c>
      <c r="P215" s="14">
        <v>7486</v>
      </c>
      <c r="Q215" s="568"/>
    </row>
    <row r="216" spans="1:17" ht="9" customHeight="1">
      <c r="A216" s="19" t="s">
        <v>21</v>
      </c>
      <c r="B216" s="479">
        <v>62879</v>
      </c>
      <c r="C216" s="561"/>
      <c r="D216" s="479">
        <v>23782</v>
      </c>
      <c r="E216" s="479">
        <v>9068</v>
      </c>
      <c r="F216" s="480">
        <v>4366</v>
      </c>
      <c r="G216" s="480">
        <v>4233</v>
      </c>
      <c r="H216" s="480">
        <v>4401</v>
      </c>
      <c r="I216" s="480">
        <v>5024</v>
      </c>
      <c r="J216" s="19" t="s">
        <v>21</v>
      </c>
      <c r="K216" s="480">
        <v>1214</v>
      </c>
      <c r="L216" s="480">
        <v>1471</v>
      </c>
      <c r="M216" s="480">
        <v>1399</v>
      </c>
      <c r="N216" s="480">
        <v>34</v>
      </c>
      <c r="O216" s="480">
        <v>988</v>
      </c>
      <c r="P216" s="480">
        <v>6899</v>
      </c>
      <c r="Q216" s="568"/>
    </row>
    <row r="217" spans="1:17" ht="9" customHeight="1">
      <c r="A217" s="19" t="s">
        <v>22</v>
      </c>
      <c r="B217" s="479">
        <v>36223</v>
      </c>
      <c r="C217" s="561"/>
      <c r="D217" s="479">
        <v>17769</v>
      </c>
      <c r="E217" s="479">
        <v>4016</v>
      </c>
      <c r="F217" s="480">
        <v>2157</v>
      </c>
      <c r="G217" s="480">
        <v>1739</v>
      </c>
      <c r="H217" s="480">
        <v>1330</v>
      </c>
      <c r="I217" s="480">
        <v>1318</v>
      </c>
      <c r="J217" s="19" t="s">
        <v>22</v>
      </c>
      <c r="K217" s="480">
        <v>499</v>
      </c>
      <c r="L217" s="480">
        <v>723</v>
      </c>
      <c r="M217" s="480">
        <v>567</v>
      </c>
      <c r="N217" s="480">
        <v>19</v>
      </c>
      <c r="O217" s="480">
        <v>116</v>
      </c>
      <c r="P217" s="480">
        <v>5970</v>
      </c>
      <c r="Q217" s="568"/>
    </row>
    <row r="218" spans="1:17" ht="9" customHeight="1">
      <c r="A218" s="19" t="s">
        <v>23</v>
      </c>
      <c r="B218" s="479">
        <v>29134</v>
      </c>
      <c r="C218" s="561"/>
      <c r="D218" s="479">
        <v>9372</v>
      </c>
      <c r="E218" s="479">
        <v>2320</v>
      </c>
      <c r="F218" s="480">
        <v>2276</v>
      </c>
      <c r="G218" s="480">
        <v>1112</v>
      </c>
      <c r="H218" s="480">
        <v>552</v>
      </c>
      <c r="I218" s="480">
        <v>2244</v>
      </c>
      <c r="J218" s="19" t="s">
        <v>23</v>
      </c>
      <c r="K218" s="480">
        <v>491</v>
      </c>
      <c r="L218" s="480">
        <v>968</v>
      </c>
      <c r="M218" s="480">
        <v>734</v>
      </c>
      <c r="N218" s="480">
        <v>10</v>
      </c>
      <c r="O218" s="480">
        <v>344</v>
      </c>
      <c r="P218" s="480">
        <v>8711</v>
      </c>
      <c r="Q218" s="568"/>
    </row>
    <row r="219" spans="1:17" ht="9" customHeight="1">
      <c r="A219" s="18" t="s">
        <v>24</v>
      </c>
      <c r="B219" s="567">
        <v>11857</v>
      </c>
      <c r="C219" s="562"/>
      <c r="D219" s="23">
        <v>3118</v>
      </c>
      <c r="E219" s="23">
        <v>1542</v>
      </c>
      <c r="F219" s="14">
        <v>1215</v>
      </c>
      <c r="G219" s="14">
        <v>625</v>
      </c>
      <c r="H219" s="14">
        <v>836</v>
      </c>
      <c r="I219" s="14">
        <v>2050</v>
      </c>
      <c r="J219" s="18" t="s">
        <v>24</v>
      </c>
      <c r="K219" s="14">
        <v>295</v>
      </c>
      <c r="L219" s="14">
        <v>400</v>
      </c>
      <c r="M219" s="14">
        <v>160</v>
      </c>
      <c r="N219" s="14">
        <v>8</v>
      </c>
      <c r="O219" s="14">
        <v>138</v>
      </c>
      <c r="P219" s="14">
        <v>1470</v>
      </c>
      <c r="Q219" s="568"/>
    </row>
    <row r="220" spans="1:17" ht="9" customHeight="1">
      <c r="A220" s="19" t="s">
        <v>25</v>
      </c>
      <c r="B220" s="479">
        <v>31665</v>
      </c>
      <c r="C220" s="561"/>
      <c r="D220" s="479">
        <v>12089</v>
      </c>
      <c r="E220" s="479">
        <v>3507</v>
      </c>
      <c r="F220" s="480">
        <v>2961</v>
      </c>
      <c r="G220" s="480">
        <v>1042</v>
      </c>
      <c r="H220" s="480">
        <v>1225</v>
      </c>
      <c r="I220" s="480">
        <v>2635</v>
      </c>
      <c r="J220" s="19" t="s">
        <v>25</v>
      </c>
      <c r="K220" s="480">
        <v>1860</v>
      </c>
      <c r="L220" s="480">
        <v>610</v>
      </c>
      <c r="M220" s="480">
        <v>521</v>
      </c>
      <c r="N220" s="480">
        <v>17</v>
      </c>
      <c r="O220" s="480">
        <v>1000</v>
      </c>
      <c r="P220" s="480">
        <v>4198</v>
      </c>
      <c r="Q220" s="568"/>
    </row>
    <row r="221" spans="1:17" ht="9" customHeight="1">
      <c r="A221" s="19" t="s">
        <v>26</v>
      </c>
      <c r="B221" s="479">
        <v>28659</v>
      </c>
      <c r="C221" s="561"/>
      <c r="D221" s="479">
        <v>9998</v>
      </c>
      <c r="E221" s="479">
        <v>2389</v>
      </c>
      <c r="F221" s="480">
        <v>2167</v>
      </c>
      <c r="G221" s="480">
        <v>650</v>
      </c>
      <c r="H221" s="480">
        <v>317</v>
      </c>
      <c r="I221" s="480">
        <v>2229</v>
      </c>
      <c r="J221" s="19" t="s">
        <v>26</v>
      </c>
      <c r="K221" s="480">
        <v>1015</v>
      </c>
      <c r="L221" s="480">
        <v>551</v>
      </c>
      <c r="M221" s="480">
        <v>335</v>
      </c>
      <c r="N221" s="480">
        <v>8</v>
      </c>
      <c r="O221" s="480">
        <v>165</v>
      </c>
      <c r="P221" s="480">
        <v>8835</v>
      </c>
      <c r="Q221" s="568"/>
    </row>
    <row r="222" spans="1:17" ht="9" customHeight="1">
      <c r="A222" s="19" t="s">
        <v>27</v>
      </c>
      <c r="B222" s="479">
        <v>57452</v>
      </c>
      <c r="C222" s="561"/>
      <c r="D222" s="479">
        <v>19338</v>
      </c>
      <c r="E222" s="479">
        <v>5844</v>
      </c>
      <c r="F222" s="480">
        <v>2766</v>
      </c>
      <c r="G222" s="480">
        <v>1057</v>
      </c>
      <c r="H222" s="480">
        <v>3169</v>
      </c>
      <c r="I222" s="480">
        <v>4577</v>
      </c>
      <c r="J222" s="19" t="s">
        <v>27</v>
      </c>
      <c r="K222" s="480">
        <v>685</v>
      </c>
      <c r="L222" s="480">
        <v>706</v>
      </c>
      <c r="M222" s="480">
        <v>488</v>
      </c>
      <c r="N222" s="480">
        <v>78</v>
      </c>
      <c r="O222" s="480">
        <v>458</v>
      </c>
      <c r="P222" s="480">
        <v>18286</v>
      </c>
      <c r="Q222" s="568"/>
    </row>
    <row r="223" spans="1:17" ht="9" customHeight="1">
      <c r="A223" s="18" t="s">
        <v>28</v>
      </c>
      <c r="B223" s="567">
        <v>44571</v>
      </c>
      <c r="C223" s="562"/>
      <c r="D223" s="23">
        <v>19100</v>
      </c>
      <c r="E223" s="23">
        <v>4804</v>
      </c>
      <c r="F223" s="14">
        <v>1689</v>
      </c>
      <c r="G223" s="14">
        <v>870</v>
      </c>
      <c r="H223" s="14">
        <v>2073</v>
      </c>
      <c r="I223" s="14">
        <v>2433</v>
      </c>
      <c r="J223" s="18" t="s">
        <v>28</v>
      </c>
      <c r="K223" s="14">
        <v>1367</v>
      </c>
      <c r="L223" s="14">
        <v>1007</v>
      </c>
      <c r="M223" s="14">
        <v>335</v>
      </c>
      <c r="N223" s="14">
        <v>230</v>
      </c>
      <c r="O223" s="14">
        <v>658</v>
      </c>
      <c r="P223" s="14">
        <v>10005</v>
      </c>
      <c r="Q223" s="568"/>
    </row>
    <row r="224" spans="1:17" ht="9" customHeight="1">
      <c r="A224" s="19" t="s">
        <v>29</v>
      </c>
      <c r="B224" s="479">
        <v>8003</v>
      </c>
      <c r="C224" s="561"/>
      <c r="D224" s="479">
        <v>4688</v>
      </c>
      <c r="E224" s="479">
        <v>912</v>
      </c>
      <c r="F224" s="480">
        <v>214</v>
      </c>
      <c r="G224" s="480">
        <v>334</v>
      </c>
      <c r="H224" s="480">
        <v>123</v>
      </c>
      <c r="I224" s="480">
        <v>0</v>
      </c>
      <c r="J224" s="19" t="s">
        <v>29</v>
      </c>
      <c r="K224" s="480">
        <v>334</v>
      </c>
      <c r="L224" s="480">
        <v>75</v>
      </c>
      <c r="M224" s="480">
        <v>112</v>
      </c>
      <c r="N224" s="480">
        <v>8</v>
      </c>
      <c r="O224" s="480">
        <v>21</v>
      </c>
      <c r="P224" s="480">
        <v>1182</v>
      </c>
      <c r="Q224" s="568"/>
    </row>
    <row r="225" spans="1:29" ht="9" customHeight="1">
      <c r="A225" s="19" t="s">
        <v>30</v>
      </c>
      <c r="B225" s="479">
        <v>45539</v>
      </c>
      <c r="C225" s="561"/>
      <c r="D225" s="479">
        <v>17732</v>
      </c>
      <c r="E225" s="479">
        <v>5140</v>
      </c>
      <c r="F225" s="480">
        <v>4122</v>
      </c>
      <c r="G225" s="480">
        <v>2602</v>
      </c>
      <c r="H225" s="480">
        <v>2435</v>
      </c>
      <c r="I225" s="480">
        <v>3579</v>
      </c>
      <c r="J225" s="19" t="s">
        <v>30</v>
      </c>
      <c r="K225" s="480">
        <v>1008</v>
      </c>
      <c r="L225" s="480">
        <v>559</v>
      </c>
      <c r="M225" s="480">
        <v>1156</v>
      </c>
      <c r="N225" s="480">
        <v>97</v>
      </c>
      <c r="O225" s="480">
        <v>958</v>
      </c>
      <c r="P225" s="480">
        <v>6151</v>
      </c>
      <c r="Q225" s="568"/>
    </row>
    <row r="226" spans="1:29" ht="9" customHeight="1">
      <c r="A226" s="19" t="s">
        <v>31</v>
      </c>
      <c r="B226" s="479">
        <v>34833</v>
      </c>
      <c r="C226" s="561"/>
      <c r="D226" s="479">
        <v>7132</v>
      </c>
      <c r="E226" s="479">
        <v>4047</v>
      </c>
      <c r="F226" s="480">
        <v>4690</v>
      </c>
      <c r="G226" s="480">
        <v>1562</v>
      </c>
      <c r="H226" s="480">
        <v>5550</v>
      </c>
      <c r="I226" s="480">
        <v>2243</v>
      </c>
      <c r="J226" s="19" t="s">
        <v>31</v>
      </c>
      <c r="K226" s="480">
        <v>104</v>
      </c>
      <c r="L226" s="480">
        <v>756</v>
      </c>
      <c r="M226" s="480">
        <v>375</v>
      </c>
      <c r="N226" s="480">
        <v>0</v>
      </c>
      <c r="O226" s="480">
        <v>185</v>
      </c>
      <c r="P226" s="480">
        <v>8189</v>
      </c>
      <c r="Q226" s="568"/>
    </row>
    <row r="227" spans="1:29" ht="9" customHeight="1">
      <c r="A227" s="18" t="s">
        <v>32</v>
      </c>
      <c r="B227" s="567">
        <v>16134</v>
      </c>
      <c r="C227" s="562"/>
      <c r="D227" s="23">
        <v>7451</v>
      </c>
      <c r="E227" s="23">
        <v>1862</v>
      </c>
      <c r="F227" s="14">
        <v>1389</v>
      </c>
      <c r="G227" s="14">
        <v>752</v>
      </c>
      <c r="H227" s="14">
        <v>345</v>
      </c>
      <c r="I227" s="14">
        <v>745</v>
      </c>
      <c r="J227" s="18" t="s">
        <v>32</v>
      </c>
      <c r="K227" s="14">
        <v>397</v>
      </c>
      <c r="L227" s="14">
        <v>330</v>
      </c>
      <c r="M227" s="14">
        <v>250</v>
      </c>
      <c r="N227" s="14">
        <v>16</v>
      </c>
      <c r="O227" s="14">
        <v>248</v>
      </c>
      <c r="P227" s="14">
        <v>2349</v>
      </c>
      <c r="Q227" s="568"/>
    </row>
    <row r="228" spans="1:29" ht="9" customHeight="1">
      <c r="A228" s="529"/>
      <c r="B228" s="479"/>
      <c r="C228" s="561"/>
      <c r="D228" s="479"/>
      <c r="E228" s="480"/>
      <c r="F228" s="480"/>
      <c r="G228" s="480"/>
      <c r="H228" s="480"/>
      <c r="I228" s="480"/>
      <c r="J228" s="529"/>
      <c r="K228" s="480"/>
      <c r="L228" s="480"/>
      <c r="M228" s="480"/>
      <c r="N228" s="480"/>
      <c r="O228" s="480"/>
      <c r="P228" s="480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9" customHeight="1">
      <c r="A229" s="529" t="s">
        <v>106</v>
      </c>
      <c r="B229" s="479"/>
      <c r="C229" s="561"/>
      <c r="D229" s="479"/>
      <c r="E229" s="480"/>
      <c r="F229" s="480"/>
      <c r="G229" s="480"/>
      <c r="H229" s="480"/>
      <c r="I229" s="480"/>
      <c r="J229" s="529" t="s">
        <v>106</v>
      </c>
      <c r="K229" s="480"/>
      <c r="L229" s="480"/>
      <c r="M229" s="480"/>
      <c r="N229" s="480"/>
      <c r="O229" s="480"/>
      <c r="P229" s="480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9" customHeight="1">
      <c r="A230" s="523">
        <v>2016</v>
      </c>
      <c r="B230" s="566"/>
      <c r="C230" s="566"/>
      <c r="D230" s="566"/>
      <c r="E230" s="566"/>
      <c r="F230" s="566"/>
      <c r="G230" s="566"/>
      <c r="H230" s="566"/>
      <c r="I230" s="566"/>
      <c r="J230" s="523">
        <v>2016</v>
      </c>
      <c r="K230" s="566"/>
      <c r="L230" s="566"/>
      <c r="M230" s="566"/>
      <c r="N230" s="566"/>
      <c r="O230" s="566"/>
      <c r="P230" s="56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9" customHeight="1">
      <c r="A231" s="215" t="s">
        <v>36</v>
      </c>
      <c r="B231" s="509">
        <f>SUM(B233:B264)</f>
        <v>1622304</v>
      </c>
      <c r="C231" s="559"/>
      <c r="D231" s="509">
        <f t="shared" ref="D231:I231" si="8">SUM(D233:D264)</f>
        <v>589292</v>
      </c>
      <c r="E231" s="509">
        <f t="shared" si="8"/>
        <v>176394</v>
      </c>
      <c r="F231" s="509">
        <f t="shared" si="8"/>
        <v>115848</v>
      </c>
      <c r="G231" s="509">
        <f t="shared" si="8"/>
        <v>59272</v>
      </c>
      <c r="H231" s="509">
        <f t="shared" si="8"/>
        <v>74154</v>
      </c>
      <c r="I231" s="509">
        <f t="shared" si="8"/>
        <v>152825</v>
      </c>
      <c r="J231" s="215" t="s">
        <v>36</v>
      </c>
      <c r="K231" s="509">
        <f t="shared" ref="K231:P231" si="9">SUM(K233:K264)</f>
        <v>36391</v>
      </c>
      <c r="L231" s="509">
        <f t="shared" si="9"/>
        <v>31586</v>
      </c>
      <c r="M231" s="509">
        <f t="shared" si="9"/>
        <v>20679</v>
      </c>
      <c r="N231" s="509">
        <f t="shared" si="9"/>
        <v>1080</v>
      </c>
      <c r="O231" s="509">
        <f t="shared" si="9"/>
        <v>10058</v>
      </c>
      <c r="P231" s="509">
        <f t="shared" si="9"/>
        <v>354725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3.95" customHeight="1">
      <c r="A232" s="215"/>
      <c r="B232" s="525"/>
      <c r="C232" s="560"/>
      <c r="D232" s="525"/>
      <c r="E232" s="525"/>
      <c r="F232" s="526"/>
      <c r="G232" s="525"/>
      <c r="H232" s="525"/>
      <c r="I232" s="525"/>
      <c r="J232" s="215"/>
      <c r="K232" s="525"/>
      <c r="L232" s="525"/>
      <c r="M232" s="525"/>
      <c r="N232" s="525"/>
      <c r="O232" s="525"/>
      <c r="P232" s="525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9" customHeight="1">
      <c r="A233" s="19" t="s">
        <v>2</v>
      </c>
      <c r="B233" s="479">
        <f>SUM(D233:P233)</f>
        <v>22837</v>
      </c>
      <c r="C233" s="561"/>
      <c r="D233" s="479">
        <v>11122</v>
      </c>
      <c r="E233" s="479">
        <v>2602</v>
      </c>
      <c r="F233" s="480">
        <v>1323</v>
      </c>
      <c r="G233" s="480">
        <v>614</v>
      </c>
      <c r="H233" s="480">
        <v>823</v>
      </c>
      <c r="I233" s="480">
        <v>622</v>
      </c>
      <c r="J233" s="19" t="s">
        <v>2</v>
      </c>
      <c r="K233" s="480">
        <v>236</v>
      </c>
      <c r="L233" s="480">
        <v>371</v>
      </c>
      <c r="M233" s="480">
        <v>126</v>
      </c>
      <c r="N233" s="480">
        <v>2</v>
      </c>
      <c r="O233" s="480">
        <v>21</v>
      </c>
      <c r="P233" s="480">
        <v>4975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9" customHeight="1">
      <c r="A234" s="19" t="s">
        <v>3</v>
      </c>
      <c r="B234" s="479">
        <f t="shared" ref="B234:B264" si="10">SUM(D234:P234)</f>
        <v>97368</v>
      </c>
      <c r="C234" s="561"/>
      <c r="D234" s="479">
        <v>47545</v>
      </c>
      <c r="E234" s="479">
        <v>8962</v>
      </c>
      <c r="F234" s="480">
        <v>6132</v>
      </c>
      <c r="G234" s="480">
        <v>1353</v>
      </c>
      <c r="H234" s="480">
        <v>2461</v>
      </c>
      <c r="I234" s="480">
        <v>8122</v>
      </c>
      <c r="J234" s="19" t="s">
        <v>3</v>
      </c>
      <c r="K234" s="480">
        <v>1552</v>
      </c>
      <c r="L234" s="480">
        <v>2127</v>
      </c>
      <c r="M234" s="480">
        <v>970</v>
      </c>
      <c r="N234" s="480">
        <v>15</v>
      </c>
      <c r="O234" s="480">
        <v>587</v>
      </c>
      <c r="P234" s="480">
        <v>17542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9" customHeight="1">
      <c r="A235" s="19" t="s">
        <v>4</v>
      </c>
      <c r="B235" s="479">
        <f t="shared" si="10"/>
        <v>24606</v>
      </c>
      <c r="C235" s="561"/>
      <c r="D235" s="479">
        <v>11365</v>
      </c>
      <c r="E235" s="479">
        <v>1983</v>
      </c>
      <c r="F235" s="480">
        <v>2080</v>
      </c>
      <c r="G235" s="480">
        <v>802</v>
      </c>
      <c r="H235" s="480">
        <v>1128</v>
      </c>
      <c r="I235" s="480">
        <v>2099</v>
      </c>
      <c r="J235" s="19" t="s">
        <v>4</v>
      </c>
      <c r="K235" s="480">
        <v>272</v>
      </c>
      <c r="L235" s="480">
        <v>395</v>
      </c>
      <c r="M235" s="480">
        <v>360</v>
      </c>
      <c r="N235" s="480">
        <v>0</v>
      </c>
      <c r="O235" s="480">
        <v>77</v>
      </c>
      <c r="P235" s="480">
        <v>4045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9" customHeight="1">
      <c r="A236" s="18" t="s">
        <v>5</v>
      </c>
      <c r="B236" s="567">
        <f t="shared" si="10"/>
        <v>2034</v>
      </c>
      <c r="C236" s="562"/>
      <c r="D236" s="23">
        <v>1086</v>
      </c>
      <c r="E236" s="23">
        <v>159</v>
      </c>
      <c r="F236" s="14">
        <v>70</v>
      </c>
      <c r="G236" s="14">
        <v>5</v>
      </c>
      <c r="H236" s="14">
        <v>13</v>
      </c>
      <c r="I236" s="14">
        <v>43</v>
      </c>
      <c r="J236" s="18" t="s">
        <v>5</v>
      </c>
      <c r="K236" s="14">
        <v>173</v>
      </c>
      <c r="L236" s="14">
        <v>183</v>
      </c>
      <c r="M236" s="14">
        <v>8</v>
      </c>
      <c r="N236" s="14">
        <v>6</v>
      </c>
      <c r="O236" s="14">
        <v>0</v>
      </c>
      <c r="P236" s="14">
        <v>288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9" customHeight="1">
      <c r="A237" s="19" t="s">
        <v>104</v>
      </c>
      <c r="B237" s="479">
        <f t="shared" si="10"/>
        <v>50176</v>
      </c>
      <c r="C237" s="561"/>
      <c r="D237" s="479">
        <v>10320</v>
      </c>
      <c r="E237" s="479">
        <v>5470</v>
      </c>
      <c r="F237" s="480">
        <v>8159</v>
      </c>
      <c r="G237" s="480">
        <v>1046</v>
      </c>
      <c r="H237" s="480">
        <v>3268</v>
      </c>
      <c r="I237" s="480">
        <v>6872</v>
      </c>
      <c r="J237" s="19" t="s">
        <v>104</v>
      </c>
      <c r="K237" s="480">
        <v>468</v>
      </c>
      <c r="L237" s="480">
        <v>673</v>
      </c>
      <c r="M237" s="480">
        <v>412</v>
      </c>
      <c r="N237" s="480">
        <v>21</v>
      </c>
      <c r="O237" s="480">
        <v>20</v>
      </c>
      <c r="P237" s="480">
        <v>13447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9" customHeight="1">
      <c r="A238" s="19" t="s">
        <v>7</v>
      </c>
      <c r="B238" s="479">
        <f t="shared" si="10"/>
        <v>10877</v>
      </c>
      <c r="C238" s="561"/>
      <c r="D238" s="479">
        <v>7086</v>
      </c>
      <c r="E238" s="479">
        <v>248</v>
      </c>
      <c r="F238" s="480">
        <v>141</v>
      </c>
      <c r="G238" s="480">
        <v>29</v>
      </c>
      <c r="H238" s="480">
        <v>219</v>
      </c>
      <c r="I238" s="480">
        <v>1280</v>
      </c>
      <c r="J238" s="19" t="s">
        <v>7</v>
      </c>
      <c r="K238" s="480">
        <v>598</v>
      </c>
      <c r="L238" s="480">
        <v>145</v>
      </c>
      <c r="M238" s="480">
        <v>33</v>
      </c>
      <c r="N238" s="480">
        <v>4</v>
      </c>
      <c r="O238" s="480">
        <v>50</v>
      </c>
      <c r="P238" s="480">
        <v>1044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9" customHeight="1">
      <c r="A239" s="19" t="s">
        <v>8</v>
      </c>
      <c r="B239" s="479">
        <f t="shared" si="10"/>
        <v>22189</v>
      </c>
      <c r="C239" s="561"/>
      <c r="D239" s="479">
        <v>9170</v>
      </c>
      <c r="E239" s="479">
        <v>1845</v>
      </c>
      <c r="F239" s="480">
        <v>1437</v>
      </c>
      <c r="G239" s="480">
        <v>488</v>
      </c>
      <c r="H239" s="480">
        <v>405</v>
      </c>
      <c r="I239" s="480">
        <v>1964</v>
      </c>
      <c r="J239" s="19" t="s">
        <v>8</v>
      </c>
      <c r="K239" s="480">
        <v>1621</v>
      </c>
      <c r="L239" s="480">
        <v>1107</v>
      </c>
      <c r="M239" s="480">
        <v>288</v>
      </c>
      <c r="N239" s="480">
        <v>15</v>
      </c>
      <c r="O239" s="480">
        <v>263</v>
      </c>
      <c r="P239" s="480">
        <v>3586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9" customHeight="1">
      <c r="A240" s="18" t="s">
        <v>9</v>
      </c>
      <c r="B240" s="567">
        <f t="shared" si="10"/>
        <v>57902</v>
      </c>
      <c r="C240" s="562"/>
      <c r="D240" s="23">
        <v>14156</v>
      </c>
      <c r="E240" s="23">
        <v>4375</v>
      </c>
      <c r="F240" s="14">
        <v>6411</v>
      </c>
      <c r="G240" s="14">
        <v>2264</v>
      </c>
      <c r="H240" s="14">
        <v>2511</v>
      </c>
      <c r="I240" s="14">
        <v>11991</v>
      </c>
      <c r="J240" s="18" t="s">
        <v>9</v>
      </c>
      <c r="K240" s="14">
        <v>1606</v>
      </c>
      <c r="L240" s="14">
        <v>2021</v>
      </c>
      <c r="M240" s="14">
        <v>635</v>
      </c>
      <c r="N240" s="14">
        <v>9</v>
      </c>
      <c r="O240" s="14">
        <v>161</v>
      </c>
      <c r="P240" s="14">
        <v>11762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9" customHeight="1">
      <c r="A241" s="19" t="s">
        <v>236</v>
      </c>
      <c r="B241" s="479">
        <f t="shared" si="10"/>
        <v>179720</v>
      </c>
      <c r="C241" s="561"/>
      <c r="D241" s="480">
        <v>82003</v>
      </c>
      <c r="E241" s="480">
        <v>10668</v>
      </c>
      <c r="F241" s="480">
        <v>10182</v>
      </c>
      <c r="G241" s="480">
        <v>11482</v>
      </c>
      <c r="H241" s="480">
        <v>9914</v>
      </c>
      <c r="I241" s="480">
        <v>18426</v>
      </c>
      <c r="J241" s="19" t="s">
        <v>236</v>
      </c>
      <c r="K241" s="480">
        <v>1704</v>
      </c>
      <c r="L241" s="480">
        <v>2460</v>
      </c>
      <c r="M241" s="480">
        <v>3366</v>
      </c>
      <c r="N241" s="480">
        <v>46</v>
      </c>
      <c r="O241" s="480">
        <v>704</v>
      </c>
      <c r="P241" s="480">
        <v>28765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9" customHeight="1">
      <c r="A242" s="19" t="s">
        <v>10</v>
      </c>
      <c r="B242" s="479">
        <f t="shared" si="10"/>
        <v>32183</v>
      </c>
      <c r="C242" s="561"/>
      <c r="D242" s="479">
        <v>9720</v>
      </c>
      <c r="E242" s="479">
        <v>4569</v>
      </c>
      <c r="F242" s="480">
        <v>2735</v>
      </c>
      <c r="G242" s="480">
        <v>2226</v>
      </c>
      <c r="H242" s="480">
        <v>1951</v>
      </c>
      <c r="I242" s="480">
        <v>4707</v>
      </c>
      <c r="J242" s="19" t="s">
        <v>10</v>
      </c>
      <c r="K242" s="480">
        <v>497</v>
      </c>
      <c r="L242" s="480">
        <v>823</v>
      </c>
      <c r="M242" s="480">
        <v>498</v>
      </c>
      <c r="N242" s="480">
        <v>11</v>
      </c>
      <c r="O242" s="480">
        <v>73</v>
      </c>
      <c r="P242" s="480">
        <v>4373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9" customHeight="1">
      <c r="A243" s="19" t="s">
        <v>11</v>
      </c>
      <c r="B243" s="479">
        <f t="shared" si="10"/>
        <v>105791</v>
      </c>
      <c r="C243" s="561"/>
      <c r="D243" s="479">
        <v>15478</v>
      </c>
      <c r="E243" s="479">
        <v>10823</v>
      </c>
      <c r="F243" s="480">
        <v>9295</v>
      </c>
      <c r="G243" s="480">
        <v>2760</v>
      </c>
      <c r="H243" s="480">
        <v>5296</v>
      </c>
      <c r="I243" s="480">
        <v>11121</v>
      </c>
      <c r="J243" s="19" t="s">
        <v>11</v>
      </c>
      <c r="K243" s="480">
        <v>2580</v>
      </c>
      <c r="L243" s="480">
        <v>1700</v>
      </c>
      <c r="M243" s="480">
        <v>899</v>
      </c>
      <c r="N243" s="480">
        <v>8</v>
      </c>
      <c r="O243" s="480">
        <v>347</v>
      </c>
      <c r="P243" s="480">
        <v>45484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9" customHeight="1">
      <c r="A244" s="18" t="s">
        <v>12</v>
      </c>
      <c r="B244" s="567">
        <f t="shared" si="10"/>
        <v>36561</v>
      </c>
      <c r="C244" s="562"/>
      <c r="D244" s="23">
        <v>11611</v>
      </c>
      <c r="E244" s="23">
        <v>3674</v>
      </c>
      <c r="F244" s="14">
        <v>1770</v>
      </c>
      <c r="G244" s="14">
        <v>618</v>
      </c>
      <c r="H244" s="14">
        <v>1226</v>
      </c>
      <c r="I244" s="14">
        <v>2183</v>
      </c>
      <c r="J244" s="18" t="s">
        <v>12</v>
      </c>
      <c r="K244" s="14">
        <v>2844</v>
      </c>
      <c r="L244" s="14">
        <v>490</v>
      </c>
      <c r="M244" s="14">
        <v>399</v>
      </c>
      <c r="N244" s="14">
        <v>72</v>
      </c>
      <c r="O244" s="14">
        <v>254</v>
      </c>
      <c r="P244" s="14">
        <v>11420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9" customHeight="1">
      <c r="A245" s="19" t="s">
        <v>13</v>
      </c>
      <c r="B245" s="479">
        <f t="shared" si="10"/>
        <v>33082</v>
      </c>
      <c r="C245" s="561"/>
      <c r="D245" s="479">
        <v>11311</v>
      </c>
      <c r="E245" s="480">
        <v>4167</v>
      </c>
      <c r="F245" s="480">
        <v>2861</v>
      </c>
      <c r="G245" s="480">
        <v>1204</v>
      </c>
      <c r="H245" s="480">
        <v>2463</v>
      </c>
      <c r="I245" s="480">
        <v>3048</v>
      </c>
      <c r="J245" s="19" t="s">
        <v>13</v>
      </c>
      <c r="K245" s="480">
        <v>692</v>
      </c>
      <c r="L245" s="480">
        <v>695</v>
      </c>
      <c r="M245" s="480">
        <v>713</v>
      </c>
      <c r="N245" s="480">
        <v>14</v>
      </c>
      <c r="O245" s="480">
        <v>1182</v>
      </c>
      <c r="P245" s="480">
        <v>4732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9" customHeight="1">
      <c r="A246" s="19" t="s">
        <v>14</v>
      </c>
      <c r="B246" s="479">
        <f t="shared" si="10"/>
        <v>105040</v>
      </c>
      <c r="C246" s="561"/>
      <c r="D246" s="479">
        <v>29341</v>
      </c>
      <c r="E246" s="479">
        <v>13370</v>
      </c>
      <c r="F246" s="480">
        <v>8611</v>
      </c>
      <c r="G246" s="480">
        <v>6930</v>
      </c>
      <c r="H246" s="480">
        <v>8819</v>
      </c>
      <c r="I246" s="480">
        <v>11422</v>
      </c>
      <c r="J246" s="19" t="s">
        <v>14</v>
      </c>
      <c r="K246" s="480">
        <v>2078</v>
      </c>
      <c r="L246" s="480">
        <v>3062</v>
      </c>
      <c r="M246" s="480">
        <v>1823</v>
      </c>
      <c r="N246" s="480">
        <v>1</v>
      </c>
      <c r="O246" s="480">
        <v>775</v>
      </c>
      <c r="P246" s="480">
        <v>18808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9" customHeight="1">
      <c r="A247" s="19" t="s">
        <v>15</v>
      </c>
      <c r="B247" s="479">
        <f t="shared" si="10"/>
        <v>221760</v>
      </c>
      <c r="C247" s="561"/>
      <c r="D247" s="479">
        <v>98533</v>
      </c>
      <c r="E247" s="479">
        <v>38833</v>
      </c>
      <c r="F247" s="480">
        <v>6849</v>
      </c>
      <c r="G247" s="480">
        <v>3012</v>
      </c>
      <c r="H247" s="480">
        <v>0</v>
      </c>
      <c r="I247" s="480">
        <v>5161</v>
      </c>
      <c r="J247" s="19" t="s">
        <v>15</v>
      </c>
      <c r="K247" s="480">
        <v>2810</v>
      </c>
      <c r="L247" s="480">
        <v>3569</v>
      </c>
      <c r="M247" s="480">
        <v>1923</v>
      </c>
      <c r="N247" s="480">
        <v>254</v>
      </c>
      <c r="O247" s="480">
        <v>378</v>
      </c>
      <c r="P247" s="480">
        <v>60438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9" customHeight="1">
      <c r="A248" s="18" t="s">
        <v>16</v>
      </c>
      <c r="B248" s="567">
        <f t="shared" si="10"/>
        <v>36645</v>
      </c>
      <c r="C248" s="562"/>
      <c r="D248" s="23">
        <v>16385</v>
      </c>
      <c r="E248" s="14">
        <v>5446</v>
      </c>
      <c r="F248" s="14">
        <v>2323</v>
      </c>
      <c r="G248" s="14">
        <v>1145</v>
      </c>
      <c r="H248" s="14">
        <v>1713</v>
      </c>
      <c r="I248" s="14">
        <v>932</v>
      </c>
      <c r="J248" s="18" t="s">
        <v>16</v>
      </c>
      <c r="K248" s="14">
        <v>2409</v>
      </c>
      <c r="L248" s="14">
        <v>626</v>
      </c>
      <c r="M248" s="14">
        <v>692</v>
      </c>
      <c r="N248" s="14">
        <v>26</v>
      </c>
      <c r="O248" s="14">
        <v>319</v>
      </c>
      <c r="P248" s="14">
        <v>4629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9" customHeight="1">
      <c r="A249" s="19" t="s">
        <v>17</v>
      </c>
      <c r="B249" s="479">
        <f t="shared" si="10"/>
        <v>45986</v>
      </c>
      <c r="C249" s="561"/>
      <c r="D249" s="479">
        <v>14960</v>
      </c>
      <c r="E249" s="479">
        <v>2758</v>
      </c>
      <c r="F249" s="480">
        <v>1596</v>
      </c>
      <c r="G249" s="480">
        <v>1044</v>
      </c>
      <c r="H249" s="480">
        <v>2236</v>
      </c>
      <c r="I249" s="480">
        <v>2535</v>
      </c>
      <c r="J249" s="19" t="s">
        <v>17</v>
      </c>
      <c r="K249" s="480">
        <v>374</v>
      </c>
      <c r="L249" s="480">
        <v>502</v>
      </c>
      <c r="M249" s="480">
        <v>507</v>
      </c>
      <c r="N249" s="480">
        <v>37</v>
      </c>
      <c r="O249" s="480">
        <v>630</v>
      </c>
      <c r="P249" s="480">
        <v>18807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9" customHeight="1">
      <c r="A250" s="19" t="s">
        <v>18</v>
      </c>
      <c r="B250" s="479">
        <f t="shared" si="10"/>
        <v>3646</v>
      </c>
      <c r="C250" s="561"/>
      <c r="D250" s="479">
        <v>785</v>
      </c>
      <c r="E250" s="479">
        <v>302</v>
      </c>
      <c r="F250" s="480">
        <v>119</v>
      </c>
      <c r="G250" s="480">
        <v>282</v>
      </c>
      <c r="H250" s="480">
        <v>115</v>
      </c>
      <c r="I250" s="480">
        <v>475</v>
      </c>
      <c r="J250" s="19" t="s">
        <v>18</v>
      </c>
      <c r="K250" s="480">
        <v>84</v>
      </c>
      <c r="L250" s="480">
        <v>89</v>
      </c>
      <c r="M250" s="480">
        <v>110</v>
      </c>
      <c r="N250" s="480">
        <v>0</v>
      </c>
      <c r="O250" s="480">
        <v>7</v>
      </c>
      <c r="P250" s="480">
        <v>1278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9" customHeight="1">
      <c r="A251" s="19" t="s">
        <v>19</v>
      </c>
      <c r="B251" s="479">
        <f t="shared" si="10"/>
        <v>84746</v>
      </c>
      <c r="C251" s="561"/>
      <c r="D251" s="479">
        <v>19000</v>
      </c>
      <c r="E251" s="479">
        <v>8507</v>
      </c>
      <c r="F251" s="480">
        <v>9264</v>
      </c>
      <c r="G251" s="480">
        <v>5911</v>
      </c>
      <c r="H251" s="480">
        <v>4581</v>
      </c>
      <c r="I251" s="480">
        <v>17773</v>
      </c>
      <c r="J251" s="19" t="s">
        <v>19</v>
      </c>
      <c r="K251" s="480">
        <v>1171</v>
      </c>
      <c r="L251" s="480">
        <v>1870</v>
      </c>
      <c r="M251" s="480">
        <v>845</v>
      </c>
      <c r="N251" s="480">
        <v>27</v>
      </c>
      <c r="O251" s="480">
        <v>450</v>
      </c>
      <c r="P251" s="480">
        <v>15347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9" customHeight="1">
      <c r="A252" s="18" t="s">
        <v>20</v>
      </c>
      <c r="B252" s="567">
        <f t="shared" si="10"/>
        <v>34235</v>
      </c>
      <c r="C252" s="562"/>
      <c r="D252" s="23">
        <v>10824</v>
      </c>
      <c r="E252" s="23">
        <v>4765</v>
      </c>
      <c r="F252" s="14">
        <v>2364</v>
      </c>
      <c r="G252" s="14">
        <v>1116</v>
      </c>
      <c r="H252" s="14">
        <v>1200</v>
      </c>
      <c r="I252" s="14">
        <v>3678</v>
      </c>
      <c r="J252" s="18" t="s">
        <v>20</v>
      </c>
      <c r="K252" s="14">
        <v>1662</v>
      </c>
      <c r="L252" s="14">
        <v>1017</v>
      </c>
      <c r="M252" s="14">
        <v>503</v>
      </c>
      <c r="N252" s="14">
        <v>30</v>
      </c>
      <c r="O252" s="14">
        <v>170</v>
      </c>
      <c r="P252" s="14">
        <v>6906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9" customHeight="1">
      <c r="A253" s="19" t="s">
        <v>21</v>
      </c>
      <c r="B253" s="479">
        <f t="shared" si="10"/>
        <v>48640</v>
      </c>
      <c r="C253" s="561"/>
      <c r="D253" s="479">
        <v>22129</v>
      </c>
      <c r="E253" s="479">
        <v>5476</v>
      </c>
      <c r="F253" s="480">
        <v>2228</v>
      </c>
      <c r="G253" s="480">
        <v>2863</v>
      </c>
      <c r="H253" s="480">
        <v>2054</v>
      </c>
      <c r="I253" s="480">
        <v>5586</v>
      </c>
      <c r="J253" s="19" t="s">
        <v>21</v>
      </c>
      <c r="K253" s="480">
        <v>1235</v>
      </c>
      <c r="L253" s="480">
        <v>1125</v>
      </c>
      <c r="M253" s="480">
        <v>857</v>
      </c>
      <c r="N253" s="480">
        <v>34</v>
      </c>
      <c r="O253" s="480">
        <v>306</v>
      </c>
      <c r="P253" s="480">
        <v>4747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9" customHeight="1">
      <c r="A254" s="19" t="s">
        <v>22</v>
      </c>
      <c r="B254" s="479">
        <f t="shared" si="10"/>
        <v>42853</v>
      </c>
      <c r="C254" s="561"/>
      <c r="D254" s="479">
        <v>22072</v>
      </c>
      <c r="E254" s="479">
        <v>4433</v>
      </c>
      <c r="F254" s="480">
        <v>3996</v>
      </c>
      <c r="G254" s="480">
        <v>1807</v>
      </c>
      <c r="H254" s="480">
        <v>1761</v>
      </c>
      <c r="I254" s="480">
        <v>1016</v>
      </c>
      <c r="J254" s="19" t="s">
        <v>22</v>
      </c>
      <c r="K254" s="480">
        <v>471</v>
      </c>
      <c r="L254" s="480">
        <v>602</v>
      </c>
      <c r="M254" s="480">
        <v>551</v>
      </c>
      <c r="N254" s="480">
        <v>12</v>
      </c>
      <c r="O254" s="480">
        <v>24</v>
      </c>
      <c r="P254" s="480">
        <v>6108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9" customHeight="1">
      <c r="A255" s="19" t="s">
        <v>23</v>
      </c>
      <c r="B255" s="479">
        <f t="shared" si="10"/>
        <v>18421</v>
      </c>
      <c r="C255" s="561"/>
      <c r="D255" s="479">
        <v>7161</v>
      </c>
      <c r="E255" s="479">
        <v>1870</v>
      </c>
      <c r="F255" s="480">
        <v>2839</v>
      </c>
      <c r="G255" s="480">
        <v>679</v>
      </c>
      <c r="H255" s="480">
        <v>551</v>
      </c>
      <c r="I255" s="480">
        <v>1571</v>
      </c>
      <c r="J255" s="19" t="s">
        <v>23</v>
      </c>
      <c r="K255" s="480">
        <v>278</v>
      </c>
      <c r="L255" s="480">
        <v>563</v>
      </c>
      <c r="M255" s="480">
        <v>324</v>
      </c>
      <c r="N255" s="480">
        <v>8</v>
      </c>
      <c r="O255" s="480">
        <v>114</v>
      </c>
      <c r="P255" s="480">
        <v>2463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9" customHeight="1">
      <c r="A256" s="18" t="s">
        <v>24</v>
      </c>
      <c r="B256" s="567">
        <f t="shared" si="10"/>
        <v>28503</v>
      </c>
      <c r="C256" s="562"/>
      <c r="D256" s="23">
        <v>7837</v>
      </c>
      <c r="E256" s="23">
        <v>4153</v>
      </c>
      <c r="F256" s="14">
        <v>3704</v>
      </c>
      <c r="G256" s="14">
        <v>1011</v>
      </c>
      <c r="H256" s="14">
        <v>1966</v>
      </c>
      <c r="I256" s="14">
        <v>3918</v>
      </c>
      <c r="J256" s="18" t="s">
        <v>24</v>
      </c>
      <c r="K256" s="14">
        <v>498</v>
      </c>
      <c r="L256" s="14">
        <v>638</v>
      </c>
      <c r="M256" s="14">
        <v>305</v>
      </c>
      <c r="N256" s="14">
        <v>26</v>
      </c>
      <c r="O256" s="14">
        <v>279</v>
      </c>
      <c r="P256" s="14">
        <v>4168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9" customHeight="1">
      <c r="A257" s="19" t="s">
        <v>25</v>
      </c>
      <c r="B257" s="479">
        <f t="shared" si="10"/>
        <v>23398</v>
      </c>
      <c r="C257" s="561"/>
      <c r="D257" s="479">
        <v>9006</v>
      </c>
      <c r="E257" s="479">
        <v>2216</v>
      </c>
      <c r="F257" s="480">
        <v>1850</v>
      </c>
      <c r="G257" s="480">
        <v>694</v>
      </c>
      <c r="H257" s="480">
        <v>583</v>
      </c>
      <c r="I257" s="480">
        <v>2500</v>
      </c>
      <c r="J257" s="19" t="s">
        <v>25</v>
      </c>
      <c r="K257" s="480">
        <v>1811</v>
      </c>
      <c r="L257" s="480">
        <v>468</v>
      </c>
      <c r="M257" s="480">
        <v>360</v>
      </c>
      <c r="N257" s="480">
        <v>17</v>
      </c>
      <c r="O257" s="480">
        <v>772</v>
      </c>
      <c r="P257" s="480">
        <v>3121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9" customHeight="1">
      <c r="A258" s="19" t="s">
        <v>26</v>
      </c>
      <c r="B258" s="479">
        <f t="shared" si="10"/>
        <v>39398</v>
      </c>
      <c r="C258" s="561"/>
      <c r="D258" s="479">
        <v>16180</v>
      </c>
      <c r="E258" s="479">
        <v>3443</v>
      </c>
      <c r="F258" s="480">
        <v>2457</v>
      </c>
      <c r="G258" s="480">
        <v>879</v>
      </c>
      <c r="H258" s="480">
        <v>1783</v>
      </c>
      <c r="I258" s="480">
        <v>3656</v>
      </c>
      <c r="J258" s="19" t="s">
        <v>26</v>
      </c>
      <c r="K258" s="480">
        <v>1044</v>
      </c>
      <c r="L258" s="480">
        <v>718</v>
      </c>
      <c r="M258" s="480">
        <v>460</v>
      </c>
      <c r="N258" s="480">
        <v>6</v>
      </c>
      <c r="O258" s="480">
        <v>347</v>
      </c>
      <c r="P258" s="480">
        <v>8425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9" customHeight="1">
      <c r="A259" s="19" t="s">
        <v>27</v>
      </c>
      <c r="B259" s="479">
        <f t="shared" si="10"/>
        <v>59434</v>
      </c>
      <c r="C259" s="561"/>
      <c r="D259" s="479">
        <v>21505</v>
      </c>
      <c r="E259" s="479">
        <v>6031</v>
      </c>
      <c r="F259" s="480">
        <v>2885</v>
      </c>
      <c r="G259" s="480">
        <v>989</v>
      </c>
      <c r="H259" s="480">
        <v>3426</v>
      </c>
      <c r="I259" s="480">
        <v>5406</v>
      </c>
      <c r="J259" s="19" t="s">
        <v>27</v>
      </c>
      <c r="K259" s="480">
        <v>699</v>
      </c>
      <c r="L259" s="480">
        <v>384</v>
      </c>
      <c r="M259" s="480">
        <v>489</v>
      </c>
      <c r="N259" s="480">
        <v>85</v>
      </c>
      <c r="O259" s="480">
        <v>291</v>
      </c>
      <c r="P259" s="480">
        <v>17244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9" customHeight="1">
      <c r="A260" s="18" t="s">
        <v>28</v>
      </c>
      <c r="B260" s="567">
        <f t="shared" si="10"/>
        <v>45832</v>
      </c>
      <c r="C260" s="562"/>
      <c r="D260" s="23">
        <v>16135</v>
      </c>
      <c r="E260" s="23">
        <v>4112</v>
      </c>
      <c r="F260" s="14">
        <v>3566</v>
      </c>
      <c r="G260" s="14">
        <v>1282</v>
      </c>
      <c r="H260" s="14">
        <v>2275</v>
      </c>
      <c r="I260" s="14">
        <v>6556</v>
      </c>
      <c r="J260" s="18" t="s">
        <v>28</v>
      </c>
      <c r="K260" s="14">
        <v>1533</v>
      </c>
      <c r="L260" s="14">
        <v>985</v>
      </c>
      <c r="M260" s="14">
        <v>502</v>
      </c>
      <c r="N260" s="14">
        <v>156</v>
      </c>
      <c r="O260" s="14">
        <v>816</v>
      </c>
      <c r="P260" s="14">
        <v>7914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9" customHeight="1">
      <c r="A261" s="19" t="s">
        <v>29</v>
      </c>
      <c r="B261" s="479">
        <f t="shared" si="10"/>
        <v>6550</v>
      </c>
      <c r="C261" s="561"/>
      <c r="D261" s="479">
        <v>4587</v>
      </c>
      <c r="E261" s="479">
        <v>238</v>
      </c>
      <c r="F261" s="480">
        <v>76</v>
      </c>
      <c r="G261" s="480">
        <v>246</v>
      </c>
      <c r="H261" s="480">
        <v>21</v>
      </c>
      <c r="I261" s="480">
        <v>0</v>
      </c>
      <c r="J261" s="19" t="s">
        <v>29</v>
      </c>
      <c r="K261" s="480">
        <v>378</v>
      </c>
      <c r="L261" s="480">
        <v>58</v>
      </c>
      <c r="M261" s="480">
        <v>49</v>
      </c>
      <c r="N261" s="480">
        <v>5</v>
      </c>
      <c r="O261" s="480">
        <v>0</v>
      </c>
      <c r="P261" s="480">
        <v>892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9" customHeight="1">
      <c r="A262" s="19" t="s">
        <v>30</v>
      </c>
      <c r="B262" s="479">
        <f t="shared" si="10"/>
        <v>50436</v>
      </c>
      <c r="C262" s="561"/>
      <c r="D262" s="479">
        <v>21080</v>
      </c>
      <c r="E262" s="479">
        <v>5447</v>
      </c>
      <c r="F262" s="480">
        <v>3436</v>
      </c>
      <c r="G262" s="480">
        <v>1919</v>
      </c>
      <c r="H262" s="480">
        <v>2312</v>
      </c>
      <c r="I262" s="480">
        <v>4762</v>
      </c>
      <c r="J262" s="19" t="s">
        <v>30</v>
      </c>
      <c r="K262" s="480">
        <v>2272</v>
      </c>
      <c r="L262" s="480">
        <v>1120</v>
      </c>
      <c r="M262" s="480">
        <v>1027</v>
      </c>
      <c r="N262" s="480">
        <v>132</v>
      </c>
      <c r="O262" s="480">
        <v>399</v>
      </c>
      <c r="P262" s="480">
        <v>6530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9" customHeight="1">
      <c r="A263" s="19" t="s">
        <v>31</v>
      </c>
      <c r="B263" s="479">
        <f t="shared" si="10"/>
        <v>34344</v>
      </c>
      <c r="C263" s="561"/>
      <c r="D263" s="479">
        <v>2730</v>
      </c>
      <c r="E263" s="479">
        <v>3683</v>
      </c>
      <c r="F263" s="480">
        <v>3403</v>
      </c>
      <c r="G263" s="480">
        <v>1742</v>
      </c>
      <c r="H263" s="480">
        <v>6619</v>
      </c>
      <c r="I263" s="480">
        <v>2290</v>
      </c>
      <c r="J263" s="19" t="s">
        <v>31</v>
      </c>
      <c r="K263" s="480">
        <v>105</v>
      </c>
      <c r="L263" s="480">
        <v>665</v>
      </c>
      <c r="M263" s="480">
        <v>413</v>
      </c>
      <c r="N263" s="480">
        <v>0</v>
      </c>
      <c r="O263" s="480">
        <v>16</v>
      </c>
      <c r="P263" s="480">
        <v>12678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9" customHeight="1">
      <c r="A264" s="18" t="s">
        <v>32</v>
      </c>
      <c r="B264" s="567">
        <f t="shared" si="10"/>
        <v>17111</v>
      </c>
      <c r="C264" s="562"/>
      <c r="D264" s="23">
        <v>7069</v>
      </c>
      <c r="E264" s="23">
        <v>1766</v>
      </c>
      <c r="F264" s="14">
        <v>1686</v>
      </c>
      <c r="G264" s="14">
        <v>830</v>
      </c>
      <c r="H264" s="14">
        <v>461</v>
      </c>
      <c r="I264" s="14">
        <v>1110</v>
      </c>
      <c r="J264" s="18" t="s">
        <v>32</v>
      </c>
      <c r="K264" s="14">
        <v>636</v>
      </c>
      <c r="L264" s="14">
        <v>335</v>
      </c>
      <c r="M264" s="14">
        <v>232</v>
      </c>
      <c r="N264" s="14">
        <v>1</v>
      </c>
      <c r="O264" s="14">
        <v>226</v>
      </c>
      <c r="P264" s="14">
        <v>2759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6.75" customHeight="1">
      <c r="A265" s="529"/>
      <c r="B265" s="479"/>
      <c r="C265" s="561"/>
      <c r="D265" s="479"/>
      <c r="E265" s="480"/>
      <c r="F265" s="480"/>
      <c r="G265" s="480"/>
      <c r="H265" s="480"/>
      <c r="I265" s="480"/>
      <c r="J265" s="529"/>
      <c r="K265" s="480"/>
      <c r="L265" s="480"/>
      <c r="M265" s="480"/>
      <c r="N265" s="480"/>
      <c r="O265" s="480"/>
      <c r="P265" s="480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9" customHeight="1">
      <c r="A266" s="529" t="s">
        <v>106</v>
      </c>
      <c r="B266" s="479"/>
      <c r="C266" s="561"/>
      <c r="D266" s="479"/>
      <c r="E266" s="480"/>
      <c r="F266" s="480"/>
      <c r="G266" s="480"/>
      <c r="H266" s="480"/>
      <c r="I266" s="480"/>
      <c r="J266" s="529" t="s">
        <v>106</v>
      </c>
      <c r="K266" s="480"/>
      <c r="L266" s="480"/>
      <c r="M266" s="480"/>
      <c r="N266" s="480"/>
      <c r="O266" s="480"/>
      <c r="P266" s="480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9" customHeight="1">
      <c r="A267" s="523">
        <v>2017</v>
      </c>
      <c r="B267" s="566"/>
      <c r="C267" s="566"/>
      <c r="D267" s="566"/>
      <c r="E267" s="566"/>
      <c r="F267" s="566"/>
      <c r="G267" s="566"/>
      <c r="H267" s="566"/>
      <c r="I267" s="566"/>
      <c r="J267" s="523">
        <v>2017</v>
      </c>
      <c r="K267" s="566"/>
      <c r="L267" s="566"/>
      <c r="M267" s="566"/>
      <c r="N267" s="566"/>
      <c r="O267" s="566"/>
      <c r="P267" s="566"/>
    </row>
    <row r="268" spans="1:29" ht="9" customHeight="1">
      <c r="A268" s="215" t="s">
        <v>36</v>
      </c>
      <c r="B268" s="509">
        <f>SUM(B270:B301)</f>
        <v>1788622</v>
      </c>
      <c r="C268" s="559"/>
      <c r="D268" s="509">
        <f t="shared" ref="D268:P268" si="11">SUM(D270:D301)</f>
        <v>717043</v>
      </c>
      <c r="E268" s="509">
        <f>SUM(E270:E301)</f>
        <v>190083</v>
      </c>
      <c r="F268" s="509">
        <f t="shared" si="11"/>
        <v>121411</v>
      </c>
      <c r="G268" s="509">
        <f t="shared" si="11"/>
        <v>59053</v>
      </c>
      <c r="H268" s="509">
        <f t="shared" si="11"/>
        <v>78035</v>
      </c>
      <c r="I268" s="509">
        <f t="shared" si="11"/>
        <v>164913</v>
      </c>
      <c r="J268" s="215" t="s">
        <v>36</v>
      </c>
      <c r="K268" s="509">
        <f t="shared" si="11"/>
        <v>41599</v>
      </c>
      <c r="L268" s="509">
        <f t="shared" si="11"/>
        <v>34242</v>
      </c>
      <c r="M268" s="509">
        <f t="shared" si="11"/>
        <v>22767</v>
      </c>
      <c r="N268" s="509">
        <f t="shared" si="11"/>
        <v>1167</v>
      </c>
      <c r="O268" s="509">
        <f t="shared" si="11"/>
        <v>11915</v>
      </c>
      <c r="P268" s="509">
        <f t="shared" si="11"/>
        <v>346116</v>
      </c>
    </row>
    <row r="269" spans="1:29" ht="3" customHeight="1">
      <c r="A269" s="215"/>
      <c r="B269" s="525"/>
      <c r="C269" s="560"/>
      <c r="D269" s="525"/>
      <c r="E269" s="525"/>
      <c r="F269" s="526"/>
      <c r="G269" s="525"/>
      <c r="H269" s="525"/>
      <c r="I269" s="525"/>
      <c r="J269" s="215"/>
      <c r="K269" s="525"/>
      <c r="L269" s="525"/>
      <c r="M269" s="525"/>
      <c r="N269" s="525"/>
      <c r="O269" s="525"/>
      <c r="P269" s="525"/>
    </row>
    <row r="270" spans="1:29" ht="9" customHeight="1">
      <c r="A270" s="19" t="s">
        <v>2</v>
      </c>
      <c r="B270" s="479">
        <f>SUM(D270:P270)</f>
        <v>33548</v>
      </c>
      <c r="C270" s="561"/>
      <c r="D270" s="479">
        <v>15255</v>
      </c>
      <c r="E270" s="479">
        <v>4252</v>
      </c>
      <c r="F270" s="480">
        <v>3348</v>
      </c>
      <c r="G270" s="480">
        <v>1155</v>
      </c>
      <c r="H270" s="480">
        <v>2308</v>
      </c>
      <c r="I270" s="480">
        <v>1102</v>
      </c>
      <c r="J270" s="19" t="s">
        <v>2</v>
      </c>
      <c r="K270" s="480">
        <v>258</v>
      </c>
      <c r="L270" s="480">
        <v>477</v>
      </c>
      <c r="M270" s="480">
        <v>279</v>
      </c>
      <c r="N270" s="480">
        <v>6</v>
      </c>
      <c r="O270" s="480">
        <v>60</v>
      </c>
      <c r="P270" s="480">
        <v>5048</v>
      </c>
      <c r="Q270" s="568"/>
      <c r="R270" s="549"/>
    </row>
    <row r="271" spans="1:29" ht="9" customHeight="1">
      <c r="A271" s="19" t="s">
        <v>3</v>
      </c>
      <c r="B271" s="479">
        <f t="shared" ref="B271:B301" si="12">SUM(D271:P271)</f>
        <v>102220</v>
      </c>
      <c r="C271" s="561"/>
      <c r="D271" s="479">
        <v>52167</v>
      </c>
      <c r="E271" s="479">
        <v>8078</v>
      </c>
      <c r="F271" s="480">
        <v>5137</v>
      </c>
      <c r="G271" s="480">
        <v>1380</v>
      </c>
      <c r="H271" s="480">
        <v>2411</v>
      </c>
      <c r="I271" s="480">
        <v>8431</v>
      </c>
      <c r="J271" s="19" t="s">
        <v>3</v>
      </c>
      <c r="K271" s="480">
        <v>2429</v>
      </c>
      <c r="L271" s="480">
        <v>2119</v>
      </c>
      <c r="M271" s="480">
        <v>1070</v>
      </c>
      <c r="N271" s="480">
        <v>13</v>
      </c>
      <c r="O271" s="480">
        <v>621</v>
      </c>
      <c r="P271" s="480">
        <v>18364</v>
      </c>
      <c r="Q271" s="568"/>
      <c r="R271" s="569"/>
    </row>
    <row r="272" spans="1:29" ht="9" customHeight="1">
      <c r="A272" s="19" t="s">
        <v>4</v>
      </c>
      <c r="B272" s="479">
        <f t="shared" si="12"/>
        <v>23938</v>
      </c>
      <c r="C272" s="561"/>
      <c r="D272" s="479">
        <v>10763</v>
      </c>
      <c r="E272" s="479">
        <v>1933</v>
      </c>
      <c r="F272" s="480">
        <v>1949</v>
      </c>
      <c r="G272" s="480">
        <v>874</v>
      </c>
      <c r="H272" s="480">
        <v>1084</v>
      </c>
      <c r="I272" s="480">
        <v>1983</v>
      </c>
      <c r="J272" s="19" t="s">
        <v>4</v>
      </c>
      <c r="K272" s="480">
        <v>717</v>
      </c>
      <c r="L272" s="480">
        <v>361</v>
      </c>
      <c r="M272" s="480">
        <v>382</v>
      </c>
      <c r="N272" s="480">
        <v>3</v>
      </c>
      <c r="O272" s="480">
        <v>168</v>
      </c>
      <c r="P272" s="480">
        <v>3721</v>
      </c>
      <c r="Q272" s="568"/>
      <c r="R272" s="569"/>
    </row>
    <row r="273" spans="1:18" ht="9" customHeight="1">
      <c r="A273" s="18" t="s">
        <v>5</v>
      </c>
      <c r="B273" s="567">
        <f>SUM(D273:P273)+278</f>
        <v>2202</v>
      </c>
      <c r="C273" s="562" t="s">
        <v>409</v>
      </c>
      <c r="D273" s="23">
        <v>912</v>
      </c>
      <c r="E273" s="23">
        <v>166</v>
      </c>
      <c r="F273" s="14">
        <v>55</v>
      </c>
      <c r="G273" s="14">
        <v>10</v>
      </c>
      <c r="H273" s="14">
        <v>20</v>
      </c>
      <c r="I273" s="14">
        <v>64</v>
      </c>
      <c r="J273" s="18" t="s">
        <v>5</v>
      </c>
      <c r="K273" s="14">
        <v>149</v>
      </c>
      <c r="L273" s="14">
        <v>195</v>
      </c>
      <c r="M273" s="14">
        <v>6</v>
      </c>
      <c r="N273" s="14">
        <v>6</v>
      </c>
      <c r="O273" s="14">
        <v>4</v>
      </c>
      <c r="P273" s="14">
        <v>337</v>
      </c>
      <c r="Q273" s="568"/>
      <c r="R273" s="569"/>
    </row>
    <row r="274" spans="1:18" ht="9" customHeight="1">
      <c r="A274" s="19" t="s">
        <v>104</v>
      </c>
      <c r="B274" s="479">
        <f t="shared" si="12"/>
        <v>54738</v>
      </c>
      <c r="C274" s="561"/>
      <c r="D274" s="479">
        <v>10094</v>
      </c>
      <c r="E274" s="479">
        <v>5383</v>
      </c>
      <c r="F274" s="480">
        <v>7365</v>
      </c>
      <c r="G274" s="480">
        <v>960</v>
      </c>
      <c r="H274" s="480">
        <v>2855</v>
      </c>
      <c r="I274" s="480">
        <v>8949</v>
      </c>
      <c r="J274" s="19" t="s">
        <v>104</v>
      </c>
      <c r="K274" s="480">
        <v>474</v>
      </c>
      <c r="L274" s="480">
        <v>923</v>
      </c>
      <c r="M274" s="480">
        <v>435</v>
      </c>
      <c r="N274" s="480">
        <v>15</v>
      </c>
      <c r="O274" s="480">
        <v>17</v>
      </c>
      <c r="P274" s="480">
        <v>17268</v>
      </c>
      <c r="Q274" s="568"/>
      <c r="R274" s="569"/>
    </row>
    <row r="275" spans="1:18" ht="9" customHeight="1">
      <c r="A275" s="19" t="s">
        <v>7</v>
      </c>
      <c r="B275" s="479">
        <f t="shared" si="12"/>
        <v>24424</v>
      </c>
      <c r="C275" s="561"/>
      <c r="D275" s="479">
        <v>6667</v>
      </c>
      <c r="E275" s="479">
        <v>1796</v>
      </c>
      <c r="F275" s="480">
        <v>2530</v>
      </c>
      <c r="G275" s="480">
        <v>1543</v>
      </c>
      <c r="H275" s="480">
        <v>2272</v>
      </c>
      <c r="I275" s="480">
        <v>2401</v>
      </c>
      <c r="J275" s="19" t="s">
        <v>7</v>
      </c>
      <c r="K275" s="480">
        <v>791</v>
      </c>
      <c r="L275" s="480">
        <v>310</v>
      </c>
      <c r="M275" s="480">
        <v>385</v>
      </c>
      <c r="N275" s="480">
        <v>3</v>
      </c>
      <c r="O275" s="480">
        <v>5</v>
      </c>
      <c r="P275" s="480">
        <v>5721</v>
      </c>
      <c r="Q275" s="568"/>
      <c r="R275" s="569"/>
    </row>
    <row r="276" spans="1:18" ht="9" customHeight="1">
      <c r="A276" s="19" t="s">
        <v>8</v>
      </c>
      <c r="B276" s="479">
        <f t="shared" si="12"/>
        <v>25364</v>
      </c>
      <c r="C276" s="561"/>
      <c r="D276" s="479">
        <v>9481</v>
      </c>
      <c r="E276" s="479">
        <v>2014</v>
      </c>
      <c r="F276" s="480">
        <v>1561</v>
      </c>
      <c r="G276" s="480">
        <v>545</v>
      </c>
      <c r="H276" s="480">
        <v>504</v>
      </c>
      <c r="I276" s="480">
        <v>3506</v>
      </c>
      <c r="J276" s="19" t="s">
        <v>8</v>
      </c>
      <c r="K276" s="480">
        <v>1502</v>
      </c>
      <c r="L276" s="480">
        <v>956</v>
      </c>
      <c r="M276" s="480">
        <v>391</v>
      </c>
      <c r="N276" s="480">
        <v>21</v>
      </c>
      <c r="O276" s="480">
        <v>185</v>
      </c>
      <c r="P276" s="480">
        <v>4698</v>
      </c>
      <c r="Q276" s="568"/>
      <c r="R276" s="549"/>
    </row>
    <row r="277" spans="1:18" ht="9" customHeight="1">
      <c r="A277" s="18" t="s">
        <v>9</v>
      </c>
      <c r="B277" s="567">
        <f t="shared" si="12"/>
        <v>68819</v>
      </c>
      <c r="C277" s="562"/>
      <c r="D277" s="23">
        <v>17853</v>
      </c>
      <c r="E277" s="23">
        <v>4793</v>
      </c>
      <c r="F277" s="14">
        <v>6970</v>
      </c>
      <c r="G277" s="14">
        <v>2504</v>
      </c>
      <c r="H277" s="14">
        <v>2849</v>
      </c>
      <c r="I277" s="14">
        <v>11613</v>
      </c>
      <c r="J277" s="18" t="s">
        <v>9</v>
      </c>
      <c r="K277" s="14">
        <v>2009</v>
      </c>
      <c r="L277" s="14">
        <v>2214</v>
      </c>
      <c r="M277" s="14">
        <v>788</v>
      </c>
      <c r="N277" s="14">
        <v>15</v>
      </c>
      <c r="O277" s="14">
        <v>261</v>
      </c>
      <c r="P277" s="14">
        <v>16950</v>
      </c>
      <c r="Q277" s="568"/>
      <c r="R277" s="549"/>
    </row>
    <row r="278" spans="1:18" ht="9" customHeight="1">
      <c r="A278" s="19" t="s">
        <v>236</v>
      </c>
      <c r="B278" s="479">
        <f t="shared" si="12"/>
        <v>204078</v>
      </c>
      <c r="C278" s="561"/>
      <c r="D278" s="480">
        <v>103110</v>
      </c>
      <c r="E278" s="480">
        <v>11273</v>
      </c>
      <c r="F278" s="480">
        <v>10826</v>
      </c>
      <c r="G278" s="480">
        <v>11904</v>
      </c>
      <c r="H278" s="480">
        <v>9304</v>
      </c>
      <c r="I278" s="480">
        <v>18360</v>
      </c>
      <c r="J278" s="19" t="s">
        <v>236</v>
      </c>
      <c r="K278" s="480">
        <v>1889</v>
      </c>
      <c r="L278" s="480">
        <v>2045</v>
      </c>
      <c r="M278" s="480">
        <v>3427</v>
      </c>
      <c r="N278" s="480">
        <v>40</v>
      </c>
      <c r="O278" s="480">
        <v>896</v>
      </c>
      <c r="P278" s="480">
        <v>31004</v>
      </c>
      <c r="Q278" s="568"/>
      <c r="R278" s="549"/>
    </row>
    <row r="279" spans="1:18" ht="9" customHeight="1">
      <c r="A279" s="19" t="s">
        <v>10</v>
      </c>
      <c r="B279" s="479">
        <f t="shared" si="12"/>
        <v>34851</v>
      </c>
      <c r="C279" s="561"/>
      <c r="D279" s="479">
        <v>11037</v>
      </c>
      <c r="E279" s="479">
        <v>4907</v>
      </c>
      <c r="F279" s="480">
        <v>3096</v>
      </c>
      <c r="G279" s="480">
        <v>2210</v>
      </c>
      <c r="H279" s="480">
        <v>2023</v>
      </c>
      <c r="I279" s="480">
        <v>6126</v>
      </c>
      <c r="J279" s="19" t="s">
        <v>10</v>
      </c>
      <c r="K279" s="480">
        <v>441</v>
      </c>
      <c r="L279" s="480">
        <v>584</v>
      </c>
      <c r="M279" s="480">
        <v>542</v>
      </c>
      <c r="N279" s="480">
        <v>15</v>
      </c>
      <c r="O279" s="480">
        <v>83</v>
      </c>
      <c r="P279" s="480">
        <v>3787</v>
      </c>
      <c r="Q279" s="568"/>
    </row>
    <row r="280" spans="1:18" ht="9" customHeight="1">
      <c r="A280" s="19" t="s">
        <v>11</v>
      </c>
      <c r="B280" s="479">
        <f t="shared" si="12"/>
        <v>117857</v>
      </c>
      <c r="C280" s="561"/>
      <c r="D280" s="479">
        <v>39809</v>
      </c>
      <c r="E280" s="479">
        <v>11807</v>
      </c>
      <c r="F280" s="480">
        <v>9220</v>
      </c>
      <c r="G280" s="480">
        <v>1981</v>
      </c>
      <c r="H280" s="480">
        <v>7080</v>
      </c>
      <c r="I280" s="480">
        <v>11253</v>
      </c>
      <c r="J280" s="19" t="s">
        <v>11</v>
      </c>
      <c r="K280" s="480">
        <v>3366</v>
      </c>
      <c r="L280" s="480">
        <v>1478</v>
      </c>
      <c r="M280" s="480">
        <v>842</v>
      </c>
      <c r="N280" s="480">
        <v>4</v>
      </c>
      <c r="O280" s="480">
        <v>309</v>
      </c>
      <c r="P280" s="480">
        <v>30708</v>
      </c>
      <c r="Q280" s="568"/>
    </row>
    <row r="281" spans="1:18" ht="9" customHeight="1">
      <c r="A281" s="18" t="s">
        <v>12</v>
      </c>
      <c r="B281" s="567">
        <f t="shared" si="12"/>
        <v>32799</v>
      </c>
      <c r="C281" s="562"/>
      <c r="D281" s="23">
        <v>10286</v>
      </c>
      <c r="E281" s="23">
        <v>3378</v>
      </c>
      <c r="F281" s="14">
        <v>1809</v>
      </c>
      <c r="G281" s="14">
        <v>638</v>
      </c>
      <c r="H281" s="14">
        <v>1457</v>
      </c>
      <c r="I281" s="14">
        <v>2696</v>
      </c>
      <c r="J281" s="18" t="s">
        <v>12</v>
      </c>
      <c r="K281" s="14">
        <v>2868</v>
      </c>
      <c r="L281" s="14">
        <v>498</v>
      </c>
      <c r="M281" s="14">
        <v>428</v>
      </c>
      <c r="N281" s="14">
        <v>69</v>
      </c>
      <c r="O281" s="14">
        <v>225</v>
      </c>
      <c r="P281" s="14">
        <v>8447</v>
      </c>
      <c r="Q281" s="568"/>
    </row>
    <row r="282" spans="1:18" ht="9" customHeight="1">
      <c r="A282" s="19" t="s">
        <v>13</v>
      </c>
      <c r="B282" s="479">
        <f t="shared" si="12"/>
        <v>43666</v>
      </c>
      <c r="C282" s="561"/>
      <c r="D282" s="479">
        <v>14368</v>
      </c>
      <c r="E282" s="480">
        <v>6089</v>
      </c>
      <c r="F282" s="480">
        <v>3381</v>
      </c>
      <c r="G282" s="480">
        <v>1766</v>
      </c>
      <c r="H282" s="480">
        <v>3438</v>
      </c>
      <c r="I282" s="480">
        <v>4398</v>
      </c>
      <c r="J282" s="19" t="s">
        <v>13</v>
      </c>
      <c r="K282" s="480">
        <v>705</v>
      </c>
      <c r="L282" s="480">
        <v>974</v>
      </c>
      <c r="M282" s="480">
        <v>1099</v>
      </c>
      <c r="N282" s="480">
        <v>21</v>
      </c>
      <c r="O282" s="480">
        <v>1537</v>
      </c>
      <c r="P282" s="480">
        <v>5890</v>
      </c>
      <c r="Q282" s="568"/>
    </row>
    <row r="283" spans="1:18" ht="9" customHeight="1">
      <c r="A283" s="19" t="s">
        <v>14</v>
      </c>
      <c r="B283" s="479">
        <f t="shared" si="12"/>
        <v>117554</v>
      </c>
      <c r="C283" s="561"/>
      <c r="D283" s="479">
        <v>40698</v>
      </c>
      <c r="E283" s="479">
        <v>13672</v>
      </c>
      <c r="F283" s="480">
        <v>9488</v>
      </c>
      <c r="G283" s="480">
        <v>7124</v>
      </c>
      <c r="H283" s="480">
        <v>9804</v>
      </c>
      <c r="I283" s="480">
        <v>9524</v>
      </c>
      <c r="J283" s="19" t="s">
        <v>14</v>
      </c>
      <c r="K283" s="480">
        <v>2165</v>
      </c>
      <c r="L283" s="480">
        <v>2979</v>
      </c>
      <c r="M283" s="480">
        <v>1997</v>
      </c>
      <c r="N283" s="480">
        <v>15</v>
      </c>
      <c r="O283" s="480">
        <v>689</v>
      </c>
      <c r="P283" s="480">
        <v>19399</v>
      </c>
      <c r="Q283" s="568"/>
    </row>
    <row r="284" spans="1:18" ht="9" customHeight="1">
      <c r="A284" s="19" t="s">
        <v>15</v>
      </c>
      <c r="B284" s="479">
        <f t="shared" si="12"/>
        <v>291003</v>
      </c>
      <c r="C284" s="561"/>
      <c r="D284" s="479">
        <v>137489</v>
      </c>
      <c r="E284" s="479">
        <v>47145</v>
      </c>
      <c r="F284" s="480">
        <v>8983</v>
      </c>
      <c r="G284" s="480">
        <v>4423</v>
      </c>
      <c r="H284" s="480">
        <v>0</v>
      </c>
      <c r="I284" s="480">
        <v>6662</v>
      </c>
      <c r="J284" s="19" t="s">
        <v>15</v>
      </c>
      <c r="K284" s="480">
        <v>3048</v>
      </c>
      <c r="L284" s="480">
        <v>3776</v>
      </c>
      <c r="M284" s="480">
        <v>2597</v>
      </c>
      <c r="N284" s="480">
        <v>173</v>
      </c>
      <c r="O284" s="480">
        <v>803</v>
      </c>
      <c r="P284" s="480">
        <v>75904</v>
      </c>
      <c r="Q284" s="568"/>
    </row>
    <row r="285" spans="1:18" ht="9" customHeight="1">
      <c r="A285" s="18" t="s">
        <v>16</v>
      </c>
      <c r="B285" s="567">
        <f t="shared" si="12"/>
        <v>41539</v>
      </c>
      <c r="C285" s="562"/>
      <c r="D285" s="23">
        <v>18268</v>
      </c>
      <c r="E285" s="14">
        <v>6500</v>
      </c>
      <c r="F285" s="14">
        <v>2412</v>
      </c>
      <c r="G285" s="14">
        <v>1218</v>
      </c>
      <c r="H285" s="14">
        <v>2082</v>
      </c>
      <c r="I285" s="14">
        <v>1156</v>
      </c>
      <c r="J285" s="18" t="s">
        <v>16</v>
      </c>
      <c r="K285" s="14">
        <v>2335</v>
      </c>
      <c r="L285" s="14">
        <v>558</v>
      </c>
      <c r="M285" s="14">
        <v>600</v>
      </c>
      <c r="N285" s="14">
        <v>30</v>
      </c>
      <c r="O285" s="14">
        <v>363</v>
      </c>
      <c r="P285" s="14">
        <v>6017</v>
      </c>
      <c r="Q285" s="568"/>
    </row>
    <row r="286" spans="1:18" ht="9" customHeight="1">
      <c r="A286" s="19" t="s">
        <v>17</v>
      </c>
      <c r="B286" s="479">
        <f t="shared" si="12"/>
        <v>11648</v>
      </c>
      <c r="C286" s="561"/>
      <c r="D286" s="479">
        <v>4206</v>
      </c>
      <c r="E286" s="479">
        <v>3093</v>
      </c>
      <c r="F286" s="480">
        <v>32</v>
      </c>
      <c r="G286" s="480">
        <v>187</v>
      </c>
      <c r="H286" s="480">
        <v>429</v>
      </c>
      <c r="I286" s="480">
        <v>321</v>
      </c>
      <c r="J286" s="19" t="s">
        <v>17</v>
      </c>
      <c r="K286" s="480">
        <v>287</v>
      </c>
      <c r="L286" s="480">
        <v>2060</v>
      </c>
      <c r="M286" s="480">
        <v>24</v>
      </c>
      <c r="N286" s="480">
        <v>42</v>
      </c>
      <c r="O286" s="480">
        <v>0</v>
      </c>
      <c r="P286" s="480">
        <v>967</v>
      </c>
      <c r="Q286" s="568"/>
    </row>
    <row r="287" spans="1:18" ht="9" customHeight="1">
      <c r="A287" s="19" t="s">
        <v>18</v>
      </c>
      <c r="B287" s="479">
        <f t="shared" si="12"/>
        <v>3195</v>
      </c>
      <c r="C287" s="561"/>
      <c r="D287" s="479">
        <v>571</v>
      </c>
      <c r="E287" s="479">
        <v>155</v>
      </c>
      <c r="F287" s="480">
        <v>76</v>
      </c>
      <c r="G287" s="480">
        <v>130</v>
      </c>
      <c r="H287" s="480">
        <v>53</v>
      </c>
      <c r="I287" s="480">
        <v>428</v>
      </c>
      <c r="J287" s="19" t="s">
        <v>18</v>
      </c>
      <c r="K287" s="480">
        <v>286</v>
      </c>
      <c r="L287" s="480">
        <v>128</v>
      </c>
      <c r="M287" s="480">
        <v>63</v>
      </c>
      <c r="N287" s="480">
        <v>2</v>
      </c>
      <c r="O287" s="480">
        <v>105</v>
      </c>
      <c r="P287" s="480">
        <v>1198</v>
      </c>
      <c r="Q287" s="568"/>
    </row>
    <row r="288" spans="1:18" ht="9" customHeight="1">
      <c r="A288" s="19" t="s">
        <v>19</v>
      </c>
      <c r="B288" s="479">
        <f t="shared" si="12"/>
        <v>83974</v>
      </c>
      <c r="C288" s="561"/>
      <c r="D288" s="479">
        <v>16877</v>
      </c>
      <c r="E288" s="479">
        <v>8826</v>
      </c>
      <c r="F288" s="480">
        <v>9330</v>
      </c>
      <c r="G288" s="480">
        <v>3343</v>
      </c>
      <c r="H288" s="480">
        <v>5280</v>
      </c>
      <c r="I288" s="480">
        <v>17145</v>
      </c>
      <c r="J288" s="19" t="s">
        <v>19</v>
      </c>
      <c r="K288" s="480">
        <v>1099</v>
      </c>
      <c r="L288" s="480">
        <v>1924</v>
      </c>
      <c r="M288" s="480">
        <v>832</v>
      </c>
      <c r="N288" s="480">
        <v>35</v>
      </c>
      <c r="O288" s="480">
        <v>567</v>
      </c>
      <c r="P288" s="480">
        <v>18716</v>
      </c>
      <c r="Q288" s="568"/>
    </row>
    <row r="289" spans="1:17" ht="9" customHeight="1">
      <c r="A289" s="18" t="s">
        <v>20</v>
      </c>
      <c r="B289" s="567">
        <f>SUM(D289:P289)</f>
        <v>36405</v>
      </c>
      <c r="C289" s="562"/>
      <c r="D289" s="23">
        <v>11838</v>
      </c>
      <c r="E289" s="23">
        <v>4871</v>
      </c>
      <c r="F289" s="14">
        <v>2411</v>
      </c>
      <c r="G289" s="14">
        <v>1008</v>
      </c>
      <c r="H289" s="14">
        <v>1662</v>
      </c>
      <c r="I289" s="14">
        <v>4642</v>
      </c>
      <c r="J289" s="18" t="s">
        <v>20</v>
      </c>
      <c r="K289" s="14">
        <v>1745</v>
      </c>
      <c r="L289" s="14">
        <v>1005</v>
      </c>
      <c r="M289" s="14">
        <v>591</v>
      </c>
      <c r="N289" s="14">
        <v>50</v>
      </c>
      <c r="O289" s="14">
        <v>251</v>
      </c>
      <c r="P289" s="14">
        <v>6331</v>
      </c>
      <c r="Q289" s="568"/>
    </row>
    <row r="290" spans="1:17" ht="9" customHeight="1">
      <c r="A290" s="19" t="s">
        <v>21</v>
      </c>
      <c r="B290" s="479">
        <f t="shared" si="12"/>
        <v>50897</v>
      </c>
      <c r="C290" s="561"/>
      <c r="D290" s="479">
        <v>29853</v>
      </c>
      <c r="E290" s="479">
        <v>2643</v>
      </c>
      <c r="F290" s="480">
        <v>796</v>
      </c>
      <c r="G290" s="480">
        <v>2454</v>
      </c>
      <c r="H290" s="480">
        <v>549</v>
      </c>
      <c r="I290" s="480">
        <v>6328</v>
      </c>
      <c r="J290" s="19" t="s">
        <v>21</v>
      </c>
      <c r="K290" s="480">
        <v>1678</v>
      </c>
      <c r="L290" s="480">
        <v>1157</v>
      </c>
      <c r="M290" s="480">
        <v>938</v>
      </c>
      <c r="N290" s="480">
        <v>36</v>
      </c>
      <c r="O290" s="480">
        <v>271</v>
      </c>
      <c r="P290" s="480">
        <v>4194</v>
      </c>
      <c r="Q290" s="568"/>
    </row>
    <row r="291" spans="1:17" ht="9" customHeight="1">
      <c r="A291" s="19" t="s">
        <v>22</v>
      </c>
      <c r="B291" s="479">
        <f t="shared" si="12"/>
        <v>47923</v>
      </c>
      <c r="C291" s="561"/>
      <c r="D291" s="479">
        <v>26744</v>
      </c>
      <c r="E291" s="479">
        <v>5527</v>
      </c>
      <c r="F291" s="480">
        <v>4517</v>
      </c>
      <c r="G291" s="480">
        <v>1661</v>
      </c>
      <c r="H291" s="480">
        <v>1936</v>
      </c>
      <c r="I291" s="480">
        <v>624</v>
      </c>
      <c r="J291" s="19" t="s">
        <v>22</v>
      </c>
      <c r="K291" s="480">
        <v>472</v>
      </c>
      <c r="L291" s="480">
        <v>669</v>
      </c>
      <c r="M291" s="480">
        <v>449</v>
      </c>
      <c r="N291" s="480">
        <v>11</v>
      </c>
      <c r="O291" s="480">
        <v>26</v>
      </c>
      <c r="P291" s="480">
        <v>5287</v>
      </c>
      <c r="Q291" s="568"/>
    </row>
    <row r="292" spans="1:17" ht="9" customHeight="1">
      <c r="A292" s="19" t="s">
        <v>23</v>
      </c>
      <c r="B292" s="479">
        <f t="shared" si="12"/>
        <v>26518</v>
      </c>
      <c r="C292" s="561"/>
      <c r="D292" s="479">
        <v>11441</v>
      </c>
      <c r="E292" s="479">
        <v>2131</v>
      </c>
      <c r="F292" s="480">
        <v>3397</v>
      </c>
      <c r="G292" s="480">
        <v>966</v>
      </c>
      <c r="H292" s="480">
        <v>919</v>
      </c>
      <c r="I292" s="480">
        <v>2633</v>
      </c>
      <c r="J292" s="19" t="s">
        <v>23</v>
      </c>
      <c r="K292" s="480">
        <v>497</v>
      </c>
      <c r="L292" s="480">
        <v>645</v>
      </c>
      <c r="M292" s="480">
        <v>516</v>
      </c>
      <c r="N292" s="480">
        <v>20</v>
      </c>
      <c r="O292" s="480">
        <v>402</v>
      </c>
      <c r="P292" s="480">
        <v>2951</v>
      </c>
      <c r="Q292" s="568"/>
    </row>
    <row r="293" spans="1:17" ht="9" customHeight="1">
      <c r="A293" s="18" t="s">
        <v>24</v>
      </c>
      <c r="B293" s="567">
        <f t="shared" si="12"/>
        <v>35003</v>
      </c>
      <c r="C293" s="562"/>
      <c r="D293" s="23">
        <v>11826</v>
      </c>
      <c r="E293" s="23">
        <v>4298</v>
      </c>
      <c r="F293" s="14">
        <v>4011</v>
      </c>
      <c r="G293" s="14">
        <v>1117</v>
      </c>
      <c r="H293" s="14">
        <v>1929</v>
      </c>
      <c r="I293" s="14">
        <v>5692</v>
      </c>
      <c r="J293" s="18" t="s">
        <v>24</v>
      </c>
      <c r="K293" s="14">
        <v>710</v>
      </c>
      <c r="L293" s="14">
        <v>942</v>
      </c>
      <c r="M293" s="14">
        <v>442</v>
      </c>
      <c r="N293" s="14">
        <v>28</v>
      </c>
      <c r="O293" s="14">
        <v>407</v>
      </c>
      <c r="P293" s="14">
        <v>3601</v>
      </c>
      <c r="Q293" s="568"/>
    </row>
    <row r="294" spans="1:17" ht="9" customHeight="1">
      <c r="A294" s="19" t="s">
        <v>25</v>
      </c>
      <c r="B294" s="479">
        <f t="shared" si="12"/>
        <v>23357</v>
      </c>
      <c r="C294" s="561"/>
      <c r="D294" s="479">
        <v>9849</v>
      </c>
      <c r="E294" s="479">
        <v>2192</v>
      </c>
      <c r="F294" s="480">
        <v>1434</v>
      </c>
      <c r="G294" s="480">
        <v>430</v>
      </c>
      <c r="H294" s="480">
        <v>314</v>
      </c>
      <c r="I294" s="480">
        <v>2639</v>
      </c>
      <c r="J294" s="19" t="s">
        <v>25</v>
      </c>
      <c r="K294" s="480">
        <v>1967</v>
      </c>
      <c r="L294" s="480">
        <v>404</v>
      </c>
      <c r="M294" s="480">
        <v>271</v>
      </c>
      <c r="N294" s="480">
        <v>14</v>
      </c>
      <c r="O294" s="480">
        <v>1062</v>
      </c>
      <c r="P294" s="480">
        <v>2781</v>
      </c>
      <c r="Q294" s="568"/>
    </row>
    <row r="295" spans="1:17" ht="9" customHeight="1">
      <c r="A295" s="19" t="s">
        <v>26</v>
      </c>
      <c r="B295" s="479">
        <f t="shared" si="12"/>
        <v>25776</v>
      </c>
      <c r="C295" s="561"/>
      <c r="D295" s="479">
        <v>10538</v>
      </c>
      <c r="E295" s="479">
        <v>2334</v>
      </c>
      <c r="F295" s="480">
        <v>1572</v>
      </c>
      <c r="G295" s="480">
        <v>888</v>
      </c>
      <c r="H295" s="480">
        <v>909</v>
      </c>
      <c r="I295" s="480">
        <v>2471</v>
      </c>
      <c r="J295" s="19" t="s">
        <v>26</v>
      </c>
      <c r="K295" s="480">
        <v>1115</v>
      </c>
      <c r="L295" s="480">
        <v>629</v>
      </c>
      <c r="M295" s="480">
        <v>387</v>
      </c>
      <c r="N295" s="480">
        <v>2</v>
      </c>
      <c r="O295" s="480">
        <v>214</v>
      </c>
      <c r="P295" s="480">
        <v>4717</v>
      </c>
      <c r="Q295" s="568"/>
    </row>
    <row r="296" spans="1:17" ht="9" customHeight="1">
      <c r="A296" s="19" t="s">
        <v>27</v>
      </c>
      <c r="B296" s="479">
        <f t="shared" si="12"/>
        <v>60395</v>
      </c>
      <c r="C296" s="561"/>
      <c r="D296" s="479">
        <v>25551</v>
      </c>
      <c r="E296" s="479">
        <v>5837</v>
      </c>
      <c r="F296" s="480">
        <v>2975</v>
      </c>
      <c r="G296" s="480">
        <v>1047</v>
      </c>
      <c r="H296" s="480">
        <v>3964</v>
      </c>
      <c r="I296" s="480">
        <v>6596</v>
      </c>
      <c r="J296" s="19" t="s">
        <v>27</v>
      </c>
      <c r="K296" s="480">
        <v>888</v>
      </c>
      <c r="L296" s="480">
        <v>513</v>
      </c>
      <c r="M296" s="480">
        <v>490</v>
      </c>
      <c r="N296" s="480">
        <v>77</v>
      </c>
      <c r="O296" s="480">
        <v>141</v>
      </c>
      <c r="P296" s="480">
        <v>12316</v>
      </c>
      <c r="Q296" s="568"/>
    </row>
    <row r="297" spans="1:17" ht="9" customHeight="1">
      <c r="A297" s="18" t="s">
        <v>28</v>
      </c>
      <c r="B297" s="567">
        <f t="shared" si="12"/>
        <v>46174</v>
      </c>
      <c r="C297" s="562"/>
      <c r="D297" s="23">
        <v>15998</v>
      </c>
      <c r="E297" s="23">
        <v>4047</v>
      </c>
      <c r="F297" s="14">
        <v>3939</v>
      </c>
      <c r="G297" s="14">
        <v>1426</v>
      </c>
      <c r="H297" s="14">
        <v>2276</v>
      </c>
      <c r="I297" s="14">
        <v>6806</v>
      </c>
      <c r="J297" s="18" t="s">
        <v>28</v>
      </c>
      <c r="K297" s="14">
        <v>1651</v>
      </c>
      <c r="L297" s="14">
        <v>887</v>
      </c>
      <c r="M297" s="14">
        <v>566</v>
      </c>
      <c r="N297" s="14">
        <v>137</v>
      </c>
      <c r="O297" s="14">
        <v>1069</v>
      </c>
      <c r="P297" s="14">
        <v>7372</v>
      </c>
      <c r="Q297" s="568"/>
    </row>
    <row r="298" spans="1:17" ht="9" customHeight="1">
      <c r="A298" s="19" t="s">
        <v>29</v>
      </c>
      <c r="B298" s="479">
        <f t="shared" si="12"/>
        <v>6910</v>
      </c>
      <c r="C298" s="561"/>
      <c r="D298" s="479">
        <v>5365</v>
      </c>
      <c r="E298" s="479">
        <v>301</v>
      </c>
      <c r="F298" s="480">
        <v>136</v>
      </c>
      <c r="G298" s="480">
        <v>119</v>
      </c>
      <c r="H298" s="480">
        <v>29</v>
      </c>
      <c r="I298" s="480">
        <v>24</v>
      </c>
      <c r="J298" s="19" t="s">
        <v>29</v>
      </c>
      <c r="K298" s="480">
        <v>323</v>
      </c>
      <c r="L298" s="480">
        <v>77</v>
      </c>
      <c r="M298" s="480">
        <v>36</v>
      </c>
      <c r="N298" s="480">
        <v>8</v>
      </c>
      <c r="O298" s="480">
        <v>20</v>
      </c>
      <c r="P298" s="480">
        <v>472</v>
      </c>
      <c r="Q298" s="568"/>
    </row>
    <row r="299" spans="1:17" ht="9" customHeight="1">
      <c r="A299" s="19" t="s">
        <v>30</v>
      </c>
      <c r="B299" s="479">
        <f t="shared" si="12"/>
        <v>68619</v>
      </c>
      <c r="C299" s="561"/>
      <c r="D299" s="479">
        <v>28515</v>
      </c>
      <c r="E299" s="479">
        <v>7164</v>
      </c>
      <c r="F299" s="480">
        <v>5001</v>
      </c>
      <c r="G299" s="480">
        <v>2122</v>
      </c>
      <c r="H299" s="480">
        <v>3438</v>
      </c>
      <c r="I299" s="480">
        <v>6196</v>
      </c>
      <c r="J299" s="19" t="s">
        <v>30</v>
      </c>
      <c r="K299" s="480">
        <v>2960</v>
      </c>
      <c r="L299" s="480">
        <v>1784</v>
      </c>
      <c r="M299" s="480">
        <v>1340</v>
      </c>
      <c r="N299" s="480">
        <v>186</v>
      </c>
      <c r="O299" s="480">
        <v>809</v>
      </c>
      <c r="P299" s="480">
        <v>9104</v>
      </c>
      <c r="Q299" s="568"/>
    </row>
    <row r="300" spans="1:17" ht="9" customHeight="1">
      <c r="A300" s="19" t="s">
        <v>31</v>
      </c>
      <c r="B300" s="479">
        <f t="shared" si="12"/>
        <v>24437</v>
      </c>
      <c r="C300" s="561"/>
      <c r="D300" s="479">
        <v>2265</v>
      </c>
      <c r="E300" s="479">
        <v>1792</v>
      </c>
      <c r="F300" s="480">
        <v>2011</v>
      </c>
      <c r="G300" s="480">
        <v>1034</v>
      </c>
      <c r="H300" s="480">
        <v>4298</v>
      </c>
      <c r="I300" s="480">
        <v>2510</v>
      </c>
      <c r="J300" s="19" t="s">
        <v>31</v>
      </c>
      <c r="K300" s="480">
        <v>85</v>
      </c>
      <c r="L300" s="480">
        <v>635</v>
      </c>
      <c r="M300" s="480">
        <v>292</v>
      </c>
      <c r="N300" s="480">
        <v>0</v>
      </c>
      <c r="O300" s="480">
        <v>38</v>
      </c>
      <c r="P300" s="480">
        <v>9477</v>
      </c>
      <c r="Q300" s="568"/>
    </row>
    <row r="301" spans="1:17" ht="9" customHeight="1">
      <c r="A301" s="18" t="s">
        <v>32</v>
      </c>
      <c r="B301" s="567">
        <f t="shared" si="12"/>
        <v>18791</v>
      </c>
      <c r="C301" s="562"/>
      <c r="D301" s="23">
        <v>7349</v>
      </c>
      <c r="E301" s="23">
        <v>1686</v>
      </c>
      <c r="F301" s="14">
        <v>1643</v>
      </c>
      <c r="G301" s="14">
        <v>886</v>
      </c>
      <c r="H301" s="14">
        <v>559</v>
      </c>
      <c r="I301" s="14">
        <v>1634</v>
      </c>
      <c r="J301" s="18" t="s">
        <v>32</v>
      </c>
      <c r="K301" s="14">
        <v>690</v>
      </c>
      <c r="L301" s="14">
        <v>336</v>
      </c>
      <c r="M301" s="14">
        <v>262</v>
      </c>
      <c r="N301" s="14">
        <v>70</v>
      </c>
      <c r="O301" s="14">
        <v>307</v>
      </c>
      <c r="P301" s="14">
        <v>3369</v>
      </c>
      <c r="Q301" s="568"/>
    </row>
    <row r="302" spans="1:17" ht="3.75" customHeight="1">
      <c r="A302" s="15"/>
      <c r="B302" s="15"/>
      <c r="C302" s="554"/>
      <c r="D302" s="15"/>
      <c r="E302" s="15"/>
      <c r="F302" s="519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7" ht="3.75" customHeight="1">
      <c r="A303" s="24"/>
      <c r="B303" s="24"/>
      <c r="C303" s="555"/>
      <c r="D303" s="24"/>
      <c r="E303" s="24"/>
      <c r="F303" s="520"/>
      <c r="G303" s="24"/>
      <c r="H303" s="24"/>
      <c r="I303" s="24"/>
      <c r="J303" s="24"/>
      <c r="K303" s="24"/>
      <c r="L303" s="24"/>
      <c r="M303" s="24"/>
      <c r="N303" s="24"/>
      <c r="O303" s="24"/>
      <c r="P303" s="24"/>
    </row>
    <row r="304" spans="1:17" ht="9" customHeight="1">
      <c r="A304" s="199"/>
      <c r="B304" s="200"/>
      <c r="C304" s="201"/>
      <c r="D304" s="200"/>
      <c r="E304" s="200"/>
      <c r="F304" s="200"/>
      <c r="G304" s="200"/>
      <c r="H304" s="200"/>
      <c r="I304" s="200"/>
      <c r="J304" s="199" t="s">
        <v>454</v>
      </c>
      <c r="K304" s="200"/>
      <c r="L304" s="200"/>
      <c r="M304" s="200"/>
      <c r="N304" s="200"/>
      <c r="O304" s="200"/>
      <c r="P304" s="202"/>
    </row>
    <row r="305" spans="1:16" ht="9" customHeight="1">
      <c r="A305" s="199"/>
      <c r="B305" s="200"/>
      <c r="C305" s="201"/>
      <c r="D305" s="200"/>
      <c r="E305" s="200"/>
      <c r="F305" s="200"/>
      <c r="G305" s="200"/>
      <c r="H305" s="200"/>
      <c r="I305" s="200"/>
      <c r="J305" s="199" t="s">
        <v>455</v>
      </c>
      <c r="K305" s="200"/>
      <c r="L305" s="200"/>
      <c r="M305" s="200"/>
      <c r="N305" s="200"/>
      <c r="O305" s="200"/>
      <c r="P305" s="202"/>
    </row>
    <row r="306" spans="1:16" ht="9" customHeight="1">
      <c r="A306" s="199"/>
      <c r="B306" s="200"/>
      <c r="C306" s="201"/>
      <c r="D306" s="200"/>
      <c r="E306" s="200"/>
      <c r="F306" s="200"/>
      <c r="G306" s="200"/>
      <c r="H306" s="200"/>
      <c r="I306" s="200"/>
      <c r="J306" s="199" t="s">
        <v>456</v>
      </c>
      <c r="K306" s="200"/>
      <c r="L306" s="200"/>
      <c r="M306" s="200"/>
      <c r="N306" s="200"/>
      <c r="O306" s="200"/>
      <c r="P306" s="202"/>
    </row>
    <row r="307" spans="1:16" ht="9" customHeight="1">
      <c r="A307" s="199"/>
      <c r="B307" s="200"/>
      <c r="C307" s="201"/>
      <c r="D307" s="200"/>
      <c r="E307" s="200"/>
      <c r="F307" s="200"/>
      <c r="G307" s="200"/>
      <c r="H307" s="200"/>
      <c r="I307" s="200"/>
      <c r="J307" s="199" t="s">
        <v>457</v>
      </c>
      <c r="K307" s="200"/>
      <c r="L307" s="200"/>
      <c r="M307" s="200"/>
      <c r="N307" s="200"/>
      <c r="O307" s="200"/>
      <c r="P307" s="200"/>
    </row>
    <row r="308" spans="1:16" ht="9" customHeight="1">
      <c r="A308" s="199"/>
      <c r="B308" s="200"/>
      <c r="C308" s="201"/>
      <c r="D308" s="200"/>
      <c r="E308" s="200"/>
      <c r="F308" s="200"/>
      <c r="G308" s="200"/>
      <c r="H308" s="200"/>
      <c r="I308" s="200"/>
      <c r="J308" s="199" t="s">
        <v>458</v>
      </c>
      <c r="K308" s="200"/>
      <c r="L308" s="200"/>
      <c r="M308" s="200"/>
      <c r="N308" s="200"/>
      <c r="O308" s="200"/>
      <c r="P308" s="200"/>
    </row>
    <row r="309" spans="1:16" ht="9" customHeight="1">
      <c r="A309" s="199"/>
      <c r="B309" s="570"/>
      <c r="C309" s="571"/>
      <c r="D309" s="570"/>
      <c r="E309" s="570"/>
      <c r="F309" s="570"/>
      <c r="G309" s="570"/>
      <c r="H309" s="570"/>
      <c r="I309" s="570"/>
      <c r="J309" s="199" t="s">
        <v>459</v>
      </c>
      <c r="K309" s="570"/>
      <c r="L309" s="570"/>
      <c r="M309" s="570"/>
      <c r="N309" s="570"/>
      <c r="O309" s="570"/>
      <c r="P309" s="200"/>
    </row>
    <row r="310" spans="1:16" ht="9" customHeight="1">
      <c r="A310" s="199"/>
      <c r="B310" s="570"/>
      <c r="C310" s="571"/>
      <c r="D310" s="570"/>
      <c r="E310" s="570"/>
      <c r="F310" s="570"/>
      <c r="G310" s="570"/>
      <c r="H310" s="570"/>
      <c r="I310" s="570"/>
      <c r="J310" s="199" t="s">
        <v>460</v>
      </c>
      <c r="K310" s="570"/>
      <c r="L310" s="570"/>
      <c r="M310" s="570"/>
      <c r="N310" s="570"/>
      <c r="O310" s="570"/>
      <c r="P310" s="200"/>
    </row>
    <row r="311" spans="1:16" ht="9" customHeight="1">
      <c r="A311" s="199"/>
      <c r="B311" s="570"/>
      <c r="C311" s="571"/>
      <c r="D311" s="570"/>
      <c r="E311" s="570"/>
      <c r="F311" s="570"/>
      <c r="G311" s="570"/>
      <c r="H311" s="570"/>
      <c r="I311" s="570"/>
      <c r="J311" s="199" t="s">
        <v>308</v>
      </c>
      <c r="K311" s="570"/>
      <c r="L311" s="570"/>
      <c r="M311" s="570"/>
      <c r="N311" s="570"/>
      <c r="O311" s="570"/>
      <c r="P311" s="200"/>
    </row>
    <row r="312" spans="1:16" ht="9" customHeight="1">
      <c r="A312" s="199"/>
      <c r="B312" s="570"/>
      <c r="C312" s="571"/>
      <c r="D312" s="570"/>
      <c r="E312" s="570"/>
      <c r="F312" s="570"/>
      <c r="G312" s="570"/>
      <c r="H312" s="570"/>
      <c r="I312" s="570"/>
      <c r="J312" s="199" t="s">
        <v>166</v>
      </c>
      <c r="K312" s="570"/>
      <c r="L312" s="570"/>
      <c r="M312" s="570"/>
      <c r="N312" s="570"/>
      <c r="O312" s="570"/>
      <c r="P312" s="200"/>
    </row>
    <row r="313" spans="1:16" ht="9" customHeight="1">
      <c r="A313" s="199"/>
      <c r="B313" s="200"/>
      <c r="C313" s="201"/>
      <c r="D313" s="200"/>
      <c r="E313" s="200"/>
      <c r="F313" s="200"/>
      <c r="G313" s="200"/>
      <c r="H313" s="200"/>
      <c r="I313" s="200"/>
      <c r="J313" s="199" t="s">
        <v>167</v>
      </c>
      <c r="K313" s="200"/>
      <c r="L313" s="200"/>
      <c r="M313" s="200"/>
      <c r="N313" s="200"/>
      <c r="O313" s="200"/>
      <c r="P313" s="200"/>
    </row>
    <row r="314" spans="1:16" ht="9" customHeight="1">
      <c r="A314" s="199"/>
      <c r="B314" s="200"/>
      <c r="C314" s="201"/>
      <c r="D314" s="200"/>
      <c r="E314" s="200"/>
      <c r="F314" s="200"/>
      <c r="G314" s="200"/>
      <c r="H314" s="200"/>
      <c r="I314" s="200"/>
      <c r="J314" s="199" t="s">
        <v>168</v>
      </c>
      <c r="K314" s="200"/>
      <c r="L314" s="200"/>
      <c r="M314" s="200"/>
      <c r="N314" s="200"/>
      <c r="O314" s="200"/>
      <c r="P314" s="200"/>
    </row>
    <row r="315" spans="1:16" ht="9" customHeight="1">
      <c r="A315" s="199"/>
      <c r="B315" s="200"/>
      <c r="C315" s="201"/>
      <c r="D315" s="200"/>
      <c r="E315" s="200"/>
      <c r="F315" s="200"/>
      <c r="G315" s="200"/>
      <c r="H315" s="200"/>
      <c r="I315" s="200"/>
      <c r="J315" s="199" t="s">
        <v>169</v>
      </c>
      <c r="K315" s="200"/>
      <c r="L315" s="200"/>
      <c r="M315" s="200"/>
      <c r="N315" s="200"/>
      <c r="O315" s="200"/>
      <c r="P315" s="200"/>
    </row>
    <row r="316" spans="1:16" ht="9" customHeight="1">
      <c r="A316" s="199"/>
      <c r="B316" s="200"/>
      <c r="C316" s="201"/>
      <c r="D316" s="200"/>
      <c r="E316" s="200"/>
      <c r="F316" s="200"/>
      <c r="G316" s="200"/>
      <c r="H316" s="200"/>
      <c r="I316" s="200"/>
      <c r="J316" s="199" t="s">
        <v>213</v>
      </c>
      <c r="K316" s="200"/>
      <c r="L316" s="200"/>
      <c r="M316" s="200"/>
      <c r="N316" s="200"/>
      <c r="O316" s="200"/>
      <c r="P316" s="200"/>
    </row>
    <row r="317" spans="1:16" ht="9" customHeight="1">
      <c r="A317" s="175"/>
      <c r="B317" s="176"/>
      <c r="C317" s="176"/>
      <c r="D317" s="176"/>
      <c r="E317" s="176"/>
      <c r="F317" s="176"/>
      <c r="G317" s="176"/>
      <c r="H317" s="176"/>
      <c r="I317" s="176"/>
      <c r="J317" s="175" t="s">
        <v>314</v>
      </c>
      <c r="K317" s="176"/>
      <c r="L317" s="176"/>
      <c r="M317" s="176"/>
      <c r="N317" s="176"/>
      <c r="O317" s="176"/>
      <c r="P317" s="238"/>
    </row>
    <row r="318" spans="1:16" ht="9" customHeight="1">
      <c r="A318" s="175"/>
      <c r="B318" s="176"/>
      <c r="C318" s="176"/>
      <c r="D318" s="176"/>
      <c r="E318" s="176"/>
      <c r="F318" s="176"/>
      <c r="G318" s="176"/>
      <c r="H318" s="176"/>
      <c r="I318" s="176"/>
      <c r="J318" s="175" t="s">
        <v>315</v>
      </c>
      <c r="K318" s="176"/>
      <c r="L318" s="176"/>
      <c r="M318" s="176"/>
      <c r="N318" s="176"/>
      <c r="O318" s="176"/>
      <c r="P318" s="238"/>
    </row>
    <row r="319" spans="1:16" ht="9" customHeight="1">
      <c r="A319" s="175"/>
      <c r="B319" s="176"/>
      <c r="C319" s="176"/>
      <c r="D319" s="176"/>
      <c r="E319" s="176"/>
      <c r="F319" s="176"/>
      <c r="G319" s="176"/>
      <c r="H319" s="176"/>
      <c r="I319" s="176"/>
      <c r="J319" s="175" t="s">
        <v>214</v>
      </c>
      <c r="K319" s="176"/>
      <c r="L319" s="176"/>
      <c r="M319" s="176"/>
      <c r="N319" s="176"/>
      <c r="O319" s="176"/>
      <c r="P319" s="238"/>
    </row>
    <row r="320" spans="1:16" ht="9" customHeight="1">
      <c r="A320" s="175"/>
      <c r="B320" s="176"/>
      <c r="C320" s="176"/>
      <c r="D320" s="176"/>
      <c r="E320" s="176"/>
      <c r="F320" s="176"/>
      <c r="G320" s="176"/>
      <c r="H320" s="176"/>
      <c r="I320" s="176"/>
      <c r="J320" s="175" t="s">
        <v>215</v>
      </c>
      <c r="K320" s="176"/>
      <c r="L320" s="176"/>
      <c r="M320" s="176"/>
      <c r="N320" s="176"/>
      <c r="O320" s="176"/>
      <c r="P320" s="238"/>
    </row>
    <row r="321" spans="1:17" ht="9" customHeight="1">
      <c r="A321" s="175"/>
      <c r="B321" s="176"/>
      <c r="C321" s="176"/>
      <c r="D321" s="176"/>
      <c r="E321" s="176"/>
      <c r="F321" s="176"/>
      <c r="G321" s="176"/>
      <c r="H321" s="176"/>
      <c r="I321" s="176"/>
      <c r="J321" s="175" t="s">
        <v>316</v>
      </c>
      <c r="K321" s="176"/>
      <c r="L321" s="176"/>
      <c r="M321" s="176"/>
      <c r="N321" s="176"/>
      <c r="O321" s="176"/>
      <c r="P321" s="238"/>
    </row>
    <row r="322" spans="1:17" ht="9" customHeight="1">
      <c r="A322" s="175"/>
      <c r="B322" s="176"/>
      <c r="C322" s="176"/>
      <c r="D322" s="176"/>
      <c r="E322" s="176"/>
      <c r="F322" s="176"/>
      <c r="G322" s="176"/>
      <c r="H322" s="176"/>
      <c r="I322" s="176"/>
      <c r="J322" s="175" t="s">
        <v>479</v>
      </c>
      <c r="K322" s="176"/>
      <c r="L322" s="176"/>
      <c r="M322" s="176"/>
      <c r="N322" s="176"/>
      <c r="O322" s="176"/>
      <c r="P322" s="238"/>
    </row>
    <row r="323" spans="1:17" ht="9" customHeight="1">
      <c r="A323" s="572"/>
      <c r="B323" s="238"/>
      <c r="C323" s="573"/>
      <c r="D323" s="238"/>
      <c r="E323" s="238"/>
      <c r="F323" s="238"/>
      <c r="G323" s="522"/>
      <c r="H323" s="238"/>
      <c r="I323" s="238"/>
      <c r="J323" s="572" t="s">
        <v>201</v>
      </c>
      <c r="K323" s="238"/>
      <c r="L323" s="238"/>
      <c r="M323" s="238"/>
      <c r="N323" s="238"/>
      <c r="O323" s="238"/>
      <c r="P323" s="238"/>
    </row>
    <row r="324" spans="1:17" ht="9" customHeight="1">
      <c r="A324" s="572"/>
      <c r="B324" s="238"/>
      <c r="C324" s="573"/>
      <c r="D324" s="238"/>
      <c r="E324" s="238"/>
      <c r="F324" s="238"/>
      <c r="G324" s="522"/>
      <c r="H324" s="238"/>
      <c r="I324" s="238"/>
      <c r="J324" s="572" t="s">
        <v>205</v>
      </c>
      <c r="K324" s="238"/>
      <c r="L324" s="238"/>
      <c r="M324" s="238"/>
      <c r="N324" s="238"/>
      <c r="O324" s="238"/>
      <c r="P324" s="238"/>
    </row>
    <row r="325" spans="1:17" ht="9" customHeight="1">
      <c r="A325" s="244"/>
      <c r="B325" s="238"/>
      <c r="C325" s="573"/>
      <c r="D325" s="238"/>
      <c r="E325" s="238"/>
      <c r="F325" s="238"/>
      <c r="G325" s="522"/>
      <c r="H325" s="238"/>
      <c r="I325" s="238"/>
      <c r="J325" s="244" t="s">
        <v>407</v>
      </c>
      <c r="K325" s="238"/>
      <c r="L325" s="238"/>
      <c r="M325" s="238"/>
      <c r="N325" s="238"/>
      <c r="O325" s="238"/>
      <c r="P325" s="238"/>
    </row>
    <row r="326" spans="1:17" ht="9" hidden="1" customHeight="1">
      <c r="A326" s="572"/>
      <c r="J326" s="572"/>
    </row>
    <row r="327" spans="1:17" ht="9" hidden="1" customHeight="1">
      <c r="A327" s="572"/>
      <c r="J327" s="572"/>
      <c r="Q327" s="575"/>
    </row>
    <row r="328" spans="1:17" hidden="1">
      <c r="A328" s="576" t="s">
        <v>202</v>
      </c>
      <c r="J328" s="576" t="s">
        <v>202</v>
      </c>
    </row>
    <row r="329" spans="1:17" hidden="1">
      <c r="A329" s="577"/>
      <c r="J329" s="577"/>
    </row>
    <row r="330" spans="1:17" ht="11.25" hidden="1" customHeight="1">
      <c r="A330" s="199"/>
      <c r="J330" s="199"/>
    </row>
    <row r="331" spans="1:17" ht="11.25" hidden="1" customHeight="1">
      <c r="A331" s="199"/>
      <c r="J331" s="199"/>
    </row>
    <row r="332" spans="1:17" ht="12" hidden="1" customHeight="1"/>
    <row r="333" spans="1:17" ht="12" hidden="1" customHeight="1"/>
    <row r="334" spans="1:17" ht="12" hidden="1" customHeight="1"/>
    <row r="335" spans="1:17" hidden="1"/>
    <row r="336" spans="1:17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/>
    <row r="371"/>
    <row r="372"/>
    <row r="373"/>
  </sheetData>
  <sheetProtection sheet="1" objects="1" scenarios="1"/>
  <mergeCells count="15">
    <mergeCell ref="G7:G8"/>
    <mergeCell ref="A7:A8"/>
    <mergeCell ref="B7:B8"/>
    <mergeCell ref="D7:D8"/>
    <mergeCell ref="E7:E8"/>
    <mergeCell ref="F7:F8"/>
    <mergeCell ref="O7:O8"/>
    <mergeCell ref="P7:P8"/>
    <mergeCell ref="H7:H8"/>
    <mergeCell ref="I7:I8"/>
    <mergeCell ref="K7:K8"/>
    <mergeCell ref="L7:L8"/>
    <mergeCell ref="M7:M8"/>
    <mergeCell ref="N7:N8"/>
    <mergeCell ref="J7:J8"/>
  </mergeCells>
  <hyperlinks>
    <hyperlink ref="I1" location="Índice!A1" display="Índice!A1"/>
    <hyperlink ref="P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4" manualBreakCount="4">
    <brk id="83" max="14" man="1"/>
    <brk id="156" max="15" man="1"/>
    <brk id="229" max="15" man="1"/>
    <brk id="266" max="15" man="1"/>
  </rowBreaks>
  <ignoredErrors>
    <ignoredError sqref="B27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345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17.42578125" style="238" customWidth="1"/>
    <col min="2" max="3" width="14.85546875" style="238" customWidth="1"/>
    <col min="4" max="6" width="14.85546875" style="522" customWidth="1"/>
    <col min="7" max="7" width="0.85546875" style="238" customWidth="1"/>
    <col min="8" max="11" width="12.7109375" style="238" hidden="1" customWidth="1"/>
    <col min="12" max="16384" width="11.42578125" style="238" hidden="1"/>
  </cols>
  <sheetData>
    <row r="1" spans="1:6" s="2" customFormat="1" ht="12.95" customHeight="1">
      <c r="A1" s="578" t="s">
        <v>353</v>
      </c>
      <c r="B1" s="514"/>
      <c r="C1" s="514"/>
      <c r="D1" s="515"/>
      <c r="E1" s="515"/>
      <c r="F1" s="502" t="s">
        <v>110</v>
      </c>
    </row>
    <row r="2" spans="1:6" s="2" customFormat="1" ht="12.95" customHeight="1">
      <c r="A2" s="578" t="s">
        <v>170</v>
      </c>
      <c r="B2" s="514"/>
      <c r="C2" s="514"/>
      <c r="D2" s="515"/>
      <c r="E2" s="515"/>
      <c r="F2" s="516"/>
    </row>
    <row r="3" spans="1:6" s="2" customFormat="1" ht="12.95" customHeight="1">
      <c r="A3" s="579" t="s">
        <v>406</v>
      </c>
      <c r="B3" s="513"/>
      <c r="D3" s="580"/>
      <c r="E3" s="580"/>
      <c r="F3" s="580"/>
    </row>
    <row r="4" spans="1:6" ht="3" customHeight="1">
      <c r="A4" s="15"/>
      <c r="B4" s="15"/>
      <c r="C4" s="15"/>
      <c r="D4" s="519"/>
      <c r="E4" s="519"/>
      <c r="F4" s="519"/>
    </row>
    <row r="5" spans="1:6" ht="3" customHeight="1">
      <c r="A5" s="24"/>
      <c r="B5" s="24"/>
      <c r="C5" s="24"/>
    </row>
    <row r="6" spans="1:6" s="4" customFormat="1" ht="9.6" customHeight="1">
      <c r="A6" s="737" t="s">
        <v>69</v>
      </c>
      <c r="B6" s="753" t="s">
        <v>0</v>
      </c>
      <c r="C6" s="735" t="s">
        <v>171</v>
      </c>
      <c r="D6" s="752" t="s">
        <v>174</v>
      </c>
      <c r="E6" s="752" t="s">
        <v>208</v>
      </c>
      <c r="F6" s="735" t="s">
        <v>346</v>
      </c>
    </row>
    <row r="7" spans="1:6" s="4" customFormat="1" ht="9.6" customHeight="1">
      <c r="A7" s="737"/>
      <c r="B7" s="753"/>
      <c r="C7" s="735"/>
      <c r="D7" s="754"/>
      <c r="E7" s="752"/>
      <c r="F7" s="735"/>
    </row>
    <row r="8" spans="1:6" ht="3" customHeight="1">
      <c r="A8" s="15"/>
      <c r="B8" s="15"/>
      <c r="C8" s="15"/>
      <c r="D8" s="519"/>
      <c r="E8" s="519"/>
      <c r="F8" s="519"/>
    </row>
    <row r="9" spans="1:6" ht="3" customHeight="1">
      <c r="B9" s="24"/>
    </row>
    <row r="10" spans="1:6" ht="9" customHeight="1">
      <c r="A10" s="62">
        <v>2010</v>
      </c>
      <c r="B10" s="24"/>
    </row>
    <row r="11" spans="1:6" s="6" customFormat="1" ht="8.85" customHeight="1">
      <c r="A11" s="215" t="s">
        <v>36</v>
      </c>
      <c r="B11" s="509">
        <f>SUM(B13:B44)</f>
        <v>1564611</v>
      </c>
      <c r="C11" s="509">
        <f>SUM(C13:C44)</f>
        <v>496679</v>
      </c>
      <c r="D11" s="185">
        <f>SUM(D13:D44)</f>
        <v>885998</v>
      </c>
      <c r="E11" s="185" t="s">
        <v>1</v>
      </c>
      <c r="F11" s="185">
        <f>SUM(F13:F44)</f>
        <v>181934</v>
      </c>
    </row>
    <row r="12" spans="1:6" s="6" customFormat="1" ht="3.95" customHeight="1">
      <c r="A12" s="215"/>
      <c r="B12" s="509"/>
      <c r="C12" s="479"/>
      <c r="D12" s="185"/>
      <c r="E12" s="185"/>
      <c r="F12" s="185"/>
    </row>
    <row r="13" spans="1:6" s="6" customFormat="1" ht="9" customHeight="1">
      <c r="A13" s="19" t="s">
        <v>2</v>
      </c>
      <c r="B13" s="85">
        <f>SUM(C13:F13)</f>
        <v>18539</v>
      </c>
      <c r="C13" s="210" t="s">
        <v>1</v>
      </c>
      <c r="D13" s="210" t="s">
        <v>1</v>
      </c>
      <c r="E13" s="85" t="s">
        <v>1</v>
      </c>
      <c r="F13" s="85">
        <v>18539</v>
      </c>
    </row>
    <row r="14" spans="1:6" s="6" customFormat="1" ht="9" customHeight="1">
      <c r="A14" s="19" t="s">
        <v>3</v>
      </c>
      <c r="B14" s="85">
        <f t="shared" ref="B14:B43" si="0">SUM(C14:F14)</f>
        <v>108604</v>
      </c>
      <c r="C14" s="85">
        <v>44607</v>
      </c>
      <c r="D14" s="85">
        <v>63997</v>
      </c>
      <c r="E14" s="85" t="s">
        <v>1</v>
      </c>
      <c r="F14" s="85">
        <v>0</v>
      </c>
    </row>
    <row r="15" spans="1:6" s="6" customFormat="1" ht="9" customHeight="1">
      <c r="A15" s="19" t="s">
        <v>4</v>
      </c>
      <c r="B15" s="85">
        <f t="shared" si="0"/>
        <v>15432</v>
      </c>
      <c r="C15" s="85">
        <v>2164</v>
      </c>
      <c r="D15" s="85">
        <v>13268</v>
      </c>
      <c r="E15" s="85" t="s">
        <v>1</v>
      </c>
      <c r="F15" s="85">
        <v>0</v>
      </c>
    </row>
    <row r="16" spans="1:6" s="6" customFormat="1" ht="9" customHeight="1">
      <c r="A16" s="18" t="s">
        <v>5</v>
      </c>
      <c r="B16" s="86">
        <f t="shared" si="0"/>
        <v>2054</v>
      </c>
      <c r="C16" s="86">
        <v>625</v>
      </c>
      <c r="D16" s="86">
        <v>1429</v>
      </c>
      <c r="E16" s="177" t="s">
        <v>1</v>
      </c>
      <c r="F16" s="86">
        <v>0</v>
      </c>
    </row>
    <row r="17" spans="1:6" s="6" customFormat="1" ht="9" customHeight="1">
      <c r="A17" s="19" t="s">
        <v>104</v>
      </c>
      <c r="B17" s="210" t="s">
        <v>1</v>
      </c>
      <c r="C17" s="210" t="s">
        <v>1</v>
      </c>
      <c r="D17" s="210" t="s">
        <v>1</v>
      </c>
      <c r="E17" s="85" t="s">
        <v>1</v>
      </c>
      <c r="F17" s="210" t="s">
        <v>1</v>
      </c>
    </row>
    <row r="18" spans="1:6" s="6" customFormat="1" ht="9" customHeight="1">
      <c r="A18" s="19" t="s">
        <v>7</v>
      </c>
      <c r="B18" s="85">
        <f t="shared" si="0"/>
        <v>8410</v>
      </c>
      <c r="C18" s="210" t="s">
        <v>1</v>
      </c>
      <c r="D18" s="210" t="s">
        <v>1</v>
      </c>
      <c r="E18" s="85" t="s">
        <v>1</v>
      </c>
      <c r="F18" s="85">
        <v>8410</v>
      </c>
    </row>
    <row r="19" spans="1:6" s="6" customFormat="1" ht="9" customHeight="1">
      <c r="A19" s="19" t="s">
        <v>8</v>
      </c>
      <c r="B19" s="85">
        <f t="shared" si="0"/>
        <v>22155</v>
      </c>
      <c r="C19" s="85">
        <v>14555</v>
      </c>
      <c r="D19" s="85">
        <v>7600</v>
      </c>
      <c r="E19" s="85" t="s">
        <v>1</v>
      </c>
      <c r="F19" s="85">
        <v>0</v>
      </c>
    </row>
    <row r="20" spans="1:6" s="6" customFormat="1" ht="9" customHeight="1">
      <c r="A20" s="18" t="s">
        <v>9</v>
      </c>
      <c r="B20" s="86">
        <f t="shared" si="0"/>
        <v>68219</v>
      </c>
      <c r="C20" s="86">
        <v>22679</v>
      </c>
      <c r="D20" s="86">
        <v>45540</v>
      </c>
      <c r="E20" s="177" t="s">
        <v>1</v>
      </c>
      <c r="F20" s="86">
        <v>0</v>
      </c>
    </row>
    <row r="21" spans="1:6" s="6" customFormat="1" ht="9" customHeight="1">
      <c r="A21" s="19" t="s">
        <v>236</v>
      </c>
      <c r="B21" s="85">
        <f t="shared" si="0"/>
        <v>195534</v>
      </c>
      <c r="C21" s="85">
        <v>44446</v>
      </c>
      <c r="D21" s="85">
        <v>151088</v>
      </c>
      <c r="E21" s="85" t="s">
        <v>1</v>
      </c>
      <c r="F21" s="85">
        <v>0</v>
      </c>
    </row>
    <row r="22" spans="1:6" s="6" customFormat="1" ht="9" customHeight="1">
      <c r="A22" s="19" t="s">
        <v>10</v>
      </c>
      <c r="B22" s="85">
        <f t="shared" si="0"/>
        <v>28762</v>
      </c>
      <c r="C22" s="85">
        <v>1854</v>
      </c>
      <c r="D22" s="85">
        <v>26908</v>
      </c>
      <c r="E22" s="85" t="s">
        <v>1</v>
      </c>
      <c r="F22" s="85">
        <v>0</v>
      </c>
    </row>
    <row r="23" spans="1:6" s="6" customFormat="1" ht="9" customHeight="1">
      <c r="A23" s="19" t="s">
        <v>11</v>
      </c>
      <c r="B23" s="85">
        <f t="shared" si="0"/>
        <v>73065</v>
      </c>
      <c r="C23" s="85">
        <v>8242</v>
      </c>
      <c r="D23" s="85">
        <v>64823</v>
      </c>
      <c r="E23" s="85" t="s">
        <v>1</v>
      </c>
      <c r="F23" s="85">
        <v>0</v>
      </c>
    </row>
    <row r="24" spans="1:6" s="6" customFormat="1" ht="9" customHeight="1">
      <c r="A24" s="18" t="s">
        <v>12</v>
      </c>
      <c r="B24" s="177">
        <f t="shared" si="0"/>
        <v>21444</v>
      </c>
      <c r="C24" s="177">
        <v>8000</v>
      </c>
      <c r="D24" s="177">
        <v>13444</v>
      </c>
      <c r="E24" s="177" t="s">
        <v>1</v>
      </c>
      <c r="F24" s="177">
        <v>0</v>
      </c>
    </row>
    <row r="25" spans="1:6" s="6" customFormat="1" ht="9" customHeight="1">
      <c r="A25" s="19" t="s">
        <v>13</v>
      </c>
      <c r="B25" s="85">
        <f t="shared" si="0"/>
        <v>37162</v>
      </c>
      <c r="C25" s="85">
        <v>37162</v>
      </c>
      <c r="D25" s="210" t="s">
        <v>1</v>
      </c>
      <c r="E25" s="85" t="s">
        <v>1</v>
      </c>
      <c r="F25" s="85">
        <v>0</v>
      </c>
    </row>
    <row r="26" spans="1:6" s="6" customFormat="1" ht="9" customHeight="1">
      <c r="A26" s="19" t="s">
        <v>14</v>
      </c>
      <c r="B26" s="127">
        <f t="shared" si="0"/>
        <v>84842</v>
      </c>
      <c r="C26" s="127">
        <v>84842</v>
      </c>
      <c r="D26" s="211" t="s">
        <v>1</v>
      </c>
      <c r="E26" s="85" t="s">
        <v>1</v>
      </c>
      <c r="F26" s="127">
        <v>0</v>
      </c>
    </row>
    <row r="27" spans="1:6" s="6" customFormat="1" ht="9" customHeight="1">
      <c r="A27" s="19" t="s">
        <v>15</v>
      </c>
      <c r="B27" s="85">
        <f t="shared" si="0"/>
        <v>261229</v>
      </c>
      <c r="C27" s="85">
        <v>47546</v>
      </c>
      <c r="D27" s="85">
        <v>213683</v>
      </c>
      <c r="E27" s="85" t="s">
        <v>1</v>
      </c>
      <c r="F27" s="85">
        <v>0</v>
      </c>
    </row>
    <row r="28" spans="1:6" s="6" customFormat="1" ht="9" customHeight="1">
      <c r="A28" s="18" t="s">
        <v>16</v>
      </c>
      <c r="B28" s="212" t="s">
        <v>1</v>
      </c>
      <c r="C28" s="212" t="s">
        <v>1</v>
      </c>
      <c r="D28" s="212" t="s">
        <v>1</v>
      </c>
      <c r="E28" s="177" t="s">
        <v>1</v>
      </c>
      <c r="F28" s="212" t="s">
        <v>1</v>
      </c>
    </row>
    <row r="29" spans="1:6" s="6" customFormat="1" ht="9" customHeight="1">
      <c r="A29" s="19" t="s">
        <v>17</v>
      </c>
      <c r="B29" s="85">
        <f t="shared" si="0"/>
        <v>78642</v>
      </c>
      <c r="C29" s="85">
        <v>5948</v>
      </c>
      <c r="D29" s="85">
        <v>72694</v>
      </c>
      <c r="E29" s="85" t="s">
        <v>1</v>
      </c>
      <c r="F29" s="85">
        <v>0</v>
      </c>
    </row>
    <row r="30" spans="1:6" s="6" customFormat="1" ht="9" customHeight="1">
      <c r="A30" s="19" t="s">
        <v>18</v>
      </c>
      <c r="B30" s="85" t="s">
        <v>1</v>
      </c>
      <c r="C30" s="85" t="s">
        <v>1</v>
      </c>
      <c r="D30" s="85" t="s">
        <v>1</v>
      </c>
      <c r="E30" s="85" t="s">
        <v>1</v>
      </c>
      <c r="F30" s="85" t="s">
        <v>1</v>
      </c>
    </row>
    <row r="31" spans="1:6" s="6" customFormat="1" ht="9" customHeight="1">
      <c r="A31" s="19" t="s">
        <v>19</v>
      </c>
      <c r="B31" s="85">
        <f t="shared" si="0"/>
        <v>65631</v>
      </c>
      <c r="C31" s="85">
        <v>43779</v>
      </c>
      <c r="D31" s="85">
        <v>21852</v>
      </c>
      <c r="E31" s="85" t="s">
        <v>1</v>
      </c>
      <c r="F31" s="85">
        <v>0</v>
      </c>
    </row>
    <row r="32" spans="1:6" s="6" customFormat="1" ht="9" customHeight="1">
      <c r="A32" s="18" t="s">
        <v>20</v>
      </c>
      <c r="B32" s="86">
        <f t="shared" si="0"/>
        <v>38704</v>
      </c>
      <c r="C32" s="86">
        <v>9064</v>
      </c>
      <c r="D32" s="86">
        <v>19075</v>
      </c>
      <c r="E32" s="177" t="s">
        <v>1</v>
      </c>
      <c r="F32" s="86">
        <v>10565</v>
      </c>
    </row>
    <row r="33" spans="1:11" s="6" customFormat="1" ht="9" customHeight="1">
      <c r="A33" s="19" t="s">
        <v>21</v>
      </c>
      <c r="B33" s="85">
        <f t="shared" si="0"/>
        <v>69349</v>
      </c>
      <c r="C33" s="85">
        <v>3876</v>
      </c>
      <c r="D33" s="85">
        <v>65473</v>
      </c>
      <c r="E33" s="85" t="s">
        <v>1</v>
      </c>
      <c r="F33" s="85">
        <v>0</v>
      </c>
    </row>
    <row r="34" spans="1:11" s="6" customFormat="1" ht="9" customHeight="1">
      <c r="A34" s="19" t="s">
        <v>22</v>
      </c>
      <c r="B34" s="85">
        <f t="shared" si="0"/>
        <v>25985</v>
      </c>
      <c r="C34" s="85">
        <v>1943</v>
      </c>
      <c r="D34" s="85">
        <v>24042</v>
      </c>
      <c r="E34" s="85" t="s">
        <v>1</v>
      </c>
      <c r="F34" s="85">
        <v>0</v>
      </c>
    </row>
    <row r="35" spans="1:11" s="6" customFormat="1" ht="9" customHeight="1">
      <c r="A35" s="19" t="s">
        <v>23</v>
      </c>
      <c r="B35" s="85">
        <f t="shared" si="0"/>
        <v>34965</v>
      </c>
      <c r="C35" s="210" t="s">
        <v>1</v>
      </c>
      <c r="D35" s="210" t="s">
        <v>1</v>
      </c>
      <c r="E35" s="85" t="s">
        <v>1</v>
      </c>
      <c r="F35" s="85">
        <v>34965</v>
      </c>
    </row>
    <row r="36" spans="1:11" s="6" customFormat="1" ht="9" customHeight="1">
      <c r="A36" s="18" t="s">
        <v>24</v>
      </c>
      <c r="B36" s="86">
        <f t="shared" si="0"/>
        <v>9374</v>
      </c>
      <c r="C36" s="212" t="s">
        <v>1</v>
      </c>
      <c r="D36" s="212" t="s">
        <v>1</v>
      </c>
      <c r="E36" s="177" t="s">
        <v>1</v>
      </c>
      <c r="F36" s="86">
        <v>9374</v>
      </c>
    </row>
    <row r="37" spans="1:11" s="6" customFormat="1" ht="9" customHeight="1">
      <c r="A37" s="19" t="s">
        <v>25</v>
      </c>
      <c r="B37" s="85">
        <f t="shared" si="0"/>
        <v>31363</v>
      </c>
      <c r="C37" s="85">
        <v>13361</v>
      </c>
      <c r="D37" s="85">
        <v>18002</v>
      </c>
      <c r="E37" s="85" t="s">
        <v>1</v>
      </c>
      <c r="F37" s="85">
        <v>0</v>
      </c>
    </row>
    <row r="38" spans="1:11" s="6" customFormat="1" ht="9" customHeight="1">
      <c r="A38" s="19" t="s">
        <v>26</v>
      </c>
      <c r="B38" s="85">
        <f t="shared" si="0"/>
        <v>26106</v>
      </c>
      <c r="C38" s="85">
        <v>18987</v>
      </c>
      <c r="D38" s="85">
        <v>7119</v>
      </c>
      <c r="E38" s="85" t="s">
        <v>1</v>
      </c>
      <c r="F38" s="85">
        <v>0</v>
      </c>
    </row>
    <row r="39" spans="1:11" s="6" customFormat="1" ht="9" customHeight="1">
      <c r="A39" s="19" t="s">
        <v>27</v>
      </c>
      <c r="B39" s="85">
        <f t="shared" si="0"/>
        <v>53069</v>
      </c>
      <c r="C39" s="85">
        <v>33602</v>
      </c>
      <c r="D39" s="85">
        <v>19467</v>
      </c>
      <c r="E39" s="85" t="s">
        <v>1</v>
      </c>
      <c r="F39" s="85">
        <v>0</v>
      </c>
    </row>
    <row r="40" spans="1:11" s="6" customFormat="1" ht="9" customHeight="1">
      <c r="A40" s="18" t="s">
        <v>28</v>
      </c>
      <c r="B40" s="86">
        <f t="shared" si="0"/>
        <v>47523</v>
      </c>
      <c r="C40" s="212" t="s">
        <v>1</v>
      </c>
      <c r="D40" s="212" t="s">
        <v>1</v>
      </c>
      <c r="E40" s="177" t="s">
        <v>1</v>
      </c>
      <c r="F40" s="86">
        <v>47523</v>
      </c>
    </row>
    <row r="41" spans="1:11" s="6" customFormat="1" ht="9" customHeight="1">
      <c r="A41" s="19" t="s">
        <v>29</v>
      </c>
      <c r="B41" s="85">
        <f t="shared" si="0"/>
        <v>5341</v>
      </c>
      <c r="C41" s="85">
        <v>1841</v>
      </c>
      <c r="D41" s="85">
        <v>3500</v>
      </c>
      <c r="E41" s="85" t="s">
        <v>1</v>
      </c>
      <c r="F41" s="85">
        <v>0</v>
      </c>
    </row>
    <row r="42" spans="1:11" s="6" customFormat="1" ht="9" customHeight="1">
      <c r="A42" s="19" t="s">
        <v>30</v>
      </c>
      <c r="B42" s="85">
        <f t="shared" si="0"/>
        <v>80550</v>
      </c>
      <c r="C42" s="85">
        <v>47556</v>
      </c>
      <c r="D42" s="85">
        <v>32994</v>
      </c>
      <c r="E42" s="85" t="s">
        <v>1</v>
      </c>
      <c r="F42" s="85">
        <v>0</v>
      </c>
    </row>
    <row r="43" spans="1:11" s="6" customFormat="1" ht="9" customHeight="1">
      <c r="A43" s="19" t="s">
        <v>31</v>
      </c>
      <c r="B43" s="85">
        <f t="shared" si="0"/>
        <v>52558</v>
      </c>
      <c r="C43" s="210" t="s">
        <v>1</v>
      </c>
      <c r="D43" s="210" t="s">
        <v>1</v>
      </c>
      <c r="E43" s="85" t="s">
        <v>1</v>
      </c>
      <c r="F43" s="85">
        <v>52558</v>
      </c>
    </row>
    <row r="44" spans="1:11" s="6" customFormat="1" ht="9" customHeight="1">
      <c r="A44" s="18" t="s">
        <v>32</v>
      </c>
      <c r="B44" s="86" t="s">
        <v>1</v>
      </c>
      <c r="C44" s="86" t="s">
        <v>1</v>
      </c>
      <c r="D44" s="86" t="s">
        <v>1</v>
      </c>
      <c r="E44" s="177" t="s">
        <v>1</v>
      </c>
      <c r="F44" s="86" t="s">
        <v>1</v>
      </c>
    </row>
    <row r="45" spans="1:11" s="6" customFormat="1" ht="9" customHeight="1">
      <c r="A45" s="19"/>
      <c r="B45" s="127"/>
      <c r="C45" s="127"/>
      <c r="D45" s="127"/>
      <c r="E45" s="127"/>
      <c r="F45" s="127"/>
    </row>
    <row r="46" spans="1:11" ht="9" customHeight="1">
      <c r="A46" s="62">
        <v>2011</v>
      </c>
      <c r="B46" s="24"/>
      <c r="G46" s="6"/>
      <c r="H46" s="6"/>
      <c r="I46" s="6"/>
      <c r="J46" s="6"/>
      <c r="K46" s="6"/>
    </row>
    <row r="47" spans="1:11" s="6" customFormat="1" ht="8.85" customHeight="1">
      <c r="A47" s="215" t="s">
        <v>36</v>
      </c>
      <c r="B47" s="509">
        <f>SUM(B49:B80)</f>
        <v>1660806</v>
      </c>
      <c r="C47" s="509">
        <f>SUM(C49:C80)</f>
        <v>442092</v>
      </c>
      <c r="D47" s="185">
        <f>SUM(D49:D80)</f>
        <v>698034</v>
      </c>
      <c r="E47" s="185" t="s">
        <v>1</v>
      </c>
      <c r="F47" s="185">
        <f>SUM(F49:F80)</f>
        <v>520680</v>
      </c>
    </row>
    <row r="48" spans="1:11" s="6" customFormat="1" ht="3.95" customHeight="1">
      <c r="A48" s="215"/>
      <c r="B48" s="509"/>
      <c r="C48" s="479"/>
      <c r="D48" s="185"/>
      <c r="E48" s="185"/>
      <c r="F48" s="185"/>
    </row>
    <row r="49" spans="1:6" s="6" customFormat="1" ht="9" customHeight="1">
      <c r="A49" s="19" t="s">
        <v>2</v>
      </c>
      <c r="B49" s="480">
        <f t="shared" ref="B49:B80" si="1">SUM(C49:F49)</f>
        <v>23623</v>
      </c>
      <c r="C49" s="210" t="s">
        <v>1</v>
      </c>
      <c r="D49" s="210" t="s">
        <v>1</v>
      </c>
      <c r="E49" s="85" t="s">
        <v>1</v>
      </c>
      <c r="F49" s="85">
        <v>23623</v>
      </c>
    </row>
    <row r="50" spans="1:6" s="6" customFormat="1" ht="9" customHeight="1">
      <c r="A50" s="19" t="s">
        <v>3</v>
      </c>
      <c r="B50" s="480">
        <f t="shared" si="1"/>
        <v>113109</v>
      </c>
      <c r="C50" s="85">
        <v>25542</v>
      </c>
      <c r="D50" s="85">
        <v>87567</v>
      </c>
      <c r="E50" s="85" t="s">
        <v>1</v>
      </c>
      <c r="F50" s="85">
        <v>0</v>
      </c>
    </row>
    <row r="51" spans="1:6" s="6" customFormat="1" ht="9" customHeight="1">
      <c r="A51" s="19" t="s">
        <v>4</v>
      </c>
      <c r="B51" s="480">
        <f t="shared" si="1"/>
        <v>18171</v>
      </c>
      <c r="C51" s="85">
        <v>2548</v>
      </c>
      <c r="D51" s="85">
        <v>15623</v>
      </c>
      <c r="E51" s="85" t="s">
        <v>1</v>
      </c>
      <c r="F51" s="85">
        <v>0</v>
      </c>
    </row>
    <row r="52" spans="1:6" s="6" customFormat="1" ht="9" customHeight="1">
      <c r="A52" s="18" t="s">
        <v>5</v>
      </c>
      <c r="B52" s="14">
        <f t="shared" si="1"/>
        <v>2488</v>
      </c>
      <c r="C52" s="212" t="s">
        <v>1</v>
      </c>
      <c r="D52" s="212" t="s">
        <v>1</v>
      </c>
      <c r="E52" s="177" t="s">
        <v>1</v>
      </c>
      <c r="F52" s="86">
        <v>2488</v>
      </c>
    </row>
    <row r="53" spans="1:6" s="6" customFormat="1" ht="9" customHeight="1">
      <c r="A53" s="19" t="s">
        <v>104</v>
      </c>
      <c r="B53" s="480">
        <f t="shared" si="1"/>
        <v>47321</v>
      </c>
      <c r="C53" s="85">
        <v>8278</v>
      </c>
      <c r="D53" s="85">
        <v>39043</v>
      </c>
      <c r="E53" s="85" t="s">
        <v>1</v>
      </c>
      <c r="F53" s="85">
        <v>0</v>
      </c>
    </row>
    <row r="54" spans="1:6" s="6" customFormat="1" ht="9" customHeight="1">
      <c r="A54" s="19" t="s">
        <v>7</v>
      </c>
      <c r="B54" s="480">
        <f t="shared" si="1"/>
        <v>10729</v>
      </c>
      <c r="C54" s="210" t="s">
        <v>1</v>
      </c>
      <c r="D54" s="210" t="s">
        <v>1</v>
      </c>
      <c r="E54" s="85" t="s">
        <v>1</v>
      </c>
      <c r="F54" s="85">
        <v>10729</v>
      </c>
    </row>
    <row r="55" spans="1:6" s="6" customFormat="1" ht="9" customHeight="1">
      <c r="A55" s="19" t="s">
        <v>8</v>
      </c>
      <c r="B55" s="480">
        <f t="shared" si="1"/>
        <v>24775</v>
      </c>
      <c r="C55" s="85">
        <v>6207</v>
      </c>
      <c r="D55" s="85">
        <v>18568</v>
      </c>
      <c r="E55" s="85" t="s">
        <v>1</v>
      </c>
      <c r="F55" s="85">
        <v>0</v>
      </c>
    </row>
    <row r="56" spans="1:6" s="6" customFormat="1" ht="9" customHeight="1">
      <c r="A56" s="18" t="s">
        <v>9</v>
      </c>
      <c r="B56" s="14">
        <f t="shared" si="1"/>
        <v>65489</v>
      </c>
      <c r="C56" s="86">
        <v>20878</v>
      </c>
      <c r="D56" s="86">
        <v>44611</v>
      </c>
      <c r="E56" s="177" t="s">
        <v>1</v>
      </c>
      <c r="F56" s="86">
        <v>0</v>
      </c>
    </row>
    <row r="57" spans="1:6" s="6" customFormat="1" ht="9" customHeight="1">
      <c r="A57" s="19" t="s">
        <v>236</v>
      </c>
      <c r="B57" s="480">
        <f t="shared" si="1"/>
        <v>185476</v>
      </c>
      <c r="C57" s="85">
        <v>103645</v>
      </c>
      <c r="D57" s="85">
        <v>81831</v>
      </c>
      <c r="E57" s="85" t="s">
        <v>1</v>
      </c>
      <c r="F57" s="85">
        <v>0</v>
      </c>
    </row>
    <row r="58" spans="1:6" s="6" customFormat="1" ht="9" customHeight="1">
      <c r="A58" s="19" t="s">
        <v>10</v>
      </c>
      <c r="B58" s="480">
        <f t="shared" si="1"/>
        <v>34656</v>
      </c>
      <c r="C58" s="85">
        <v>22236</v>
      </c>
      <c r="D58" s="85">
        <v>12420</v>
      </c>
      <c r="E58" s="85" t="s">
        <v>1</v>
      </c>
      <c r="F58" s="85">
        <v>0</v>
      </c>
    </row>
    <row r="59" spans="1:6" s="6" customFormat="1" ht="9" customHeight="1">
      <c r="A59" s="19" t="s">
        <v>11</v>
      </c>
      <c r="B59" s="480">
        <f t="shared" si="1"/>
        <v>78236</v>
      </c>
      <c r="C59" s="85">
        <v>9109</v>
      </c>
      <c r="D59" s="85">
        <v>69127</v>
      </c>
      <c r="E59" s="85" t="s">
        <v>1</v>
      </c>
      <c r="F59" s="85">
        <v>0</v>
      </c>
    </row>
    <row r="60" spans="1:6" s="6" customFormat="1" ht="9" customHeight="1">
      <c r="A60" s="18" t="s">
        <v>12</v>
      </c>
      <c r="B60" s="14">
        <f t="shared" si="1"/>
        <v>26296</v>
      </c>
      <c r="C60" s="177">
        <v>13452</v>
      </c>
      <c r="D60" s="177">
        <v>12844</v>
      </c>
      <c r="E60" s="177" t="s">
        <v>1</v>
      </c>
      <c r="F60" s="177">
        <v>0</v>
      </c>
    </row>
    <row r="61" spans="1:6" s="6" customFormat="1" ht="9" customHeight="1">
      <c r="A61" s="19" t="s">
        <v>13</v>
      </c>
      <c r="B61" s="480">
        <f t="shared" si="1"/>
        <v>26831</v>
      </c>
      <c r="C61" s="85">
        <v>6366</v>
      </c>
      <c r="D61" s="85">
        <v>20465</v>
      </c>
      <c r="E61" s="85" t="s">
        <v>1</v>
      </c>
      <c r="F61" s="85">
        <v>0</v>
      </c>
    </row>
    <row r="62" spans="1:6" s="6" customFormat="1" ht="9" customHeight="1">
      <c r="A62" s="19" t="s">
        <v>14</v>
      </c>
      <c r="B62" s="480">
        <f t="shared" si="1"/>
        <v>37465</v>
      </c>
      <c r="C62" s="211" t="s">
        <v>1</v>
      </c>
      <c r="D62" s="211" t="s">
        <v>1</v>
      </c>
      <c r="E62" s="85" t="s">
        <v>1</v>
      </c>
      <c r="F62" s="127">
        <v>37465</v>
      </c>
    </row>
    <row r="63" spans="1:6" s="6" customFormat="1" ht="9" customHeight="1">
      <c r="A63" s="19" t="s">
        <v>15</v>
      </c>
      <c r="B63" s="480">
        <f t="shared" si="1"/>
        <v>261879</v>
      </c>
      <c r="C63" s="210" t="s">
        <v>1</v>
      </c>
      <c r="D63" s="210" t="s">
        <v>1</v>
      </c>
      <c r="E63" s="85" t="s">
        <v>1</v>
      </c>
      <c r="F63" s="85">
        <v>261879</v>
      </c>
    </row>
    <row r="64" spans="1:6" s="6" customFormat="1" ht="9" customHeight="1">
      <c r="A64" s="18" t="s">
        <v>16</v>
      </c>
      <c r="B64" s="14">
        <f t="shared" si="1"/>
        <v>36412</v>
      </c>
      <c r="C64" s="86">
        <v>15301</v>
      </c>
      <c r="D64" s="86">
        <v>21111</v>
      </c>
      <c r="E64" s="177" t="s">
        <v>1</v>
      </c>
      <c r="F64" s="86">
        <v>0</v>
      </c>
    </row>
    <row r="65" spans="1:6" s="6" customFormat="1" ht="9" customHeight="1">
      <c r="A65" s="19" t="s">
        <v>17</v>
      </c>
      <c r="B65" s="480">
        <f t="shared" si="1"/>
        <v>39857</v>
      </c>
      <c r="C65" s="85">
        <v>14974</v>
      </c>
      <c r="D65" s="85">
        <v>24883</v>
      </c>
      <c r="E65" s="85" t="s">
        <v>1</v>
      </c>
      <c r="F65" s="85">
        <v>0</v>
      </c>
    </row>
    <row r="66" spans="1:6" s="6" customFormat="1" ht="9" customHeight="1">
      <c r="A66" s="19" t="s">
        <v>18</v>
      </c>
      <c r="B66" s="480">
        <f t="shared" si="1"/>
        <v>7681</v>
      </c>
      <c r="C66" s="210" t="s">
        <v>1</v>
      </c>
      <c r="D66" s="210" t="s">
        <v>1</v>
      </c>
      <c r="E66" s="85" t="s">
        <v>1</v>
      </c>
      <c r="F66" s="85">
        <v>7681</v>
      </c>
    </row>
    <row r="67" spans="1:6" s="6" customFormat="1" ht="9" customHeight="1">
      <c r="A67" s="19" t="s">
        <v>19</v>
      </c>
      <c r="B67" s="480">
        <f t="shared" si="1"/>
        <v>71587</v>
      </c>
      <c r="C67" s="85">
        <v>29000</v>
      </c>
      <c r="D67" s="85">
        <v>42587</v>
      </c>
      <c r="E67" s="85" t="s">
        <v>1</v>
      </c>
      <c r="F67" s="85">
        <v>0</v>
      </c>
    </row>
    <row r="68" spans="1:6" s="6" customFormat="1" ht="9" customHeight="1">
      <c r="A68" s="18" t="s">
        <v>20</v>
      </c>
      <c r="B68" s="14">
        <f t="shared" si="1"/>
        <v>43381</v>
      </c>
      <c r="C68" s="212" t="s">
        <v>1</v>
      </c>
      <c r="D68" s="212" t="s">
        <v>1</v>
      </c>
      <c r="E68" s="177" t="s">
        <v>1</v>
      </c>
      <c r="F68" s="86">
        <v>43381</v>
      </c>
    </row>
    <row r="69" spans="1:6" s="6" customFormat="1" ht="9" customHeight="1">
      <c r="A69" s="19" t="s">
        <v>21</v>
      </c>
      <c r="B69" s="480">
        <f t="shared" si="1"/>
        <v>82594</v>
      </c>
      <c r="C69" s="210" t="s">
        <v>1</v>
      </c>
      <c r="D69" s="210" t="s">
        <v>1</v>
      </c>
      <c r="E69" s="85" t="s">
        <v>1</v>
      </c>
      <c r="F69" s="85">
        <v>82594</v>
      </c>
    </row>
    <row r="70" spans="1:6" s="6" customFormat="1" ht="9" customHeight="1">
      <c r="A70" s="19" t="s">
        <v>22</v>
      </c>
      <c r="B70" s="480">
        <f t="shared" si="1"/>
        <v>29458</v>
      </c>
      <c r="C70" s="85">
        <v>2100</v>
      </c>
      <c r="D70" s="85">
        <v>27358</v>
      </c>
      <c r="E70" s="85" t="s">
        <v>1</v>
      </c>
      <c r="F70" s="85">
        <v>0</v>
      </c>
    </row>
    <row r="71" spans="1:6" s="6" customFormat="1" ht="9" customHeight="1">
      <c r="A71" s="19" t="s">
        <v>23</v>
      </c>
      <c r="B71" s="480">
        <f t="shared" si="1"/>
        <v>32945</v>
      </c>
      <c r="C71" s="85">
        <v>5025</v>
      </c>
      <c r="D71" s="85">
        <v>27920</v>
      </c>
      <c r="E71" s="85" t="s">
        <v>1</v>
      </c>
      <c r="F71" s="85">
        <v>0</v>
      </c>
    </row>
    <row r="72" spans="1:6" s="6" customFormat="1" ht="9" customHeight="1">
      <c r="A72" s="18" t="s">
        <v>24</v>
      </c>
      <c r="B72" s="14">
        <f t="shared" si="1"/>
        <v>36189</v>
      </c>
      <c r="C72" s="86">
        <v>1339</v>
      </c>
      <c r="D72" s="86">
        <v>34850</v>
      </c>
      <c r="E72" s="177" t="s">
        <v>1</v>
      </c>
      <c r="F72" s="86">
        <v>0</v>
      </c>
    </row>
    <row r="73" spans="1:6" s="6" customFormat="1" ht="9" customHeight="1">
      <c r="A73" s="19" t="s">
        <v>25</v>
      </c>
      <c r="B73" s="480">
        <f t="shared" si="1"/>
        <v>33450</v>
      </c>
      <c r="C73" s="85">
        <v>13341</v>
      </c>
      <c r="D73" s="85">
        <v>20109</v>
      </c>
      <c r="E73" s="85" t="s">
        <v>1</v>
      </c>
      <c r="F73" s="85">
        <v>0</v>
      </c>
    </row>
    <row r="74" spans="1:6" s="6" customFormat="1" ht="9" customHeight="1">
      <c r="A74" s="19" t="s">
        <v>26</v>
      </c>
      <c r="B74" s="480">
        <f t="shared" si="1"/>
        <v>33922</v>
      </c>
      <c r="C74" s="85">
        <v>25736</v>
      </c>
      <c r="D74" s="85">
        <v>8186</v>
      </c>
      <c r="E74" s="85" t="s">
        <v>1</v>
      </c>
      <c r="F74" s="85">
        <v>0</v>
      </c>
    </row>
    <row r="75" spans="1:6" s="6" customFormat="1" ht="9" customHeight="1">
      <c r="A75" s="19" t="s">
        <v>27</v>
      </c>
      <c r="B75" s="480">
        <f t="shared" si="1"/>
        <v>47459</v>
      </c>
      <c r="C75" s="85">
        <v>34554</v>
      </c>
      <c r="D75" s="85">
        <v>12905</v>
      </c>
      <c r="E75" s="85" t="s">
        <v>1</v>
      </c>
      <c r="F75" s="85">
        <v>0</v>
      </c>
    </row>
    <row r="76" spans="1:6" s="6" customFormat="1" ht="9" customHeight="1">
      <c r="A76" s="18" t="s">
        <v>28</v>
      </c>
      <c r="B76" s="14">
        <f t="shared" si="1"/>
        <v>48873</v>
      </c>
      <c r="C76" s="86">
        <v>20560</v>
      </c>
      <c r="D76" s="86">
        <v>28313</v>
      </c>
      <c r="E76" s="177" t="s">
        <v>1</v>
      </c>
      <c r="F76" s="86">
        <v>0</v>
      </c>
    </row>
    <row r="77" spans="1:6" s="6" customFormat="1" ht="9" customHeight="1">
      <c r="A77" s="19" t="s">
        <v>29</v>
      </c>
      <c r="B77" s="581">
        <f t="shared" si="1"/>
        <v>6932</v>
      </c>
      <c r="C77" s="85">
        <v>5852</v>
      </c>
      <c r="D77" s="85">
        <v>1080</v>
      </c>
      <c r="E77" s="85" t="s">
        <v>1</v>
      </c>
      <c r="F77" s="85">
        <v>0</v>
      </c>
    </row>
    <row r="78" spans="1:6" s="6" customFormat="1" ht="9" customHeight="1">
      <c r="A78" s="19" t="s">
        <v>30</v>
      </c>
      <c r="B78" s="480">
        <f t="shared" si="1"/>
        <v>87021</v>
      </c>
      <c r="C78" s="85">
        <v>49381</v>
      </c>
      <c r="D78" s="85">
        <v>37640</v>
      </c>
      <c r="E78" s="85" t="s">
        <v>1</v>
      </c>
      <c r="F78" s="85">
        <v>0</v>
      </c>
    </row>
    <row r="79" spans="1:6" s="6" customFormat="1" ht="9" customHeight="1">
      <c r="A79" s="19" t="s">
        <v>31</v>
      </c>
      <c r="B79" s="480">
        <f t="shared" si="1"/>
        <v>50840</v>
      </c>
      <c r="C79" s="210" t="s">
        <v>1</v>
      </c>
      <c r="D79" s="210" t="s">
        <v>1</v>
      </c>
      <c r="E79" s="85" t="s">
        <v>1</v>
      </c>
      <c r="F79" s="85">
        <v>50840</v>
      </c>
    </row>
    <row r="80" spans="1:6" s="6" customFormat="1" ht="9" customHeight="1">
      <c r="A80" s="18" t="s">
        <v>32</v>
      </c>
      <c r="B80" s="14">
        <f t="shared" si="1"/>
        <v>15661</v>
      </c>
      <c r="C80" s="86">
        <v>6668</v>
      </c>
      <c r="D80" s="86">
        <v>8993</v>
      </c>
      <c r="E80" s="177" t="s">
        <v>1</v>
      </c>
      <c r="F80" s="86">
        <v>0</v>
      </c>
    </row>
    <row r="81" spans="1:11" s="19" customFormat="1" ht="3.75" customHeight="1">
      <c r="B81" s="480"/>
      <c r="C81" s="127"/>
      <c r="D81" s="127"/>
      <c r="E81" s="127"/>
      <c r="F81" s="127"/>
      <c r="G81" s="6"/>
      <c r="H81" s="6"/>
      <c r="I81" s="6"/>
      <c r="J81" s="6"/>
      <c r="K81" s="6"/>
    </row>
    <row r="82" spans="1:11" s="6" customFormat="1" ht="9" customHeight="1">
      <c r="A82" s="529" t="s">
        <v>106</v>
      </c>
      <c r="B82" s="127"/>
      <c r="C82" s="127"/>
      <c r="D82" s="127"/>
      <c r="E82" s="127"/>
      <c r="F82" s="127"/>
    </row>
    <row r="83" spans="1:11" ht="9" customHeight="1">
      <c r="A83" s="62">
        <v>2012</v>
      </c>
      <c r="B83" s="24"/>
      <c r="G83" s="6"/>
      <c r="H83" s="6"/>
      <c r="I83" s="6"/>
      <c r="J83" s="6"/>
      <c r="K83" s="6"/>
    </row>
    <row r="84" spans="1:11" s="6" customFormat="1" ht="8.85" customHeight="1">
      <c r="A84" s="215" t="s">
        <v>36</v>
      </c>
      <c r="B84" s="509">
        <f>SUM(B86:B117)</f>
        <v>1647521</v>
      </c>
      <c r="C84" s="509">
        <f>SUM(C86:C117)</f>
        <v>482624</v>
      </c>
      <c r="D84" s="185">
        <f>SUM(D86:D117)</f>
        <v>744913</v>
      </c>
      <c r="E84" s="185" t="s">
        <v>1</v>
      </c>
      <c r="F84" s="185">
        <f>SUM(F86:F117)</f>
        <v>419984</v>
      </c>
    </row>
    <row r="85" spans="1:11" s="6" customFormat="1" ht="3.95" customHeight="1">
      <c r="A85" s="215"/>
      <c r="B85" s="509"/>
      <c r="C85" s="479"/>
      <c r="D85" s="185"/>
      <c r="E85" s="185"/>
      <c r="F85" s="185"/>
    </row>
    <row r="86" spans="1:11" s="6" customFormat="1" ht="9" customHeight="1">
      <c r="A86" s="19" t="s">
        <v>2</v>
      </c>
      <c r="B86" s="480">
        <v>18082</v>
      </c>
      <c r="C86" s="85">
        <v>7801</v>
      </c>
      <c r="D86" s="85">
        <v>10281</v>
      </c>
      <c r="E86" s="85" t="s">
        <v>1</v>
      </c>
      <c r="F86" s="85">
        <v>0</v>
      </c>
    </row>
    <row r="87" spans="1:11" s="6" customFormat="1" ht="9" customHeight="1">
      <c r="A87" s="19" t="s">
        <v>3</v>
      </c>
      <c r="B87" s="480">
        <v>108273</v>
      </c>
      <c r="C87" s="85">
        <v>11378</v>
      </c>
      <c r="D87" s="85">
        <v>96895</v>
      </c>
      <c r="E87" s="85" t="s">
        <v>1</v>
      </c>
      <c r="F87" s="85">
        <v>0</v>
      </c>
    </row>
    <row r="88" spans="1:11" s="6" customFormat="1" ht="9" customHeight="1">
      <c r="A88" s="19" t="s">
        <v>4</v>
      </c>
      <c r="B88" s="480">
        <v>20647</v>
      </c>
      <c r="C88" s="85">
        <v>2265</v>
      </c>
      <c r="D88" s="85">
        <v>18382</v>
      </c>
      <c r="E88" s="85" t="s">
        <v>1</v>
      </c>
      <c r="F88" s="85">
        <v>0</v>
      </c>
    </row>
    <row r="89" spans="1:11" s="6" customFormat="1" ht="9" customHeight="1">
      <c r="A89" s="18" t="s">
        <v>5</v>
      </c>
      <c r="B89" s="14">
        <v>1266</v>
      </c>
      <c r="C89" s="212" t="s">
        <v>1</v>
      </c>
      <c r="D89" s="212" t="s">
        <v>1</v>
      </c>
      <c r="E89" s="177" t="s">
        <v>1</v>
      </c>
      <c r="F89" s="86">
        <v>1266</v>
      </c>
    </row>
    <row r="90" spans="1:11" s="6" customFormat="1" ht="9" customHeight="1">
      <c r="A90" s="19" t="s">
        <v>104</v>
      </c>
      <c r="B90" s="480">
        <v>47054</v>
      </c>
      <c r="C90" s="85">
        <v>8235</v>
      </c>
      <c r="D90" s="85">
        <v>38819</v>
      </c>
      <c r="E90" s="85" t="s">
        <v>1</v>
      </c>
      <c r="F90" s="85">
        <v>0</v>
      </c>
    </row>
    <row r="91" spans="1:11" s="6" customFormat="1" ht="9" customHeight="1">
      <c r="A91" s="19" t="s">
        <v>7</v>
      </c>
      <c r="B91" s="480">
        <v>13018</v>
      </c>
      <c r="C91" s="85">
        <v>12085</v>
      </c>
      <c r="D91" s="85">
        <v>933</v>
      </c>
      <c r="E91" s="85" t="s">
        <v>1</v>
      </c>
      <c r="F91" s="85">
        <v>0</v>
      </c>
    </row>
    <row r="92" spans="1:11" s="6" customFormat="1" ht="9" customHeight="1">
      <c r="A92" s="19" t="s">
        <v>8</v>
      </c>
      <c r="B92" s="480">
        <v>20814</v>
      </c>
      <c r="C92" s="85">
        <v>4668</v>
      </c>
      <c r="D92" s="85">
        <v>16146</v>
      </c>
      <c r="E92" s="85" t="s">
        <v>1</v>
      </c>
      <c r="F92" s="85">
        <v>0</v>
      </c>
    </row>
    <row r="93" spans="1:11" s="6" customFormat="1" ht="9" customHeight="1">
      <c r="A93" s="18" t="s">
        <v>9</v>
      </c>
      <c r="B93" s="14">
        <v>59591</v>
      </c>
      <c r="C93" s="86">
        <v>41173</v>
      </c>
      <c r="D93" s="86">
        <v>18418</v>
      </c>
      <c r="E93" s="177" t="s">
        <v>1</v>
      </c>
      <c r="F93" s="86">
        <v>0</v>
      </c>
    </row>
    <row r="94" spans="1:11" s="6" customFormat="1" ht="9" customHeight="1">
      <c r="A94" s="19" t="s">
        <v>236</v>
      </c>
      <c r="B94" s="480">
        <v>179146</v>
      </c>
      <c r="C94" s="85">
        <v>85062</v>
      </c>
      <c r="D94" s="85">
        <v>94084</v>
      </c>
      <c r="E94" s="85" t="s">
        <v>1</v>
      </c>
      <c r="F94" s="85">
        <v>0</v>
      </c>
    </row>
    <row r="95" spans="1:11" s="6" customFormat="1" ht="9" customHeight="1">
      <c r="A95" s="19" t="s">
        <v>10</v>
      </c>
      <c r="B95" s="480">
        <v>27314</v>
      </c>
      <c r="C95" s="85">
        <v>13137</v>
      </c>
      <c r="D95" s="85">
        <v>14177</v>
      </c>
      <c r="E95" s="85" t="s">
        <v>1</v>
      </c>
      <c r="F95" s="85">
        <v>0</v>
      </c>
    </row>
    <row r="96" spans="1:11" s="6" customFormat="1" ht="9" customHeight="1">
      <c r="A96" s="19" t="s">
        <v>11</v>
      </c>
      <c r="B96" s="480">
        <v>76233</v>
      </c>
      <c r="C96" s="85">
        <v>8267</v>
      </c>
      <c r="D96" s="85">
        <v>67966</v>
      </c>
      <c r="E96" s="85" t="s">
        <v>1</v>
      </c>
      <c r="F96" s="85">
        <v>0</v>
      </c>
    </row>
    <row r="97" spans="1:6" s="6" customFormat="1" ht="9" customHeight="1">
      <c r="A97" s="18" t="s">
        <v>12</v>
      </c>
      <c r="B97" s="14">
        <v>28736</v>
      </c>
      <c r="C97" s="177">
        <v>14127</v>
      </c>
      <c r="D97" s="177">
        <v>14609</v>
      </c>
      <c r="E97" s="177" t="s">
        <v>1</v>
      </c>
      <c r="F97" s="177">
        <v>0</v>
      </c>
    </row>
    <row r="98" spans="1:6" s="6" customFormat="1" ht="9" customHeight="1">
      <c r="A98" s="19" t="s">
        <v>13</v>
      </c>
      <c r="B98" s="480">
        <v>26633</v>
      </c>
      <c r="C98" s="85">
        <v>6073</v>
      </c>
      <c r="D98" s="85">
        <v>20560</v>
      </c>
      <c r="E98" s="85" t="s">
        <v>1</v>
      </c>
      <c r="F98" s="85">
        <v>0</v>
      </c>
    </row>
    <row r="99" spans="1:6" s="6" customFormat="1" ht="9" customHeight="1">
      <c r="A99" s="19" t="s">
        <v>14</v>
      </c>
      <c r="B99" s="480">
        <v>89854</v>
      </c>
      <c r="C99" s="211" t="s">
        <v>1</v>
      </c>
      <c r="D99" s="211" t="s">
        <v>1</v>
      </c>
      <c r="E99" s="85" t="s">
        <v>1</v>
      </c>
      <c r="F99" s="127">
        <v>89854</v>
      </c>
    </row>
    <row r="100" spans="1:6" s="6" customFormat="1" ht="9" customHeight="1">
      <c r="A100" s="19" t="s">
        <v>15</v>
      </c>
      <c r="B100" s="480">
        <v>269116</v>
      </c>
      <c r="C100" s="210" t="s">
        <v>1</v>
      </c>
      <c r="D100" s="210" t="s">
        <v>1</v>
      </c>
      <c r="E100" s="85" t="s">
        <v>1</v>
      </c>
      <c r="F100" s="85">
        <v>269116</v>
      </c>
    </row>
    <row r="101" spans="1:6" s="6" customFormat="1" ht="9" customHeight="1">
      <c r="A101" s="18" t="s">
        <v>16</v>
      </c>
      <c r="B101" s="14">
        <v>34682</v>
      </c>
      <c r="C101" s="86">
        <v>9990</v>
      </c>
      <c r="D101" s="86">
        <v>24692</v>
      </c>
      <c r="E101" s="177" t="s">
        <v>1</v>
      </c>
      <c r="F101" s="86">
        <v>0</v>
      </c>
    </row>
    <row r="102" spans="1:6" s="6" customFormat="1" ht="9" customHeight="1">
      <c r="A102" s="19" t="s">
        <v>17</v>
      </c>
      <c r="B102" s="480">
        <v>46664</v>
      </c>
      <c r="C102" s="85">
        <v>7522</v>
      </c>
      <c r="D102" s="85">
        <v>39142</v>
      </c>
      <c r="E102" s="85" t="s">
        <v>1</v>
      </c>
      <c r="F102" s="85">
        <v>0</v>
      </c>
    </row>
    <row r="103" spans="1:6" s="6" customFormat="1" ht="9" customHeight="1">
      <c r="A103" s="19" t="s">
        <v>18</v>
      </c>
      <c r="B103" s="480">
        <v>7175</v>
      </c>
      <c r="C103" s="85">
        <v>2251</v>
      </c>
      <c r="D103" s="85">
        <v>4924</v>
      </c>
      <c r="E103" s="85" t="s">
        <v>1</v>
      </c>
      <c r="F103" s="85">
        <v>0</v>
      </c>
    </row>
    <row r="104" spans="1:6" s="6" customFormat="1" ht="9" customHeight="1">
      <c r="A104" s="19" t="s">
        <v>19</v>
      </c>
      <c r="B104" s="480">
        <v>58561</v>
      </c>
      <c r="C104" s="85">
        <v>32888</v>
      </c>
      <c r="D104" s="85">
        <v>25673</v>
      </c>
      <c r="E104" s="85" t="s">
        <v>1</v>
      </c>
      <c r="F104" s="85">
        <v>0</v>
      </c>
    </row>
    <row r="105" spans="1:6" s="6" customFormat="1" ht="9" customHeight="1">
      <c r="A105" s="18" t="s">
        <v>20</v>
      </c>
      <c r="B105" s="14">
        <v>43778</v>
      </c>
      <c r="C105" s="86">
        <v>21585</v>
      </c>
      <c r="D105" s="86">
        <v>7858</v>
      </c>
      <c r="E105" s="177" t="s">
        <v>1</v>
      </c>
      <c r="F105" s="86">
        <v>14335</v>
      </c>
    </row>
    <row r="106" spans="1:6" s="6" customFormat="1" ht="9" customHeight="1">
      <c r="A106" s="19" t="s">
        <v>21</v>
      </c>
      <c r="B106" s="480">
        <v>91651</v>
      </c>
      <c r="C106" s="85">
        <v>7175</v>
      </c>
      <c r="D106" s="85">
        <v>84476</v>
      </c>
      <c r="E106" s="85" t="s">
        <v>1</v>
      </c>
      <c r="F106" s="85">
        <v>0</v>
      </c>
    </row>
    <row r="107" spans="1:6" s="6" customFormat="1" ht="9" customHeight="1">
      <c r="A107" s="19" t="s">
        <v>22</v>
      </c>
      <c r="B107" s="480">
        <v>32060</v>
      </c>
      <c r="C107" s="85">
        <v>30076</v>
      </c>
      <c r="D107" s="85">
        <v>1984</v>
      </c>
      <c r="E107" s="85" t="s">
        <v>1</v>
      </c>
      <c r="F107" s="85">
        <v>0</v>
      </c>
    </row>
    <row r="108" spans="1:6" s="6" customFormat="1" ht="9" customHeight="1">
      <c r="A108" s="19" t="s">
        <v>23</v>
      </c>
      <c r="B108" s="480">
        <v>1927</v>
      </c>
      <c r="C108" s="85">
        <v>1153</v>
      </c>
      <c r="D108" s="85">
        <v>774</v>
      </c>
      <c r="E108" s="85" t="s">
        <v>1</v>
      </c>
      <c r="F108" s="85">
        <v>0</v>
      </c>
    </row>
    <row r="109" spans="1:6" s="6" customFormat="1" ht="9" customHeight="1">
      <c r="A109" s="18" t="s">
        <v>24</v>
      </c>
      <c r="B109" s="14">
        <v>27293</v>
      </c>
      <c r="C109" s="86">
        <v>19867</v>
      </c>
      <c r="D109" s="86">
        <v>7426</v>
      </c>
      <c r="E109" s="177" t="s">
        <v>1</v>
      </c>
      <c r="F109" s="86">
        <v>0</v>
      </c>
    </row>
    <row r="110" spans="1:6" s="6" customFormat="1" ht="9" customHeight="1">
      <c r="A110" s="19" t="s">
        <v>25</v>
      </c>
      <c r="B110" s="480">
        <v>32085</v>
      </c>
      <c r="C110" s="85">
        <v>15450</v>
      </c>
      <c r="D110" s="85">
        <v>16635</v>
      </c>
      <c r="E110" s="85" t="s">
        <v>1</v>
      </c>
      <c r="F110" s="85">
        <v>0</v>
      </c>
    </row>
    <row r="111" spans="1:6" s="6" customFormat="1" ht="9" customHeight="1">
      <c r="A111" s="19" t="s">
        <v>26</v>
      </c>
      <c r="B111" s="480">
        <v>32289</v>
      </c>
      <c r="C111" s="85">
        <v>24857</v>
      </c>
      <c r="D111" s="85">
        <v>7432</v>
      </c>
      <c r="E111" s="85" t="s">
        <v>1</v>
      </c>
      <c r="F111" s="85">
        <v>0</v>
      </c>
    </row>
    <row r="112" spans="1:6" s="6" customFormat="1" ht="9" customHeight="1">
      <c r="A112" s="19" t="s">
        <v>27</v>
      </c>
      <c r="B112" s="480">
        <v>48323</v>
      </c>
      <c r="C112" s="85">
        <v>31325</v>
      </c>
      <c r="D112" s="85">
        <v>16998</v>
      </c>
      <c r="E112" s="85" t="s">
        <v>1</v>
      </c>
      <c r="F112" s="85">
        <v>0</v>
      </c>
    </row>
    <row r="113" spans="1:11" s="6" customFormat="1" ht="9" customHeight="1">
      <c r="A113" s="18" t="s">
        <v>28</v>
      </c>
      <c r="B113" s="14">
        <v>44309</v>
      </c>
      <c r="C113" s="86">
        <v>6294</v>
      </c>
      <c r="D113" s="86">
        <v>38015</v>
      </c>
      <c r="E113" s="177" t="s">
        <v>1</v>
      </c>
      <c r="F113" s="86">
        <v>0</v>
      </c>
    </row>
    <row r="114" spans="1:11" s="6" customFormat="1" ht="9" customHeight="1">
      <c r="A114" s="19" t="s">
        <v>29</v>
      </c>
      <c r="B114" s="581">
        <v>7306</v>
      </c>
      <c r="C114" s="85">
        <v>2954</v>
      </c>
      <c r="D114" s="85">
        <v>4352</v>
      </c>
      <c r="E114" s="85" t="s">
        <v>1</v>
      </c>
      <c r="F114" s="85">
        <v>0</v>
      </c>
    </row>
    <row r="115" spans="1:11" s="6" customFormat="1" ht="9" customHeight="1">
      <c r="A115" s="19" t="s">
        <v>30</v>
      </c>
      <c r="B115" s="480">
        <v>91785</v>
      </c>
      <c r="C115" s="85">
        <v>47644</v>
      </c>
      <c r="D115" s="85">
        <v>44141</v>
      </c>
      <c r="E115" s="85" t="s">
        <v>1</v>
      </c>
      <c r="F115" s="85">
        <v>0</v>
      </c>
    </row>
    <row r="116" spans="1:11" s="6" customFormat="1" ht="9" customHeight="1">
      <c r="A116" s="19" t="s">
        <v>31</v>
      </c>
      <c r="B116" s="480">
        <v>45413</v>
      </c>
      <c r="C116" s="210" t="s">
        <v>1</v>
      </c>
      <c r="D116" s="210" t="s">
        <v>1</v>
      </c>
      <c r="E116" s="85" t="s">
        <v>1</v>
      </c>
      <c r="F116" s="85">
        <v>45413</v>
      </c>
    </row>
    <row r="117" spans="1:11" s="6" customFormat="1" ht="9" customHeight="1">
      <c r="A117" s="18" t="s">
        <v>32</v>
      </c>
      <c r="B117" s="14">
        <v>16443</v>
      </c>
      <c r="C117" s="86">
        <v>7322</v>
      </c>
      <c r="D117" s="86">
        <v>9121</v>
      </c>
      <c r="E117" s="177" t="s">
        <v>1</v>
      </c>
      <c r="F117" s="86">
        <v>0</v>
      </c>
    </row>
    <row r="118" spans="1:11" ht="6" customHeight="1">
      <c r="A118" s="24"/>
      <c r="B118" s="24"/>
      <c r="C118" s="24"/>
      <c r="D118" s="520"/>
      <c r="E118" s="520"/>
      <c r="F118" s="520"/>
      <c r="G118" s="6"/>
      <c r="H118" s="6"/>
      <c r="I118" s="6"/>
      <c r="J118" s="6"/>
      <c r="K118" s="6"/>
    </row>
    <row r="119" spans="1:11" ht="9" customHeight="1">
      <c r="A119" s="62">
        <v>2013</v>
      </c>
      <c r="B119" s="24"/>
      <c r="G119" s="6"/>
      <c r="H119" s="6"/>
      <c r="I119" s="6"/>
      <c r="J119" s="6"/>
      <c r="K119" s="6"/>
    </row>
    <row r="120" spans="1:11" ht="9" customHeight="1">
      <c r="A120" s="215" t="s">
        <v>36</v>
      </c>
      <c r="B120" s="509">
        <f>SUM(B122:B153)</f>
        <v>1679702</v>
      </c>
      <c r="C120" s="509">
        <f>SUM(C122:C153)</f>
        <v>525230</v>
      </c>
      <c r="D120" s="185">
        <f>SUM(D122:D153)</f>
        <v>765663</v>
      </c>
      <c r="E120" s="185">
        <f>SUM(E122:E153)</f>
        <v>463</v>
      </c>
      <c r="F120" s="185">
        <f>SUM(F122:F153)</f>
        <v>388346</v>
      </c>
      <c r="G120" s="6"/>
      <c r="H120" s="6"/>
      <c r="I120" s="6"/>
      <c r="J120" s="6"/>
      <c r="K120" s="6"/>
    </row>
    <row r="121" spans="1:11" ht="2.25" customHeight="1">
      <c r="A121" s="215"/>
      <c r="B121" s="509"/>
      <c r="C121" s="479"/>
      <c r="D121" s="185"/>
      <c r="E121" s="185"/>
      <c r="F121" s="185"/>
      <c r="G121" s="6"/>
      <c r="H121" s="6"/>
      <c r="I121" s="6"/>
      <c r="J121" s="6"/>
      <c r="K121" s="6"/>
    </row>
    <row r="122" spans="1:11" ht="9" customHeight="1">
      <c r="A122" s="19" t="s">
        <v>2</v>
      </c>
      <c r="B122" s="582">
        <v>17443</v>
      </c>
      <c r="C122" s="582">
        <v>7226</v>
      </c>
      <c r="D122" s="582">
        <v>10217</v>
      </c>
      <c r="E122" s="582">
        <v>0</v>
      </c>
      <c r="F122" s="582">
        <v>0</v>
      </c>
      <c r="G122" s="6"/>
      <c r="H122" s="6"/>
      <c r="I122" s="6"/>
      <c r="J122" s="6"/>
      <c r="K122" s="6"/>
    </row>
    <row r="123" spans="1:11" ht="9" customHeight="1">
      <c r="A123" s="19" t="s">
        <v>3</v>
      </c>
      <c r="B123" s="582">
        <v>104029</v>
      </c>
      <c r="C123" s="582">
        <v>42344</v>
      </c>
      <c r="D123" s="582">
        <v>61685</v>
      </c>
      <c r="E123" s="582">
        <v>0</v>
      </c>
      <c r="F123" s="582">
        <v>0</v>
      </c>
      <c r="G123" s="6"/>
      <c r="H123" s="6"/>
      <c r="I123" s="6"/>
      <c r="J123" s="6"/>
      <c r="K123" s="6"/>
    </row>
    <row r="124" spans="1:11" ht="9" customHeight="1">
      <c r="A124" s="19" t="s">
        <v>4</v>
      </c>
      <c r="B124" s="582">
        <v>23416</v>
      </c>
      <c r="C124" s="582">
        <v>2868</v>
      </c>
      <c r="D124" s="582">
        <v>20548</v>
      </c>
      <c r="E124" s="582">
        <v>0</v>
      </c>
      <c r="F124" s="582">
        <v>0</v>
      </c>
      <c r="G124" s="6"/>
      <c r="H124" s="6"/>
      <c r="I124" s="6"/>
      <c r="J124" s="6"/>
      <c r="K124" s="6"/>
    </row>
    <row r="125" spans="1:11" ht="9" customHeight="1">
      <c r="A125" s="18" t="s">
        <v>5</v>
      </c>
      <c r="B125" s="583">
        <v>1775</v>
      </c>
      <c r="C125" s="584" t="s">
        <v>1</v>
      </c>
      <c r="D125" s="584" t="s">
        <v>1</v>
      </c>
      <c r="E125" s="584" t="s">
        <v>1</v>
      </c>
      <c r="F125" s="583">
        <v>1775</v>
      </c>
      <c r="G125" s="6"/>
      <c r="H125" s="6"/>
      <c r="I125" s="6"/>
      <c r="J125" s="6"/>
      <c r="K125" s="6"/>
    </row>
    <row r="126" spans="1:11" ht="9" customHeight="1">
      <c r="A126" s="19" t="s">
        <v>104</v>
      </c>
      <c r="B126" s="582">
        <v>47719</v>
      </c>
      <c r="C126" s="582">
        <v>30131</v>
      </c>
      <c r="D126" s="582">
        <v>17588</v>
      </c>
      <c r="E126" s="582">
        <v>0</v>
      </c>
      <c r="F126" s="582">
        <v>0</v>
      </c>
      <c r="G126" s="6"/>
      <c r="H126" s="6"/>
      <c r="I126" s="6"/>
      <c r="J126" s="6"/>
      <c r="K126" s="6"/>
    </row>
    <row r="127" spans="1:11" ht="9" customHeight="1">
      <c r="A127" s="19" t="s">
        <v>7</v>
      </c>
      <c r="B127" s="582">
        <v>11570</v>
      </c>
      <c r="C127" s="585" t="s">
        <v>1</v>
      </c>
      <c r="D127" s="585" t="s">
        <v>1</v>
      </c>
      <c r="E127" s="585" t="s">
        <v>1</v>
      </c>
      <c r="F127" s="582">
        <v>11570</v>
      </c>
      <c r="G127" s="6"/>
      <c r="H127" s="6"/>
      <c r="I127" s="6"/>
      <c r="J127" s="6"/>
      <c r="K127" s="6"/>
    </row>
    <row r="128" spans="1:11" ht="9" customHeight="1">
      <c r="A128" s="19" t="s">
        <v>8</v>
      </c>
      <c r="B128" s="480">
        <v>21851</v>
      </c>
      <c r="C128" s="85">
        <v>5538</v>
      </c>
      <c r="D128" s="85">
        <v>16313</v>
      </c>
      <c r="E128" s="85">
        <v>0</v>
      </c>
      <c r="F128" s="85">
        <v>0</v>
      </c>
      <c r="G128" s="6"/>
      <c r="H128" s="6"/>
      <c r="I128" s="6"/>
      <c r="J128" s="6"/>
      <c r="K128" s="6"/>
    </row>
    <row r="129" spans="1:11" ht="9" customHeight="1">
      <c r="A129" s="18" t="s">
        <v>9</v>
      </c>
      <c r="B129" s="14">
        <v>61327</v>
      </c>
      <c r="C129" s="86">
        <v>39470</v>
      </c>
      <c r="D129" s="86">
        <v>21423</v>
      </c>
      <c r="E129" s="86">
        <v>434</v>
      </c>
      <c r="F129" s="86">
        <v>0</v>
      </c>
      <c r="G129" s="6"/>
      <c r="H129" s="6"/>
      <c r="I129" s="6"/>
      <c r="J129" s="6"/>
      <c r="K129" s="6"/>
    </row>
    <row r="130" spans="1:11" ht="9" customHeight="1">
      <c r="A130" s="19" t="s">
        <v>236</v>
      </c>
      <c r="B130" s="480">
        <v>176816</v>
      </c>
      <c r="C130" s="85">
        <v>81642</v>
      </c>
      <c r="D130" s="85">
        <v>95174</v>
      </c>
      <c r="E130" s="85">
        <v>0</v>
      </c>
      <c r="F130" s="85">
        <v>0</v>
      </c>
      <c r="G130" s="6"/>
      <c r="H130" s="6"/>
      <c r="I130" s="6"/>
      <c r="J130" s="6"/>
      <c r="K130" s="6"/>
    </row>
    <row r="131" spans="1:11" ht="9" customHeight="1">
      <c r="A131" s="19" t="s">
        <v>10</v>
      </c>
      <c r="B131" s="480">
        <v>26723</v>
      </c>
      <c r="C131" s="85">
        <v>9587</v>
      </c>
      <c r="D131" s="85">
        <v>17107</v>
      </c>
      <c r="E131" s="85">
        <v>29</v>
      </c>
      <c r="F131" s="85">
        <v>0</v>
      </c>
      <c r="G131" s="6"/>
      <c r="H131" s="6"/>
      <c r="I131" s="6"/>
      <c r="J131" s="6"/>
      <c r="K131" s="6"/>
    </row>
    <row r="132" spans="1:11" ht="9" customHeight="1">
      <c r="A132" s="19" t="s">
        <v>11</v>
      </c>
      <c r="B132" s="480">
        <v>79612</v>
      </c>
      <c r="C132" s="85">
        <v>8855</v>
      </c>
      <c r="D132" s="85">
        <v>70757</v>
      </c>
      <c r="E132" s="85">
        <v>0</v>
      </c>
      <c r="F132" s="85">
        <v>0</v>
      </c>
      <c r="G132" s="6"/>
      <c r="H132" s="6"/>
      <c r="I132" s="6"/>
      <c r="J132" s="6"/>
      <c r="K132" s="6"/>
    </row>
    <row r="133" spans="1:11" ht="9" customHeight="1">
      <c r="A133" s="18" t="s">
        <v>12</v>
      </c>
      <c r="B133" s="14">
        <v>28905</v>
      </c>
      <c r="C133" s="177">
        <v>18432</v>
      </c>
      <c r="D133" s="177">
        <v>10473</v>
      </c>
      <c r="E133" s="177">
        <v>0</v>
      </c>
      <c r="F133" s="177">
        <v>0</v>
      </c>
      <c r="G133" s="6"/>
      <c r="H133" s="6"/>
      <c r="I133" s="6"/>
      <c r="J133" s="6"/>
      <c r="K133" s="6"/>
    </row>
    <row r="134" spans="1:11" ht="9" customHeight="1">
      <c r="A134" s="19" t="s">
        <v>13</v>
      </c>
      <c r="B134" s="480">
        <v>33667</v>
      </c>
      <c r="C134" s="85">
        <v>1143</v>
      </c>
      <c r="D134" s="85">
        <v>32524</v>
      </c>
      <c r="E134" s="85">
        <v>0</v>
      </c>
      <c r="F134" s="85">
        <v>0</v>
      </c>
      <c r="G134" s="6"/>
      <c r="H134" s="6"/>
      <c r="I134" s="6"/>
      <c r="J134" s="6"/>
      <c r="K134" s="6"/>
    </row>
    <row r="135" spans="1:11" ht="9" customHeight="1">
      <c r="A135" s="19" t="s">
        <v>14</v>
      </c>
      <c r="B135" s="480">
        <v>102005</v>
      </c>
      <c r="C135" s="210" t="s">
        <v>1</v>
      </c>
      <c r="D135" s="210" t="s">
        <v>1</v>
      </c>
      <c r="E135" s="210" t="s">
        <v>1</v>
      </c>
      <c r="F135" s="127">
        <v>102005</v>
      </c>
      <c r="G135" s="6"/>
      <c r="H135" s="6"/>
      <c r="I135" s="6"/>
      <c r="J135" s="6"/>
      <c r="K135" s="6"/>
    </row>
    <row r="136" spans="1:11" ht="9" customHeight="1">
      <c r="A136" s="19" t="s">
        <v>15</v>
      </c>
      <c r="B136" s="480">
        <v>272996</v>
      </c>
      <c r="C136" s="210" t="s">
        <v>1</v>
      </c>
      <c r="D136" s="210" t="s">
        <v>1</v>
      </c>
      <c r="E136" s="210" t="s">
        <v>1</v>
      </c>
      <c r="F136" s="85">
        <v>272996</v>
      </c>
      <c r="G136" s="6"/>
      <c r="H136" s="6"/>
      <c r="I136" s="6"/>
      <c r="J136" s="6"/>
      <c r="K136" s="6"/>
    </row>
    <row r="137" spans="1:11" ht="9" customHeight="1">
      <c r="A137" s="18" t="s">
        <v>16</v>
      </c>
      <c r="B137" s="14">
        <v>35095</v>
      </c>
      <c r="C137" s="86">
        <v>12860</v>
      </c>
      <c r="D137" s="86">
        <v>22235</v>
      </c>
      <c r="E137" s="86">
        <v>0</v>
      </c>
      <c r="F137" s="86">
        <v>0</v>
      </c>
      <c r="G137" s="6"/>
      <c r="H137" s="6"/>
      <c r="I137" s="6"/>
      <c r="J137" s="6"/>
      <c r="K137" s="6"/>
    </row>
    <row r="138" spans="1:11" ht="9" customHeight="1">
      <c r="A138" s="19" t="s">
        <v>17</v>
      </c>
      <c r="B138" s="480">
        <v>45052</v>
      </c>
      <c r="C138" s="85">
        <v>19786</v>
      </c>
      <c r="D138" s="85">
        <v>25266</v>
      </c>
      <c r="E138" s="85">
        <v>0</v>
      </c>
      <c r="F138" s="85">
        <v>0</v>
      </c>
      <c r="G138" s="6"/>
      <c r="H138" s="6"/>
      <c r="I138" s="6"/>
      <c r="J138" s="6"/>
      <c r="K138" s="6"/>
    </row>
    <row r="139" spans="1:11" ht="9" customHeight="1">
      <c r="A139" s="19" t="s">
        <v>18</v>
      </c>
      <c r="B139" s="480">
        <v>7619</v>
      </c>
      <c r="C139" s="85">
        <v>2603</v>
      </c>
      <c r="D139" s="85">
        <v>5016</v>
      </c>
      <c r="E139" s="85">
        <v>0</v>
      </c>
      <c r="F139" s="85">
        <v>0</v>
      </c>
      <c r="G139" s="6"/>
      <c r="H139" s="6"/>
      <c r="I139" s="6"/>
      <c r="J139" s="6"/>
      <c r="K139" s="6"/>
    </row>
    <row r="140" spans="1:11" ht="9" customHeight="1">
      <c r="A140" s="19" t="s">
        <v>19</v>
      </c>
      <c r="B140" s="480">
        <v>66179</v>
      </c>
      <c r="C140" s="85">
        <v>45464</v>
      </c>
      <c r="D140" s="85">
        <v>20715</v>
      </c>
      <c r="E140" s="85">
        <v>0</v>
      </c>
      <c r="F140" s="85">
        <v>0</v>
      </c>
      <c r="G140" s="6"/>
      <c r="H140" s="6"/>
      <c r="I140" s="6"/>
      <c r="J140" s="6"/>
      <c r="K140" s="6"/>
    </row>
    <row r="141" spans="1:11" ht="9" customHeight="1">
      <c r="A141" s="18" t="s">
        <v>20</v>
      </c>
      <c r="B141" s="14">
        <v>42269</v>
      </c>
      <c r="C141" s="86">
        <v>34634</v>
      </c>
      <c r="D141" s="86">
        <v>7635</v>
      </c>
      <c r="E141" s="86">
        <v>0</v>
      </c>
      <c r="F141" s="86">
        <v>0</v>
      </c>
      <c r="G141" s="6"/>
      <c r="H141" s="6"/>
      <c r="I141" s="6"/>
      <c r="J141" s="6"/>
      <c r="K141" s="6"/>
    </row>
    <row r="142" spans="1:11" ht="9" customHeight="1">
      <c r="A142" s="19" t="s">
        <v>21</v>
      </c>
      <c r="B142" s="480">
        <v>81428</v>
      </c>
      <c r="C142" s="85">
        <v>5830</v>
      </c>
      <c r="D142" s="85">
        <v>75598</v>
      </c>
      <c r="E142" s="85">
        <v>0</v>
      </c>
      <c r="F142" s="85">
        <v>0</v>
      </c>
      <c r="G142" s="6"/>
      <c r="H142" s="6"/>
      <c r="I142" s="6"/>
      <c r="J142" s="6"/>
      <c r="K142" s="6"/>
    </row>
    <row r="143" spans="1:11" ht="9" customHeight="1">
      <c r="A143" s="19" t="s">
        <v>22</v>
      </c>
      <c r="B143" s="480">
        <v>34494</v>
      </c>
      <c r="C143" s="85">
        <v>2303</v>
      </c>
      <c r="D143" s="85">
        <v>32191</v>
      </c>
      <c r="E143" s="85">
        <v>0</v>
      </c>
      <c r="F143" s="85">
        <v>0</v>
      </c>
      <c r="G143" s="6"/>
      <c r="H143" s="6"/>
      <c r="I143" s="6"/>
      <c r="J143" s="6"/>
      <c r="K143" s="6"/>
    </row>
    <row r="144" spans="1:11" ht="9" customHeight="1">
      <c r="A144" s="19" t="s">
        <v>23</v>
      </c>
      <c r="B144" s="480">
        <v>35271</v>
      </c>
      <c r="C144" s="85">
        <v>32161</v>
      </c>
      <c r="D144" s="85">
        <v>3110</v>
      </c>
      <c r="E144" s="85">
        <v>0</v>
      </c>
      <c r="F144" s="85">
        <v>0</v>
      </c>
      <c r="G144" s="6"/>
      <c r="H144" s="6"/>
      <c r="I144" s="6"/>
      <c r="J144" s="6"/>
      <c r="K144" s="6"/>
    </row>
    <row r="145" spans="1:11" ht="9" customHeight="1">
      <c r="A145" s="18" t="s">
        <v>24</v>
      </c>
      <c r="B145" s="14">
        <v>19797</v>
      </c>
      <c r="C145" s="86">
        <v>855</v>
      </c>
      <c r="D145" s="86">
        <v>18942</v>
      </c>
      <c r="E145" s="86">
        <v>0</v>
      </c>
      <c r="F145" s="86">
        <v>0</v>
      </c>
      <c r="G145" s="6"/>
      <c r="H145" s="6"/>
      <c r="I145" s="6"/>
      <c r="J145" s="6"/>
      <c r="K145" s="6"/>
    </row>
    <row r="146" spans="1:11" ht="9" customHeight="1">
      <c r="A146" s="19" t="s">
        <v>25</v>
      </c>
      <c r="B146" s="480">
        <v>33226</v>
      </c>
      <c r="C146" s="85">
        <v>17155</v>
      </c>
      <c r="D146" s="85">
        <v>16071</v>
      </c>
      <c r="E146" s="85">
        <v>0</v>
      </c>
      <c r="F146" s="85">
        <v>0</v>
      </c>
      <c r="G146" s="6"/>
      <c r="H146" s="6"/>
      <c r="I146" s="6"/>
      <c r="J146" s="6"/>
      <c r="K146" s="6"/>
    </row>
    <row r="147" spans="1:11" ht="9" customHeight="1">
      <c r="A147" s="19" t="s">
        <v>26</v>
      </c>
      <c r="B147" s="480">
        <v>31051</v>
      </c>
      <c r="C147" s="85">
        <v>24103</v>
      </c>
      <c r="D147" s="85">
        <v>6948</v>
      </c>
      <c r="E147" s="85">
        <v>0</v>
      </c>
      <c r="F147" s="85">
        <v>0</v>
      </c>
      <c r="G147" s="6"/>
      <c r="H147" s="6"/>
      <c r="I147" s="6"/>
      <c r="J147" s="6"/>
      <c r="K147" s="6"/>
    </row>
    <row r="148" spans="1:11" ht="9" customHeight="1">
      <c r="A148" s="19" t="s">
        <v>27</v>
      </c>
      <c r="B148" s="480">
        <v>51811</v>
      </c>
      <c r="C148" s="85">
        <v>25098</v>
      </c>
      <c r="D148" s="85">
        <v>26713</v>
      </c>
      <c r="E148" s="85">
        <v>0</v>
      </c>
      <c r="F148" s="85">
        <v>0</v>
      </c>
      <c r="G148" s="6"/>
      <c r="H148" s="6"/>
      <c r="I148" s="6"/>
      <c r="J148" s="6"/>
      <c r="K148" s="6"/>
    </row>
    <row r="149" spans="1:11" ht="9" customHeight="1">
      <c r="A149" s="18" t="s">
        <v>28</v>
      </c>
      <c r="B149" s="14">
        <v>36867</v>
      </c>
      <c r="C149" s="86">
        <v>15604</v>
      </c>
      <c r="D149" s="86">
        <v>21263</v>
      </c>
      <c r="E149" s="86">
        <v>0</v>
      </c>
      <c r="F149" s="86">
        <v>0</v>
      </c>
      <c r="G149" s="6"/>
      <c r="H149" s="6"/>
      <c r="I149" s="6"/>
      <c r="J149" s="6"/>
      <c r="K149" s="6"/>
    </row>
    <row r="150" spans="1:11" ht="9" customHeight="1">
      <c r="A150" s="19" t="s">
        <v>29</v>
      </c>
      <c r="B150" s="480">
        <v>7840</v>
      </c>
      <c r="C150" s="85">
        <v>1335</v>
      </c>
      <c r="D150" s="85">
        <v>6505</v>
      </c>
      <c r="E150" s="85">
        <v>0</v>
      </c>
      <c r="F150" s="85">
        <v>0</v>
      </c>
      <c r="G150" s="6"/>
      <c r="H150" s="6"/>
      <c r="I150" s="6"/>
      <c r="J150" s="6"/>
      <c r="K150" s="6"/>
    </row>
    <row r="151" spans="1:11" ht="9" customHeight="1">
      <c r="A151" s="19" t="s">
        <v>30</v>
      </c>
      <c r="B151" s="480">
        <v>82587</v>
      </c>
      <c r="C151" s="85">
        <v>2305</v>
      </c>
      <c r="D151" s="85">
        <v>80282</v>
      </c>
      <c r="E151" s="85">
        <v>0</v>
      </c>
      <c r="F151" s="85">
        <v>0</v>
      </c>
      <c r="G151" s="6"/>
      <c r="H151" s="6"/>
      <c r="I151" s="6"/>
      <c r="J151" s="6"/>
      <c r="K151" s="6"/>
    </row>
    <row r="152" spans="1:11" ht="9" customHeight="1">
      <c r="A152" s="19" t="s">
        <v>31</v>
      </c>
      <c r="B152" s="480">
        <v>44562</v>
      </c>
      <c r="C152" s="85">
        <v>29484</v>
      </c>
      <c r="D152" s="85">
        <v>15078</v>
      </c>
      <c r="E152" s="85">
        <v>0</v>
      </c>
      <c r="F152" s="85">
        <v>0</v>
      </c>
      <c r="G152" s="6"/>
      <c r="H152" s="6"/>
      <c r="I152" s="6"/>
      <c r="J152" s="6"/>
      <c r="K152" s="6"/>
    </row>
    <row r="153" spans="1:11" ht="9" customHeight="1">
      <c r="A153" s="18" t="s">
        <v>32</v>
      </c>
      <c r="B153" s="14">
        <v>14700</v>
      </c>
      <c r="C153" s="86">
        <v>6414</v>
      </c>
      <c r="D153" s="86">
        <v>8286</v>
      </c>
      <c r="E153" s="86">
        <v>0</v>
      </c>
      <c r="F153" s="86">
        <v>0</v>
      </c>
      <c r="G153" s="6"/>
      <c r="H153" s="6"/>
      <c r="I153" s="6"/>
      <c r="J153" s="6"/>
      <c r="K153" s="6"/>
    </row>
    <row r="154" spans="1:11" ht="3.75" customHeight="1">
      <c r="A154" s="19"/>
      <c r="B154" s="480"/>
      <c r="C154" s="127"/>
      <c r="D154" s="127"/>
      <c r="E154" s="127"/>
      <c r="F154" s="127"/>
      <c r="G154" s="6"/>
      <c r="H154" s="6"/>
      <c r="I154" s="6"/>
      <c r="J154" s="6"/>
      <c r="K154" s="6"/>
    </row>
    <row r="155" spans="1:11" ht="9.75" customHeight="1">
      <c r="A155" s="529" t="s">
        <v>106</v>
      </c>
      <c r="B155" s="127"/>
      <c r="C155" s="127"/>
      <c r="D155" s="127"/>
      <c r="E155" s="127"/>
      <c r="F155" s="127"/>
      <c r="G155" s="6"/>
      <c r="H155" s="6"/>
      <c r="I155" s="6"/>
      <c r="J155" s="6"/>
      <c r="K155" s="6"/>
    </row>
    <row r="156" spans="1:11" ht="9.75" customHeight="1">
      <c r="A156" s="62">
        <v>2014</v>
      </c>
      <c r="B156" s="24"/>
      <c r="G156" s="6"/>
      <c r="H156" s="6"/>
      <c r="I156" s="6"/>
      <c r="J156" s="6"/>
      <c r="K156" s="6"/>
    </row>
    <row r="157" spans="1:11" ht="9.75" customHeight="1">
      <c r="A157" s="215" t="s">
        <v>36</v>
      </c>
      <c r="B157" s="509">
        <f>SUM(B159:B190)</f>
        <v>1580134</v>
      </c>
      <c r="C157" s="509">
        <f>SUM(C159:C190)</f>
        <v>660538</v>
      </c>
      <c r="D157" s="185">
        <f>SUM(D159:D190)</f>
        <v>898713</v>
      </c>
      <c r="E157" s="185">
        <f>SUM(E159:E190)</f>
        <v>20883</v>
      </c>
      <c r="F157" s="185">
        <f>SUM(F159:F190)</f>
        <v>0</v>
      </c>
      <c r="G157" s="6"/>
      <c r="H157" s="6"/>
      <c r="I157" s="6"/>
      <c r="J157" s="6"/>
      <c r="K157" s="6"/>
    </row>
    <row r="158" spans="1:11" ht="3.75" customHeight="1">
      <c r="A158" s="215"/>
      <c r="B158" s="509"/>
      <c r="C158" s="479"/>
      <c r="D158" s="185"/>
      <c r="E158" s="185"/>
      <c r="F158" s="185"/>
      <c r="G158" s="6"/>
      <c r="H158" s="6"/>
      <c r="I158" s="6"/>
      <c r="J158" s="6"/>
      <c r="K158" s="6"/>
    </row>
    <row r="159" spans="1:11" ht="9" customHeight="1">
      <c r="A159" s="19" t="s">
        <v>2</v>
      </c>
      <c r="B159" s="480">
        <v>19337</v>
      </c>
      <c r="C159" s="85">
        <v>3559</v>
      </c>
      <c r="D159" s="85">
        <v>15778</v>
      </c>
      <c r="E159" s="85">
        <v>0</v>
      </c>
      <c r="F159" s="85">
        <v>0</v>
      </c>
      <c r="G159" s="6"/>
      <c r="H159" s="6"/>
      <c r="I159" s="6"/>
      <c r="J159" s="6"/>
      <c r="K159" s="6"/>
    </row>
    <row r="160" spans="1:11" ht="9" customHeight="1">
      <c r="A160" s="19" t="s">
        <v>3</v>
      </c>
      <c r="B160" s="480">
        <v>107282</v>
      </c>
      <c r="C160" s="85">
        <v>54560</v>
      </c>
      <c r="D160" s="85">
        <v>52722</v>
      </c>
      <c r="E160" s="85">
        <v>0</v>
      </c>
      <c r="F160" s="85">
        <v>0</v>
      </c>
      <c r="G160" s="6"/>
      <c r="H160" s="6"/>
      <c r="I160" s="6"/>
      <c r="J160" s="6"/>
      <c r="K160" s="6"/>
    </row>
    <row r="161" spans="1:11" ht="9" customHeight="1">
      <c r="A161" s="19" t="s">
        <v>4</v>
      </c>
      <c r="B161" s="480">
        <v>22489</v>
      </c>
      <c r="C161" s="85">
        <v>2418</v>
      </c>
      <c r="D161" s="85">
        <v>20071</v>
      </c>
      <c r="E161" s="85">
        <v>0</v>
      </c>
      <c r="F161" s="85">
        <v>0</v>
      </c>
      <c r="G161" s="6"/>
      <c r="H161" s="6"/>
      <c r="I161" s="6"/>
      <c r="J161" s="6"/>
      <c r="K161" s="6"/>
    </row>
    <row r="162" spans="1:11" ht="9" customHeight="1">
      <c r="A162" s="18" t="s">
        <v>5</v>
      </c>
      <c r="B162" s="14" t="s">
        <v>1</v>
      </c>
      <c r="C162" s="212" t="s">
        <v>1</v>
      </c>
      <c r="D162" s="212" t="s">
        <v>1</v>
      </c>
      <c r="E162" s="177" t="s">
        <v>1</v>
      </c>
      <c r="F162" s="86">
        <v>0</v>
      </c>
      <c r="G162" s="6"/>
      <c r="H162" s="6"/>
      <c r="I162" s="6"/>
      <c r="J162" s="6"/>
      <c r="K162" s="6"/>
    </row>
    <row r="163" spans="1:11" ht="9" customHeight="1">
      <c r="A163" s="19" t="s">
        <v>104</v>
      </c>
      <c r="B163" s="480">
        <v>50181</v>
      </c>
      <c r="C163" s="85">
        <v>29917</v>
      </c>
      <c r="D163" s="85">
        <v>20264</v>
      </c>
      <c r="E163" s="85">
        <v>0</v>
      </c>
      <c r="F163" s="85">
        <v>0</v>
      </c>
      <c r="G163" s="6"/>
      <c r="H163" s="6"/>
      <c r="I163" s="6"/>
      <c r="J163" s="6"/>
      <c r="K163" s="6"/>
    </row>
    <row r="164" spans="1:11" ht="9" customHeight="1">
      <c r="A164" s="19" t="s">
        <v>7</v>
      </c>
      <c r="B164" s="480">
        <v>9636</v>
      </c>
      <c r="C164" s="85" t="s">
        <v>1</v>
      </c>
      <c r="D164" s="85" t="s">
        <v>1</v>
      </c>
      <c r="E164" s="85">
        <v>9636</v>
      </c>
      <c r="F164" s="85">
        <v>0</v>
      </c>
      <c r="G164" s="6"/>
      <c r="H164" s="6"/>
      <c r="I164" s="6"/>
      <c r="J164" s="6"/>
      <c r="K164" s="6"/>
    </row>
    <row r="165" spans="1:11" ht="9" customHeight="1">
      <c r="A165" s="19" t="s">
        <v>8</v>
      </c>
      <c r="B165" s="480">
        <v>21462</v>
      </c>
      <c r="C165" s="85">
        <v>4290</v>
      </c>
      <c r="D165" s="85">
        <v>17172</v>
      </c>
      <c r="E165" s="85">
        <v>0</v>
      </c>
      <c r="F165" s="85">
        <v>0</v>
      </c>
      <c r="G165" s="6"/>
      <c r="H165" s="6"/>
      <c r="I165" s="6"/>
      <c r="J165" s="6"/>
      <c r="K165" s="6"/>
    </row>
    <row r="166" spans="1:11" ht="9" customHeight="1">
      <c r="A166" s="18" t="s">
        <v>9</v>
      </c>
      <c r="B166" s="14">
        <v>58492</v>
      </c>
      <c r="C166" s="86">
        <v>39924</v>
      </c>
      <c r="D166" s="86">
        <v>18568</v>
      </c>
      <c r="E166" s="177">
        <v>0</v>
      </c>
      <c r="F166" s="86">
        <v>0</v>
      </c>
      <c r="G166" s="6"/>
      <c r="H166" s="6"/>
      <c r="I166" s="6"/>
      <c r="J166" s="6"/>
      <c r="K166" s="6"/>
    </row>
    <row r="167" spans="1:11" ht="9" customHeight="1">
      <c r="A167" s="19" t="s">
        <v>236</v>
      </c>
      <c r="B167" s="480">
        <v>179856</v>
      </c>
      <c r="C167" s="85">
        <v>91790</v>
      </c>
      <c r="D167" s="85">
        <v>88066</v>
      </c>
      <c r="E167" s="85">
        <v>0</v>
      </c>
      <c r="F167" s="85">
        <v>0</v>
      </c>
      <c r="G167" s="6"/>
      <c r="H167" s="6"/>
      <c r="I167" s="6"/>
      <c r="J167" s="6"/>
      <c r="K167" s="6"/>
    </row>
    <row r="168" spans="1:11" ht="9" customHeight="1">
      <c r="A168" s="19" t="s">
        <v>10</v>
      </c>
      <c r="B168" s="480">
        <v>24924</v>
      </c>
      <c r="C168" s="85">
        <v>10759</v>
      </c>
      <c r="D168" s="85">
        <v>14165</v>
      </c>
      <c r="E168" s="85">
        <v>0</v>
      </c>
      <c r="F168" s="85">
        <v>0</v>
      </c>
      <c r="G168" s="6"/>
      <c r="H168" s="6"/>
      <c r="I168" s="6"/>
      <c r="J168" s="6"/>
      <c r="K168" s="6"/>
    </row>
    <row r="169" spans="1:11" ht="9" customHeight="1">
      <c r="A169" s="19" t="s">
        <v>11</v>
      </c>
      <c r="B169" s="480">
        <v>93670</v>
      </c>
      <c r="C169" s="85">
        <v>9239</v>
      </c>
      <c r="D169" s="85">
        <v>84431</v>
      </c>
      <c r="E169" s="85">
        <v>0</v>
      </c>
      <c r="F169" s="85">
        <v>0</v>
      </c>
      <c r="G169" s="6"/>
      <c r="H169" s="6"/>
      <c r="I169" s="6"/>
      <c r="J169" s="6"/>
      <c r="K169" s="6"/>
    </row>
    <row r="170" spans="1:11" ht="9" customHeight="1">
      <c r="A170" s="18" t="s">
        <v>12</v>
      </c>
      <c r="B170" s="14">
        <v>24409</v>
      </c>
      <c r="C170" s="177">
        <v>15622</v>
      </c>
      <c r="D170" s="177">
        <v>8787</v>
      </c>
      <c r="E170" s="177">
        <v>0</v>
      </c>
      <c r="F170" s="177">
        <v>0</v>
      </c>
      <c r="G170" s="6"/>
      <c r="H170" s="6"/>
      <c r="I170" s="6"/>
      <c r="J170" s="6"/>
      <c r="K170" s="6"/>
    </row>
    <row r="171" spans="1:11" ht="9" customHeight="1">
      <c r="A171" s="19" t="s">
        <v>13</v>
      </c>
      <c r="B171" s="480">
        <v>30675</v>
      </c>
      <c r="C171" s="85">
        <v>13891</v>
      </c>
      <c r="D171" s="85">
        <v>16784</v>
      </c>
      <c r="E171" s="85">
        <v>0</v>
      </c>
      <c r="F171" s="85">
        <v>0</v>
      </c>
      <c r="G171" s="6"/>
      <c r="H171" s="6"/>
      <c r="I171" s="6"/>
      <c r="J171" s="6"/>
      <c r="K171" s="6"/>
    </row>
    <row r="172" spans="1:11" ht="9" customHeight="1">
      <c r="A172" s="19" t="s">
        <v>14</v>
      </c>
      <c r="B172" s="480">
        <v>91577</v>
      </c>
      <c r="C172" s="211">
        <v>54044</v>
      </c>
      <c r="D172" s="211">
        <v>28748</v>
      </c>
      <c r="E172" s="85">
        <v>8785</v>
      </c>
      <c r="F172" s="127">
        <v>0</v>
      </c>
      <c r="G172" s="6"/>
      <c r="H172" s="6"/>
      <c r="I172" s="6"/>
      <c r="J172" s="6"/>
      <c r="K172" s="6"/>
    </row>
    <row r="173" spans="1:11" ht="9" customHeight="1">
      <c r="A173" s="19" t="s">
        <v>15</v>
      </c>
      <c r="B173" s="480">
        <v>240833</v>
      </c>
      <c r="C173" s="210">
        <v>64168</v>
      </c>
      <c r="D173" s="210">
        <v>175914</v>
      </c>
      <c r="E173" s="85">
        <v>751</v>
      </c>
      <c r="F173" s="85">
        <v>0</v>
      </c>
      <c r="G173" s="6"/>
      <c r="H173" s="6"/>
      <c r="I173" s="6"/>
      <c r="J173" s="6"/>
      <c r="K173" s="6"/>
    </row>
    <row r="174" spans="1:11" ht="9" customHeight="1">
      <c r="A174" s="18" t="s">
        <v>16</v>
      </c>
      <c r="B174" s="14">
        <v>40044</v>
      </c>
      <c r="C174" s="86">
        <v>4691</v>
      </c>
      <c r="D174" s="86">
        <v>35353</v>
      </c>
      <c r="E174" s="177">
        <v>0</v>
      </c>
      <c r="F174" s="86">
        <v>0</v>
      </c>
      <c r="G174" s="6"/>
      <c r="H174" s="6"/>
      <c r="I174" s="6"/>
      <c r="J174" s="6"/>
      <c r="K174" s="6"/>
    </row>
    <row r="175" spans="1:11" ht="9" customHeight="1">
      <c r="A175" s="19" t="s">
        <v>17</v>
      </c>
      <c r="B175" s="480">
        <v>48544</v>
      </c>
      <c r="C175" s="85">
        <v>15447</v>
      </c>
      <c r="D175" s="85">
        <v>33097</v>
      </c>
      <c r="E175" s="85">
        <v>0</v>
      </c>
      <c r="F175" s="85">
        <v>0</v>
      </c>
      <c r="G175" s="6"/>
      <c r="H175" s="6"/>
      <c r="I175" s="6"/>
      <c r="J175" s="6"/>
      <c r="K175" s="6"/>
    </row>
    <row r="176" spans="1:11" ht="9" customHeight="1">
      <c r="A176" s="19" t="s">
        <v>18</v>
      </c>
      <c r="B176" s="480">
        <v>7221</v>
      </c>
      <c r="C176" s="85">
        <v>2899</v>
      </c>
      <c r="D176" s="85">
        <v>4322</v>
      </c>
      <c r="E176" s="85">
        <v>0</v>
      </c>
      <c r="F176" s="85">
        <v>0</v>
      </c>
      <c r="G176" s="6"/>
      <c r="H176" s="6"/>
      <c r="I176" s="6"/>
      <c r="J176" s="6"/>
      <c r="K176" s="6"/>
    </row>
    <row r="177" spans="1:11" ht="9" customHeight="1">
      <c r="A177" s="19" t="s">
        <v>19</v>
      </c>
      <c r="B177" s="480">
        <v>68893</v>
      </c>
      <c r="C177" s="85">
        <v>55900</v>
      </c>
      <c r="D177" s="85">
        <v>12993</v>
      </c>
      <c r="E177" s="85">
        <v>0</v>
      </c>
      <c r="F177" s="85">
        <v>0</v>
      </c>
      <c r="G177" s="6"/>
      <c r="H177" s="6"/>
      <c r="I177" s="6"/>
      <c r="J177" s="6"/>
      <c r="K177" s="6"/>
    </row>
    <row r="178" spans="1:11" ht="9" customHeight="1">
      <c r="A178" s="18" t="s">
        <v>20</v>
      </c>
      <c r="B178" s="14">
        <v>39884</v>
      </c>
      <c r="C178" s="86">
        <v>19462</v>
      </c>
      <c r="D178" s="86">
        <v>20422</v>
      </c>
      <c r="E178" s="177">
        <v>0</v>
      </c>
      <c r="F178" s="86">
        <v>0</v>
      </c>
      <c r="G178" s="6"/>
      <c r="H178" s="6"/>
      <c r="I178" s="6"/>
      <c r="J178" s="6"/>
      <c r="K178" s="6"/>
    </row>
    <row r="179" spans="1:11" ht="9" customHeight="1">
      <c r="A179" s="19" t="s">
        <v>21</v>
      </c>
      <c r="B179" s="480">
        <v>71706</v>
      </c>
      <c r="C179" s="85">
        <v>5058</v>
      </c>
      <c r="D179" s="85">
        <v>66648</v>
      </c>
      <c r="E179" s="85">
        <v>0</v>
      </c>
      <c r="F179" s="85">
        <v>0</v>
      </c>
      <c r="G179" s="6"/>
      <c r="H179" s="6"/>
      <c r="I179" s="6"/>
      <c r="J179" s="6"/>
      <c r="K179" s="6"/>
    </row>
    <row r="180" spans="1:11" ht="9" customHeight="1">
      <c r="A180" s="19" t="s">
        <v>22</v>
      </c>
      <c r="B180" s="480">
        <v>36945</v>
      </c>
      <c r="C180" s="85">
        <v>2237</v>
      </c>
      <c r="D180" s="85">
        <v>34708</v>
      </c>
      <c r="E180" s="85">
        <v>0</v>
      </c>
      <c r="F180" s="85">
        <v>0</v>
      </c>
      <c r="G180" s="6"/>
      <c r="H180" s="6"/>
      <c r="I180" s="6"/>
      <c r="J180" s="6"/>
      <c r="K180" s="6"/>
    </row>
    <row r="181" spans="1:11" ht="9" customHeight="1">
      <c r="A181" s="19" t="s">
        <v>23</v>
      </c>
      <c r="B181" s="480">
        <v>25643</v>
      </c>
      <c r="C181" s="85">
        <v>3897</v>
      </c>
      <c r="D181" s="85">
        <v>21746</v>
      </c>
      <c r="E181" s="85" t="s">
        <v>1</v>
      </c>
      <c r="F181" s="85">
        <v>0</v>
      </c>
      <c r="G181" s="6"/>
      <c r="H181" s="6"/>
      <c r="I181" s="6"/>
      <c r="J181" s="6"/>
      <c r="K181" s="6"/>
    </row>
    <row r="182" spans="1:11" ht="9" customHeight="1">
      <c r="A182" s="18" t="s">
        <v>24</v>
      </c>
      <c r="B182" s="14">
        <v>15476</v>
      </c>
      <c r="C182" s="86">
        <v>13830</v>
      </c>
      <c r="D182" s="86">
        <v>1646</v>
      </c>
      <c r="E182" s="177">
        <v>0</v>
      </c>
      <c r="F182" s="86">
        <v>0</v>
      </c>
      <c r="G182" s="6"/>
      <c r="H182" s="6"/>
      <c r="I182" s="6"/>
      <c r="J182" s="6"/>
      <c r="K182" s="6"/>
    </row>
    <row r="183" spans="1:11" ht="9" customHeight="1">
      <c r="A183" s="19" t="s">
        <v>25</v>
      </c>
      <c r="B183" s="480">
        <v>32623</v>
      </c>
      <c r="C183" s="85">
        <v>15422</v>
      </c>
      <c r="D183" s="85">
        <v>15490</v>
      </c>
      <c r="E183" s="85">
        <v>1711</v>
      </c>
      <c r="F183" s="85">
        <v>0</v>
      </c>
      <c r="G183" s="6"/>
      <c r="H183" s="6"/>
      <c r="I183" s="6"/>
      <c r="J183" s="6"/>
      <c r="K183" s="6"/>
    </row>
    <row r="184" spans="1:11" ht="9" customHeight="1">
      <c r="A184" s="19" t="s">
        <v>26</v>
      </c>
      <c r="B184" s="480">
        <v>28431</v>
      </c>
      <c r="C184" s="85">
        <v>21287</v>
      </c>
      <c r="D184" s="85">
        <v>7144</v>
      </c>
      <c r="E184" s="85">
        <v>0</v>
      </c>
      <c r="F184" s="85">
        <v>0</v>
      </c>
      <c r="G184" s="6"/>
      <c r="H184" s="6"/>
      <c r="I184" s="6"/>
      <c r="J184" s="6"/>
      <c r="K184" s="6"/>
    </row>
    <row r="185" spans="1:11" ht="9" customHeight="1">
      <c r="A185" s="19" t="s">
        <v>27</v>
      </c>
      <c r="B185" s="480">
        <v>49363</v>
      </c>
      <c r="C185" s="85">
        <v>49363</v>
      </c>
      <c r="D185" s="85">
        <v>0</v>
      </c>
      <c r="E185" s="85">
        <v>0</v>
      </c>
      <c r="F185" s="85">
        <v>0</v>
      </c>
      <c r="G185" s="6"/>
      <c r="H185" s="6"/>
      <c r="I185" s="6"/>
      <c r="J185" s="6"/>
      <c r="K185" s="6"/>
    </row>
    <row r="186" spans="1:11" ht="9" customHeight="1">
      <c r="A186" s="18" t="s">
        <v>28</v>
      </c>
      <c r="B186" s="14">
        <v>45224</v>
      </c>
      <c r="C186" s="86">
        <v>25224</v>
      </c>
      <c r="D186" s="86">
        <v>20000</v>
      </c>
      <c r="E186" s="177">
        <v>0</v>
      </c>
      <c r="F186" s="86">
        <v>0</v>
      </c>
      <c r="G186" s="6"/>
      <c r="H186" s="6"/>
      <c r="I186" s="6"/>
      <c r="J186" s="6"/>
      <c r="K186" s="6"/>
    </row>
    <row r="187" spans="1:11" ht="9" customHeight="1">
      <c r="A187" s="19" t="s">
        <v>29</v>
      </c>
      <c r="B187" s="581">
        <v>7838</v>
      </c>
      <c r="C187" s="85">
        <v>1652</v>
      </c>
      <c r="D187" s="85">
        <v>6186</v>
      </c>
      <c r="E187" s="85">
        <v>0</v>
      </c>
      <c r="F187" s="85">
        <v>0</v>
      </c>
      <c r="G187" s="6"/>
      <c r="H187" s="6"/>
      <c r="I187" s="6"/>
      <c r="J187" s="6"/>
      <c r="K187" s="6"/>
    </row>
    <row r="188" spans="1:11" ht="9" customHeight="1">
      <c r="A188" s="19" t="s">
        <v>30</v>
      </c>
      <c r="B188" s="480">
        <v>39946</v>
      </c>
      <c r="C188" s="85">
        <v>532</v>
      </c>
      <c r="D188" s="85">
        <v>39414</v>
      </c>
      <c r="E188" s="85">
        <v>0</v>
      </c>
      <c r="F188" s="85">
        <v>0</v>
      </c>
      <c r="G188" s="6"/>
      <c r="H188" s="6"/>
      <c r="I188" s="6"/>
      <c r="J188" s="6"/>
      <c r="K188" s="6"/>
    </row>
    <row r="189" spans="1:11" ht="9" customHeight="1">
      <c r="A189" s="19" t="s">
        <v>31</v>
      </c>
      <c r="B189" s="480">
        <v>31374</v>
      </c>
      <c r="C189" s="210">
        <v>22005</v>
      </c>
      <c r="D189" s="210">
        <v>9369</v>
      </c>
      <c r="E189" s="85">
        <v>0</v>
      </c>
      <c r="F189" s="85">
        <v>0</v>
      </c>
      <c r="G189" s="6"/>
      <c r="H189" s="6"/>
      <c r="I189" s="6"/>
      <c r="J189" s="6"/>
      <c r="K189" s="6"/>
    </row>
    <row r="190" spans="1:11" ht="9" customHeight="1">
      <c r="A190" s="18" t="s">
        <v>32</v>
      </c>
      <c r="B190" s="14">
        <v>16156</v>
      </c>
      <c r="C190" s="86">
        <v>7451</v>
      </c>
      <c r="D190" s="86">
        <v>8705</v>
      </c>
      <c r="E190" s="177">
        <v>0</v>
      </c>
      <c r="F190" s="86">
        <v>0</v>
      </c>
      <c r="G190" s="6"/>
      <c r="H190" s="6"/>
      <c r="I190" s="6"/>
      <c r="J190" s="6"/>
      <c r="K190" s="6"/>
    </row>
    <row r="191" spans="1:11" ht="9" customHeight="1">
      <c r="A191" s="529"/>
      <c r="B191" s="127"/>
      <c r="C191" s="127"/>
      <c r="D191" s="127"/>
      <c r="E191" s="127"/>
      <c r="F191" s="127"/>
    </row>
    <row r="192" spans="1:11" ht="9.75" customHeight="1">
      <c r="A192" s="62">
        <v>2015</v>
      </c>
      <c r="B192" s="24"/>
    </row>
    <row r="193" spans="1:6" ht="9.75" customHeight="1">
      <c r="A193" s="215" t="s">
        <v>36</v>
      </c>
      <c r="B193" s="509">
        <v>1532403</v>
      </c>
      <c r="C193" s="509">
        <v>371308</v>
      </c>
      <c r="D193" s="185">
        <v>543419</v>
      </c>
      <c r="E193" s="185">
        <v>68392</v>
      </c>
      <c r="F193" s="185">
        <v>549284</v>
      </c>
    </row>
    <row r="194" spans="1:6" ht="3.75" customHeight="1">
      <c r="A194" s="215"/>
      <c r="B194" s="509"/>
      <c r="C194" s="479"/>
      <c r="D194" s="185"/>
      <c r="E194" s="185"/>
      <c r="F194" s="185"/>
    </row>
    <row r="195" spans="1:6" ht="9" customHeight="1">
      <c r="A195" s="19" t="s">
        <v>2</v>
      </c>
      <c r="B195" s="480">
        <v>21646</v>
      </c>
      <c r="C195" s="85">
        <v>0</v>
      </c>
      <c r="D195" s="85">
        <v>0</v>
      </c>
      <c r="E195" s="85">
        <v>21646</v>
      </c>
      <c r="F195" s="85">
        <v>0</v>
      </c>
    </row>
    <row r="196" spans="1:6" ht="9" customHeight="1">
      <c r="A196" s="19" t="s">
        <v>3</v>
      </c>
      <c r="B196" s="480">
        <v>111075</v>
      </c>
      <c r="C196" s="85" t="s">
        <v>1</v>
      </c>
      <c r="D196" s="85" t="s">
        <v>1</v>
      </c>
      <c r="E196" s="85" t="s">
        <v>1</v>
      </c>
      <c r="F196" s="85">
        <v>111075</v>
      </c>
    </row>
    <row r="197" spans="1:6" ht="9" customHeight="1">
      <c r="A197" s="19" t="s">
        <v>4</v>
      </c>
      <c r="B197" s="480">
        <v>21332</v>
      </c>
      <c r="C197" s="85">
        <v>2414</v>
      </c>
      <c r="D197" s="85">
        <v>18918</v>
      </c>
      <c r="E197" s="85">
        <v>0</v>
      </c>
      <c r="F197" s="85">
        <v>0</v>
      </c>
    </row>
    <row r="198" spans="1:6" ht="9" customHeight="1">
      <c r="A198" s="18" t="s">
        <v>5</v>
      </c>
      <c r="B198" s="14">
        <v>1722</v>
      </c>
      <c r="C198" s="212">
        <v>518</v>
      </c>
      <c r="D198" s="212">
        <v>1196</v>
      </c>
      <c r="E198" s="177">
        <v>8</v>
      </c>
      <c r="F198" s="86">
        <v>0</v>
      </c>
    </row>
    <row r="199" spans="1:6" ht="9" customHeight="1">
      <c r="A199" s="19" t="s">
        <v>104</v>
      </c>
      <c r="B199" s="480">
        <v>47421</v>
      </c>
      <c r="C199" s="85">
        <v>14537</v>
      </c>
      <c r="D199" s="85">
        <v>32884</v>
      </c>
      <c r="E199" s="85">
        <v>0</v>
      </c>
      <c r="F199" s="85">
        <v>0</v>
      </c>
    </row>
    <row r="200" spans="1:6" ht="9" customHeight="1">
      <c r="A200" s="19" t="s">
        <v>7</v>
      </c>
      <c r="B200" s="480">
        <v>6561</v>
      </c>
      <c r="C200" s="85" t="s">
        <v>1</v>
      </c>
      <c r="D200" s="85" t="s">
        <v>1</v>
      </c>
      <c r="E200" s="85" t="s">
        <v>1</v>
      </c>
      <c r="F200" s="85">
        <v>6561</v>
      </c>
    </row>
    <row r="201" spans="1:6" ht="9" customHeight="1">
      <c r="A201" s="19" t="s">
        <v>8</v>
      </c>
      <c r="B201" s="480">
        <v>20900</v>
      </c>
      <c r="C201" s="85">
        <v>3360</v>
      </c>
      <c r="D201" s="85">
        <v>17540</v>
      </c>
      <c r="E201" s="85">
        <v>0</v>
      </c>
      <c r="F201" s="85">
        <v>0</v>
      </c>
    </row>
    <row r="202" spans="1:6" ht="9" customHeight="1">
      <c r="A202" s="18" t="s">
        <v>9</v>
      </c>
      <c r="B202" s="14">
        <v>61280</v>
      </c>
      <c r="C202" s="86" t="s">
        <v>1</v>
      </c>
      <c r="D202" s="86" t="s">
        <v>1</v>
      </c>
      <c r="E202" s="177" t="s">
        <v>1</v>
      </c>
      <c r="F202" s="86">
        <v>61280</v>
      </c>
    </row>
    <row r="203" spans="1:6" ht="9" customHeight="1">
      <c r="A203" s="19" t="s">
        <v>236</v>
      </c>
      <c r="B203" s="480">
        <v>169701</v>
      </c>
      <c r="C203" s="85">
        <v>97422</v>
      </c>
      <c r="D203" s="85">
        <v>72279</v>
      </c>
      <c r="E203" s="85">
        <v>0</v>
      </c>
      <c r="F203" s="85">
        <v>0</v>
      </c>
    </row>
    <row r="204" spans="1:6" ht="9" customHeight="1">
      <c r="A204" s="19" t="s">
        <v>10</v>
      </c>
      <c r="B204" s="480">
        <v>28726</v>
      </c>
      <c r="C204" s="85">
        <v>17140</v>
      </c>
      <c r="D204" s="85">
        <v>11586</v>
      </c>
      <c r="E204" s="85">
        <v>0</v>
      </c>
      <c r="F204" s="85">
        <v>0</v>
      </c>
    </row>
    <row r="205" spans="1:6" ht="9" customHeight="1">
      <c r="A205" s="19" t="s">
        <v>11</v>
      </c>
      <c r="B205" s="480">
        <v>94849</v>
      </c>
      <c r="C205" s="85" t="s">
        <v>1</v>
      </c>
      <c r="D205" s="85">
        <v>0</v>
      </c>
      <c r="E205" s="85">
        <v>0</v>
      </c>
      <c r="F205" s="85">
        <v>94849</v>
      </c>
    </row>
    <row r="206" spans="1:6" ht="9" customHeight="1">
      <c r="A206" s="18" t="s">
        <v>12</v>
      </c>
      <c r="B206" s="14">
        <v>23934</v>
      </c>
      <c r="C206" s="177">
        <v>8819</v>
      </c>
      <c r="D206" s="177">
        <v>14736</v>
      </c>
      <c r="E206" s="177">
        <v>379</v>
      </c>
      <c r="F206" s="177">
        <v>0</v>
      </c>
    </row>
    <row r="207" spans="1:6" ht="9" customHeight="1">
      <c r="A207" s="19" t="s">
        <v>13</v>
      </c>
      <c r="B207" s="480">
        <v>23659</v>
      </c>
      <c r="C207" s="85">
        <v>15582</v>
      </c>
      <c r="D207" s="85">
        <v>8077</v>
      </c>
      <c r="E207" s="85">
        <v>0</v>
      </c>
      <c r="F207" s="85">
        <v>0</v>
      </c>
    </row>
    <row r="208" spans="1:6" ht="9" customHeight="1">
      <c r="A208" s="19" t="s">
        <v>14</v>
      </c>
      <c r="B208" s="480">
        <v>95329</v>
      </c>
      <c r="C208" s="211">
        <v>60664</v>
      </c>
      <c r="D208" s="211">
        <v>34665</v>
      </c>
      <c r="E208" s="85">
        <v>0</v>
      </c>
      <c r="F208" s="127">
        <v>0</v>
      </c>
    </row>
    <row r="209" spans="1:6" ht="9" customHeight="1">
      <c r="A209" s="19" t="s">
        <v>15</v>
      </c>
      <c r="B209" s="480">
        <v>202205</v>
      </c>
      <c r="C209" s="210">
        <v>27163</v>
      </c>
      <c r="D209" s="210">
        <v>175042</v>
      </c>
      <c r="E209" s="85">
        <v>0</v>
      </c>
      <c r="F209" s="85">
        <v>0</v>
      </c>
    </row>
    <row r="210" spans="1:6" ht="9" customHeight="1">
      <c r="A210" s="18" t="s">
        <v>16</v>
      </c>
      <c r="B210" s="14">
        <v>35306</v>
      </c>
      <c r="C210" s="86">
        <v>13250</v>
      </c>
      <c r="D210" s="86">
        <v>22056</v>
      </c>
      <c r="E210" s="177">
        <v>0</v>
      </c>
      <c r="F210" s="86">
        <v>0</v>
      </c>
    </row>
    <row r="211" spans="1:6" ht="9" customHeight="1">
      <c r="A211" s="19" t="s">
        <v>17</v>
      </c>
      <c r="B211" s="480">
        <v>55686</v>
      </c>
      <c r="C211" s="85">
        <v>6108</v>
      </c>
      <c r="D211" s="85">
        <v>49485</v>
      </c>
      <c r="E211" s="85">
        <v>93</v>
      </c>
      <c r="F211" s="85">
        <v>0</v>
      </c>
    </row>
    <row r="212" spans="1:6" ht="9" customHeight="1">
      <c r="A212" s="19" t="s">
        <v>18</v>
      </c>
      <c r="B212" s="480">
        <v>6652</v>
      </c>
      <c r="C212" s="85" t="s">
        <v>1</v>
      </c>
      <c r="D212" s="85" t="s">
        <v>1</v>
      </c>
      <c r="E212" s="85">
        <v>0</v>
      </c>
      <c r="F212" s="85">
        <v>6652</v>
      </c>
    </row>
    <row r="213" spans="1:6" ht="9" customHeight="1">
      <c r="A213" s="19" t="s">
        <v>19</v>
      </c>
      <c r="B213" s="480">
        <v>70040</v>
      </c>
      <c r="C213" s="85">
        <v>61576</v>
      </c>
      <c r="D213" s="85">
        <v>8464</v>
      </c>
      <c r="E213" s="85">
        <v>0</v>
      </c>
      <c r="F213" s="85">
        <v>0</v>
      </c>
    </row>
    <row r="214" spans="1:6" ht="9" customHeight="1">
      <c r="A214" s="18" t="s">
        <v>20</v>
      </c>
      <c r="B214" s="14">
        <v>39632</v>
      </c>
      <c r="C214" s="86" t="s">
        <v>1</v>
      </c>
      <c r="D214" s="86" t="s">
        <v>1</v>
      </c>
      <c r="E214" s="177">
        <v>0</v>
      </c>
      <c r="F214" s="86">
        <v>39632</v>
      </c>
    </row>
    <row r="215" spans="1:6" ht="9" customHeight="1">
      <c r="A215" s="19" t="s">
        <v>21</v>
      </c>
      <c r="B215" s="480">
        <v>64399</v>
      </c>
      <c r="C215" s="85" t="s">
        <v>1</v>
      </c>
      <c r="D215" s="85" t="s">
        <v>1</v>
      </c>
      <c r="E215" s="85" t="s">
        <v>1</v>
      </c>
      <c r="F215" s="85">
        <v>64399</v>
      </c>
    </row>
    <row r="216" spans="1:6" ht="9" customHeight="1">
      <c r="A216" s="19" t="s">
        <v>22</v>
      </c>
      <c r="B216" s="480">
        <v>36768</v>
      </c>
      <c r="C216" s="85">
        <v>1591</v>
      </c>
      <c r="D216" s="85">
        <v>35177</v>
      </c>
      <c r="E216" s="85">
        <v>0</v>
      </c>
      <c r="F216" s="85">
        <v>0</v>
      </c>
    </row>
    <row r="217" spans="1:6" ht="9" customHeight="1">
      <c r="A217" s="19" t="s">
        <v>23</v>
      </c>
      <c r="B217" s="480">
        <v>26585</v>
      </c>
      <c r="C217" s="85">
        <v>3084</v>
      </c>
      <c r="D217" s="85">
        <v>17754</v>
      </c>
      <c r="E217" s="85">
        <v>320</v>
      </c>
      <c r="F217" s="85">
        <v>5427</v>
      </c>
    </row>
    <row r="218" spans="1:6" ht="9" customHeight="1">
      <c r="A218" s="18" t="s">
        <v>24</v>
      </c>
      <c r="B218" s="14">
        <v>10667</v>
      </c>
      <c r="C218" s="86" t="s">
        <v>1</v>
      </c>
      <c r="D218" s="86" t="s">
        <v>1</v>
      </c>
      <c r="E218" s="177" t="s">
        <v>1</v>
      </c>
      <c r="F218" s="86">
        <v>10667</v>
      </c>
    </row>
    <row r="219" spans="1:6" ht="9" customHeight="1">
      <c r="A219" s="19" t="s">
        <v>25</v>
      </c>
      <c r="B219" s="480">
        <v>28820</v>
      </c>
      <c r="C219" s="85">
        <v>13758</v>
      </c>
      <c r="D219" s="85">
        <v>13687</v>
      </c>
      <c r="E219" s="85">
        <v>1375</v>
      </c>
      <c r="F219" s="85">
        <v>0</v>
      </c>
    </row>
    <row r="220" spans="1:6" ht="9" customHeight="1">
      <c r="A220" s="19" t="s">
        <v>26</v>
      </c>
      <c r="B220" s="480">
        <v>26192</v>
      </c>
      <c r="C220" s="85">
        <v>23404</v>
      </c>
      <c r="D220" s="85">
        <v>2788</v>
      </c>
      <c r="E220" s="85">
        <v>0</v>
      </c>
      <c r="F220" s="85">
        <v>0</v>
      </c>
    </row>
    <row r="221" spans="1:6" ht="9" customHeight="1">
      <c r="A221" s="19" t="s">
        <v>27</v>
      </c>
      <c r="B221" s="480">
        <v>54417</v>
      </c>
      <c r="C221" s="85" t="s">
        <v>1</v>
      </c>
      <c r="D221" s="85" t="s">
        <v>1</v>
      </c>
      <c r="E221" s="85" t="s">
        <v>1</v>
      </c>
      <c r="F221" s="85">
        <v>54417</v>
      </c>
    </row>
    <row r="222" spans="1:6" ht="9" customHeight="1">
      <c r="A222" s="18" t="s">
        <v>28</v>
      </c>
      <c r="B222" s="14">
        <v>44571</v>
      </c>
      <c r="C222" s="86">
        <v>0</v>
      </c>
      <c r="D222" s="86">
        <v>0</v>
      </c>
      <c r="E222" s="177">
        <v>44571</v>
      </c>
      <c r="F222" s="86">
        <v>0</v>
      </c>
    </row>
    <row r="223" spans="1:6" ht="9" customHeight="1">
      <c r="A223" s="19" t="s">
        <v>29</v>
      </c>
      <c r="B223" s="581">
        <v>8003</v>
      </c>
      <c r="C223" s="85">
        <v>918</v>
      </c>
      <c r="D223" s="85">
        <v>7085</v>
      </c>
      <c r="E223" s="85">
        <v>0</v>
      </c>
      <c r="F223" s="85">
        <v>0</v>
      </c>
    </row>
    <row r="224" spans="1:6" ht="9" customHeight="1">
      <c r="A224" s="19" t="s">
        <v>30</v>
      </c>
      <c r="B224" s="480">
        <v>43475</v>
      </c>
      <c r="C224" s="85" t="s">
        <v>1</v>
      </c>
      <c r="D224" s="85" t="s">
        <v>1</v>
      </c>
      <c r="E224" s="85" t="s">
        <v>1</v>
      </c>
      <c r="F224" s="85">
        <v>43475</v>
      </c>
    </row>
    <row r="225" spans="1:11" ht="9" customHeight="1">
      <c r="A225" s="19" t="s">
        <v>31</v>
      </c>
      <c r="B225" s="480">
        <v>34716</v>
      </c>
      <c r="C225" s="210" t="s">
        <v>1</v>
      </c>
      <c r="D225" s="210" t="s">
        <v>1</v>
      </c>
      <c r="E225" s="85">
        <v>0</v>
      </c>
      <c r="F225" s="85">
        <v>34716</v>
      </c>
    </row>
    <row r="226" spans="1:11" ht="9" customHeight="1">
      <c r="A226" s="18" t="s">
        <v>32</v>
      </c>
      <c r="B226" s="14">
        <v>16134</v>
      </c>
      <c r="C226" s="86" t="s">
        <v>1</v>
      </c>
      <c r="D226" s="86" t="s">
        <v>1</v>
      </c>
      <c r="E226" s="177" t="s">
        <v>1</v>
      </c>
      <c r="F226" s="86">
        <v>16134</v>
      </c>
    </row>
    <row r="227" spans="1:11" ht="9.75" customHeight="1">
      <c r="A227" s="529"/>
      <c r="B227" s="127"/>
      <c r="C227" s="127"/>
      <c r="D227" s="127"/>
      <c r="E227" s="127"/>
      <c r="F227" s="127"/>
      <c r="G227" s="6"/>
      <c r="H227" s="6"/>
      <c r="I227" s="6"/>
      <c r="J227" s="6"/>
      <c r="K227" s="6"/>
    </row>
    <row r="228" spans="1:11" ht="9.75" customHeight="1">
      <c r="A228" s="529" t="s">
        <v>106</v>
      </c>
      <c r="B228" s="127"/>
      <c r="C228" s="127"/>
      <c r="D228" s="127"/>
      <c r="E228" s="127"/>
      <c r="F228" s="127"/>
      <c r="G228" s="6"/>
      <c r="H228" s="6"/>
      <c r="I228" s="6"/>
      <c r="J228" s="6"/>
      <c r="K228" s="6"/>
    </row>
    <row r="229" spans="1:11" ht="9.75" customHeight="1">
      <c r="A229" s="62">
        <v>2016</v>
      </c>
      <c r="B229" s="24"/>
      <c r="G229" s="6"/>
      <c r="H229" s="6"/>
      <c r="I229" s="6"/>
      <c r="J229" s="6"/>
      <c r="K229" s="6"/>
    </row>
    <row r="230" spans="1:11" ht="9.75" customHeight="1">
      <c r="A230" s="215" t="s">
        <v>36</v>
      </c>
      <c r="B230" s="509">
        <f>SUM(B232:B263)</f>
        <v>1604277</v>
      </c>
      <c r="C230" s="509">
        <f>SUM(C232:C263)</f>
        <v>312607</v>
      </c>
      <c r="D230" s="185">
        <f>SUM(D232:D263)</f>
        <v>640782</v>
      </c>
      <c r="E230" s="185">
        <f>SUM(E232:E263)</f>
        <v>117959</v>
      </c>
      <c r="F230" s="185">
        <f>SUM(F232:F263)</f>
        <v>532929</v>
      </c>
      <c r="G230" s="6"/>
      <c r="H230" s="6"/>
      <c r="I230" s="6"/>
      <c r="J230" s="6"/>
      <c r="K230" s="6"/>
    </row>
    <row r="231" spans="1:11" ht="3.75" customHeight="1">
      <c r="A231" s="215"/>
      <c r="B231" s="509"/>
      <c r="C231" s="479"/>
      <c r="D231" s="185"/>
      <c r="E231" s="185"/>
      <c r="F231" s="185"/>
      <c r="G231" s="6"/>
      <c r="H231" s="6"/>
      <c r="I231" s="6"/>
      <c r="J231" s="6"/>
      <c r="K231" s="6"/>
    </row>
    <row r="232" spans="1:11" ht="9.75" customHeight="1">
      <c r="A232" s="19" t="s">
        <v>2</v>
      </c>
      <c r="B232" s="480">
        <f t="shared" ref="B232:B263" si="2">SUM(C232:F232)</f>
        <v>22842</v>
      </c>
      <c r="C232" s="85">
        <v>0</v>
      </c>
      <c r="D232" s="85">
        <v>0</v>
      </c>
      <c r="E232" s="85">
        <v>22842</v>
      </c>
      <c r="F232" s="85">
        <v>0</v>
      </c>
      <c r="G232" s="6"/>
      <c r="H232" s="6"/>
      <c r="I232" s="6"/>
      <c r="J232" s="6"/>
      <c r="K232" s="6"/>
    </row>
    <row r="233" spans="1:11" ht="9.75" customHeight="1">
      <c r="A233" s="19" t="s">
        <v>3</v>
      </c>
      <c r="B233" s="480">
        <f t="shared" si="2"/>
        <v>97368</v>
      </c>
      <c r="C233" s="85" t="s">
        <v>1</v>
      </c>
      <c r="D233" s="85" t="s">
        <v>1</v>
      </c>
      <c r="E233" s="85" t="s">
        <v>1</v>
      </c>
      <c r="F233" s="85">
        <v>97368</v>
      </c>
      <c r="G233" s="6"/>
      <c r="H233" s="6"/>
      <c r="I233" s="6"/>
      <c r="J233" s="6"/>
      <c r="K233" s="6"/>
    </row>
    <row r="234" spans="1:11" ht="9.75" customHeight="1">
      <c r="A234" s="19" t="s">
        <v>4</v>
      </c>
      <c r="B234" s="480">
        <f t="shared" si="2"/>
        <v>24947</v>
      </c>
      <c r="C234" s="85" t="s">
        <v>1</v>
      </c>
      <c r="D234" s="85" t="s">
        <v>1</v>
      </c>
      <c r="E234" s="85" t="s">
        <v>1</v>
      </c>
      <c r="F234" s="85">
        <v>24947</v>
      </c>
      <c r="G234" s="6"/>
      <c r="H234" s="6"/>
      <c r="I234" s="6"/>
      <c r="J234" s="6"/>
      <c r="K234" s="6"/>
    </row>
    <row r="235" spans="1:11" ht="9.75" customHeight="1">
      <c r="A235" s="18" t="s">
        <v>5</v>
      </c>
      <c r="B235" s="14">
        <f t="shared" si="2"/>
        <v>2034</v>
      </c>
      <c r="C235" s="212">
        <v>683</v>
      </c>
      <c r="D235" s="212">
        <v>1349</v>
      </c>
      <c r="E235" s="177">
        <v>2</v>
      </c>
      <c r="F235" s="86">
        <v>0</v>
      </c>
      <c r="G235" s="6"/>
      <c r="H235" s="6"/>
      <c r="I235" s="6"/>
      <c r="J235" s="6"/>
      <c r="K235" s="6"/>
    </row>
    <row r="236" spans="1:11" ht="9.75" customHeight="1">
      <c r="A236" s="19" t="s">
        <v>104</v>
      </c>
      <c r="B236" s="480">
        <f t="shared" si="2"/>
        <v>53093</v>
      </c>
      <c r="C236" s="85">
        <v>31492</v>
      </c>
      <c r="D236" s="85">
        <v>21601</v>
      </c>
      <c r="E236" s="85">
        <v>0</v>
      </c>
      <c r="F236" s="85">
        <v>0</v>
      </c>
      <c r="G236" s="6"/>
      <c r="H236" s="6"/>
      <c r="I236" s="6"/>
      <c r="J236" s="6"/>
      <c r="K236" s="6"/>
    </row>
    <row r="237" spans="1:11" ht="9.75" customHeight="1">
      <c r="A237" s="19" t="s">
        <v>7</v>
      </c>
      <c r="B237" s="480">
        <f t="shared" si="2"/>
        <v>10877</v>
      </c>
      <c r="C237" s="85">
        <v>1912</v>
      </c>
      <c r="D237" s="85">
        <v>765</v>
      </c>
      <c r="E237" s="85" t="s">
        <v>1</v>
      </c>
      <c r="F237" s="85">
        <v>8200</v>
      </c>
      <c r="G237" s="6"/>
      <c r="H237" s="6"/>
      <c r="I237" s="6"/>
      <c r="J237" s="6"/>
      <c r="K237" s="6"/>
    </row>
    <row r="238" spans="1:11" ht="9.75" customHeight="1">
      <c r="A238" s="19" t="s">
        <v>8</v>
      </c>
      <c r="B238" s="480">
        <f t="shared" si="2"/>
        <v>20891</v>
      </c>
      <c r="C238" s="85">
        <v>2402</v>
      </c>
      <c r="D238" s="85">
        <v>18489</v>
      </c>
      <c r="E238" s="85">
        <v>0</v>
      </c>
      <c r="F238" s="85">
        <v>0</v>
      </c>
      <c r="G238" s="6"/>
      <c r="H238" s="6"/>
      <c r="I238" s="6"/>
      <c r="J238" s="6"/>
      <c r="K238" s="6"/>
    </row>
    <row r="239" spans="1:11" ht="9.75" customHeight="1">
      <c r="A239" s="18" t="s">
        <v>9</v>
      </c>
      <c r="B239" s="14">
        <f t="shared" si="2"/>
        <v>57902</v>
      </c>
      <c r="C239" s="86" t="s">
        <v>1</v>
      </c>
      <c r="D239" s="86" t="s">
        <v>1</v>
      </c>
      <c r="E239" s="86" t="s">
        <v>1</v>
      </c>
      <c r="F239" s="86">
        <v>57902</v>
      </c>
      <c r="G239" s="6"/>
      <c r="H239" s="6"/>
      <c r="I239" s="6"/>
      <c r="J239" s="6"/>
      <c r="K239" s="6"/>
    </row>
    <row r="240" spans="1:11" ht="9.75" customHeight="1">
      <c r="A240" s="19" t="s">
        <v>236</v>
      </c>
      <c r="B240" s="480">
        <f t="shared" si="2"/>
        <v>179720</v>
      </c>
      <c r="C240" s="85">
        <v>87612</v>
      </c>
      <c r="D240" s="85">
        <v>92108</v>
      </c>
      <c r="E240" s="85">
        <v>0</v>
      </c>
      <c r="F240" s="85">
        <v>0</v>
      </c>
      <c r="G240" s="6"/>
      <c r="H240" s="6"/>
      <c r="I240" s="6"/>
      <c r="J240" s="6"/>
      <c r="K240" s="6"/>
    </row>
    <row r="241" spans="1:11" ht="9.75" customHeight="1">
      <c r="A241" s="19" t="s">
        <v>10</v>
      </c>
      <c r="B241" s="480">
        <f t="shared" si="2"/>
        <v>32183</v>
      </c>
      <c r="C241" s="85">
        <v>10475</v>
      </c>
      <c r="D241" s="85">
        <v>21708</v>
      </c>
      <c r="E241" s="85">
        <v>0</v>
      </c>
      <c r="F241" s="85">
        <v>0</v>
      </c>
      <c r="G241" s="6"/>
      <c r="H241" s="6"/>
      <c r="I241" s="6"/>
      <c r="J241" s="6"/>
      <c r="K241" s="6"/>
    </row>
    <row r="242" spans="1:11" ht="9.75" customHeight="1">
      <c r="A242" s="19" t="s">
        <v>11</v>
      </c>
      <c r="B242" s="480">
        <f t="shared" si="2"/>
        <v>104069</v>
      </c>
      <c r="C242" s="85">
        <v>7126</v>
      </c>
      <c r="D242" s="85">
        <v>96943</v>
      </c>
      <c r="E242" s="85">
        <v>0</v>
      </c>
      <c r="F242" s="85">
        <v>0</v>
      </c>
      <c r="G242" s="6"/>
      <c r="H242" s="6"/>
      <c r="I242" s="6"/>
      <c r="J242" s="6"/>
      <c r="K242" s="6"/>
    </row>
    <row r="243" spans="1:11" ht="9.75" customHeight="1">
      <c r="A243" s="18" t="s">
        <v>12</v>
      </c>
      <c r="B243" s="14">
        <f t="shared" si="2"/>
        <v>24469</v>
      </c>
      <c r="C243" s="177">
        <v>8455</v>
      </c>
      <c r="D243" s="177">
        <v>15773</v>
      </c>
      <c r="E243" s="177">
        <v>241</v>
      </c>
      <c r="F243" s="177">
        <v>0</v>
      </c>
      <c r="G243" s="6"/>
      <c r="H243" s="6"/>
      <c r="I243" s="6"/>
      <c r="J243" s="6"/>
      <c r="K243" s="6"/>
    </row>
    <row r="244" spans="1:11" ht="9.75" customHeight="1">
      <c r="A244" s="19" t="s">
        <v>13</v>
      </c>
      <c r="B244" s="480">
        <f t="shared" si="2"/>
        <v>27195</v>
      </c>
      <c r="C244" s="85">
        <v>1105</v>
      </c>
      <c r="D244" s="85">
        <v>26090</v>
      </c>
      <c r="E244" s="85">
        <v>0</v>
      </c>
      <c r="F244" s="85">
        <v>0</v>
      </c>
      <c r="G244" s="6"/>
      <c r="H244" s="6"/>
      <c r="I244" s="6"/>
      <c r="J244" s="6"/>
      <c r="K244" s="6"/>
    </row>
    <row r="245" spans="1:11" ht="9.75" customHeight="1">
      <c r="A245" s="19" t="s">
        <v>14</v>
      </c>
      <c r="B245" s="480">
        <f t="shared" si="2"/>
        <v>106709</v>
      </c>
      <c r="C245" s="211">
        <v>10086</v>
      </c>
      <c r="D245" s="211">
        <v>22767</v>
      </c>
      <c r="E245" s="85">
        <v>73856</v>
      </c>
      <c r="F245" s="127">
        <v>0</v>
      </c>
      <c r="G245" s="6"/>
      <c r="H245" s="6"/>
      <c r="I245" s="6"/>
      <c r="J245" s="6"/>
      <c r="K245" s="6"/>
    </row>
    <row r="246" spans="1:11" ht="9.75" customHeight="1">
      <c r="A246" s="19" t="s">
        <v>15</v>
      </c>
      <c r="B246" s="480">
        <f t="shared" si="2"/>
        <v>221760</v>
      </c>
      <c r="C246" s="210">
        <v>31352</v>
      </c>
      <c r="D246" s="210">
        <v>190408</v>
      </c>
      <c r="E246" s="85">
        <v>0</v>
      </c>
      <c r="F246" s="85">
        <v>0</v>
      </c>
      <c r="G246" s="6"/>
      <c r="H246" s="6"/>
      <c r="I246" s="6"/>
      <c r="J246" s="6"/>
      <c r="K246" s="6"/>
    </row>
    <row r="247" spans="1:11" ht="9.75" customHeight="1">
      <c r="A247" s="18" t="s">
        <v>16</v>
      </c>
      <c r="B247" s="14">
        <f t="shared" si="2"/>
        <v>36645</v>
      </c>
      <c r="C247" s="86" t="s">
        <v>1</v>
      </c>
      <c r="D247" s="86">
        <v>36645</v>
      </c>
      <c r="E247" s="177">
        <v>0</v>
      </c>
      <c r="F247" s="86">
        <v>0</v>
      </c>
      <c r="G247" s="6"/>
      <c r="H247" s="6"/>
      <c r="I247" s="6"/>
      <c r="J247" s="6"/>
      <c r="K247" s="6"/>
    </row>
    <row r="248" spans="1:11" ht="9.75" customHeight="1">
      <c r="A248" s="19" t="s">
        <v>17</v>
      </c>
      <c r="B248" s="480">
        <f t="shared" si="2"/>
        <v>47191</v>
      </c>
      <c r="C248" s="85" t="s">
        <v>1</v>
      </c>
      <c r="D248" s="85" t="s">
        <v>1</v>
      </c>
      <c r="E248" s="85" t="s">
        <v>1</v>
      </c>
      <c r="F248" s="85">
        <v>47191</v>
      </c>
      <c r="G248" s="6"/>
      <c r="H248" s="6"/>
      <c r="I248" s="6"/>
      <c r="J248" s="6"/>
      <c r="K248" s="6"/>
    </row>
    <row r="249" spans="1:11" ht="9.75" customHeight="1">
      <c r="A249" s="19" t="s">
        <v>18</v>
      </c>
      <c r="B249" s="480">
        <f t="shared" si="2"/>
        <v>3646</v>
      </c>
      <c r="C249" s="85" t="s">
        <v>1</v>
      </c>
      <c r="D249" s="85" t="s">
        <v>1</v>
      </c>
      <c r="E249" s="85" t="s">
        <v>1</v>
      </c>
      <c r="F249" s="85">
        <v>3646</v>
      </c>
      <c r="G249" s="6"/>
      <c r="H249" s="6"/>
      <c r="I249" s="6"/>
      <c r="J249" s="6"/>
      <c r="K249" s="6"/>
    </row>
    <row r="250" spans="1:11" ht="9.75" customHeight="1">
      <c r="A250" s="19" t="s">
        <v>19</v>
      </c>
      <c r="B250" s="480">
        <f t="shared" si="2"/>
        <v>82892</v>
      </c>
      <c r="C250" s="85">
        <v>69517</v>
      </c>
      <c r="D250" s="85">
        <v>13375</v>
      </c>
      <c r="E250" s="85">
        <v>0</v>
      </c>
      <c r="F250" s="85">
        <v>0</v>
      </c>
      <c r="G250" s="6"/>
      <c r="H250" s="6"/>
      <c r="I250" s="6"/>
      <c r="J250" s="6"/>
      <c r="K250" s="6"/>
    </row>
    <row r="251" spans="1:11" ht="9.75" customHeight="1">
      <c r="A251" s="18" t="s">
        <v>20</v>
      </c>
      <c r="B251" s="14">
        <f t="shared" si="2"/>
        <v>32180</v>
      </c>
      <c r="C251" s="86" t="s">
        <v>1</v>
      </c>
      <c r="D251" s="86" t="s">
        <v>1</v>
      </c>
      <c r="E251" s="86" t="s">
        <v>1</v>
      </c>
      <c r="F251" s="86">
        <v>32180</v>
      </c>
      <c r="G251" s="6"/>
      <c r="H251" s="6"/>
      <c r="I251" s="6"/>
      <c r="J251" s="6"/>
      <c r="K251" s="6"/>
    </row>
    <row r="252" spans="1:11" ht="9.75" customHeight="1">
      <c r="A252" s="19" t="s">
        <v>21</v>
      </c>
      <c r="B252" s="480">
        <f t="shared" si="2"/>
        <v>51061</v>
      </c>
      <c r="C252" s="85" t="s">
        <v>1</v>
      </c>
      <c r="D252" s="85" t="s">
        <v>1</v>
      </c>
      <c r="E252" s="85" t="s">
        <v>1</v>
      </c>
      <c r="F252" s="85">
        <v>51061</v>
      </c>
      <c r="G252" s="6"/>
      <c r="H252" s="6"/>
      <c r="I252" s="6"/>
      <c r="J252" s="6"/>
      <c r="K252" s="6"/>
    </row>
    <row r="253" spans="1:11" ht="9.75" customHeight="1">
      <c r="A253" s="19" t="s">
        <v>22</v>
      </c>
      <c r="B253" s="480">
        <f t="shared" si="2"/>
        <v>44937</v>
      </c>
      <c r="C253" s="85">
        <v>2943</v>
      </c>
      <c r="D253" s="85">
        <v>41994</v>
      </c>
      <c r="E253" s="85">
        <v>0</v>
      </c>
      <c r="F253" s="85">
        <v>0</v>
      </c>
      <c r="G253" s="6"/>
      <c r="H253" s="6"/>
      <c r="I253" s="6"/>
      <c r="J253" s="6"/>
      <c r="K253" s="6"/>
    </row>
    <row r="254" spans="1:11" ht="9.75" customHeight="1">
      <c r="A254" s="19" t="s">
        <v>23</v>
      </c>
      <c r="B254" s="480">
        <f t="shared" si="2"/>
        <v>18421</v>
      </c>
      <c r="C254" s="85">
        <v>1749</v>
      </c>
      <c r="D254" s="85">
        <v>1341</v>
      </c>
      <c r="E254" s="85">
        <v>15331</v>
      </c>
      <c r="F254" s="85">
        <v>0</v>
      </c>
      <c r="G254" s="6"/>
      <c r="H254" s="6"/>
      <c r="I254" s="6"/>
      <c r="J254" s="6"/>
      <c r="K254" s="6"/>
    </row>
    <row r="255" spans="1:11" ht="9.75" customHeight="1">
      <c r="A255" s="18" t="s">
        <v>24</v>
      </c>
      <c r="B255" s="14">
        <f t="shared" si="2"/>
        <v>26320</v>
      </c>
      <c r="C255" s="86">
        <v>18913</v>
      </c>
      <c r="D255" s="86">
        <v>2260</v>
      </c>
      <c r="E255" s="177">
        <v>5147</v>
      </c>
      <c r="F255" s="86">
        <v>0</v>
      </c>
      <c r="G255" s="6"/>
      <c r="H255" s="6"/>
      <c r="I255" s="6"/>
      <c r="J255" s="6"/>
      <c r="K255" s="6"/>
    </row>
    <row r="256" spans="1:11" ht="9.75" customHeight="1">
      <c r="A256" s="19" t="s">
        <v>25</v>
      </c>
      <c r="B256" s="480">
        <f t="shared" si="2"/>
        <v>21490</v>
      </c>
      <c r="C256" s="85">
        <v>7944</v>
      </c>
      <c r="D256" s="85">
        <v>13006</v>
      </c>
      <c r="E256" s="85">
        <v>540</v>
      </c>
      <c r="F256" s="85">
        <v>0</v>
      </c>
      <c r="G256" s="6"/>
      <c r="H256" s="6"/>
      <c r="I256" s="6"/>
      <c r="J256" s="6"/>
      <c r="K256" s="6"/>
    </row>
    <row r="257" spans="1:11" ht="9.75" customHeight="1">
      <c r="A257" s="19" t="s">
        <v>26</v>
      </c>
      <c r="B257" s="480">
        <f t="shared" si="2"/>
        <v>36451</v>
      </c>
      <c r="C257" s="85">
        <v>18421</v>
      </c>
      <c r="D257" s="85">
        <v>18030</v>
      </c>
      <c r="E257" s="85">
        <v>0</v>
      </c>
      <c r="F257" s="85">
        <v>0</v>
      </c>
      <c r="G257" s="6"/>
      <c r="H257" s="6"/>
      <c r="I257" s="6"/>
      <c r="J257" s="6"/>
      <c r="K257" s="6"/>
    </row>
    <row r="258" spans="1:11" ht="9.75" customHeight="1">
      <c r="A258" s="19" t="s">
        <v>27</v>
      </c>
      <c r="B258" s="480">
        <f t="shared" si="2"/>
        <v>59434</v>
      </c>
      <c r="C258" s="85" t="s">
        <v>1</v>
      </c>
      <c r="D258" s="85" t="s">
        <v>1</v>
      </c>
      <c r="E258" s="85" t="s">
        <v>1</v>
      </c>
      <c r="F258" s="85">
        <v>59434</v>
      </c>
      <c r="G258" s="6"/>
      <c r="H258" s="6"/>
      <c r="I258" s="6"/>
      <c r="J258" s="6"/>
      <c r="K258" s="6"/>
    </row>
    <row r="259" spans="1:11" ht="9.75" customHeight="1">
      <c r="A259" s="18" t="s">
        <v>28</v>
      </c>
      <c r="B259" s="14">
        <f t="shared" si="2"/>
        <v>45832</v>
      </c>
      <c r="C259" s="86" t="s">
        <v>1</v>
      </c>
      <c r="D259" s="86" t="s">
        <v>1</v>
      </c>
      <c r="E259" s="86" t="s">
        <v>1</v>
      </c>
      <c r="F259" s="86">
        <v>45832</v>
      </c>
      <c r="G259" s="6"/>
      <c r="H259" s="6"/>
      <c r="I259" s="6"/>
      <c r="J259" s="6"/>
      <c r="K259" s="6"/>
    </row>
    <row r="260" spans="1:11" ht="9.75" customHeight="1">
      <c r="A260" s="19" t="s">
        <v>29</v>
      </c>
      <c r="B260" s="581">
        <f t="shared" si="2"/>
        <v>6550</v>
      </c>
      <c r="C260" s="85">
        <v>420</v>
      </c>
      <c r="D260" s="85">
        <v>6130</v>
      </c>
      <c r="E260" s="85">
        <v>0</v>
      </c>
      <c r="F260" s="85">
        <v>0</v>
      </c>
      <c r="G260" s="6"/>
      <c r="H260" s="6"/>
      <c r="I260" s="6"/>
      <c r="J260" s="6"/>
      <c r="K260" s="6"/>
    </row>
    <row r="261" spans="1:11" ht="9.75" customHeight="1">
      <c r="A261" s="19" t="s">
        <v>30</v>
      </c>
      <c r="B261" s="480">
        <f t="shared" si="2"/>
        <v>53769</v>
      </c>
      <c r="C261" s="85" t="s">
        <v>1</v>
      </c>
      <c r="D261" s="85" t="s">
        <v>1</v>
      </c>
      <c r="E261" s="85" t="s">
        <v>1</v>
      </c>
      <c r="F261" s="85">
        <v>53769</v>
      </c>
      <c r="G261" s="6"/>
      <c r="H261" s="6"/>
      <c r="I261" s="6"/>
      <c r="J261" s="6"/>
      <c r="K261" s="6"/>
    </row>
    <row r="262" spans="1:11" ht="9.75" customHeight="1">
      <c r="A262" s="19" t="s">
        <v>31</v>
      </c>
      <c r="B262" s="480">
        <f t="shared" si="2"/>
        <v>34288</v>
      </c>
      <c r="C262" s="85" t="s">
        <v>1</v>
      </c>
      <c r="D262" s="85" t="s">
        <v>1</v>
      </c>
      <c r="E262" s="85" t="s">
        <v>1</v>
      </c>
      <c r="F262" s="85">
        <v>34288</v>
      </c>
      <c r="G262" s="6"/>
      <c r="H262" s="6"/>
      <c r="I262" s="6"/>
      <c r="J262" s="6"/>
      <c r="K262" s="6"/>
    </row>
    <row r="263" spans="1:11" ht="9.75" customHeight="1">
      <c r="A263" s="18" t="s">
        <v>32</v>
      </c>
      <c r="B263" s="14">
        <f t="shared" si="2"/>
        <v>17111</v>
      </c>
      <c r="C263" s="86" t="s">
        <v>1</v>
      </c>
      <c r="D263" s="86" t="s">
        <v>1</v>
      </c>
      <c r="E263" s="86" t="s">
        <v>1</v>
      </c>
      <c r="F263" s="86">
        <v>17111</v>
      </c>
      <c r="G263" s="6"/>
      <c r="H263" s="6"/>
      <c r="I263" s="6"/>
      <c r="J263" s="6"/>
      <c r="K263" s="6"/>
    </row>
    <row r="264" spans="1:11" ht="9.75" customHeight="1">
      <c r="A264" s="529"/>
      <c r="B264" s="127"/>
      <c r="C264" s="127"/>
      <c r="D264" s="127"/>
      <c r="E264" s="127"/>
      <c r="F264" s="127"/>
      <c r="G264" s="6"/>
      <c r="H264" s="6"/>
      <c r="I264" s="6"/>
      <c r="J264" s="6"/>
      <c r="K264" s="6"/>
    </row>
    <row r="265" spans="1:11" ht="9.75" customHeight="1">
      <c r="A265" s="529" t="s">
        <v>106</v>
      </c>
      <c r="B265" s="127"/>
      <c r="C265" s="127"/>
      <c r="D265" s="127"/>
      <c r="E265" s="127"/>
      <c r="F265" s="127"/>
      <c r="G265" s="6"/>
      <c r="H265" s="6"/>
      <c r="I265" s="6"/>
      <c r="J265" s="6"/>
      <c r="K265" s="6"/>
    </row>
    <row r="266" spans="1:11" ht="9.75" customHeight="1">
      <c r="A266" s="62">
        <v>2017</v>
      </c>
      <c r="B266" s="24"/>
    </row>
    <row r="267" spans="1:11" ht="9.75" customHeight="1">
      <c r="A267" s="215" t="s">
        <v>36</v>
      </c>
      <c r="B267" s="509">
        <f>SUM(B269:B300)</f>
        <v>1768112</v>
      </c>
      <c r="C267" s="509">
        <f>SUM(C269:C300)</f>
        <v>415006</v>
      </c>
      <c r="D267" s="185">
        <f>SUM(D269:D300)</f>
        <v>1002686</v>
      </c>
      <c r="E267" s="185">
        <f>SUM(E269:E300)</f>
        <v>53388</v>
      </c>
      <c r="F267" s="185">
        <f>SUM(F269:F300)</f>
        <v>297032</v>
      </c>
    </row>
    <row r="268" spans="1:11" ht="3.75" customHeight="1">
      <c r="A268" s="215"/>
      <c r="B268" s="509"/>
      <c r="C268" s="479"/>
      <c r="D268" s="185"/>
      <c r="E268" s="185"/>
      <c r="F268" s="185"/>
    </row>
    <row r="269" spans="1:11" ht="9" customHeight="1">
      <c r="A269" s="19" t="s">
        <v>2</v>
      </c>
      <c r="B269" s="480">
        <f>SUM(C269:F269)</f>
        <v>31705</v>
      </c>
      <c r="C269" s="85">
        <v>1882</v>
      </c>
      <c r="D269" s="85">
        <v>0</v>
      </c>
      <c r="E269" s="85">
        <v>29823</v>
      </c>
      <c r="F269" s="85">
        <v>0</v>
      </c>
    </row>
    <row r="270" spans="1:11" ht="9" customHeight="1">
      <c r="A270" s="19" t="s">
        <v>3</v>
      </c>
      <c r="B270" s="480">
        <f t="shared" ref="B270:B300" si="3">SUM(C270:F270)</f>
        <v>102220</v>
      </c>
      <c r="C270" s="85" t="s">
        <v>1</v>
      </c>
      <c r="D270" s="85" t="s">
        <v>1</v>
      </c>
      <c r="E270" s="85" t="s">
        <v>1</v>
      </c>
      <c r="F270" s="85">
        <v>102220</v>
      </c>
    </row>
    <row r="271" spans="1:11" ht="9" customHeight="1">
      <c r="A271" s="19" t="s">
        <v>4</v>
      </c>
      <c r="B271" s="480">
        <f t="shared" si="3"/>
        <v>23938</v>
      </c>
      <c r="C271" s="127" t="s">
        <v>1</v>
      </c>
      <c r="D271" s="127" t="s">
        <v>1</v>
      </c>
      <c r="E271" s="127" t="s">
        <v>1</v>
      </c>
      <c r="F271" s="85">
        <v>23938</v>
      </c>
    </row>
    <row r="272" spans="1:11" ht="9" customHeight="1">
      <c r="A272" s="18" t="s">
        <v>5</v>
      </c>
      <c r="B272" s="14">
        <f t="shared" si="3"/>
        <v>1924</v>
      </c>
      <c r="C272" s="212">
        <v>787</v>
      </c>
      <c r="D272" s="212">
        <v>940</v>
      </c>
      <c r="E272" s="177">
        <v>197</v>
      </c>
      <c r="F272" s="86">
        <v>0</v>
      </c>
    </row>
    <row r="273" spans="1:6" ht="9" customHeight="1">
      <c r="A273" s="19" t="s">
        <v>104</v>
      </c>
      <c r="B273" s="480">
        <f t="shared" si="3"/>
        <v>57787</v>
      </c>
      <c r="C273" s="85">
        <v>21314</v>
      </c>
      <c r="D273" s="85">
        <v>36473</v>
      </c>
      <c r="E273" s="85">
        <v>0</v>
      </c>
      <c r="F273" s="85">
        <v>0</v>
      </c>
    </row>
    <row r="274" spans="1:6" ht="9" customHeight="1">
      <c r="A274" s="19" t="s">
        <v>7</v>
      </c>
      <c r="B274" s="480">
        <f t="shared" si="3"/>
        <v>24424</v>
      </c>
      <c r="C274" s="85">
        <v>2630</v>
      </c>
      <c r="D274" s="85">
        <v>254</v>
      </c>
      <c r="E274" s="85">
        <v>21540</v>
      </c>
      <c r="F274" s="85">
        <v>0</v>
      </c>
    </row>
    <row r="275" spans="1:6" ht="9" customHeight="1">
      <c r="A275" s="19" t="s">
        <v>8</v>
      </c>
      <c r="B275" s="480">
        <f t="shared" si="3"/>
        <v>24002</v>
      </c>
      <c r="C275" s="85">
        <v>2408</v>
      </c>
      <c r="D275" s="85">
        <v>21594</v>
      </c>
      <c r="E275" s="85">
        <v>0</v>
      </c>
      <c r="F275" s="85">
        <v>0</v>
      </c>
    </row>
    <row r="276" spans="1:6" ht="9" customHeight="1">
      <c r="A276" s="18" t="s">
        <v>9</v>
      </c>
      <c r="B276" s="14">
        <f t="shared" si="3"/>
        <v>68819</v>
      </c>
      <c r="C276" s="86">
        <v>49197</v>
      </c>
      <c r="D276" s="86">
        <v>19622</v>
      </c>
      <c r="E276" s="86">
        <v>0</v>
      </c>
      <c r="F276" s="86">
        <v>0</v>
      </c>
    </row>
    <row r="277" spans="1:6" ht="9" customHeight="1">
      <c r="A277" s="19" t="s">
        <v>236</v>
      </c>
      <c r="B277" s="480">
        <f t="shared" si="3"/>
        <v>204078</v>
      </c>
      <c r="C277" s="85">
        <v>96993</v>
      </c>
      <c r="D277" s="85">
        <v>107085</v>
      </c>
      <c r="E277" s="85">
        <v>0</v>
      </c>
      <c r="F277" s="85">
        <v>0</v>
      </c>
    </row>
    <row r="278" spans="1:6" ht="9" customHeight="1">
      <c r="A278" s="19" t="s">
        <v>10</v>
      </c>
      <c r="B278" s="480">
        <f t="shared" si="3"/>
        <v>34851</v>
      </c>
      <c r="C278" s="85">
        <v>18762</v>
      </c>
      <c r="D278" s="85">
        <v>16089</v>
      </c>
      <c r="E278" s="85">
        <v>0</v>
      </c>
      <c r="F278" s="85">
        <v>0</v>
      </c>
    </row>
    <row r="279" spans="1:6" ht="9" customHeight="1">
      <c r="A279" s="19" t="s">
        <v>11</v>
      </c>
      <c r="B279" s="480">
        <f t="shared" si="3"/>
        <v>116223</v>
      </c>
      <c r="C279" s="85">
        <v>9080</v>
      </c>
      <c r="D279" s="85">
        <v>107143</v>
      </c>
      <c r="E279" s="85">
        <v>0</v>
      </c>
      <c r="F279" s="85">
        <v>0</v>
      </c>
    </row>
    <row r="280" spans="1:6" ht="9" customHeight="1">
      <c r="A280" s="18" t="s">
        <v>12</v>
      </c>
      <c r="B280" s="14">
        <f t="shared" si="3"/>
        <v>25434</v>
      </c>
      <c r="C280" s="177">
        <v>6851</v>
      </c>
      <c r="D280" s="177">
        <v>18583</v>
      </c>
      <c r="E280" s="177">
        <v>0</v>
      </c>
      <c r="F280" s="177">
        <v>0</v>
      </c>
    </row>
    <row r="281" spans="1:6" ht="9" customHeight="1">
      <c r="A281" s="19" t="s">
        <v>13</v>
      </c>
      <c r="B281" s="480">
        <f t="shared" si="3"/>
        <v>42238</v>
      </c>
      <c r="C281" s="85">
        <v>2400</v>
      </c>
      <c r="D281" s="85">
        <v>2005</v>
      </c>
      <c r="E281" s="85">
        <v>0</v>
      </c>
      <c r="F281" s="85">
        <v>37833</v>
      </c>
    </row>
    <row r="282" spans="1:6" ht="9" customHeight="1">
      <c r="A282" s="19" t="s">
        <v>14</v>
      </c>
      <c r="B282" s="480">
        <f t="shared" si="3"/>
        <v>117554</v>
      </c>
      <c r="C282" s="211">
        <v>53171</v>
      </c>
      <c r="D282" s="211">
        <v>64383</v>
      </c>
      <c r="E282" s="85">
        <v>0</v>
      </c>
      <c r="F282" s="127">
        <v>0</v>
      </c>
    </row>
    <row r="283" spans="1:6" ht="9" customHeight="1">
      <c r="A283" s="19" t="s">
        <v>15</v>
      </c>
      <c r="B283" s="480">
        <f t="shared" si="3"/>
        <v>291003</v>
      </c>
      <c r="C283" s="210">
        <v>29902</v>
      </c>
      <c r="D283" s="210">
        <v>261101</v>
      </c>
      <c r="E283" s="85">
        <v>0</v>
      </c>
      <c r="F283" s="85">
        <v>0</v>
      </c>
    </row>
    <row r="284" spans="1:6" ht="9" customHeight="1">
      <c r="A284" s="18" t="s">
        <v>16</v>
      </c>
      <c r="B284" s="14">
        <f t="shared" si="3"/>
        <v>41539</v>
      </c>
      <c r="C284" s="86">
        <v>3516</v>
      </c>
      <c r="D284" s="86">
        <v>38023</v>
      </c>
      <c r="E284" s="177">
        <v>0</v>
      </c>
      <c r="F284" s="86">
        <v>0</v>
      </c>
    </row>
    <row r="285" spans="1:6" ht="9" customHeight="1">
      <c r="A285" s="19" t="s">
        <v>17</v>
      </c>
      <c r="B285" s="480">
        <f t="shared" si="3"/>
        <v>11648</v>
      </c>
      <c r="C285" s="85">
        <v>1845</v>
      </c>
      <c r="D285" s="85">
        <v>9803</v>
      </c>
      <c r="E285" s="85">
        <v>0</v>
      </c>
      <c r="F285" s="85">
        <v>0</v>
      </c>
    </row>
    <row r="286" spans="1:6" ht="9" customHeight="1">
      <c r="A286" s="19" t="s">
        <v>18</v>
      </c>
      <c r="B286" s="480">
        <f t="shared" si="3"/>
        <v>3195</v>
      </c>
      <c r="C286" s="85">
        <v>851</v>
      </c>
      <c r="D286" s="85">
        <v>1410</v>
      </c>
      <c r="E286" s="85">
        <v>0</v>
      </c>
      <c r="F286" s="85">
        <v>934</v>
      </c>
    </row>
    <row r="287" spans="1:6" ht="9" customHeight="1">
      <c r="A287" s="19" t="s">
        <v>19</v>
      </c>
      <c r="B287" s="480">
        <f t="shared" si="3"/>
        <v>82292</v>
      </c>
      <c r="C287" s="85">
        <v>69926</v>
      </c>
      <c r="D287" s="85">
        <v>12366</v>
      </c>
      <c r="E287" s="85">
        <v>0</v>
      </c>
      <c r="F287" s="85">
        <v>0</v>
      </c>
    </row>
    <row r="288" spans="1:6" ht="9" customHeight="1">
      <c r="A288" s="18" t="s">
        <v>20</v>
      </c>
      <c r="B288" s="14">
        <f t="shared" si="3"/>
        <v>38284</v>
      </c>
      <c r="C288" s="86">
        <v>2277</v>
      </c>
      <c r="D288" s="86">
        <v>36003</v>
      </c>
      <c r="E288" s="86">
        <v>4</v>
      </c>
      <c r="F288" s="86">
        <v>0</v>
      </c>
    </row>
    <row r="289" spans="1:6" ht="9" customHeight="1">
      <c r="A289" s="19" t="s">
        <v>21</v>
      </c>
      <c r="B289" s="480">
        <f t="shared" si="3"/>
        <v>50897</v>
      </c>
      <c r="C289" s="85">
        <v>4428</v>
      </c>
      <c r="D289" s="85">
        <v>46469</v>
      </c>
      <c r="E289" s="85">
        <v>0</v>
      </c>
      <c r="F289" s="85">
        <v>0</v>
      </c>
    </row>
    <row r="290" spans="1:6" ht="9" customHeight="1">
      <c r="A290" s="19" t="s">
        <v>22</v>
      </c>
      <c r="B290" s="480">
        <f t="shared" si="3"/>
        <v>52326</v>
      </c>
      <c r="C290" s="85">
        <v>4293</v>
      </c>
      <c r="D290" s="85">
        <v>859</v>
      </c>
      <c r="E290" s="85">
        <v>0</v>
      </c>
      <c r="F290" s="85">
        <v>47174</v>
      </c>
    </row>
    <row r="291" spans="1:6" ht="9" customHeight="1">
      <c r="A291" s="19" t="s">
        <v>23</v>
      </c>
      <c r="B291" s="480">
        <f t="shared" si="3"/>
        <v>26518</v>
      </c>
      <c r="C291" s="85">
        <v>1490</v>
      </c>
      <c r="D291" s="85">
        <v>25028</v>
      </c>
      <c r="E291" s="85">
        <v>0</v>
      </c>
      <c r="F291" s="85">
        <v>0</v>
      </c>
    </row>
    <row r="292" spans="1:6" ht="9" customHeight="1">
      <c r="A292" s="18" t="s">
        <v>24</v>
      </c>
      <c r="B292" s="14">
        <f t="shared" si="3"/>
        <v>33817</v>
      </c>
      <c r="C292" s="86">
        <v>2431</v>
      </c>
      <c r="D292" s="86">
        <v>29562</v>
      </c>
      <c r="E292" s="177">
        <v>1824</v>
      </c>
      <c r="F292" s="86">
        <v>0</v>
      </c>
    </row>
    <row r="293" spans="1:6" ht="9" customHeight="1">
      <c r="A293" s="19" t="s">
        <v>25</v>
      </c>
      <c r="B293" s="480">
        <f t="shared" si="3"/>
        <v>21832</v>
      </c>
      <c r="C293" s="85">
        <v>855</v>
      </c>
      <c r="D293" s="85">
        <v>385</v>
      </c>
      <c r="E293" s="85">
        <v>0</v>
      </c>
      <c r="F293" s="85">
        <v>20592</v>
      </c>
    </row>
    <row r="294" spans="1:6" ht="9" customHeight="1">
      <c r="A294" s="19" t="s">
        <v>26</v>
      </c>
      <c r="B294" s="480">
        <f t="shared" si="3"/>
        <v>23886</v>
      </c>
      <c r="C294" s="85">
        <v>11288</v>
      </c>
      <c r="D294" s="85">
        <v>12598</v>
      </c>
      <c r="E294" s="127" t="s">
        <v>1</v>
      </c>
      <c r="F294" s="85">
        <v>0</v>
      </c>
    </row>
    <row r="295" spans="1:6" ht="9" customHeight="1">
      <c r="A295" s="19" t="s">
        <v>27</v>
      </c>
      <c r="B295" s="480">
        <f t="shared" si="3"/>
        <v>55072</v>
      </c>
      <c r="C295" s="85">
        <v>1479</v>
      </c>
      <c r="D295" s="85">
        <v>53593</v>
      </c>
      <c r="E295" s="127" t="s">
        <v>1</v>
      </c>
      <c r="F295" s="85">
        <v>0</v>
      </c>
    </row>
    <row r="296" spans="1:6" ht="9" customHeight="1">
      <c r="A296" s="18" t="s">
        <v>28</v>
      </c>
      <c r="B296" s="14">
        <f t="shared" si="3"/>
        <v>46174</v>
      </c>
      <c r="C296" s="86">
        <v>2039</v>
      </c>
      <c r="D296" s="86">
        <v>44135</v>
      </c>
      <c r="E296" s="86" t="s">
        <v>1</v>
      </c>
      <c r="F296" s="86">
        <v>0</v>
      </c>
    </row>
    <row r="297" spans="1:6" ht="9" customHeight="1">
      <c r="A297" s="19" t="s">
        <v>29</v>
      </c>
      <c r="B297" s="581">
        <f t="shared" si="3"/>
        <v>6910</v>
      </c>
      <c r="C297" s="85">
        <v>646</v>
      </c>
      <c r="D297" s="85">
        <v>6264</v>
      </c>
      <c r="E297" s="85">
        <v>0</v>
      </c>
      <c r="F297" s="85">
        <v>0</v>
      </c>
    </row>
    <row r="298" spans="1:6" ht="9" customHeight="1">
      <c r="A298" s="19" t="s">
        <v>30</v>
      </c>
      <c r="B298" s="480">
        <f t="shared" si="3"/>
        <v>64341</v>
      </c>
      <c r="C298" s="85" t="s">
        <v>1</v>
      </c>
      <c r="D298" s="85" t="s">
        <v>1</v>
      </c>
      <c r="E298" s="85" t="s">
        <v>1</v>
      </c>
      <c r="F298" s="85">
        <v>64341</v>
      </c>
    </row>
    <row r="299" spans="1:6" ht="9" customHeight="1">
      <c r="A299" s="19" t="s">
        <v>31</v>
      </c>
      <c r="B299" s="480">
        <f t="shared" si="3"/>
        <v>24390</v>
      </c>
      <c r="C299" s="85">
        <v>4447</v>
      </c>
      <c r="D299" s="85">
        <v>19943</v>
      </c>
      <c r="E299" s="85">
        <v>0</v>
      </c>
      <c r="F299" s="85">
        <v>0</v>
      </c>
    </row>
    <row r="300" spans="1:6" ht="9" customHeight="1">
      <c r="A300" s="18" t="s">
        <v>32</v>
      </c>
      <c r="B300" s="14">
        <f t="shared" si="3"/>
        <v>18791</v>
      </c>
      <c r="C300" s="86">
        <v>7818</v>
      </c>
      <c r="D300" s="86">
        <v>10973</v>
      </c>
      <c r="E300" s="86">
        <v>0</v>
      </c>
      <c r="F300" s="86">
        <v>0</v>
      </c>
    </row>
    <row r="301" spans="1:6" ht="3" customHeight="1">
      <c r="A301" s="15"/>
      <c r="B301" s="15"/>
      <c r="C301" s="15"/>
      <c r="D301" s="519"/>
      <c r="E301" s="519"/>
      <c r="F301" s="519"/>
    </row>
    <row r="302" spans="1:6" ht="3" customHeight="1">
      <c r="A302" s="24"/>
      <c r="B302" s="24"/>
      <c r="C302" s="24"/>
      <c r="D302" s="520"/>
      <c r="E302" s="520"/>
      <c r="F302" s="520"/>
    </row>
    <row r="303" spans="1:6" ht="9" customHeight="1">
      <c r="A303" s="572" t="s">
        <v>172</v>
      </c>
      <c r="B303" s="719"/>
      <c r="C303" s="719"/>
      <c r="D303" s="719"/>
      <c r="E303" s="719"/>
      <c r="F303" s="719"/>
    </row>
    <row r="304" spans="1:6" ht="9" customHeight="1">
      <c r="A304" s="4" t="s">
        <v>309</v>
      </c>
      <c r="B304" s="4"/>
      <c r="C304" s="4"/>
      <c r="D304" s="4"/>
      <c r="E304" s="4"/>
      <c r="F304" s="4"/>
    </row>
    <row r="305" spans="1:6" ht="9" customHeight="1">
      <c r="A305" s="4" t="s">
        <v>216</v>
      </c>
      <c r="B305" s="4"/>
      <c r="C305" s="4"/>
      <c r="D305" s="4"/>
      <c r="E305" s="4"/>
      <c r="F305" s="4"/>
    </row>
    <row r="306" spans="1:6" ht="9" customHeight="1">
      <c r="A306" s="572" t="s">
        <v>201</v>
      </c>
    </row>
    <row r="307" spans="1:6" ht="9" customHeight="1">
      <c r="A307" s="572" t="s">
        <v>206</v>
      </c>
    </row>
    <row r="308" spans="1:6" ht="9" customHeight="1">
      <c r="A308" s="244" t="s">
        <v>411</v>
      </c>
    </row>
    <row r="309" spans="1:6" ht="12.75" hidden="1" customHeight="1"/>
    <row r="310" spans="1:6" ht="12.75" hidden="1" customHeight="1"/>
    <row r="311" spans="1:6" ht="12.75" hidden="1" customHeight="1"/>
    <row r="312" spans="1:6" ht="12.75" hidden="1" customHeight="1"/>
    <row r="313" spans="1:6" ht="12.75" hidden="1" customHeight="1"/>
    <row r="314" spans="1:6" ht="12.75" hidden="1" customHeight="1"/>
    <row r="315" spans="1:6" ht="12.75" hidden="1" customHeight="1"/>
    <row r="316" spans="1:6" ht="12.75" hidden="1" customHeight="1"/>
    <row r="317" spans="1:6" ht="12.75" hidden="1" customHeight="1"/>
    <row r="318" spans="1:6" ht="12.75" hidden="1" customHeight="1"/>
    <row r="319" spans="1:6" ht="12.75" hidden="1" customHeight="1"/>
    <row r="320" spans="1:6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customHeight="1"/>
  </sheetData>
  <sheetProtection sheet="1" objects="1" scenarios="1"/>
  <mergeCells count="6">
    <mergeCell ref="C6:C7"/>
    <mergeCell ref="F6:F7"/>
    <mergeCell ref="A6:A7"/>
    <mergeCell ref="E6:E7"/>
    <mergeCell ref="B6:B7"/>
    <mergeCell ref="D6:D7"/>
  </mergeCells>
  <hyperlinks>
    <hyperlink ref="F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4" manualBreakCount="4">
    <brk id="82" max="5" man="1"/>
    <brk id="155" max="5" man="1"/>
    <brk id="228" max="5" man="1"/>
    <brk id="265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351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/>
  <cols>
    <col min="1" max="1" width="18.5703125" style="238" customWidth="1"/>
    <col min="2" max="2" width="11.140625" style="238" customWidth="1"/>
    <col min="3" max="3" width="5.42578125" style="238" customWidth="1"/>
    <col min="4" max="4" width="10.7109375" style="238" customWidth="1"/>
    <col min="5" max="5" width="15.42578125" style="238" customWidth="1"/>
    <col min="6" max="6" width="14.85546875" style="238" customWidth="1"/>
    <col min="7" max="7" width="15.42578125" style="238" customWidth="1"/>
    <col min="8" max="8" width="0.85546875" style="238" customWidth="1"/>
    <col min="9" max="9" width="11.5703125" style="238" hidden="1" customWidth="1"/>
    <col min="10" max="13" width="12.7109375" style="238" hidden="1" customWidth="1"/>
    <col min="14" max="16384" width="11.42578125" style="238" hidden="1"/>
  </cols>
  <sheetData>
    <row r="1" spans="1:11" s="2" customFormat="1" ht="13.5" customHeight="1">
      <c r="A1" s="586" t="s">
        <v>354</v>
      </c>
      <c r="B1" s="587"/>
      <c r="C1" s="587"/>
      <c r="D1" s="587"/>
      <c r="G1" s="502" t="s">
        <v>118</v>
      </c>
    </row>
    <row r="2" spans="1:11" s="2" customFormat="1" ht="13.5" customHeight="1">
      <c r="A2" s="178" t="s">
        <v>406</v>
      </c>
      <c r="B2" s="178"/>
      <c r="C2" s="178"/>
      <c r="D2" s="178"/>
      <c r="E2" s="513"/>
      <c r="F2" s="513"/>
      <c r="G2" s="513"/>
    </row>
    <row r="3" spans="1:11" ht="3" customHeight="1">
      <c r="A3" s="15"/>
      <c r="B3" s="15"/>
      <c r="C3" s="15"/>
      <c r="D3" s="15"/>
      <c r="E3" s="15"/>
      <c r="F3" s="15"/>
      <c r="G3" s="15"/>
    </row>
    <row r="4" spans="1:11" ht="3" customHeight="1">
      <c r="A4" s="24"/>
      <c r="B4" s="24"/>
      <c r="C4" s="24"/>
      <c r="D4" s="24"/>
      <c r="E4" s="24"/>
      <c r="F4" s="24"/>
      <c r="G4" s="24"/>
    </row>
    <row r="5" spans="1:11" ht="9" customHeight="1">
      <c r="A5" s="755" t="s">
        <v>69</v>
      </c>
      <c r="B5" s="753" t="s">
        <v>175</v>
      </c>
      <c r="C5" s="723"/>
      <c r="D5" s="588" t="s">
        <v>176</v>
      </c>
      <c r="E5" s="589"/>
      <c r="F5" s="589"/>
      <c r="G5" s="589"/>
    </row>
    <row r="6" spans="1:11" s="4" customFormat="1" ht="9" customHeight="1">
      <c r="A6" s="755"/>
      <c r="B6" s="757"/>
      <c r="C6" s="724"/>
      <c r="D6" s="758" t="s">
        <v>0</v>
      </c>
      <c r="E6" s="758" t="s">
        <v>177</v>
      </c>
      <c r="F6" s="758" t="s">
        <v>178</v>
      </c>
      <c r="G6" s="756" t="s">
        <v>359</v>
      </c>
    </row>
    <row r="7" spans="1:11" s="4" customFormat="1" ht="9" customHeight="1">
      <c r="A7" s="755"/>
      <c r="B7" s="757"/>
      <c r="C7" s="724"/>
      <c r="D7" s="757"/>
      <c r="E7" s="757"/>
      <c r="F7" s="753"/>
      <c r="G7" s="752"/>
    </row>
    <row r="8" spans="1:11" s="4" customFormat="1" ht="9" customHeight="1">
      <c r="A8" s="755"/>
      <c r="B8" s="720"/>
      <c r="C8" s="724"/>
      <c r="D8" s="720"/>
      <c r="E8" s="720"/>
      <c r="F8" s="718"/>
      <c r="G8" s="752"/>
    </row>
    <row r="9" spans="1:11" ht="3" customHeight="1">
      <c r="A9" s="15"/>
      <c r="B9" s="15"/>
      <c r="C9" s="15"/>
      <c r="D9" s="15"/>
      <c r="E9" s="15"/>
      <c r="F9" s="15"/>
      <c r="G9" s="15"/>
    </row>
    <row r="10" spans="1:11" ht="3" customHeight="1"/>
    <row r="11" spans="1:11" s="6" customFormat="1" ht="9" customHeight="1">
      <c r="A11" s="523">
        <v>2010</v>
      </c>
      <c r="B11" s="523"/>
      <c r="C11" s="523"/>
      <c r="D11" s="523"/>
      <c r="E11" s="523"/>
      <c r="F11" s="529"/>
      <c r="G11" s="529"/>
      <c r="J11" s="22"/>
      <c r="K11" s="22"/>
    </row>
    <row r="12" spans="1:11" s="6" customFormat="1" ht="9" customHeight="1">
      <c r="A12" s="215" t="s">
        <v>36</v>
      </c>
      <c r="B12" s="509">
        <f>SUM(B14:B45)</f>
        <v>288</v>
      </c>
      <c r="C12" s="590"/>
      <c r="D12" s="509">
        <f>SUM(D14:D45)</f>
        <v>158665</v>
      </c>
      <c r="E12" s="509">
        <f>SUM(E14:E45)</f>
        <v>71099</v>
      </c>
      <c r="F12" s="509">
        <f>SUM(F14:F45)</f>
        <v>58165</v>
      </c>
      <c r="G12" s="509">
        <f>SUM(G14:G45)</f>
        <v>29401</v>
      </c>
    </row>
    <row r="13" spans="1:11" s="6" customFormat="1" ht="3.95" customHeight="1">
      <c r="A13" s="215"/>
      <c r="B13" s="590"/>
      <c r="C13" s="590"/>
      <c r="D13" s="590"/>
      <c r="E13" s="509"/>
      <c r="F13" s="509"/>
      <c r="G13" s="509"/>
    </row>
    <row r="14" spans="1:11" s="6" customFormat="1" ht="9" customHeight="1">
      <c r="A14" s="19" t="s">
        <v>2</v>
      </c>
      <c r="B14" s="479">
        <v>4</v>
      </c>
      <c r="C14" s="479"/>
      <c r="D14" s="480">
        <f t="shared" ref="D14:D43" si="0">SUM(E14:G14)</f>
        <v>1270</v>
      </c>
      <c r="E14" s="480">
        <v>625</v>
      </c>
      <c r="F14" s="480">
        <v>645</v>
      </c>
      <c r="G14" s="480">
        <v>0</v>
      </c>
    </row>
    <row r="15" spans="1:11" s="6" customFormat="1" ht="9" customHeight="1">
      <c r="A15" s="19" t="s">
        <v>3</v>
      </c>
      <c r="B15" s="479">
        <v>5</v>
      </c>
      <c r="C15" s="479"/>
      <c r="D15" s="480">
        <f t="shared" si="0"/>
        <v>14987</v>
      </c>
      <c r="E15" s="480">
        <v>11190</v>
      </c>
      <c r="F15" s="480">
        <v>3797</v>
      </c>
      <c r="G15" s="480">
        <v>0</v>
      </c>
    </row>
    <row r="16" spans="1:11" s="6" customFormat="1" ht="9" customHeight="1">
      <c r="A16" s="19" t="s">
        <v>4</v>
      </c>
      <c r="B16" s="479">
        <v>5</v>
      </c>
      <c r="C16" s="479"/>
      <c r="D16" s="480">
        <f t="shared" si="0"/>
        <v>1733</v>
      </c>
      <c r="E16" s="480">
        <v>661</v>
      </c>
      <c r="F16" s="480">
        <v>1072</v>
      </c>
      <c r="G16" s="480">
        <v>0</v>
      </c>
    </row>
    <row r="17" spans="1:7" s="6" customFormat="1" ht="9" customHeight="1">
      <c r="A17" s="18" t="s">
        <v>5</v>
      </c>
      <c r="B17" s="23">
        <v>4</v>
      </c>
      <c r="C17" s="23"/>
      <c r="D17" s="14">
        <f t="shared" si="0"/>
        <v>1782</v>
      </c>
      <c r="E17" s="14">
        <v>1120</v>
      </c>
      <c r="F17" s="14">
        <v>662</v>
      </c>
      <c r="G17" s="14">
        <v>0</v>
      </c>
    </row>
    <row r="18" spans="1:7" s="6" customFormat="1" ht="9" customHeight="1">
      <c r="A18" s="19" t="s">
        <v>104</v>
      </c>
      <c r="B18" s="479">
        <v>7</v>
      </c>
      <c r="C18" s="479"/>
      <c r="D18" s="480">
        <f t="shared" si="0"/>
        <v>2888</v>
      </c>
      <c r="E18" s="563" t="s">
        <v>1</v>
      </c>
      <c r="F18" s="563" t="s">
        <v>1</v>
      </c>
      <c r="G18" s="480">
        <v>2888</v>
      </c>
    </row>
    <row r="19" spans="1:7" s="6" customFormat="1" ht="9" customHeight="1">
      <c r="A19" s="19" t="s">
        <v>7</v>
      </c>
      <c r="B19" s="479">
        <v>3</v>
      </c>
      <c r="C19" s="479"/>
      <c r="D19" s="480">
        <f t="shared" si="0"/>
        <v>2623</v>
      </c>
      <c r="E19" s="480">
        <v>344</v>
      </c>
      <c r="F19" s="480">
        <v>419</v>
      </c>
      <c r="G19" s="480">
        <v>1860</v>
      </c>
    </row>
    <row r="20" spans="1:7" s="6" customFormat="1" ht="9" customHeight="1">
      <c r="A20" s="19" t="s">
        <v>8</v>
      </c>
      <c r="B20" s="479">
        <v>16</v>
      </c>
      <c r="C20" s="479"/>
      <c r="D20" s="480">
        <f t="shared" si="0"/>
        <v>5152</v>
      </c>
      <c r="E20" s="480">
        <v>3031</v>
      </c>
      <c r="F20" s="480">
        <v>2121</v>
      </c>
      <c r="G20" s="480">
        <v>0</v>
      </c>
    </row>
    <row r="21" spans="1:7" s="6" customFormat="1" ht="9" customHeight="1">
      <c r="A21" s="18" t="s">
        <v>9</v>
      </c>
      <c r="B21" s="23">
        <v>4</v>
      </c>
      <c r="C21" s="23"/>
      <c r="D21" s="14">
        <f t="shared" si="0"/>
        <v>2806</v>
      </c>
      <c r="E21" s="14">
        <v>1607</v>
      </c>
      <c r="F21" s="14">
        <v>1199</v>
      </c>
      <c r="G21" s="14">
        <v>0</v>
      </c>
    </row>
    <row r="22" spans="1:7" s="6" customFormat="1" ht="9" customHeight="1">
      <c r="A22" s="19" t="s">
        <v>236</v>
      </c>
      <c r="B22" s="479">
        <v>10</v>
      </c>
      <c r="C22" s="479"/>
      <c r="D22" s="480">
        <f t="shared" si="0"/>
        <v>22324</v>
      </c>
      <c r="E22" s="480">
        <v>6006</v>
      </c>
      <c r="F22" s="480">
        <v>16318</v>
      </c>
      <c r="G22" s="480">
        <v>0</v>
      </c>
    </row>
    <row r="23" spans="1:7" s="6" customFormat="1" ht="9" customHeight="1">
      <c r="A23" s="19" t="s">
        <v>10</v>
      </c>
      <c r="B23" s="479">
        <v>4</v>
      </c>
      <c r="C23" s="479"/>
      <c r="D23" s="480">
        <f t="shared" si="0"/>
        <v>3252</v>
      </c>
      <c r="E23" s="480">
        <v>834</v>
      </c>
      <c r="F23" s="480">
        <v>2418</v>
      </c>
      <c r="G23" s="480">
        <v>0</v>
      </c>
    </row>
    <row r="24" spans="1:7" s="6" customFormat="1" ht="9" customHeight="1">
      <c r="A24" s="19" t="s">
        <v>11</v>
      </c>
      <c r="B24" s="479">
        <v>10</v>
      </c>
      <c r="C24" s="479"/>
      <c r="D24" s="480">
        <f t="shared" si="0"/>
        <v>5802</v>
      </c>
      <c r="E24" s="480">
        <v>3864</v>
      </c>
      <c r="F24" s="480">
        <v>1938</v>
      </c>
      <c r="G24" s="480">
        <v>0</v>
      </c>
    </row>
    <row r="25" spans="1:7" s="6" customFormat="1" ht="9" customHeight="1">
      <c r="A25" s="18" t="s">
        <v>12</v>
      </c>
      <c r="B25" s="23">
        <v>17</v>
      </c>
      <c r="C25" s="23"/>
      <c r="D25" s="14">
        <f t="shared" si="0"/>
        <v>3881</v>
      </c>
      <c r="E25" s="14">
        <v>1825</v>
      </c>
      <c r="F25" s="14">
        <v>2056</v>
      </c>
      <c r="G25" s="14">
        <v>0</v>
      </c>
    </row>
    <row r="26" spans="1:7" s="6" customFormat="1" ht="9" customHeight="1">
      <c r="A26" s="19" t="s">
        <v>13</v>
      </c>
      <c r="B26" s="479">
        <v>12</v>
      </c>
      <c r="C26" s="479"/>
      <c r="D26" s="480">
        <f t="shared" si="0"/>
        <v>1832</v>
      </c>
      <c r="E26" s="563" t="s">
        <v>1</v>
      </c>
      <c r="F26" s="563" t="s">
        <v>1</v>
      </c>
      <c r="G26" s="480">
        <v>1832</v>
      </c>
    </row>
    <row r="27" spans="1:7" s="6" customFormat="1" ht="9" customHeight="1">
      <c r="A27" s="19" t="s">
        <v>14</v>
      </c>
      <c r="B27" s="479">
        <v>12</v>
      </c>
      <c r="C27" s="479"/>
      <c r="D27" s="480">
        <f t="shared" si="0"/>
        <v>8967</v>
      </c>
      <c r="E27" s="563" t="s">
        <v>1</v>
      </c>
      <c r="F27" s="563" t="s">
        <v>1</v>
      </c>
      <c r="G27" s="480">
        <v>8967</v>
      </c>
    </row>
    <row r="28" spans="1:7" s="6" customFormat="1" ht="9" customHeight="1">
      <c r="A28" s="19" t="s">
        <v>15</v>
      </c>
      <c r="B28" s="479">
        <v>21</v>
      </c>
      <c r="C28" s="479"/>
      <c r="D28" s="480">
        <f t="shared" si="0"/>
        <v>9963</v>
      </c>
      <c r="E28" s="480">
        <v>6974</v>
      </c>
      <c r="F28" s="480">
        <v>2989</v>
      </c>
      <c r="G28" s="480">
        <v>0</v>
      </c>
    </row>
    <row r="29" spans="1:7" s="6" customFormat="1" ht="9" customHeight="1">
      <c r="A29" s="18" t="s">
        <v>16</v>
      </c>
      <c r="B29" s="23">
        <v>24</v>
      </c>
      <c r="C29" s="23"/>
      <c r="D29" s="14">
        <f t="shared" si="0"/>
        <v>9141</v>
      </c>
      <c r="E29" s="564" t="s">
        <v>1</v>
      </c>
      <c r="F29" s="564" t="s">
        <v>1</v>
      </c>
      <c r="G29" s="14">
        <v>9141</v>
      </c>
    </row>
    <row r="30" spans="1:7" s="6" customFormat="1" ht="9" customHeight="1">
      <c r="A30" s="19" t="s">
        <v>17</v>
      </c>
      <c r="B30" s="479">
        <v>7</v>
      </c>
      <c r="C30" s="479"/>
      <c r="D30" s="480">
        <f t="shared" si="0"/>
        <v>2559</v>
      </c>
      <c r="E30" s="480">
        <v>1712</v>
      </c>
      <c r="F30" s="480">
        <v>847</v>
      </c>
      <c r="G30" s="480">
        <v>0</v>
      </c>
    </row>
    <row r="31" spans="1:7" s="6" customFormat="1" ht="9" customHeight="1">
      <c r="A31" s="19" t="s">
        <v>18</v>
      </c>
      <c r="B31" s="479">
        <v>1</v>
      </c>
      <c r="C31" s="479"/>
      <c r="D31" s="480">
        <f t="shared" si="0"/>
        <v>866</v>
      </c>
      <c r="E31" s="480">
        <v>866</v>
      </c>
      <c r="F31" s="480">
        <v>0</v>
      </c>
      <c r="G31" s="480">
        <v>0</v>
      </c>
    </row>
    <row r="32" spans="1:7" s="6" customFormat="1" ht="9" customHeight="1">
      <c r="A32" s="19" t="s">
        <v>19</v>
      </c>
      <c r="B32" s="479">
        <v>3</v>
      </c>
      <c r="C32" s="479"/>
      <c r="D32" s="480">
        <f t="shared" si="0"/>
        <v>5820</v>
      </c>
      <c r="E32" s="480">
        <v>4289</v>
      </c>
      <c r="F32" s="480">
        <v>1531</v>
      </c>
      <c r="G32" s="480">
        <v>0</v>
      </c>
    </row>
    <row r="33" spans="1:13" s="6" customFormat="1" ht="9" customHeight="1">
      <c r="A33" s="18" t="s">
        <v>20</v>
      </c>
      <c r="B33" s="23">
        <v>14</v>
      </c>
      <c r="C33" s="23"/>
      <c r="D33" s="14">
        <f t="shared" si="0"/>
        <v>4713</v>
      </c>
      <c r="E33" s="564" t="s">
        <v>1</v>
      </c>
      <c r="F33" s="564" t="s">
        <v>1</v>
      </c>
      <c r="G33" s="14">
        <v>4713</v>
      </c>
    </row>
    <row r="34" spans="1:13" s="6" customFormat="1" ht="9" customHeight="1">
      <c r="A34" s="19" t="s">
        <v>21</v>
      </c>
      <c r="B34" s="479">
        <v>3</v>
      </c>
      <c r="C34" s="479"/>
      <c r="D34" s="480">
        <f t="shared" si="0"/>
        <v>3406</v>
      </c>
      <c r="E34" s="480">
        <v>2214</v>
      </c>
      <c r="F34" s="480">
        <v>1192</v>
      </c>
      <c r="G34" s="480">
        <v>0</v>
      </c>
    </row>
    <row r="35" spans="1:13" s="6" customFormat="1" ht="9" customHeight="1">
      <c r="A35" s="19" t="s">
        <v>22</v>
      </c>
      <c r="B35" s="479">
        <v>4</v>
      </c>
      <c r="C35" s="479"/>
      <c r="D35" s="480">
        <f t="shared" si="0"/>
        <v>2351</v>
      </c>
      <c r="E35" s="480">
        <v>928</v>
      </c>
      <c r="F35" s="480">
        <v>1423</v>
      </c>
      <c r="G35" s="480">
        <v>0</v>
      </c>
    </row>
    <row r="36" spans="1:13" s="6" customFormat="1" ht="9" customHeight="1">
      <c r="A36" s="19" t="s">
        <v>23</v>
      </c>
      <c r="B36" s="479">
        <v>2</v>
      </c>
      <c r="C36" s="479"/>
      <c r="D36" s="480">
        <f t="shared" si="0"/>
        <v>2010</v>
      </c>
      <c r="E36" s="480">
        <v>1010</v>
      </c>
      <c r="F36" s="480">
        <v>1000</v>
      </c>
      <c r="G36" s="480">
        <v>0</v>
      </c>
    </row>
    <row r="37" spans="1:13" s="6" customFormat="1" ht="9" customHeight="1">
      <c r="A37" s="18" t="s">
        <v>24</v>
      </c>
      <c r="B37" s="23">
        <v>6</v>
      </c>
      <c r="C37" s="23"/>
      <c r="D37" s="14">
        <f t="shared" si="0"/>
        <v>3062</v>
      </c>
      <c r="E37" s="14">
        <v>1740</v>
      </c>
      <c r="F37" s="14">
        <v>1322</v>
      </c>
      <c r="G37" s="14">
        <v>0</v>
      </c>
    </row>
    <row r="38" spans="1:13" s="6" customFormat="1" ht="9" customHeight="1">
      <c r="A38" s="19" t="s">
        <v>25</v>
      </c>
      <c r="B38" s="479">
        <v>6</v>
      </c>
      <c r="C38" s="479"/>
      <c r="D38" s="480">
        <f t="shared" si="0"/>
        <v>6344</v>
      </c>
      <c r="E38" s="480">
        <v>4000</v>
      </c>
      <c r="F38" s="480">
        <v>2344</v>
      </c>
      <c r="G38" s="480">
        <v>0</v>
      </c>
    </row>
    <row r="39" spans="1:13" s="6" customFormat="1" ht="9" customHeight="1">
      <c r="A39" s="19" t="s">
        <v>26</v>
      </c>
      <c r="B39" s="479">
        <v>15</v>
      </c>
      <c r="C39" s="479"/>
      <c r="D39" s="480">
        <f t="shared" si="0"/>
        <v>7880</v>
      </c>
      <c r="E39" s="480">
        <v>4630</v>
      </c>
      <c r="F39" s="480">
        <v>3250</v>
      </c>
      <c r="G39" s="480">
        <v>0</v>
      </c>
    </row>
    <row r="40" spans="1:13" s="6" customFormat="1" ht="9" customHeight="1">
      <c r="A40" s="19" t="s">
        <v>27</v>
      </c>
      <c r="B40" s="479">
        <v>18</v>
      </c>
      <c r="C40" s="479"/>
      <c r="D40" s="480">
        <f t="shared" si="0"/>
        <v>5064</v>
      </c>
      <c r="E40" s="480">
        <v>2463</v>
      </c>
      <c r="F40" s="480">
        <v>2601</v>
      </c>
      <c r="G40" s="480">
        <v>0</v>
      </c>
    </row>
    <row r="41" spans="1:13" s="6" customFormat="1" ht="9" customHeight="1">
      <c r="A41" s="18" t="s">
        <v>28</v>
      </c>
      <c r="B41" s="23">
        <v>9</v>
      </c>
      <c r="C41" s="23"/>
      <c r="D41" s="14">
        <f t="shared" si="0"/>
        <v>7310</v>
      </c>
      <c r="E41" s="14">
        <v>4623</v>
      </c>
      <c r="F41" s="14">
        <v>2687</v>
      </c>
      <c r="G41" s="14">
        <v>0</v>
      </c>
    </row>
    <row r="42" spans="1:13" s="6" customFormat="1" ht="9" customHeight="1">
      <c r="A42" s="19" t="s">
        <v>29</v>
      </c>
      <c r="B42" s="479">
        <v>3</v>
      </c>
      <c r="C42" s="479"/>
      <c r="D42" s="480">
        <f t="shared" si="0"/>
        <v>1131</v>
      </c>
      <c r="E42" s="480">
        <v>344</v>
      </c>
      <c r="F42" s="480">
        <v>787</v>
      </c>
      <c r="G42" s="480">
        <v>0</v>
      </c>
    </row>
    <row r="43" spans="1:13" s="6" customFormat="1" ht="9" customHeight="1">
      <c r="A43" s="19" t="s">
        <v>30</v>
      </c>
      <c r="B43" s="479">
        <v>17</v>
      </c>
      <c r="C43" s="479"/>
      <c r="D43" s="480">
        <f t="shared" si="0"/>
        <v>6687</v>
      </c>
      <c r="E43" s="480">
        <v>3490</v>
      </c>
      <c r="F43" s="480">
        <v>3197</v>
      </c>
      <c r="G43" s="480">
        <v>0</v>
      </c>
    </row>
    <row r="44" spans="1:13" s="6" customFormat="1" ht="9" customHeight="1">
      <c r="A44" s="19" t="s">
        <v>31</v>
      </c>
      <c r="B44" s="479">
        <v>3</v>
      </c>
      <c r="C44" s="479"/>
      <c r="D44" s="480" t="s">
        <v>1</v>
      </c>
      <c r="E44" s="563" t="s">
        <v>1</v>
      </c>
      <c r="F44" s="563" t="s">
        <v>1</v>
      </c>
      <c r="G44" s="563" t="s">
        <v>1</v>
      </c>
    </row>
    <row r="45" spans="1:13" s="6" customFormat="1" ht="9" customHeight="1">
      <c r="A45" s="18" t="s">
        <v>32</v>
      </c>
      <c r="B45" s="23">
        <v>19</v>
      </c>
      <c r="C45" s="23"/>
      <c r="D45" s="14">
        <f>SUM(E45:G45)</f>
        <v>1059</v>
      </c>
      <c r="E45" s="14">
        <v>709</v>
      </c>
      <c r="F45" s="14">
        <v>350</v>
      </c>
      <c r="G45" s="14">
        <v>0</v>
      </c>
    </row>
    <row r="46" spans="1:13" s="6" customFormat="1" ht="6" customHeight="1">
      <c r="A46" s="529"/>
      <c r="B46" s="479"/>
      <c r="C46" s="479"/>
      <c r="D46" s="479"/>
      <c r="E46" s="479"/>
      <c r="F46" s="479"/>
      <c r="G46" s="479"/>
    </row>
    <row r="47" spans="1:13" ht="9" customHeight="1">
      <c r="A47" s="523">
        <v>2011</v>
      </c>
      <c r="B47" s="559"/>
      <c r="C47" s="559"/>
      <c r="D47" s="559"/>
      <c r="E47" s="559"/>
      <c r="F47" s="509"/>
      <c r="G47" s="509"/>
      <c r="H47" s="6"/>
      <c r="I47" s="6"/>
      <c r="J47" s="6"/>
      <c r="K47" s="6"/>
      <c r="L47" s="6"/>
      <c r="M47" s="6"/>
    </row>
    <row r="48" spans="1:13" ht="9" customHeight="1">
      <c r="A48" s="215" t="s">
        <v>36</v>
      </c>
      <c r="B48" s="509">
        <f>SUM(B50:B81)</f>
        <v>286</v>
      </c>
      <c r="C48" s="590"/>
      <c r="D48" s="509">
        <f>SUM(D50:D81)</f>
        <v>163929</v>
      </c>
      <c r="E48" s="509">
        <f>SUM(E50:E81)</f>
        <v>79959</v>
      </c>
      <c r="F48" s="509">
        <f>SUM(F50:F81)</f>
        <v>64246</v>
      </c>
      <c r="G48" s="509">
        <f>SUM(G50:G81)</f>
        <v>19724</v>
      </c>
      <c r="H48" s="6"/>
      <c r="I48" s="6"/>
      <c r="J48" s="6"/>
      <c r="K48" s="6"/>
      <c r="L48" s="6"/>
      <c r="M48" s="6"/>
    </row>
    <row r="49" spans="1:13" s="6" customFormat="1" ht="3.95" customHeight="1">
      <c r="A49" s="215"/>
      <c r="B49" s="590"/>
      <c r="C49" s="590"/>
      <c r="D49" s="590"/>
      <c r="E49" s="509"/>
      <c r="F49" s="509"/>
      <c r="G49" s="509"/>
    </row>
    <row r="50" spans="1:13" ht="9" customHeight="1">
      <c r="A50" s="19" t="s">
        <v>2</v>
      </c>
      <c r="B50" s="479">
        <v>4</v>
      </c>
      <c r="C50" s="479"/>
      <c r="D50" s="479">
        <f t="shared" ref="D50:D81" si="1">SUM(E50:G50)</f>
        <v>610</v>
      </c>
      <c r="E50" s="479">
        <v>554</v>
      </c>
      <c r="F50" s="479">
        <v>56</v>
      </c>
      <c r="G50" s="479">
        <v>0</v>
      </c>
      <c r="H50" s="6"/>
      <c r="I50" s="6"/>
      <c r="J50" s="6"/>
      <c r="K50" s="6"/>
      <c r="L50" s="6"/>
      <c r="M50" s="6"/>
    </row>
    <row r="51" spans="1:13" ht="9" customHeight="1">
      <c r="A51" s="19" t="s">
        <v>3</v>
      </c>
      <c r="B51" s="479">
        <v>5</v>
      </c>
      <c r="C51" s="479"/>
      <c r="D51" s="479">
        <f t="shared" si="1"/>
        <v>14987</v>
      </c>
      <c r="E51" s="479">
        <v>11131</v>
      </c>
      <c r="F51" s="479">
        <v>3856</v>
      </c>
      <c r="G51" s="479">
        <v>0</v>
      </c>
      <c r="H51" s="6"/>
      <c r="I51" s="6"/>
      <c r="J51" s="6"/>
      <c r="K51" s="6"/>
      <c r="L51" s="6"/>
      <c r="M51" s="6"/>
    </row>
    <row r="52" spans="1:13" ht="9" customHeight="1">
      <c r="A52" s="19" t="s">
        <v>4</v>
      </c>
      <c r="B52" s="479">
        <v>5</v>
      </c>
      <c r="C52" s="479"/>
      <c r="D52" s="479">
        <f t="shared" si="1"/>
        <v>1733</v>
      </c>
      <c r="E52" s="479">
        <v>661</v>
      </c>
      <c r="F52" s="479">
        <v>1072</v>
      </c>
      <c r="G52" s="479">
        <v>0</v>
      </c>
      <c r="H52" s="6"/>
      <c r="I52" s="6"/>
      <c r="J52" s="6"/>
      <c r="K52" s="6"/>
      <c r="L52" s="6"/>
      <c r="M52" s="6"/>
    </row>
    <row r="53" spans="1:13" ht="9" customHeight="1">
      <c r="A53" s="18" t="s">
        <v>5</v>
      </c>
      <c r="B53" s="23">
        <v>2</v>
      </c>
      <c r="C53" s="23"/>
      <c r="D53" s="23">
        <f t="shared" si="1"/>
        <v>1400</v>
      </c>
      <c r="E53" s="23">
        <v>883</v>
      </c>
      <c r="F53" s="23">
        <v>517</v>
      </c>
      <c r="G53" s="23">
        <v>0</v>
      </c>
      <c r="H53" s="6"/>
      <c r="I53" s="6"/>
      <c r="J53" s="6"/>
      <c r="K53" s="6"/>
      <c r="L53" s="6"/>
      <c r="M53" s="6"/>
    </row>
    <row r="54" spans="1:13" ht="9" customHeight="1">
      <c r="A54" s="19" t="s">
        <v>104</v>
      </c>
      <c r="B54" s="479">
        <v>7</v>
      </c>
      <c r="C54" s="479"/>
      <c r="D54" s="480">
        <f t="shared" si="1"/>
        <v>2877</v>
      </c>
      <c r="E54" s="563" t="s">
        <v>1</v>
      </c>
      <c r="F54" s="563" t="s">
        <v>1</v>
      </c>
      <c r="G54" s="480">
        <v>2877</v>
      </c>
      <c r="H54" s="6"/>
      <c r="I54" s="6"/>
      <c r="J54" s="6"/>
      <c r="K54" s="6"/>
      <c r="L54" s="6"/>
      <c r="M54" s="6"/>
    </row>
    <row r="55" spans="1:13" ht="9" customHeight="1">
      <c r="A55" s="19" t="s">
        <v>7</v>
      </c>
      <c r="B55" s="479">
        <v>3</v>
      </c>
      <c r="C55" s="479"/>
      <c r="D55" s="480">
        <f t="shared" si="1"/>
        <v>2439</v>
      </c>
      <c r="E55" s="480">
        <v>1424</v>
      </c>
      <c r="F55" s="480">
        <v>1015</v>
      </c>
      <c r="G55" s="480">
        <v>0</v>
      </c>
      <c r="H55" s="6"/>
      <c r="I55" s="6"/>
      <c r="J55" s="6"/>
      <c r="K55" s="6"/>
      <c r="L55" s="6"/>
      <c r="M55" s="6"/>
    </row>
    <row r="56" spans="1:13" ht="9" customHeight="1">
      <c r="A56" s="19" t="s">
        <v>8</v>
      </c>
      <c r="B56" s="479">
        <v>15</v>
      </c>
      <c r="C56" s="479"/>
      <c r="D56" s="480">
        <f t="shared" si="1"/>
        <v>5088</v>
      </c>
      <c r="E56" s="480">
        <v>2036</v>
      </c>
      <c r="F56" s="480">
        <v>3052</v>
      </c>
      <c r="G56" s="480">
        <v>0</v>
      </c>
      <c r="H56" s="6"/>
      <c r="I56" s="6"/>
      <c r="J56" s="6"/>
      <c r="K56" s="6"/>
      <c r="L56" s="6"/>
      <c r="M56" s="6"/>
    </row>
    <row r="57" spans="1:13" ht="9" customHeight="1">
      <c r="A57" s="18" t="s">
        <v>9</v>
      </c>
      <c r="B57" s="23">
        <v>5</v>
      </c>
      <c r="C57" s="23"/>
      <c r="D57" s="14">
        <f t="shared" si="1"/>
        <v>5468</v>
      </c>
      <c r="E57" s="14">
        <v>3650</v>
      </c>
      <c r="F57" s="14">
        <v>1818</v>
      </c>
      <c r="G57" s="14">
        <v>0</v>
      </c>
      <c r="H57" s="6"/>
      <c r="I57" s="6"/>
      <c r="J57" s="6"/>
      <c r="K57" s="6"/>
      <c r="L57" s="6"/>
      <c r="M57" s="6"/>
    </row>
    <row r="58" spans="1:13" ht="9" customHeight="1">
      <c r="A58" s="19" t="s">
        <v>236</v>
      </c>
      <c r="B58" s="479">
        <v>10</v>
      </c>
      <c r="C58" s="479"/>
      <c r="D58" s="480">
        <f t="shared" si="1"/>
        <v>22324</v>
      </c>
      <c r="E58" s="480">
        <v>6006</v>
      </c>
      <c r="F58" s="480">
        <v>16318</v>
      </c>
      <c r="G58" s="480">
        <v>0</v>
      </c>
      <c r="H58" s="6"/>
      <c r="I58" s="6"/>
      <c r="J58" s="6"/>
      <c r="K58" s="6"/>
      <c r="L58" s="6"/>
      <c r="M58" s="6"/>
    </row>
    <row r="59" spans="1:13" ht="9" customHeight="1">
      <c r="A59" s="19" t="s">
        <v>10</v>
      </c>
      <c r="B59" s="479">
        <v>4</v>
      </c>
      <c r="C59" s="479"/>
      <c r="D59" s="480">
        <f t="shared" si="1"/>
        <v>2750</v>
      </c>
      <c r="E59" s="480">
        <v>1256</v>
      </c>
      <c r="F59" s="480">
        <v>1494</v>
      </c>
      <c r="G59" s="480">
        <v>0</v>
      </c>
      <c r="H59" s="6"/>
      <c r="I59" s="6"/>
      <c r="J59" s="6"/>
      <c r="K59" s="6"/>
      <c r="L59" s="6"/>
      <c r="M59" s="6"/>
    </row>
    <row r="60" spans="1:13" ht="9" customHeight="1">
      <c r="A60" s="19" t="s">
        <v>11</v>
      </c>
      <c r="B60" s="479">
        <v>10</v>
      </c>
      <c r="C60" s="479"/>
      <c r="D60" s="480">
        <f t="shared" si="1"/>
        <v>5802</v>
      </c>
      <c r="E60" s="480">
        <v>3568</v>
      </c>
      <c r="F60" s="480">
        <v>2234</v>
      </c>
      <c r="G60" s="480">
        <v>0</v>
      </c>
      <c r="H60" s="6"/>
      <c r="I60" s="6"/>
      <c r="J60" s="6"/>
      <c r="K60" s="6"/>
      <c r="L60" s="6"/>
      <c r="M60" s="6"/>
    </row>
    <row r="61" spans="1:13" ht="9" customHeight="1">
      <c r="A61" s="18" t="s">
        <v>12</v>
      </c>
      <c r="B61" s="23">
        <v>17</v>
      </c>
      <c r="C61" s="23"/>
      <c r="D61" s="14">
        <f t="shared" si="1"/>
        <v>3875</v>
      </c>
      <c r="E61" s="14">
        <v>1937</v>
      </c>
      <c r="F61" s="14">
        <v>1938</v>
      </c>
      <c r="G61" s="14">
        <v>0</v>
      </c>
      <c r="H61" s="6"/>
      <c r="I61" s="6"/>
      <c r="J61" s="6"/>
      <c r="K61" s="6"/>
      <c r="L61" s="6"/>
      <c r="M61" s="6"/>
    </row>
    <row r="62" spans="1:13" ht="9" customHeight="1">
      <c r="A62" s="19" t="s">
        <v>13</v>
      </c>
      <c r="B62" s="479">
        <v>12</v>
      </c>
      <c r="C62" s="479"/>
      <c r="D62" s="480">
        <f t="shared" si="1"/>
        <v>1886</v>
      </c>
      <c r="E62" s="480">
        <v>1712</v>
      </c>
      <c r="F62" s="480">
        <v>174</v>
      </c>
      <c r="G62" s="480">
        <v>0</v>
      </c>
      <c r="H62" s="6"/>
      <c r="I62" s="6"/>
      <c r="J62" s="6"/>
      <c r="K62" s="6"/>
      <c r="L62" s="6"/>
      <c r="M62" s="6"/>
    </row>
    <row r="63" spans="1:13" ht="9" customHeight="1">
      <c r="A63" s="19" t="s">
        <v>14</v>
      </c>
      <c r="B63" s="479">
        <v>12</v>
      </c>
      <c r="C63" s="479"/>
      <c r="D63" s="480">
        <f t="shared" si="1"/>
        <v>8967</v>
      </c>
      <c r="E63" s="563" t="s">
        <v>1</v>
      </c>
      <c r="F63" s="563" t="s">
        <v>1</v>
      </c>
      <c r="G63" s="480">
        <v>8967</v>
      </c>
      <c r="H63" s="6"/>
      <c r="I63" s="6"/>
      <c r="J63" s="6"/>
      <c r="K63" s="6"/>
      <c r="L63" s="6"/>
      <c r="M63" s="6"/>
    </row>
    <row r="64" spans="1:13" ht="9" customHeight="1">
      <c r="A64" s="19" t="s">
        <v>15</v>
      </c>
      <c r="B64" s="479">
        <v>20</v>
      </c>
      <c r="C64" s="479"/>
      <c r="D64" s="480">
        <f t="shared" si="1"/>
        <v>9964</v>
      </c>
      <c r="E64" s="480">
        <v>6974</v>
      </c>
      <c r="F64" s="480">
        <v>2990</v>
      </c>
      <c r="G64" s="480">
        <v>0</v>
      </c>
      <c r="H64" s="6"/>
      <c r="I64" s="6"/>
      <c r="J64" s="6"/>
      <c r="K64" s="6"/>
      <c r="L64" s="6"/>
      <c r="M64" s="6"/>
    </row>
    <row r="65" spans="1:13" ht="9" customHeight="1">
      <c r="A65" s="18" t="s">
        <v>16</v>
      </c>
      <c r="B65" s="23">
        <v>24</v>
      </c>
      <c r="C65" s="23"/>
      <c r="D65" s="14">
        <f t="shared" si="1"/>
        <v>9141</v>
      </c>
      <c r="E65" s="14">
        <v>5521</v>
      </c>
      <c r="F65" s="14">
        <v>3620</v>
      </c>
      <c r="G65" s="14">
        <v>0</v>
      </c>
      <c r="H65" s="6"/>
      <c r="I65" s="6"/>
      <c r="J65" s="6"/>
      <c r="K65" s="6"/>
      <c r="L65" s="6"/>
      <c r="M65" s="6"/>
    </row>
    <row r="66" spans="1:13" ht="9" customHeight="1">
      <c r="A66" s="19" t="s">
        <v>17</v>
      </c>
      <c r="B66" s="479">
        <v>7</v>
      </c>
      <c r="C66" s="479"/>
      <c r="D66" s="480">
        <f t="shared" si="1"/>
        <v>2559</v>
      </c>
      <c r="E66" s="480">
        <v>1712</v>
      </c>
      <c r="F66" s="480">
        <v>847</v>
      </c>
      <c r="G66" s="480">
        <v>0</v>
      </c>
      <c r="H66" s="6"/>
      <c r="I66" s="6"/>
      <c r="J66" s="6"/>
      <c r="K66" s="6"/>
      <c r="L66" s="6"/>
      <c r="M66" s="6"/>
    </row>
    <row r="67" spans="1:13" ht="9" customHeight="1">
      <c r="A67" s="19" t="s">
        <v>18</v>
      </c>
      <c r="B67" s="479">
        <v>1</v>
      </c>
      <c r="C67" s="479"/>
      <c r="D67" s="480">
        <f t="shared" si="1"/>
        <v>866</v>
      </c>
      <c r="E67" s="480">
        <v>866</v>
      </c>
      <c r="F67" s="480">
        <v>0</v>
      </c>
      <c r="G67" s="480">
        <v>0</v>
      </c>
      <c r="H67" s="6"/>
      <c r="I67" s="6"/>
      <c r="J67" s="6"/>
      <c r="K67" s="6"/>
      <c r="L67" s="6"/>
      <c r="M67" s="6"/>
    </row>
    <row r="68" spans="1:13" ht="9" customHeight="1">
      <c r="A68" s="19" t="s">
        <v>19</v>
      </c>
      <c r="B68" s="479">
        <v>3</v>
      </c>
      <c r="C68" s="479"/>
      <c r="D68" s="480">
        <f t="shared" si="1"/>
        <v>6207</v>
      </c>
      <c r="E68" s="480">
        <v>4459</v>
      </c>
      <c r="F68" s="480">
        <v>1748</v>
      </c>
      <c r="G68" s="480">
        <v>0</v>
      </c>
      <c r="H68" s="6"/>
      <c r="I68" s="6"/>
      <c r="J68" s="6"/>
      <c r="K68" s="6"/>
      <c r="L68" s="6"/>
      <c r="M68" s="6"/>
    </row>
    <row r="69" spans="1:13" ht="9" customHeight="1">
      <c r="A69" s="18" t="s">
        <v>20</v>
      </c>
      <c r="B69" s="23">
        <v>15</v>
      </c>
      <c r="C69" s="23"/>
      <c r="D69" s="14">
        <f t="shared" si="1"/>
        <v>4457</v>
      </c>
      <c r="E69" s="14">
        <v>1756</v>
      </c>
      <c r="F69" s="14">
        <v>2701</v>
      </c>
      <c r="G69" s="14">
        <v>0</v>
      </c>
      <c r="H69" s="6"/>
      <c r="I69" s="6"/>
      <c r="J69" s="6"/>
      <c r="K69" s="6"/>
      <c r="L69" s="6"/>
      <c r="M69" s="6"/>
    </row>
    <row r="70" spans="1:13" ht="9" customHeight="1">
      <c r="A70" s="19" t="s">
        <v>21</v>
      </c>
      <c r="B70" s="479">
        <v>3</v>
      </c>
      <c r="C70" s="479"/>
      <c r="D70" s="480">
        <f t="shared" si="1"/>
        <v>3712</v>
      </c>
      <c r="E70" s="480">
        <v>2483</v>
      </c>
      <c r="F70" s="480">
        <v>1229</v>
      </c>
      <c r="G70" s="480">
        <v>0</v>
      </c>
      <c r="H70" s="6"/>
      <c r="I70" s="6"/>
      <c r="J70" s="6"/>
      <c r="K70" s="6"/>
      <c r="L70" s="6"/>
      <c r="M70" s="6"/>
    </row>
    <row r="71" spans="1:13" ht="9" customHeight="1">
      <c r="A71" s="19" t="s">
        <v>22</v>
      </c>
      <c r="B71" s="479">
        <v>4</v>
      </c>
      <c r="C71" s="479"/>
      <c r="D71" s="480">
        <f t="shared" si="1"/>
        <v>2469</v>
      </c>
      <c r="E71" s="480">
        <v>1352</v>
      </c>
      <c r="F71" s="480">
        <v>1117</v>
      </c>
      <c r="G71" s="480">
        <v>0</v>
      </c>
      <c r="H71" s="6"/>
      <c r="I71" s="6"/>
      <c r="J71" s="6"/>
      <c r="K71" s="6"/>
      <c r="L71" s="6"/>
      <c r="M71" s="6"/>
    </row>
    <row r="72" spans="1:13" ht="9" customHeight="1">
      <c r="A72" s="19" t="s">
        <v>23</v>
      </c>
      <c r="B72" s="479">
        <v>2</v>
      </c>
      <c r="C72" s="479"/>
      <c r="D72" s="480">
        <f t="shared" si="1"/>
        <v>2010</v>
      </c>
      <c r="E72" s="480">
        <v>1185</v>
      </c>
      <c r="F72" s="480">
        <v>825</v>
      </c>
      <c r="G72" s="480">
        <v>0</v>
      </c>
      <c r="H72" s="6"/>
      <c r="I72" s="6"/>
      <c r="J72" s="6"/>
      <c r="K72" s="6"/>
      <c r="L72" s="6"/>
      <c r="M72" s="6"/>
    </row>
    <row r="73" spans="1:13" ht="9" customHeight="1">
      <c r="A73" s="18" t="s">
        <v>24</v>
      </c>
      <c r="B73" s="23">
        <v>6</v>
      </c>
      <c r="C73" s="23"/>
      <c r="D73" s="14">
        <f t="shared" si="1"/>
        <v>3062</v>
      </c>
      <c r="E73" s="14">
        <v>1740</v>
      </c>
      <c r="F73" s="14">
        <v>1322</v>
      </c>
      <c r="G73" s="14">
        <v>0</v>
      </c>
      <c r="H73" s="6"/>
      <c r="I73" s="6"/>
      <c r="J73" s="6"/>
      <c r="K73" s="6"/>
      <c r="L73" s="6"/>
      <c r="M73" s="6"/>
    </row>
    <row r="74" spans="1:13" ht="9" customHeight="1">
      <c r="A74" s="19" t="s">
        <v>25</v>
      </c>
      <c r="B74" s="479">
        <v>6</v>
      </c>
      <c r="C74" s="479"/>
      <c r="D74" s="480">
        <f t="shared" si="1"/>
        <v>6344</v>
      </c>
      <c r="E74" s="480">
        <v>4000</v>
      </c>
      <c r="F74" s="480">
        <v>2344</v>
      </c>
      <c r="G74" s="480">
        <v>0</v>
      </c>
      <c r="H74" s="6"/>
      <c r="I74" s="6"/>
      <c r="J74" s="6"/>
      <c r="K74" s="6"/>
      <c r="L74" s="6"/>
      <c r="M74" s="6"/>
    </row>
    <row r="75" spans="1:13" ht="9" customHeight="1">
      <c r="A75" s="19" t="s">
        <v>26</v>
      </c>
      <c r="B75" s="479">
        <v>15</v>
      </c>
      <c r="C75" s="479"/>
      <c r="D75" s="480">
        <f t="shared" si="1"/>
        <v>7880</v>
      </c>
      <c r="E75" s="563" t="s">
        <v>1</v>
      </c>
      <c r="F75" s="563" t="s">
        <v>1</v>
      </c>
      <c r="G75" s="480">
        <v>7880</v>
      </c>
      <c r="H75" s="6"/>
      <c r="I75" s="6"/>
      <c r="J75" s="6"/>
      <c r="K75" s="6"/>
      <c r="L75" s="6"/>
      <c r="M75" s="6"/>
    </row>
    <row r="76" spans="1:13" ht="9" customHeight="1">
      <c r="A76" s="19" t="s">
        <v>27</v>
      </c>
      <c r="B76" s="479">
        <v>18</v>
      </c>
      <c r="C76" s="479"/>
      <c r="D76" s="480">
        <f t="shared" si="1"/>
        <v>5537</v>
      </c>
      <c r="E76" s="480">
        <v>2475</v>
      </c>
      <c r="F76" s="480">
        <v>3062</v>
      </c>
      <c r="G76" s="480">
        <v>0</v>
      </c>
      <c r="H76" s="6"/>
      <c r="I76" s="6"/>
      <c r="J76" s="6"/>
      <c r="K76" s="6"/>
      <c r="L76" s="6"/>
      <c r="M76" s="6"/>
    </row>
    <row r="77" spans="1:13" ht="9" customHeight="1">
      <c r="A77" s="18" t="s">
        <v>28</v>
      </c>
      <c r="B77" s="23">
        <v>9</v>
      </c>
      <c r="C77" s="23"/>
      <c r="D77" s="14">
        <f t="shared" si="1"/>
        <v>7310</v>
      </c>
      <c r="E77" s="14">
        <v>4623</v>
      </c>
      <c r="F77" s="14">
        <v>2687</v>
      </c>
      <c r="G77" s="14">
        <v>0</v>
      </c>
      <c r="H77" s="6"/>
      <c r="I77" s="6"/>
      <c r="J77" s="6"/>
      <c r="K77" s="6"/>
      <c r="L77" s="6"/>
      <c r="M77" s="6"/>
    </row>
    <row r="78" spans="1:13" ht="9" customHeight="1">
      <c r="A78" s="19" t="s">
        <v>29</v>
      </c>
      <c r="B78" s="479">
        <v>3</v>
      </c>
      <c r="C78" s="479"/>
      <c r="D78" s="480">
        <f t="shared" si="1"/>
        <v>1131</v>
      </c>
      <c r="E78" s="480">
        <v>344</v>
      </c>
      <c r="F78" s="480">
        <v>787</v>
      </c>
      <c r="G78" s="480">
        <v>0</v>
      </c>
      <c r="H78" s="6"/>
      <c r="I78" s="6"/>
      <c r="J78" s="6"/>
      <c r="K78" s="6"/>
      <c r="L78" s="6"/>
      <c r="M78" s="6"/>
    </row>
    <row r="79" spans="1:13" ht="9" customHeight="1">
      <c r="A79" s="19" t="s">
        <v>30</v>
      </c>
      <c r="B79" s="479">
        <v>17</v>
      </c>
      <c r="C79" s="479"/>
      <c r="D79" s="480">
        <f t="shared" si="1"/>
        <v>7385</v>
      </c>
      <c r="E79" s="480">
        <v>3725</v>
      </c>
      <c r="F79" s="480">
        <v>3660</v>
      </c>
      <c r="G79" s="480">
        <v>0</v>
      </c>
      <c r="H79" s="6"/>
      <c r="I79" s="6"/>
      <c r="J79" s="6"/>
      <c r="K79" s="6"/>
      <c r="L79" s="6"/>
      <c r="M79" s="6"/>
    </row>
    <row r="80" spans="1:13" ht="9" customHeight="1">
      <c r="A80" s="19" t="s">
        <v>31</v>
      </c>
      <c r="B80" s="479">
        <v>3</v>
      </c>
      <c r="C80" s="479"/>
      <c r="D80" s="480">
        <f t="shared" si="1"/>
        <v>2630</v>
      </c>
      <c r="E80" s="480">
        <v>1217</v>
      </c>
      <c r="F80" s="480">
        <v>1413</v>
      </c>
      <c r="G80" s="480">
        <v>0</v>
      </c>
      <c r="H80" s="6"/>
      <c r="I80" s="6"/>
      <c r="J80" s="6"/>
      <c r="K80" s="6"/>
      <c r="L80" s="6"/>
      <c r="M80" s="6"/>
    </row>
    <row r="81" spans="1:13" ht="9" customHeight="1">
      <c r="A81" s="18" t="s">
        <v>32</v>
      </c>
      <c r="B81" s="23">
        <v>19</v>
      </c>
      <c r="C81" s="23"/>
      <c r="D81" s="14">
        <f t="shared" si="1"/>
        <v>1059</v>
      </c>
      <c r="E81" s="14">
        <v>709</v>
      </c>
      <c r="F81" s="14">
        <v>350</v>
      </c>
      <c r="G81" s="14">
        <v>0</v>
      </c>
      <c r="H81" s="6"/>
      <c r="I81" s="6"/>
      <c r="J81" s="6"/>
      <c r="K81" s="6"/>
      <c r="L81" s="6"/>
      <c r="M81" s="6"/>
    </row>
    <row r="82" spans="1:13" s="6" customFormat="1" ht="3.95" customHeight="1">
      <c r="A82" s="19"/>
      <c r="B82" s="479"/>
      <c r="C82" s="479"/>
      <c r="D82" s="480"/>
      <c r="E82" s="480"/>
      <c r="F82" s="480"/>
      <c r="G82" s="480"/>
    </row>
    <row r="83" spans="1:13" s="6" customFormat="1" ht="9" customHeight="1">
      <c r="A83" s="529" t="s">
        <v>106</v>
      </c>
      <c r="B83" s="479"/>
      <c r="C83" s="479"/>
      <c r="D83" s="479"/>
      <c r="E83" s="479"/>
      <c r="F83" s="479"/>
      <c r="G83" s="479"/>
    </row>
    <row r="84" spans="1:13" ht="9" customHeight="1">
      <c r="A84" s="523">
        <v>2012</v>
      </c>
      <c r="B84" s="559"/>
      <c r="C84" s="559"/>
      <c r="D84" s="559"/>
      <c r="E84" s="559"/>
      <c r="F84" s="509"/>
      <c r="G84" s="509"/>
      <c r="H84" s="6"/>
      <c r="I84" s="6"/>
      <c r="J84" s="6"/>
      <c r="K84" s="6"/>
      <c r="L84" s="6"/>
      <c r="M84" s="6"/>
    </row>
    <row r="85" spans="1:13" ht="9" customHeight="1">
      <c r="A85" s="215" t="s">
        <v>36</v>
      </c>
      <c r="B85" s="509">
        <f>SUM(B87:B118)</f>
        <v>277</v>
      </c>
      <c r="C85" s="590"/>
      <c r="D85" s="509">
        <f>SUM(D87:D118)</f>
        <v>161873</v>
      </c>
      <c r="E85" s="509">
        <f>SUM(E87:E118)</f>
        <v>77726</v>
      </c>
      <c r="F85" s="509">
        <f>SUM(F87:F118)</f>
        <v>66773</v>
      </c>
      <c r="G85" s="509">
        <f>SUM(G87:G118)</f>
        <v>17374</v>
      </c>
      <c r="H85" s="6"/>
      <c r="I85" s="6"/>
      <c r="J85" s="6"/>
      <c r="K85" s="6"/>
      <c r="L85" s="6"/>
      <c r="M85" s="6"/>
    </row>
    <row r="86" spans="1:13" s="6" customFormat="1" ht="3.95" customHeight="1">
      <c r="A86" s="215"/>
      <c r="B86" s="590"/>
      <c r="C86" s="590"/>
      <c r="D86" s="590"/>
      <c r="E86" s="509"/>
      <c r="F86" s="509"/>
      <c r="G86" s="509"/>
    </row>
    <row r="87" spans="1:13" ht="9" customHeight="1">
      <c r="A87" s="19" t="s">
        <v>2</v>
      </c>
      <c r="B87" s="479">
        <v>4</v>
      </c>
      <c r="C87" s="479"/>
      <c r="D87" s="479">
        <v>1524</v>
      </c>
      <c r="E87" s="563" t="s">
        <v>1</v>
      </c>
      <c r="F87" s="563" t="s">
        <v>1</v>
      </c>
      <c r="G87" s="479">
        <v>1524</v>
      </c>
      <c r="H87" s="6"/>
      <c r="I87" s="6"/>
      <c r="J87" s="6"/>
      <c r="K87" s="6"/>
      <c r="L87" s="6"/>
      <c r="M87" s="6"/>
    </row>
    <row r="88" spans="1:13" ht="9" customHeight="1">
      <c r="A88" s="19" t="s">
        <v>3</v>
      </c>
      <c r="B88" s="479">
        <v>5</v>
      </c>
      <c r="C88" s="479"/>
      <c r="D88" s="479">
        <v>14987</v>
      </c>
      <c r="E88" s="479">
        <v>11131</v>
      </c>
      <c r="F88" s="479">
        <v>3856</v>
      </c>
      <c r="G88" s="479">
        <v>0</v>
      </c>
      <c r="H88" s="6"/>
      <c r="I88" s="6"/>
      <c r="J88" s="6"/>
      <c r="K88" s="6"/>
      <c r="L88" s="6"/>
      <c r="M88" s="6"/>
    </row>
    <row r="89" spans="1:13" ht="9" customHeight="1">
      <c r="A89" s="19" t="s">
        <v>4</v>
      </c>
      <c r="B89" s="479">
        <v>5</v>
      </c>
      <c r="C89" s="479"/>
      <c r="D89" s="479">
        <v>1734</v>
      </c>
      <c r="E89" s="479">
        <v>633</v>
      </c>
      <c r="F89" s="479">
        <v>1101</v>
      </c>
      <c r="G89" s="479">
        <v>0</v>
      </c>
      <c r="H89" s="6"/>
      <c r="I89" s="6"/>
      <c r="J89" s="6"/>
      <c r="K89" s="6"/>
      <c r="L89" s="6"/>
      <c r="M89" s="6"/>
    </row>
    <row r="90" spans="1:13" ht="9" customHeight="1">
      <c r="A90" s="18" t="s">
        <v>5</v>
      </c>
      <c r="B90" s="23">
        <v>2</v>
      </c>
      <c r="C90" s="23"/>
      <c r="D90" s="23">
        <v>1704</v>
      </c>
      <c r="E90" s="23">
        <v>1000</v>
      </c>
      <c r="F90" s="23">
        <v>704</v>
      </c>
      <c r="G90" s="23">
        <v>0</v>
      </c>
      <c r="H90" s="6"/>
      <c r="I90" s="6"/>
      <c r="J90" s="6"/>
      <c r="K90" s="6"/>
      <c r="L90" s="6"/>
      <c r="M90" s="6"/>
    </row>
    <row r="91" spans="1:13" ht="9" customHeight="1">
      <c r="A91" s="19" t="s">
        <v>104</v>
      </c>
      <c r="B91" s="479">
        <v>7</v>
      </c>
      <c r="C91" s="479"/>
      <c r="D91" s="480">
        <v>2877</v>
      </c>
      <c r="E91" s="563" t="s">
        <v>1</v>
      </c>
      <c r="F91" s="563" t="s">
        <v>1</v>
      </c>
      <c r="G91" s="480">
        <v>2877</v>
      </c>
      <c r="H91" s="6"/>
      <c r="I91" s="6"/>
      <c r="J91" s="6"/>
      <c r="K91" s="6"/>
      <c r="L91" s="6"/>
      <c r="M91" s="6"/>
    </row>
    <row r="92" spans="1:13" ht="9" customHeight="1">
      <c r="A92" s="19" t="s">
        <v>7</v>
      </c>
      <c r="B92" s="479">
        <v>3</v>
      </c>
      <c r="C92" s="479"/>
      <c r="D92" s="480">
        <v>2605</v>
      </c>
      <c r="E92" s="480">
        <v>367</v>
      </c>
      <c r="F92" s="480">
        <v>378</v>
      </c>
      <c r="G92" s="480">
        <v>1860</v>
      </c>
      <c r="H92" s="6"/>
      <c r="I92" s="6"/>
      <c r="J92" s="6"/>
      <c r="K92" s="6"/>
      <c r="L92" s="6"/>
      <c r="M92" s="6"/>
    </row>
    <row r="93" spans="1:13" ht="9" customHeight="1">
      <c r="A93" s="19" t="s">
        <v>8</v>
      </c>
      <c r="B93" s="479">
        <v>15</v>
      </c>
      <c r="C93" s="479"/>
      <c r="D93" s="480">
        <v>5088</v>
      </c>
      <c r="E93" s="480">
        <v>2036</v>
      </c>
      <c r="F93" s="480">
        <v>3052</v>
      </c>
      <c r="G93" s="480">
        <v>0</v>
      </c>
      <c r="H93" s="6"/>
      <c r="I93" s="6"/>
      <c r="J93" s="6"/>
      <c r="K93" s="6"/>
      <c r="L93" s="6"/>
      <c r="M93" s="6"/>
    </row>
    <row r="94" spans="1:13" ht="9" customHeight="1">
      <c r="A94" s="18" t="s">
        <v>9</v>
      </c>
      <c r="B94" s="23">
        <v>6</v>
      </c>
      <c r="C94" s="23"/>
      <c r="D94" s="14">
        <v>5496</v>
      </c>
      <c r="E94" s="14">
        <v>2980</v>
      </c>
      <c r="F94" s="14">
        <v>2516</v>
      </c>
      <c r="G94" s="14">
        <v>0</v>
      </c>
      <c r="H94" s="6"/>
      <c r="I94" s="6"/>
      <c r="J94" s="6"/>
      <c r="K94" s="6"/>
      <c r="L94" s="6"/>
      <c r="M94" s="6"/>
    </row>
    <row r="95" spans="1:13" ht="9" customHeight="1">
      <c r="A95" s="19" t="s">
        <v>236</v>
      </c>
      <c r="B95" s="479">
        <v>11</v>
      </c>
      <c r="C95" s="479"/>
      <c r="D95" s="480">
        <v>22524</v>
      </c>
      <c r="E95" s="480">
        <v>6406</v>
      </c>
      <c r="F95" s="480">
        <v>16118</v>
      </c>
      <c r="G95" s="480">
        <v>0</v>
      </c>
      <c r="H95" s="6"/>
      <c r="I95" s="6"/>
      <c r="J95" s="6"/>
      <c r="K95" s="6"/>
      <c r="L95" s="6"/>
      <c r="M95" s="6"/>
    </row>
    <row r="96" spans="1:13" ht="9" customHeight="1">
      <c r="A96" s="19" t="s">
        <v>10</v>
      </c>
      <c r="B96" s="479">
        <v>3</v>
      </c>
      <c r="C96" s="479"/>
      <c r="D96" s="480">
        <v>2092</v>
      </c>
      <c r="E96" s="480">
        <v>834</v>
      </c>
      <c r="F96" s="480">
        <v>1258</v>
      </c>
      <c r="G96" s="480">
        <v>0</v>
      </c>
      <c r="H96" s="6"/>
      <c r="I96" s="6"/>
      <c r="J96" s="6"/>
      <c r="K96" s="6"/>
      <c r="L96" s="6"/>
      <c r="M96" s="6"/>
    </row>
    <row r="97" spans="1:13" ht="9" customHeight="1">
      <c r="A97" s="19" t="s">
        <v>11</v>
      </c>
      <c r="B97" s="479">
        <v>10</v>
      </c>
      <c r="C97" s="479"/>
      <c r="D97" s="480">
        <v>5706</v>
      </c>
      <c r="E97" s="480">
        <v>3425</v>
      </c>
      <c r="F97" s="480">
        <v>2281</v>
      </c>
      <c r="G97" s="480">
        <v>0</v>
      </c>
      <c r="H97" s="6"/>
      <c r="I97" s="6"/>
      <c r="J97" s="6"/>
      <c r="K97" s="6"/>
      <c r="L97" s="6"/>
      <c r="M97" s="6"/>
    </row>
    <row r="98" spans="1:13" ht="9" customHeight="1">
      <c r="A98" s="18" t="s">
        <v>12</v>
      </c>
      <c r="B98" s="23">
        <v>17</v>
      </c>
      <c r="C98" s="23"/>
      <c r="D98" s="14">
        <v>3881</v>
      </c>
      <c r="E98" s="14">
        <v>1940</v>
      </c>
      <c r="F98" s="14">
        <v>1941</v>
      </c>
      <c r="G98" s="14">
        <v>0</v>
      </c>
      <c r="H98" s="6"/>
      <c r="I98" s="6"/>
      <c r="J98" s="6"/>
      <c r="K98" s="6"/>
      <c r="L98" s="6"/>
      <c r="M98" s="6"/>
    </row>
    <row r="99" spans="1:13" ht="9" customHeight="1">
      <c r="A99" s="19" t="s">
        <v>13</v>
      </c>
      <c r="B99" s="479">
        <v>12</v>
      </c>
      <c r="C99" s="479"/>
      <c r="D99" s="480">
        <v>1886</v>
      </c>
      <c r="E99" s="480">
        <v>1712</v>
      </c>
      <c r="F99" s="480">
        <v>174</v>
      </c>
      <c r="G99" s="480">
        <v>0</v>
      </c>
      <c r="H99" s="6"/>
      <c r="I99" s="6"/>
      <c r="J99" s="6"/>
      <c r="K99" s="6"/>
      <c r="L99" s="6"/>
      <c r="M99" s="6"/>
    </row>
    <row r="100" spans="1:13" ht="9" customHeight="1">
      <c r="A100" s="19" t="s">
        <v>14</v>
      </c>
      <c r="B100" s="479">
        <v>12</v>
      </c>
      <c r="C100" s="479"/>
      <c r="D100" s="480">
        <v>9518</v>
      </c>
      <c r="E100" s="480">
        <v>4367</v>
      </c>
      <c r="F100" s="480">
        <v>5151</v>
      </c>
      <c r="G100" s="480">
        <v>0</v>
      </c>
      <c r="H100" s="6"/>
      <c r="I100" s="6"/>
      <c r="J100" s="6"/>
      <c r="K100" s="6"/>
      <c r="L100" s="6"/>
      <c r="M100" s="6"/>
    </row>
    <row r="101" spans="1:13" ht="9" customHeight="1">
      <c r="A101" s="19" t="s">
        <v>15</v>
      </c>
      <c r="B101" s="479">
        <v>20</v>
      </c>
      <c r="C101" s="479"/>
      <c r="D101" s="480">
        <v>17493</v>
      </c>
      <c r="E101" s="480">
        <v>11756</v>
      </c>
      <c r="F101" s="480">
        <v>5737</v>
      </c>
      <c r="G101" s="480">
        <v>0</v>
      </c>
      <c r="H101" s="6"/>
      <c r="I101" s="6"/>
      <c r="J101" s="6"/>
      <c r="K101" s="6"/>
      <c r="L101" s="6"/>
      <c r="M101" s="6"/>
    </row>
    <row r="102" spans="1:13" ht="9" customHeight="1">
      <c r="A102" s="18" t="s">
        <v>16</v>
      </c>
      <c r="B102" s="23">
        <v>16</v>
      </c>
      <c r="C102" s="23"/>
      <c r="D102" s="14">
        <v>330</v>
      </c>
      <c r="E102" s="14">
        <v>270</v>
      </c>
      <c r="F102" s="14">
        <v>60</v>
      </c>
      <c r="G102" s="14">
        <v>0</v>
      </c>
      <c r="H102" s="6"/>
      <c r="I102" s="6"/>
      <c r="J102" s="6"/>
      <c r="K102" s="6"/>
      <c r="L102" s="6"/>
      <c r="M102" s="6"/>
    </row>
    <row r="103" spans="1:13" ht="9" customHeight="1">
      <c r="A103" s="19" t="s">
        <v>17</v>
      </c>
      <c r="B103" s="479">
        <v>7</v>
      </c>
      <c r="C103" s="479"/>
      <c r="D103" s="480">
        <v>2559</v>
      </c>
      <c r="E103" s="480">
        <v>1153</v>
      </c>
      <c r="F103" s="480">
        <v>1406</v>
      </c>
      <c r="G103" s="480">
        <v>0</v>
      </c>
      <c r="H103" s="6"/>
      <c r="I103" s="6"/>
      <c r="J103" s="6"/>
      <c r="K103" s="6"/>
      <c r="L103" s="6"/>
      <c r="M103" s="6"/>
    </row>
    <row r="104" spans="1:13" ht="9" customHeight="1">
      <c r="A104" s="19" t="s">
        <v>18</v>
      </c>
      <c r="B104" s="479">
        <v>1</v>
      </c>
      <c r="C104" s="479"/>
      <c r="D104" s="480">
        <v>962</v>
      </c>
      <c r="E104" s="480">
        <v>490</v>
      </c>
      <c r="F104" s="480">
        <v>472</v>
      </c>
      <c r="G104" s="480">
        <v>0</v>
      </c>
      <c r="H104" s="6"/>
      <c r="I104" s="6"/>
      <c r="J104" s="6"/>
      <c r="K104" s="6"/>
      <c r="L104" s="6"/>
      <c r="M104" s="6"/>
    </row>
    <row r="105" spans="1:13" ht="9" customHeight="1">
      <c r="A105" s="19" t="s">
        <v>19</v>
      </c>
      <c r="B105" s="479">
        <v>3</v>
      </c>
      <c r="C105" s="479"/>
      <c r="D105" s="480">
        <v>6108</v>
      </c>
      <c r="E105" s="480">
        <v>4146</v>
      </c>
      <c r="F105" s="480">
        <v>1962</v>
      </c>
      <c r="G105" s="480">
        <v>0</v>
      </c>
      <c r="H105" s="6"/>
      <c r="I105" s="6"/>
      <c r="J105" s="6"/>
      <c r="K105" s="6"/>
      <c r="L105" s="6"/>
      <c r="M105" s="6"/>
    </row>
    <row r="106" spans="1:13" ht="9" customHeight="1">
      <c r="A106" s="18" t="s">
        <v>20</v>
      </c>
      <c r="B106" s="23">
        <v>15</v>
      </c>
      <c r="C106" s="23"/>
      <c r="D106" s="14">
        <v>4737</v>
      </c>
      <c r="E106" s="14">
        <v>1585</v>
      </c>
      <c r="F106" s="14">
        <v>3152</v>
      </c>
      <c r="G106" s="14">
        <v>0</v>
      </c>
      <c r="H106" s="6"/>
      <c r="I106" s="6"/>
      <c r="J106" s="6"/>
      <c r="K106" s="6"/>
      <c r="L106" s="6"/>
      <c r="M106" s="6"/>
    </row>
    <row r="107" spans="1:13" ht="9" customHeight="1">
      <c r="A107" s="19" t="s">
        <v>21</v>
      </c>
      <c r="B107" s="479">
        <v>3</v>
      </c>
      <c r="C107" s="479"/>
      <c r="D107" s="480">
        <v>3712</v>
      </c>
      <c r="E107" s="480">
        <v>2471</v>
      </c>
      <c r="F107" s="480">
        <v>1241</v>
      </c>
      <c r="G107" s="480">
        <v>0</v>
      </c>
      <c r="H107" s="6"/>
      <c r="I107" s="6"/>
      <c r="J107" s="6"/>
      <c r="K107" s="6"/>
      <c r="L107" s="6"/>
      <c r="M107" s="6"/>
    </row>
    <row r="108" spans="1:13" ht="9" customHeight="1">
      <c r="A108" s="19" t="s">
        <v>22</v>
      </c>
      <c r="B108" s="479">
        <v>4</v>
      </c>
      <c r="C108" s="479"/>
      <c r="D108" s="480">
        <v>2342</v>
      </c>
      <c r="E108" s="480">
        <v>1429</v>
      </c>
      <c r="F108" s="480">
        <v>913</v>
      </c>
      <c r="G108" s="480">
        <v>0</v>
      </c>
      <c r="H108" s="6"/>
      <c r="I108" s="6"/>
      <c r="J108" s="6"/>
      <c r="K108" s="6"/>
      <c r="L108" s="6"/>
      <c r="M108" s="6"/>
    </row>
    <row r="109" spans="1:13" ht="9" customHeight="1">
      <c r="A109" s="19" t="s">
        <v>23</v>
      </c>
      <c r="B109" s="479">
        <v>2</v>
      </c>
      <c r="C109" s="479"/>
      <c r="D109" s="480">
        <v>2010</v>
      </c>
      <c r="E109" s="480">
        <v>1185</v>
      </c>
      <c r="F109" s="480">
        <v>825</v>
      </c>
      <c r="G109" s="480">
        <v>0</v>
      </c>
      <c r="H109" s="6"/>
      <c r="I109" s="6"/>
      <c r="J109" s="6"/>
      <c r="K109" s="6"/>
      <c r="L109" s="6"/>
      <c r="M109" s="6"/>
    </row>
    <row r="110" spans="1:13" ht="9" customHeight="1">
      <c r="A110" s="18" t="s">
        <v>24</v>
      </c>
      <c r="B110" s="23">
        <v>6</v>
      </c>
      <c r="C110" s="23"/>
      <c r="D110" s="14">
        <v>3454</v>
      </c>
      <c r="E110" s="14">
        <v>1702</v>
      </c>
      <c r="F110" s="14">
        <v>1752</v>
      </c>
      <c r="G110" s="14">
        <v>0</v>
      </c>
      <c r="H110" s="6"/>
      <c r="I110" s="6"/>
      <c r="J110" s="6"/>
      <c r="K110" s="6"/>
      <c r="L110" s="6"/>
      <c r="M110" s="6"/>
    </row>
    <row r="111" spans="1:13" ht="9" customHeight="1">
      <c r="A111" s="19" t="s">
        <v>25</v>
      </c>
      <c r="B111" s="479">
        <v>6</v>
      </c>
      <c r="C111" s="479"/>
      <c r="D111" s="480">
        <v>6344</v>
      </c>
      <c r="E111" s="480">
        <v>4000</v>
      </c>
      <c r="F111" s="480">
        <v>2344</v>
      </c>
      <c r="G111" s="480">
        <v>0</v>
      </c>
      <c r="H111" s="6"/>
      <c r="I111" s="6"/>
      <c r="J111" s="6"/>
      <c r="K111" s="6"/>
      <c r="L111" s="6"/>
      <c r="M111" s="6"/>
    </row>
    <row r="112" spans="1:13" ht="9" customHeight="1">
      <c r="A112" s="19" t="s">
        <v>26</v>
      </c>
      <c r="B112" s="479">
        <v>13</v>
      </c>
      <c r="C112" s="479"/>
      <c r="D112" s="480">
        <v>7592</v>
      </c>
      <c r="E112" s="563" t="s">
        <v>1</v>
      </c>
      <c r="F112" s="563" t="s">
        <v>1</v>
      </c>
      <c r="G112" s="480">
        <v>7592</v>
      </c>
      <c r="H112" s="6"/>
      <c r="I112" s="6"/>
      <c r="J112" s="6"/>
      <c r="K112" s="6"/>
      <c r="L112" s="6"/>
      <c r="M112" s="6"/>
    </row>
    <row r="113" spans="1:13" ht="9" customHeight="1">
      <c r="A113" s="19" t="s">
        <v>27</v>
      </c>
      <c r="B113" s="479">
        <v>18</v>
      </c>
      <c r="C113" s="479"/>
      <c r="D113" s="480">
        <v>3521</v>
      </c>
      <c r="E113" s="563" t="s">
        <v>1</v>
      </c>
      <c r="F113" s="563" t="s">
        <v>1</v>
      </c>
      <c r="G113" s="480">
        <v>3521</v>
      </c>
      <c r="H113" s="6"/>
      <c r="I113" s="6"/>
      <c r="J113" s="6"/>
      <c r="K113" s="6"/>
      <c r="L113" s="6"/>
      <c r="M113" s="6"/>
    </row>
    <row r="114" spans="1:13" ht="9" customHeight="1">
      <c r="A114" s="18" t="s">
        <v>28</v>
      </c>
      <c r="B114" s="23">
        <v>9</v>
      </c>
      <c r="C114" s="23"/>
      <c r="D114" s="14">
        <v>7310</v>
      </c>
      <c r="E114" s="14">
        <v>4623</v>
      </c>
      <c r="F114" s="14">
        <v>2687</v>
      </c>
      <c r="G114" s="14">
        <v>0</v>
      </c>
      <c r="H114" s="6"/>
      <c r="I114" s="6"/>
      <c r="J114" s="6"/>
      <c r="K114" s="6"/>
      <c r="L114" s="6"/>
      <c r="M114" s="6"/>
    </row>
    <row r="115" spans="1:13" ht="9" customHeight="1">
      <c r="A115" s="19" t="s">
        <v>29</v>
      </c>
      <c r="B115" s="479">
        <v>3</v>
      </c>
      <c r="C115" s="479"/>
      <c r="D115" s="480">
        <v>1129</v>
      </c>
      <c r="E115" s="480">
        <v>492</v>
      </c>
      <c r="F115" s="480">
        <v>637</v>
      </c>
      <c r="G115" s="480">
        <v>0</v>
      </c>
      <c r="H115" s="6"/>
      <c r="I115" s="6"/>
      <c r="J115" s="6"/>
      <c r="K115" s="6"/>
      <c r="L115" s="6"/>
      <c r="M115" s="6"/>
    </row>
    <row r="116" spans="1:13" ht="9" customHeight="1">
      <c r="A116" s="19" t="s">
        <v>30</v>
      </c>
      <c r="B116" s="479">
        <v>17</v>
      </c>
      <c r="C116" s="479"/>
      <c r="D116" s="480">
        <v>6946</v>
      </c>
      <c r="E116" s="480">
        <v>3625</v>
      </c>
      <c r="F116" s="480">
        <v>3321</v>
      </c>
      <c r="G116" s="480">
        <v>0</v>
      </c>
      <c r="H116" s="6"/>
      <c r="I116" s="6"/>
      <c r="J116" s="6"/>
      <c r="K116" s="6"/>
      <c r="L116" s="6"/>
      <c r="M116" s="6"/>
    </row>
    <row r="117" spans="1:13" ht="9" customHeight="1">
      <c r="A117" s="19" t="s">
        <v>31</v>
      </c>
      <c r="B117" s="479">
        <v>3</v>
      </c>
      <c r="C117" s="479"/>
      <c r="D117" s="480">
        <v>2702</v>
      </c>
      <c r="E117" s="480">
        <v>1259</v>
      </c>
      <c r="F117" s="480">
        <v>1443</v>
      </c>
      <c r="G117" s="480">
        <v>0</v>
      </c>
      <c r="H117" s="6"/>
      <c r="I117" s="6"/>
      <c r="J117" s="6"/>
      <c r="K117" s="6"/>
      <c r="L117" s="6"/>
      <c r="M117" s="6"/>
    </row>
    <row r="118" spans="1:13" ht="9" customHeight="1">
      <c r="A118" s="18" t="s">
        <v>32</v>
      </c>
      <c r="B118" s="23">
        <v>19</v>
      </c>
      <c r="C118" s="23"/>
      <c r="D118" s="14">
        <v>1000</v>
      </c>
      <c r="E118" s="14">
        <v>709</v>
      </c>
      <c r="F118" s="14">
        <v>291</v>
      </c>
      <c r="G118" s="14">
        <v>0</v>
      </c>
      <c r="H118" s="6"/>
      <c r="I118" s="6"/>
      <c r="J118" s="6"/>
      <c r="K118" s="6"/>
      <c r="L118" s="6"/>
      <c r="M118" s="6"/>
    </row>
    <row r="119" spans="1:13" ht="6" customHeight="1">
      <c r="A119" s="529"/>
      <c r="B119" s="479"/>
      <c r="C119" s="479"/>
      <c r="D119" s="479"/>
      <c r="E119" s="479"/>
      <c r="F119" s="479"/>
      <c r="G119" s="479"/>
      <c r="H119" s="6"/>
      <c r="I119" s="6"/>
      <c r="J119" s="6"/>
      <c r="K119" s="6"/>
      <c r="L119" s="6"/>
      <c r="M119" s="6"/>
    </row>
    <row r="120" spans="1:13" ht="9" customHeight="1">
      <c r="A120" s="523">
        <v>2013</v>
      </c>
      <c r="B120" s="559"/>
      <c r="C120" s="559"/>
      <c r="D120" s="559"/>
      <c r="E120" s="559"/>
      <c r="F120" s="509"/>
      <c r="G120" s="509"/>
      <c r="H120" s="6"/>
      <c r="I120" s="6"/>
      <c r="J120" s="6"/>
      <c r="K120" s="6"/>
      <c r="L120" s="6"/>
      <c r="M120" s="6"/>
    </row>
    <row r="121" spans="1:13" ht="9" customHeight="1">
      <c r="A121" s="215" t="s">
        <v>36</v>
      </c>
      <c r="B121" s="509">
        <f>SUM(B123:B154)</f>
        <v>268</v>
      </c>
      <c r="C121" s="590"/>
      <c r="D121" s="509">
        <f>SUM(D123:D154)</f>
        <v>164866</v>
      </c>
      <c r="E121" s="509">
        <f>SUM(E123:E154)</f>
        <v>57110</v>
      </c>
      <c r="F121" s="509">
        <f>SUM(F123:F154)</f>
        <v>67508</v>
      </c>
      <c r="G121" s="509">
        <f>SUM(G123:G154)</f>
        <v>40248</v>
      </c>
      <c r="H121" s="6"/>
      <c r="I121" s="6"/>
      <c r="J121" s="6"/>
      <c r="K121" s="6"/>
      <c r="L121" s="6"/>
      <c r="M121" s="6"/>
    </row>
    <row r="122" spans="1:13" ht="3" customHeight="1">
      <c r="A122" s="215"/>
      <c r="B122" s="590"/>
      <c r="C122" s="590"/>
      <c r="D122" s="590"/>
      <c r="E122" s="509"/>
      <c r="F122" s="509"/>
      <c r="G122" s="509"/>
      <c r="H122" s="6"/>
      <c r="I122" s="6"/>
      <c r="J122" s="6"/>
      <c r="K122" s="6"/>
      <c r="L122" s="6"/>
      <c r="M122" s="6"/>
    </row>
    <row r="123" spans="1:13" ht="9" customHeight="1">
      <c r="A123" s="19" t="s">
        <v>2</v>
      </c>
      <c r="B123" s="479">
        <v>4</v>
      </c>
      <c r="C123" s="479"/>
      <c r="D123" s="479">
        <v>1436</v>
      </c>
      <c r="E123" s="480">
        <v>699</v>
      </c>
      <c r="F123" s="480">
        <v>737</v>
      </c>
      <c r="G123" s="479">
        <v>0</v>
      </c>
      <c r="H123" s="6"/>
      <c r="I123" s="6"/>
      <c r="J123" s="6"/>
      <c r="K123" s="6"/>
      <c r="L123" s="6"/>
      <c r="M123" s="6"/>
    </row>
    <row r="124" spans="1:13" ht="9" customHeight="1">
      <c r="A124" s="19" t="s">
        <v>3</v>
      </c>
      <c r="B124" s="479">
        <v>5</v>
      </c>
      <c r="C124" s="479"/>
      <c r="D124" s="479">
        <v>14823</v>
      </c>
      <c r="E124" s="479">
        <v>3344</v>
      </c>
      <c r="F124" s="479">
        <v>11479</v>
      </c>
      <c r="G124" s="479">
        <v>0</v>
      </c>
      <c r="H124" s="6"/>
      <c r="I124" s="6"/>
      <c r="J124" s="6"/>
      <c r="K124" s="6"/>
      <c r="L124" s="6"/>
      <c r="M124" s="6"/>
    </row>
    <row r="125" spans="1:13" ht="9" customHeight="1">
      <c r="A125" s="19" t="s">
        <v>4</v>
      </c>
      <c r="B125" s="479">
        <v>5</v>
      </c>
      <c r="C125" s="479"/>
      <c r="D125" s="479">
        <v>1564</v>
      </c>
      <c r="E125" s="479">
        <v>606</v>
      </c>
      <c r="F125" s="479">
        <v>958</v>
      </c>
      <c r="G125" s="479">
        <v>0</v>
      </c>
      <c r="H125" s="6"/>
      <c r="I125" s="6"/>
      <c r="J125" s="6"/>
      <c r="K125" s="6"/>
      <c r="L125" s="6"/>
      <c r="M125" s="6"/>
    </row>
    <row r="126" spans="1:13" ht="9" customHeight="1">
      <c r="A126" s="18" t="s">
        <v>5</v>
      </c>
      <c r="B126" s="23">
        <v>2</v>
      </c>
      <c r="C126" s="23"/>
      <c r="D126" s="23">
        <v>1704</v>
      </c>
      <c r="E126" s="23">
        <v>1000</v>
      </c>
      <c r="F126" s="23">
        <v>704</v>
      </c>
      <c r="G126" s="23">
        <v>0</v>
      </c>
      <c r="H126" s="6"/>
      <c r="I126" s="6"/>
      <c r="J126" s="6"/>
      <c r="K126" s="6"/>
      <c r="L126" s="6"/>
      <c r="M126" s="6"/>
    </row>
    <row r="127" spans="1:13" ht="9" customHeight="1">
      <c r="A127" s="19" t="s">
        <v>104</v>
      </c>
      <c r="B127" s="479">
        <v>7</v>
      </c>
      <c r="C127" s="479"/>
      <c r="D127" s="480">
        <v>2877</v>
      </c>
      <c r="E127" s="563" t="s">
        <v>1</v>
      </c>
      <c r="F127" s="563" t="s">
        <v>1</v>
      </c>
      <c r="G127" s="480">
        <v>2877</v>
      </c>
      <c r="H127" s="6"/>
      <c r="I127" s="6"/>
      <c r="J127" s="6"/>
      <c r="K127" s="6"/>
      <c r="L127" s="6"/>
      <c r="M127" s="6"/>
    </row>
    <row r="128" spans="1:13" ht="9" customHeight="1">
      <c r="A128" s="19" t="s">
        <v>7</v>
      </c>
      <c r="B128" s="479">
        <v>3</v>
      </c>
      <c r="C128" s="479"/>
      <c r="D128" s="480">
        <v>876</v>
      </c>
      <c r="E128" s="480">
        <v>358</v>
      </c>
      <c r="F128" s="480">
        <v>518</v>
      </c>
      <c r="G128" s="480">
        <v>0</v>
      </c>
      <c r="H128" s="6"/>
      <c r="I128" s="6"/>
      <c r="J128" s="6"/>
      <c r="K128" s="6"/>
      <c r="L128" s="6"/>
      <c r="M128" s="6"/>
    </row>
    <row r="129" spans="1:13" s="535" customFormat="1" ht="9" customHeight="1">
      <c r="A129" s="19" t="s">
        <v>8</v>
      </c>
      <c r="B129" s="479">
        <v>14</v>
      </c>
      <c r="C129" s="479"/>
      <c r="D129" s="480">
        <v>4848</v>
      </c>
      <c r="E129" s="480">
        <v>100</v>
      </c>
      <c r="F129" s="480">
        <v>194</v>
      </c>
      <c r="G129" s="480">
        <v>4554</v>
      </c>
      <c r="H129" s="6"/>
      <c r="I129" s="6"/>
      <c r="J129" s="6"/>
      <c r="K129" s="6"/>
      <c r="L129" s="6"/>
      <c r="M129" s="6"/>
    </row>
    <row r="130" spans="1:13" ht="9" customHeight="1">
      <c r="A130" s="18" t="s">
        <v>9</v>
      </c>
      <c r="B130" s="23">
        <v>7</v>
      </c>
      <c r="C130" s="23"/>
      <c r="D130" s="14">
        <v>6973</v>
      </c>
      <c r="E130" s="14">
        <v>4204</v>
      </c>
      <c r="F130" s="14">
        <v>2769</v>
      </c>
      <c r="G130" s="14">
        <v>0</v>
      </c>
      <c r="H130" s="6"/>
      <c r="I130" s="6"/>
      <c r="J130" s="6"/>
      <c r="K130" s="6"/>
      <c r="L130" s="6"/>
      <c r="M130" s="6"/>
    </row>
    <row r="131" spans="1:13" ht="9" customHeight="1">
      <c r="A131" s="19" t="s">
        <v>236</v>
      </c>
      <c r="B131" s="479">
        <v>11</v>
      </c>
      <c r="C131" s="479"/>
      <c r="D131" s="480">
        <v>22411</v>
      </c>
      <c r="E131" s="480">
        <v>6296</v>
      </c>
      <c r="F131" s="480">
        <v>16115</v>
      </c>
      <c r="G131" s="480">
        <v>0</v>
      </c>
      <c r="H131" s="6"/>
      <c r="I131" s="6"/>
      <c r="J131" s="6"/>
      <c r="K131" s="6"/>
      <c r="L131" s="6"/>
      <c r="M131" s="6"/>
    </row>
    <row r="132" spans="1:13" ht="9" customHeight="1">
      <c r="A132" s="19" t="s">
        <v>10</v>
      </c>
      <c r="B132" s="479">
        <v>3</v>
      </c>
      <c r="C132" s="479"/>
      <c r="D132" s="480">
        <v>2131</v>
      </c>
      <c r="E132" s="480">
        <v>1058</v>
      </c>
      <c r="F132" s="480">
        <v>1073</v>
      </c>
      <c r="G132" s="480">
        <v>0</v>
      </c>
      <c r="H132" s="6"/>
      <c r="I132" s="6"/>
      <c r="J132" s="6"/>
      <c r="K132" s="6"/>
      <c r="L132" s="6"/>
      <c r="M132" s="6"/>
    </row>
    <row r="133" spans="1:13" ht="9" customHeight="1">
      <c r="A133" s="19" t="s">
        <v>11</v>
      </c>
      <c r="B133" s="479">
        <v>10</v>
      </c>
      <c r="C133" s="479"/>
      <c r="D133" s="480">
        <v>5616</v>
      </c>
      <c r="E133" s="480">
        <v>3457</v>
      </c>
      <c r="F133" s="480">
        <v>2159</v>
      </c>
      <c r="G133" s="480">
        <v>0</v>
      </c>
      <c r="H133" s="6"/>
      <c r="I133" s="6"/>
      <c r="J133" s="6"/>
      <c r="K133" s="6"/>
      <c r="L133" s="6"/>
      <c r="M133" s="6"/>
    </row>
    <row r="134" spans="1:13" ht="9" customHeight="1">
      <c r="A134" s="18" t="s">
        <v>12</v>
      </c>
      <c r="B134" s="23">
        <v>15</v>
      </c>
      <c r="C134" s="23"/>
      <c r="D134" s="14">
        <v>3799</v>
      </c>
      <c r="E134" s="564" t="s">
        <v>1</v>
      </c>
      <c r="F134" s="564" t="s">
        <v>1</v>
      </c>
      <c r="G134" s="14">
        <v>3799</v>
      </c>
      <c r="H134" s="6"/>
      <c r="I134" s="6"/>
      <c r="J134" s="6"/>
      <c r="K134" s="6"/>
      <c r="L134" s="6"/>
      <c r="M134" s="6"/>
    </row>
    <row r="135" spans="1:13" ht="9" customHeight="1">
      <c r="A135" s="19" t="s">
        <v>13</v>
      </c>
      <c r="B135" s="479">
        <v>12</v>
      </c>
      <c r="C135" s="479"/>
      <c r="D135" s="480">
        <v>1886</v>
      </c>
      <c r="E135" s="563" t="s">
        <v>1</v>
      </c>
      <c r="F135" s="563" t="s">
        <v>1</v>
      </c>
      <c r="G135" s="480">
        <v>1886</v>
      </c>
      <c r="H135" s="6"/>
      <c r="I135" s="6"/>
      <c r="J135" s="6"/>
      <c r="K135" s="6"/>
      <c r="L135" s="6"/>
      <c r="M135" s="6"/>
    </row>
    <row r="136" spans="1:13" ht="9" customHeight="1">
      <c r="A136" s="19" t="s">
        <v>14</v>
      </c>
      <c r="B136" s="479">
        <v>11</v>
      </c>
      <c r="C136" s="479"/>
      <c r="D136" s="480">
        <v>9518</v>
      </c>
      <c r="E136" s="563" t="s">
        <v>1</v>
      </c>
      <c r="F136" s="563" t="s">
        <v>1</v>
      </c>
      <c r="G136" s="480">
        <v>9518</v>
      </c>
      <c r="H136" s="6"/>
      <c r="I136" s="6"/>
      <c r="J136" s="6"/>
      <c r="K136" s="6"/>
      <c r="L136" s="6"/>
      <c r="M136" s="6"/>
    </row>
    <row r="137" spans="1:13" ht="9" customHeight="1">
      <c r="A137" s="19" t="s">
        <v>15</v>
      </c>
      <c r="B137" s="479">
        <v>20</v>
      </c>
      <c r="C137" s="479"/>
      <c r="D137" s="480">
        <v>10315</v>
      </c>
      <c r="E137" s="480">
        <v>3759</v>
      </c>
      <c r="F137" s="480">
        <v>6556</v>
      </c>
      <c r="G137" s="480">
        <v>0</v>
      </c>
      <c r="H137" s="6"/>
      <c r="I137" s="6"/>
      <c r="J137" s="6"/>
      <c r="K137" s="6"/>
      <c r="L137" s="6"/>
      <c r="M137" s="6"/>
    </row>
    <row r="138" spans="1:13" ht="9" customHeight="1">
      <c r="A138" s="18" t="s">
        <v>16</v>
      </c>
      <c r="B138" s="23">
        <v>15</v>
      </c>
      <c r="C138" s="23"/>
      <c r="D138" s="14">
        <v>8486</v>
      </c>
      <c r="E138" s="14">
        <v>4774</v>
      </c>
      <c r="F138" s="14">
        <v>3712</v>
      </c>
      <c r="G138" s="14">
        <v>0</v>
      </c>
      <c r="H138" s="6"/>
      <c r="I138" s="6"/>
      <c r="J138" s="6"/>
      <c r="K138" s="6"/>
      <c r="L138" s="6"/>
      <c r="M138" s="6"/>
    </row>
    <row r="139" spans="1:13" ht="9" customHeight="1">
      <c r="A139" s="19" t="s">
        <v>17</v>
      </c>
      <c r="B139" s="479">
        <v>5</v>
      </c>
      <c r="C139" s="479"/>
      <c r="D139" s="480">
        <v>2899</v>
      </c>
      <c r="E139" s="480">
        <v>1318</v>
      </c>
      <c r="F139" s="480">
        <v>1581</v>
      </c>
      <c r="G139" s="480">
        <v>0</v>
      </c>
      <c r="H139" s="6"/>
      <c r="I139" s="6"/>
      <c r="J139" s="6"/>
      <c r="K139" s="6"/>
      <c r="L139" s="6"/>
      <c r="M139" s="6"/>
    </row>
    <row r="140" spans="1:13" ht="9" customHeight="1">
      <c r="A140" s="19" t="s">
        <v>18</v>
      </c>
      <c r="B140" s="479">
        <v>1</v>
      </c>
      <c r="C140" s="479"/>
      <c r="D140" s="480">
        <v>962</v>
      </c>
      <c r="E140" s="563" t="s">
        <v>1</v>
      </c>
      <c r="F140" s="563" t="s">
        <v>1</v>
      </c>
      <c r="G140" s="480">
        <v>962</v>
      </c>
      <c r="H140" s="6"/>
      <c r="I140" s="6"/>
      <c r="J140" s="6"/>
      <c r="K140" s="6"/>
      <c r="L140" s="6"/>
      <c r="M140" s="6"/>
    </row>
    <row r="141" spans="1:13" ht="9" customHeight="1">
      <c r="A141" s="19" t="s">
        <v>19</v>
      </c>
      <c r="B141" s="479">
        <v>3</v>
      </c>
      <c r="C141" s="479"/>
      <c r="D141" s="480">
        <v>6552</v>
      </c>
      <c r="E141" s="480">
        <v>4375</v>
      </c>
      <c r="F141" s="480">
        <v>2177</v>
      </c>
      <c r="G141" s="480">
        <v>0</v>
      </c>
      <c r="H141" s="6"/>
      <c r="I141" s="6"/>
      <c r="J141" s="6"/>
      <c r="K141" s="6"/>
      <c r="L141" s="6"/>
      <c r="M141" s="6"/>
    </row>
    <row r="142" spans="1:13" ht="9" customHeight="1">
      <c r="A142" s="18" t="s">
        <v>20</v>
      </c>
      <c r="B142" s="23">
        <v>15</v>
      </c>
      <c r="C142" s="23"/>
      <c r="D142" s="14">
        <v>4238</v>
      </c>
      <c r="E142" s="14">
        <v>1496</v>
      </c>
      <c r="F142" s="14">
        <v>2742</v>
      </c>
      <c r="G142" s="14">
        <v>0</v>
      </c>
      <c r="H142" s="6"/>
      <c r="I142" s="6"/>
      <c r="J142" s="6"/>
      <c r="K142" s="6"/>
      <c r="L142" s="6"/>
      <c r="M142" s="6"/>
    </row>
    <row r="143" spans="1:13" ht="9" customHeight="1">
      <c r="A143" s="19" t="s">
        <v>21</v>
      </c>
      <c r="B143" s="479">
        <v>3</v>
      </c>
      <c r="C143" s="479"/>
      <c r="D143" s="480">
        <v>3821</v>
      </c>
      <c r="E143" s="480">
        <v>2789</v>
      </c>
      <c r="F143" s="480">
        <v>1032</v>
      </c>
      <c r="G143" s="480">
        <v>0</v>
      </c>
      <c r="H143" s="6"/>
      <c r="I143" s="6"/>
      <c r="J143" s="6"/>
      <c r="K143" s="6"/>
      <c r="L143" s="6"/>
      <c r="M143" s="6"/>
    </row>
    <row r="144" spans="1:13" ht="9" customHeight="1">
      <c r="A144" s="19" t="s">
        <v>22</v>
      </c>
      <c r="B144" s="479">
        <v>4</v>
      </c>
      <c r="C144" s="479"/>
      <c r="D144" s="480">
        <v>2556</v>
      </c>
      <c r="E144" s="480">
        <v>1489</v>
      </c>
      <c r="F144" s="480">
        <v>1067</v>
      </c>
      <c r="G144" s="480">
        <v>0</v>
      </c>
      <c r="H144" s="6"/>
      <c r="I144" s="6"/>
      <c r="J144" s="6"/>
      <c r="K144" s="6"/>
      <c r="L144" s="6"/>
      <c r="M144" s="6"/>
    </row>
    <row r="145" spans="1:13" ht="9" customHeight="1">
      <c r="A145" s="19" t="s">
        <v>23</v>
      </c>
      <c r="B145" s="479">
        <v>2</v>
      </c>
      <c r="C145" s="479"/>
      <c r="D145" s="480">
        <v>2010</v>
      </c>
      <c r="E145" s="563" t="s">
        <v>1</v>
      </c>
      <c r="F145" s="563" t="s">
        <v>1</v>
      </c>
      <c r="G145" s="480">
        <v>2010</v>
      </c>
      <c r="H145" s="6"/>
      <c r="I145" s="6"/>
      <c r="J145" s="6"/>
      <c r="K145" s="6"/>
      <c r="L145" s="6"/>
      <c r="M145" s="6"/>
    </row>
    <row r="146" spans="1:13" ht="9" customHeight="1">
      <c r="A146" s="18" t="s">
        <v>24</v>
      </c>
      <c r="B146" s="23">
        <v>6</v>
      </c>
      <c r="C146" s="23"/>
      <c r="D146" s="14">
        <v>3454</v>
      </c>
      <c r="E146" s="14">
        <v>1816</v>
      </c>
      <c r="F146" s="14">
        <v>1638</v>
      </c>
      <c r="G146" s="14">
        <v>0</v>
      </c>
      <c r="H146" s="6"/>
      <c r="I146" s="6"/>
      <c r="J146" s="6"/>
      <c r="K146" s="6"/>
      <c r="L146" s="6"/>
      <c r="M146" s="6"/>
    </row>
    <row r="147" spans="1:13" ht="9" customHeight="1">
      <c r="A147" s="19" t="s">
        <v>25</v>
      </c>
      <c r="B147" s="479">
        <v>6</v>
      </c>
      <c r="C147" s="479"/>
      <c r="D147" s="480">
        <v>6443</v>
      </c>
      <c r="E147" s="480">
        <v>4644</v>
      </c>
      <c r="F147" s="480">
        <v>1799</v>
      </c>
      <c r="G147" s="480">
        <v>0</v>
      </c>
      <c r="H147" s="6"/>
      <c r="I147" s="6"/>
      <c r="J147" s="6"/>
      <c r="K147" s="6"/>
      <c r="L147" s="6"/>
      <c r="M147" s="6"/>
    </row>
    <row r="148" spans="1:13" ht="9" customHeight="1">
      <c r="A148" s="19" t="s">
        <v>26</v>
      </c>
      <c r="B148" s="479">
        <v>13</v>
      </c>
      <c r="C148" s="479"/>
      <c r="D148" s="480">
        <v>7592</v>
      </c>
      <c r="E148" s="563" t="s">
        <v>1</v>
      </c>
      <c r="F148" s="563" t="s">
        <v>1</v>
      </c>
      <c r="G148" s="480">
        <v>7592</v>
      </c>
      <c r="H148" s="6"/>
      <c r="I148" s="6"/>
      <c r="J148" s="6"/>
      <c r="K148" s="6"/>
      <c r="L148" s="6"/>
      <c r="M148" s="6"/>
    </row>
    <row r="149" spans="1:13" ht="9" customHeight="1">
      <c r="A149" s="19" t="s">
        <v>27</v>
      </c>
      <c r="B149" s="479">
        <v>18</v>
      </c>
      <c r="C149" s="479"/>
      <c r="D149" s="480">
        <v>4898</v>
      </c>
      <c r="E149" s="480">
        <v>2112</v>
      </c>
      <c r="F149" s="480">
        <v>2786</v>
      </c>
      <c r="G149" s="480">
        <v>0</v>
      </c>
      <c r="H149" s="6"/>
      <c r="I149" s="6"/>
      <c r="J149" s="6"/>
      <c r="K149" s="6"/>
      <c r="L149" s="6"/>
      <c r="M149" s="6"/>
    </row>
    <row r="150" spans="1:13" ht="9" customHeight="1">
      <c r="A150" s="18" t="s">
        <v>28</v>
      </c>
      <c r="B150" s="23">
        <v>7</v>
      </c>
      <c r="C150" s="23"/>
      <c r="D150" s="14">
        <v>7050</v>
      </c>
      <c r="E150" s="564" t="s">
        <v>1</v>
      </c>
      <c r="F150" s="564" t="s">
        <v>1</v>
      </c>
      <c r="G150" s="14">
        <v>7050</v>
      </c>
      <c r="H150" s="6"/>
      <c r="I150" s="6"/>
      <c r="J150" s="6"/>
      <c r="K150" s="6"/>
      <c r="L150" s="6"/>
      <c r="M150" s="6"/>
    </row>
    <row r="151" spans="1:13" ht="9" customHeight="1">
      <c r="A151" s="19" t="s">
        <v>29</v>
      </c>
      <c r="B151" s="479">
        <v>2</v>
      </c>
      <c r="C151" s="479"/>
      <c r="D151" s="480">
        <v>1014</v>
      </c>
      <c r="E151" s="480">
        <v>500</v>
      </c>
      <c r="F151" s="480">
        <v>514</v>
      </c>
      <c r="G151" s="480">
        <v>0</v>
      </c>
      <c r="H151" s="6"/>
      <c r="I151" s="6"/>
      <c r="J151" s="6"/>
      <c r="K151" s="6"/>
      <c r="L151" s="6"/>
      <c r="M151" s="6"/>
    </row>
    <row r="152" spans="1:13" ht="9" customHeight="1">
      <c r="A152" s="19" t="s">
        <v>30</v>
      </c>
      <c r="B152" s="479">
        <v>17</v>
      </c>
      <c r="C152" s="479"/>
      <c r="D152" s="480">
        <v>8046</v>
      </c>
      <c r="E152" s="480">
        <v>4880</v>
      </c>
      <c r="F152" s="480">
        <v>3166</v>
      </c>
      <c r="G152" s="480">
        <v>0</v>
      </c>
      <c r="H152" s="6"/>
      <c r="I152" s="6"/>
      <c r="J152" s="6"/>
      <c r="K152" s="6"/>
      <c r="L152" s="6"/>
      <c r="M152" s="6"/>
    </row>
    <row r="153" spans="1:13" ht="9" customHeight="1">
      <c r="A153" s="19" t="s">
        <v>31</v>
      </c>
      <c r="B153" s="479">
        <v>3</v>
      </c>
      <c r="C153" s="479"/>
      <c r="D153" s="480">
        <v>2781</v>
      </c>
      <c r="E153" s="480">
        <v>1352</v>
      </c>
      <c r="F153" s="480">
        <v>1429</v>
      </c>
      <c r="G153" s="480">
        <v>0</v>
      </c>
      <c r="H153" s="6"/>
      <c r="I153" s="6"/>
      <c r="J153" s="6"/>
      <c r="K153" s="6"/>
      <c r="L153" s="6"/>
      <c r="M153" s="6"/>
    </row>
    <row r="154" spans="1:13" ht="9" customHeight="1">
      <c r="A154" s="18" t="s">
        <v>32</v>
      </c>
      <c r="B154" s="23">
        <v>19</v>
      </c>
      <c r="C154" s="23"/>
      <c r="D154" s="14">
        <v>1287</v>
      </c>
      <c r="E154" s="14">
        <v>684</v>
      </c>
      <c r="F154" s="14">
        <v>603</v>
      </c>
      <c r="G154" s="14">
        <v>0</v>
      </c>
      <c r="H154" s="6"/>
      <c r="I154" s="6"/>
      <c r="J154" s="6"/>
      <c r="K154" s="6"/>
      <c r="L154" s="6"/>
      <c r="M154" s="6"/>
    </row>
    <row r="155" spans="1:13" ht="3" customHeight="1">
      <c r="A155" s="19"/>
      <c r="B155" s="479"/>
      <c r="C155" s="479"/>
      <c r="D155" s="480"/>
      <c r="E155" s="480"/>
      <c r="F155" s="480"/>
      <c r="G155" s="480"/>
      <c r="H155" s="6"/>
      <c r="I155" s="6"/>
      <c r="J155" s="6"/>
      <c r="K155" s="6"/>
      <c r="L155" s="6"/>
      <c r="M155" s="6"/>
    </row>
    <row r="156" spans="1:13" ht="9" customHeight="1">
      <c r="A156" s="529" t="s">
        <v>106</v>
      </c>
      <c r="B156" s="479"/>
      <c r="C156" s="479"/>
      <c r="D156" s="479"/>
      <c r="E156" s="479"/>
      <c r="F156" s="479"/>
      <c r="G156" s="479"/>
      <c r="H156" s="6"/>
      <c r="I156" s="6"/>
      <c r="J156" s="6"/>
      <c r="K156" s="6"/>
      <c r="L156" s="6"/>
      <c r="M156" s="6"/>
    </row>
    <row r="157" spans="1:13" ht="9" customHeight="1">
      <c r="A157" s="523">
        <v>2014</v>
      </c>
      <c r="B157" s="559"/>
      <c r="C157" s="559"/>
      <c r="D157" s="559"/>
      <c r="E157" s="559"/>
      <c r="F157" s="509"/>
      <c r="G157" s="509"/>
      <c r="H157" s="6"/>
      <c r="I157" s="6"/>
      <c r="J157" s="6"/>
      <c r="K157" s="6"/>
      <c r="L157" s="6"/>
      <c r="M157" s="6"/>
    </row>
    <row r="158" spans="1:13" ht="9" customHeight="1">
      <c r="A158" s="215" t="s">
        <v>36</v>
      </c>
      <c r="B158" s="509">
        <f>SUM(B160:B191)</f>
        <v>269</v>
      </c>
      <c r="C158" s="590"/>
      <c r="D158" s="509">
        <f>SUM(D160:D191)</f>
        <v>173400</v>
      </c>
      <c r="E158" s="509">
        <f>SUM(E160:E191)</f>
        <v>67802</v>
      </c>
      <c r="F158" s="509">
        <f>SUM(F160:F191)</f>
        <v>75025</v>
      </c>
      <c r="G158" s="509">
        <f>SUM(G160:G191)</f>
        <v>30573</v>
      </c>
      <c r="H158" s="6"/>
      <c r="I158" s="6"/>
      <c r="J158" s="6"/>
      <c r="K158" s="6"/>
      <c r="L158" s="6"/>
      <c r="M158" s="6"/>
    </row>
    <row r="159" spans="1:13" ht="3.75" customHeight="1">
      <c r="A159" s="215"/>
      <c r="B159" s="590"/>
      <c r="C159" s="590"/>
      <c r="D159" s="590"/>
      <c r="E159" s="509"/>
      <c r="F159" s="509"/>
      <c r="G159" s="509"/>
      <c r="H159" s="6"/>
      <c r="I159" s="6"/>
      <c r="J159" s="6"/>
      <c r="K159" s="6"/>
      <c r="L159" s="6"/>
      <c r="M159" s="6"/>
    </row>
    <row r="160" spans="1:13" ht="9" customHeight="1">
      <c r="A160" s="19" t="s">
        <v>2</v>
      </c>
      <c r="B160" s="479">
        <v>4</v>
      </c>
      <c r="C160" s="479"/>
      <c r="D160" s="479">
        <v>1480</v>
      </c>
      <c r="E160" s="563">
        <v>768</v>
      </c>
      <c r="F160" s="563">
        <v>712</v>
      </c>
      <c r="G160" s="479">
        <v>0</v>
      </c>
      <c r="H160" s="6"/>
      <c r="I160" s="6"/>
      <c r="J160" s="6"/>
      <c r="K160" s="6"/>
      <c r="L160" s="6"/>
      <c r="M160" s="6"/>
    </row>
    <row r="161" spans="1:13" ht="9" customHeight="1">
      <c r="A161" s="19" t="s">
        <v>3</v>
      </c>
      <c r="B161" s="479">
        <v>5</v>
      </c>
      <c r="C161" s="479"/>
      <c r="D161" s="479">
        <v>14823</v>
      </c>
      <c r="E161" s="479">
        <v>3344</v>
      </c>
      <c r="F161" s="479">
        <v>11479</v>
      </c>
      <c r="G161" s="479">
        <v>0</v>
      </c>
      <c r="H161" s="6"/>
      <c r="I161" s="6"/>
      <c r="J161" s="6"/>
      <c r="K161" s="6"/>
      <c r="L161" s="6"/>
      <c r="M161" s="6"/>
    </row>
    <row r="162" spans="1:13" ht="9" customHeight="1">
      <c r="A162" s="19" t="s">
        <v>4</v>
      </c>
      <c r="B162" s="479">
        <v>5</v>
      </c>
      <c r="C162" s="479"/>
      <c r="D162" s="479">
        <v>1564</v>
      </c>
      <c r="E162" s="479">
        <v>606</v>
      </c>
      <c r="F162" s="479">
        <v>958</v>
      </c>
      <c r="G162" s="479">
        <v>0</v>
      </c>
      <c r="H162" s="6"/>
      <c r="I162" s="6"/>
      <c r="J162" s="6"/>
      <c r="K162" s="6"/>
      <c r="L162" s="6"/>
      <c r="M162" s="6"/>
    </row>
    <row r="163" spans="1:13" ht="9" customHeight="1">
      <c r="A163" s="18" t="s">
        <v>5</v>
      </c>
      <c r="B163" s="23">
        <v>2</v>
      </c>
      <c r="C163" s="23"/>
      <c r="D163" s="23">
        <v>1828</v>
      </c>
      <c r="E163" s="23">
        <v>907</v>
      </c>
      <c r="F163" s="23">
        <v>921</v>
      </c>
      <c r="G163" s="23">
        <v>0</v>
      </c>
      <c r="H163" s="6"/>
      <c r="I163" s="6"/>
      <c r="J163" s="6"/>
      <c r="K163" s="6"/>
      <c r="L163" s="6"/>
      <c r="M163" s="6"/>
    </row>
    <row r="164" spans="1:13" ht="9" customHeight="1">
      <c r="A164" s="19" t="s">
        <v>104</v>
      </c>
      <c r="B164" s="479">
        <v>7</v>
      </c>
      <c r="C164" s="479"/>
      <c r="D164" s="480">
        <v>3112</v>
      </c>
      <c r="E164" s="563">
        <v>2165</v>
      </c>
      <c r="F164" s="563">
        <v>947</v>
      </c>
      <c r="G164" s="480">
        <v>0</v>
      </c>
      <c r="H164" s="6"/>
      <c r="I164" s="6"/>
      <c r="J164" s="6"/>
      <c r="K164" s="6"/>
      <c r="L164" s="6"/>
      <c r="M164" s="6"/>
    </row>
    <row r="165" spans="1:13" ht="9" customHeight="1">
      <c r="A165" s="19" t="s">
        <v>7</v>
      </c>
      <c r="B165" s="479">
        <v>3</v>
      </c>
      <c r="C165" s="479"/>
      <c r="D165" s="480">
        <v>3537</v>
      </c>
      <c r="E165" s="480">
        <v>1430</v>
      </c>
      <c r="F165" s="480">
        <v>2107</v>
      </c>
      <c r="G165" s="480">
        <v>0</v>
      </c>
      <c r="H165" s="6"/>
      <c r="I165" s="6"/>
      <c r="J165" s="6"/>
      <c r="K165" s="6"/>
      <c r="L165" s="6"/>
      <c r="M165" s="6"/>
    </row>
    <row r="166" spans="1:13" ht="9" customHeight="1">
      <c r="A166" s="19" t="s">
        <v>8</v>
      </c>
      <c r="B166" s="479">
        <v>14</v>
      </c>
      <c r="C166" s="479"/>
      <c r="D166" s="480">
        <v>4848</v>
      </c>
      <c r="E166" s="480" t="s">
        <v>1</v>
      </c>
      <c r="F166" s="480">
        <v>152</v>
      </c>
      <c r="G166" s="480">
        <v>4696</v>
      </c>
      <c r="H166" s="6"/>
      <c r="I166" s="6"/>
      <c r="J166" s="6"/>
      <c r="K166" s="6"/>
      <c r="L166" s="6"/>
      <c r="M166" s="6"/>
    </row>
    <row r="167" spans="1:13" ht="9" customHeight="1">
      <c r="A167" s="18" t="s">
        <v>9</v>
      </c>
      <c r="B167" s="23">
        <v>8</v>
      </c>
      <c r="C167" s="23"/>
      <c r="D167" s="14">
        <v>7296</v>
      </c>
      <c r="E167" s="14">
        <v>3945</v>
      </c>
      <c r="F167" s="14">
        <v>3351</v>
      </c>
      <c r="G167" s="14">
        <v>0</v>
      </c>
      <c r="H167" s="6"/>
      <c r="I167" s="6"/>
      <c r="J167" s="6"/>
      <c r="K167" s="6"/>
      <c r="L167" s="6"/>
      <c r="M167" s="6"/>
    </row>
    <row r="168" spans="1:13" ht="9" customHeight="1">
      <c r="A168" s="19" t="s">
        <v>236</v>
      </c>
      <c r="B168" s="479">
        <v>11</v>
      </c>
      <c r="C168" s="479"/>
      <c r="D168" s="480">
        <v>29336</v>
      </c>
      <c r="E168" s="480">
        <v>7737</v>
      </c>
      <c r="F168" s="480">
        <v>21599</v>
      </c>
      <c r="G168" s="480">
        <v>0</v>
      </c>
      <c r="H168" s="6"/>
      <c r="I168" s="6"/>
      <c r="J168" s="6"/>
      <c r="K168" s="6"/>
      <c r="L168" s="6"/>
      <c r="M168" s="6"/>
    </row>
    <row r="169" spans="1:13" ht="9" customHeight="1">
      <c r="A169" s="19" t="s">
        <v>10</v>
      </c>
      <c r="B169" s="479">
        <v>3</v>
      </c>
      <c r="C169" s="479"/>
      <c r="D169" s="480">
        <v>2092</v>
      </c>
      <c r="E169" s="480">
        <v>888</v>
      </c>
      <c r="F169" s="480">
        <v>1204</v>
      </c>
      <c r="G169" s="480">
        <v>0</v>
      </c>
      <c r="H169" s="6"/>
      <c r="I169" s="6"/>
      <c r="J169" s="6"/>
      <c r="K169" s="6"/>
      <c r="L169" s="6"/>
      <c r="M169" s="6"/>
    </row>
    <row r="170" spans="1:13" ht="9" customHeight="1">
      <c r="A170" s="19" t="s">
        <v>11</v>
      </c>
      <c r="B170" s="479">
        <v>10</v>
      </c>
      <c r="C170" s="479"/>
      <c r="D170" s="480">
        <v>5689</v>
      </c>
      <c r="E170" s="480">
        <v>3491</v>
      </c>
      <c r="F170" s="480">
        <v>2198</v>
      </c>
      <c r="G170" s="480">
        <v>0</v>
      </c>
      <c r="H170" s="6"/>
      <c r="I170" s="6"/>
      <c r="J170" s="6"/>
      <c r="K170" s="6"/>
      <c r="L170" s="6"/>
      <c r="M170" s="6"/>
    </row>
    <row r="171" spans="1:13" ht="9" customHeight="1">
      <c r="A171" s="18" t="s">
        <v>12</v>
      </c>
      <c r="B171" s="23">
        <v>15</v>
      </c>
      <c r="C171" s="23"/>
      <c r="D171" s="14">
        <v>3804</v>
      </c>
      <c r="E171" s="14" t="s">
        <v>1</v>
      </c>
      <c r="F171" s="14" t="s">
        <v>1</v>
      </c>
      <c r="G171" s="14">
        <v>3804</v>
      </c>
      <c r="H171" s="6"/>
      <c r="I171" s="6"/>
      <c r="J171" s="6"/>
      <c r="K171" s="6"/>
      <c r="L171" s="6"/>
      <c r="M171" s="6"/>
    </row>
    <row r="172" spans="1:13" ht="9" customHeight="1">
      <c r="A172" s="19" t="s">
        <v>13</v>
      </c>
      <c r="B172" s="479">
        <v>12</v>
      </c>
      <c r="C172" s="479"/>
      <c r="D172" s="480">
        <v>1886</v>
      </c>
      <c r="E172" s="480" t="s">
        <v>1</v>
      </c>
      <c r="F172" s="480" t="s">
        <v>1</v>
      </c>
      <c r="G172" s="480">
        <v>1886</v>
      </c>
      <c r="H172" s="6"/>
      <c r="I172" s="6"/>
      <c r="J172" s="6"/>
      <c r="K172" s="6"/>
      <c r="L172" s="6"/>
      <c r="M172" s="6"/>
    </row>
    <row r="173" spans="1:13" ht="9" customHeight="1">
      <c r="A173" s="19" t="s">
        <v>14</v>
      </c>
      <c r="B173" s="479">
        <v>12</v>
      </c>
      <c r="C173" s="479"/>
      <c r="D173" s="480">
        <v>9623</v>
      </c>
      <c r="E173" s="480" t="s">
        <v>1</v>
      </c>
      <c r="F173" s="480" t="s">
        <v>1</v>
      </c>
      <c r="G173" s="480">
        <v>9623</v>
      </c>
      <c r="H173" s="6"/>
      <c r="I173" s="6"/>
      <c r="J173" s="6"/>
      <c r="K173" s="6"/>
      <c r="L173" s="6"/>
      <c r="M173" s="6"/>
    </row>
    <row r="174" spans="1:13" ht="9" customHeight="1">
      <c r="A174" s="19" t="s">
        <v>15</v>
      </c>
      <c r="B174" s="479">
        <v>20</v>
      </c>
      <c r="C174" s="479"/>
      <c r="D174" s="480">
        <v>10767</v>
      </c>
      <c r="E174" s="480">
        <v>6591</v>
      </c>
      <c r="F174" s="480">
        <v>4176</v>
      </c>
      <c r="G174" s="480">
        <v>0</v>
      </c>
      <c r="H174" s="6"/>
      <c r="I174" s="6"/>
      <c r="J174" s="6"/>
      <c r="K174" s="6"/>
      <c r="L174" s="6"/>
      <c r="M174" s="6"/>
    </row>
    <row r="175" spans="1:13" ht="9" customHeight="1">
      <c r="A175" s="18" t="s">
        <v>16</v>
      </c>
      <c r="B175" s="23">
        <v>16</v>
      </c>
      <c r="C175" s="23"/>
      <c r="D175" s="14">
        <v>5959</v>
      </c>
      <c r="E175" s="14">
        <v>2639</v>
      </c>
      <c r="F175" s="14">
        <v>3320</v>
      </c>
      <c r="G175" s="14">
        <v>0</v>
      </c>
      <c r="H175" s="6"/>
      <c r="I175" s="6"/>
      <c r="J175" s="6"/>
      <c r="K175" s="6"/>
      <c r="L175" s="6"/>
      <c r="M175" s="6"/>
    </row>
    <row r="176" spans="1:13" ht="9" customHeight="1">
      <c r="A176" s="19" t="s">
        <v>17</v>
      </c>
      <c r="B176" s="479">
        <v>5</v>
      </c>
      <c r="C176" s="479"/>
      <c r="D176" s="480">
        <v>2508</v>
      </c>
      <c r="E176" s="480">
        <v>1196</v>
      </c>
      <c r="F176" s="480">
        <v>1312</v>
      </c>
      <c r="G176" s="480">
        <v>0</v>
      </c>
      <c r="H176" s="6"/>
      <c r="I176" s="6"/>
      <c r="J176" s="6"/>
      <c r="K176" s="6"/>
      <c r="L176" s="6"/>
      <c r="M176" s="6"/>
    </row>
    <row r="177" spans="1:13" ht="9" customHeight="1">
      <c r="A177" s="19" t="s">
        <v>18</v>
      </c>
      <c r="B177" s="479">
        <v>1</v>
      </c>
      <c r="C177" s="479"/>
      <c r="D177" s="480">
        <v>962</v>
      </c>
      <c r="E177" s="480" t="s">
        <v>1</v>
      </c>
      <c r="F177" s="480" t="s">
        <v>1</v>
      </c>
      <c r="G177" s="480">
        <v>962</v>
      </c>
      <c r="H177" s="6"/>
      <c r="I177" s="6"/>
      <c r="J177" s="6"/>
      <c r="K177" s="6"/>
      <c r="L177" s="6"/>
      <c r="M177" s="6"/>
    </row>
    <row r="178" spans="1:13" ht="9" customHeight="1">
      <c r="A178" s="19" t="s">
        <v>19</v>
      </c>
      <c r="B178" s="479">
        <v>3</v>
      </c>
      <c r="C178" s="479"/>
      <c r="D178" s="480">
        <v>6552</v>
      </c>
      <c r="E178" s="480">
        <v>4375</v>
      </c>
      <c r="F178" s="480">
        <v>2177</v>
      </c>
      <c r="G178" s="480">
        <v>0</v>
      </c>
      <c r="H178" s="6"/>
      <c r="I178" s="6"/>
      <c r="J178" s="6"/>
      <c r="K178" s="6"/>
      <c r="L178" s="6"/>
      <c r="M178" s="6"/>
    </row>
    <row r="179" spans="1:13" ht="9" customHeight="1">
      <c r="A179" s="18" t="s">
        <v>20</v>
      </c>
      <c r="B179" s="23">
        <v>15</v>
      </c>
      <c r="C179" s="23"/>
      <c r="D179" s="14">
        <v>4204</v>
      </c>
      <c r="E179" s="14">
        <v>2105</v>
      </c>
      <c r="F179" s="14">
        <v>2099</v>
      </c>
      <c r="G179" s="14">
        <v>0</v>
      </c>
      <c r="H179" s="6"/>
      <c r="I179" s="6"/>
      <c r="J179" s="6"/>
      <c r="K179" s="6"/>
      <c r="L179" s="6"/>
      <c r="M179" s="6"/>
    </row>
    <row r="180" spans="1:13" ht="9" customHeight="1">
      <c r="A180" s="19" t="s">
        <v>21</v>
      </c>
      <c r="B180" s="479">
        <v>3</v>
      </c>
      <c r="C180" s="479"/>
      <c r="D180" s="480">
        <v>3784</v>
      </c>
      <c r="E180" s="480">
        <v>2588</v>
      </c>
      <c r="F180" s="480">
        <v>1196</v>
      </c>
      <c r="G180" s="480">
        <v>0</v>
      </c>
      <c r="H180" s="6"/>
      <c r="I180" s="6"/>
      <c r="J180" s="6"/>
      <c r="K180" s="6"/>
      <c r="L180" s="6"/>
      <c r="M180" s="6"/>
    </row>
    <row r="181" spans="1:13" ht="9" customHeight="1">
      <c r="A181" s="19" t="s">
        <v>22</v>
      </c>
      <c r="B181" s="479">
        <v>4</v>
      </c>
      <c r="C181" s="479"/>
      <c r="D181" s="480">
        <v>2709</v>
      </c>
      <c r="E181" s="480">
        <v>1497</v>
      </c>
      <c r="F181" s="480">
        <v>1212</v>
      </c>
      <c r="G181" s="480">
        <v>0</v>
      </c>
      <c r="H181" s="6"/>
      <c r="I181" s="6"/>
      <c r="J181" s="6"/>
      <c r="K181" s="6"/>
      <c r="L181" s="6"/>
      <c r="M181" s="6"/>
    </row>
    <row r="182" spans="1:13" ht="9" customHeight="1">
      <c r="A182" s="19" t="s">
        <v>23</v>
      </c>
      <c r="B182" s="479">
        <v>2</v>
      </c>
      <c r="C182" s="479"/>
      <c r="D182" s="480">
        <v>2010</v>
      </c>
      <c r="E182" s="480" t="s">
        <v>1</v>
      </c>
      <c r="F182" s="480" t="s">
        <v>1</v>
      </c>
      <c r="G182" s="480">
        <v>2010</v>
      </c>
      <c r="H182" s="6"/>
      <c r="I182" s="6"/>
      <c r="J182" s="6"/>
      <c r="K182" s="6"/>
      <c r="L182" s="6"/>
      <c r="M182" s="6"/>
    </row>
    <row r="183" spans="1:13" ht="9" customHeight="1">
      <c r="A183" s="18" t="s">
        <v>24</v>
      </c>
      <c r="B183" s="23">
        <v>6</v>
      </c>
      <c r="C183" s="23"/>
      <c r="D183" s="14">
        <v>3474</v>
      </c>
      <c r="E183" s="14">
        <v>1946</v>
      </c>
      <c r="F183" s="14">
        <v>1528</v>
      </c>
      <c r="G183" s="14">
        <v>0</v>
      </c>
      <c r="H183" s="6"/>
      <c r="I183" s="6"/>
      <c r="J183" s="6"/>
      <c r="K183" s="6"/>
      <c r="L183" s="6"/>
      <c r="M183" s="6"/>
    </row>
    <row r="184" spans="1:13" ht="9" customHeight="1">
      <c r="A184" s="19" t="s">
        <v>25</v>
      </c>
      <c r="B184" s="479">
        <v>3</v>
      </c>
      <c r="C184" s="479"/>
      <c r="D184" s="480">
        <v>6485</v>
      </c>
      <c r="E184" s="480">
        <v>4255</v>
      </c>
      <c r="F184" s="480">
        <v>2230</v>
      </c>
      <c r="G184" s="480">
        <v>0</v>
      </c>
      <c r="H184" s="6"/>
      <c r="I184" s="6"/>
      <c r="J184" s="6"/>
      <c r="K184" s="6"/>
      <c r="L184" s="6"/>
      <c r="M184" s="6"/>
    </row>
    <row r="185" spans="1:13" ht="9" customHeight="1">
      <c r="A185" s="19" t="s">
        <v>26</v>
      </c>
      <c r="B185" s="479">
        <v>13</v>
      </c>
      <c r="C185" s="479"/>
      <c r="D185" s="480">
        <v>7592</v>
      </c>
      <c r="E185" s="563" t="s">
        <v>1</v>
      </c>
      <c r="F185" s="563" t="s">
        <v>1</v>
      </c>
      <c r="G185" s="480">
        <v>7592</v>
      </c>
      <c r="H185" s="6"/>
      <c r="I185" s="6"/>
      <c r="J185" s="6"/>
      <c r="K185" s="6"/>
      <c r="L185" s="6"/>
      <c r="M185" s="6"/>
    </row>
    <row r="186" spans="1:13" ht="9" customHeight="1">
      <c r="A186" s="19" t="s">
        <v>27</v>
      </c>
      <c r="B186" s="479">
        <v>18</v>
      </c>
      <c r="C186" s="479"/>
      <c r="D186" s="480">
        <v>4543</v>
      </c>
      <c r="E186" s="563">
        <v>2508</v>
      </c>
      <c r="F186" s="563">
        <v>2035</v>
      </c>
      <c r="G186" s="480">
        <v>0</v>
      </c>
      <c r="H186" s="6"/>
      <c r="I186" s="6"/>
      <c r="J186" s="6"/>
      <c r="K186" s="6"/>
      <c r="L186" s="6"/>
      <c r="M186" s="6"/>
    </row>
    <row r="187" spans="1:13" ht="9" customHeight="1">
      <c r="A187" s="18" t="s">
        <v>28</v>
      </c>
      <c r="B187" s="23">
        <v>7</v>
      </c>
      <c r="C187" s="23"/>
      <c r="D187" s="14">
        <v>6482</v>
      </c>
      <c r="E187" s="14">
        <v>4399</v>
      </c>
      <c r="F187" s="14">
        <v>2083</v>
      </c>
      <c r="G187" s="14">
        <v>0</v>
      </c>
      <c r="H187" s="6"/>
      <c r="I187" s="6"/>
      <c r="J187" s="6"/>
      <c r="K187" s="6"/>
      <c r="L187" s="6"/>
      <c r="M187" s="6"/>
    </row>
    <row r="188" spans="1:13" ht="9" customHeight="1">
      <c r="A188" s="19" t="s">
        <v>29</v>
      </c>
      <c r="B188" s="479">
        <v>2</v>
      </c>
      <c r="C188" s="479"/>
      <c r="D188" s="480">
        <v>1013</v>
      </c>
      <c r="E188" s="480">
        <v>499</v>
      </c>
      <c r="F188" s="480">
        <v>514</v>
      </c>
      <c r="G188" s="480">
        <v>0</v>
      </c>
      <c r="H188" s="6"/>
      <c r="I188" s="6"/>
      <c r="J188" s="6"/>
      <c r="K188" s="6"/>
      <c r="L188" s="6"/>
      <c r="M188" s="6"/>
    </row>
    <row r="189" spans="1:13" ht="9" customHeight="1">
      <c r="A189" s="19" t="s">
        <v>30</v>
      </c>
      <c r="B189" s="479">
        <v>17</v>
      </c>
      <c r="C189" s="479"/>
      <c r="D189" s="480">
        <v>8046</v>
      </c>
      <c r="E189" s="480">
        <v>4880</v>
      </c>
      <c r="F189" s="480">
        <v>3166</v>
      </c>
      <c r="G189" s="480">
        <v>0</v>
      </c>
      <c r="H189" s="6"/>
      <c r="I189" s="6"/>
      <c r="J189" s="6"/>
      <c r="K189" s="6"/>
      <c r="L189" s="6"/>
      <c r="M189" s="6"/>
    </row>
    <row r="190" spans="1:13" ht="9" customHeight="1">
      <c r="A190" s="19" t="s">
        <v>31</v>
      </c>
      <c r="B190" s="479">
        <v>4</v>
      </c>
      <c r="C190" s="479"/>
      <c r="D190" s="480">
        <v>2943</v>
      </c>
      <c r="E190" s="480">
        <v>1460</v>
      </c>
      <c r="F190" s="480">
        <v>1483</v>
      </c>
      <c r="G190" s="480">
        <v>0</v>
      </c>
      <c r="H190" s="6"/>
      <c r="I190" s="6"/>
      <c r="J190" s="6"/>
      <c r="K190" s="6"/>
      <c r="L190" s="6"/>
      <c r="M190" s="6"/>
    </row>
    <row r="191" spans="1:13" ht="8.25" customHeight="1">
      <c r="A191" s="18" t="s">
        <v>32</v>
      </c>
      <c r="B191" s="23">
        <v>19</v>
      </c>
      <c r="C191" s="23"/>
      <c r="D191" s="14">
        <v>2449</v>
      </c>
      <c r="E191" s="14">
        <v>1583</v>
      </c>
      <c r="F191" s="14">
        <v>866</v>
      </c>
      <c r="G191" s="14">
        <v>0</v>
      </c>
      <c r="H191" s="6"/>
      <c r="I191" s="6"/>
      <c r="J191" s="6"/>
      <c r="K191" s="6"/>
      <c r="L191" s="6"/>
      <c r="M191" s="6"/>
    </row>
    <row r="192" spans="1:13" ht="9" customHeight="1">
      <c r="A192" s="529"/>
      <c r="B192" s="479"/>
      <c r="C192" s="479"/>
      <c r="D192" s="479"/>
      <c r="E192" s="479"/>
      <c r="F192" s="479"/>
      <c r="G192" s="479"/>
      <c r="I192" s="591"/>
    </row>
    <row r="193" spans="1:9" ht="9" customHeight="1">
      <c r="A193" s="523">
        <v>2015</v>
      </c>
      <c r="B193" s="559"/>
      <c r="C193" s="559"/>
      <c r="D193" s="559"/>
      <c r="E193" s="559"/>
      <c r="F193" s="509"/>
      <c r="G193" s="509"/>
      <c r="I193" s="591"/>
    </row>
    <row r="194" spans="1:9" ht="9" customHeight="1">
      <c r="A194" s="215" t="s">
        <v>36</v>
      </c>
      <c r="B194" s="509">
        <v>272</v>
      </c>
      <c r="C194" s="590"/>
      <c r="D194" s="509">
        <v>169227</v>
      </c>
      <c r="E194" s="509">
        <v>73823</v>
      </c>
      <c r="F194" s="509">
        <v>65470</v>
      </c>
      <c r="G194" s="509">
        <v>29934</v>
      </c>
    </row>
    <row r="195" spans="1:9" ht="3.75" customHeight="1">
      <c r="A195" s="215"/>
      <c r="B195" s="590"/>
      <c r="C195" s="590"/>
      <c r="D195" s="590"/>
      <c r="E195" s="509"/>
      <c r="F195" s="509"/>
      <c r="G195" s="509"/>
    </row>
    <row r="196" spans="1:9" ht="9" customHeight="1">
      <c r="A196" s="19" t="s">
        <v>2</v>
      </c>
      <c r="B196" s="479">
        <v>4</v>
      </c>
      <c r="C196" s="479"/>
      <c r="D196" s="479">
        <v>1480</v>
      </c>
      <c r="E196" s="563">
        <v>609</v>
      </c>
      <c r="F196" s="563">
        <v>0</v>
      </c>
      <c r="G196" s="563">
        <v>871</v>
      </c>
    </row>
    <row r="197" spans="1:9" ht="9" customHeight="1">
      <c r="A197" s="19" t="s">
        <v>3</v>
      </c>
      <c r="B197" s="479">
        <v>5</v>
      </c>
      <c r="C197" s="479"/>
      <c r="D197" s="479">
        <v>14823</v>
      </c>
      <c r="E197" s="479">
        <v>10135</v>
      </c>
      <c r="F197" s="479">
        <v>4688</v>
      </c>
      <c r="G197" s="479">
        <v>0</v>
      </c>
    </row>
    <row r="198" spans="1:9" ht="9" customHeight="1">
      <c r="A198" s="19" t="s">
        <v>4</v>
      </c>
      <c r="B198" s="479">
        <v>5</v>
      </c>
      <c r="C198" s="479"/>
      <c r="D198" s="479">
        <v>1730</v>
      </c>
      <c r="E198" s="479">
        <v>297</v>
      </c>
      <c r="F198" s="479">
        <v>849</v>
      </c>
      <c r="G198" s="479">
        <v>584</v>
      </c>
    </row>
    <row r="199" spans="1:9" ht="9" customHeight="1">
      <c r="A199" s="18" t="s">
        <v>5</v>
      </c>
      <c r="B199" s="23">
        <v>2</v>
      </c>
      <c r="C199" s="23"/>
      <c r="D199" s="23">
        <v>1828</v>
      </c>
      <c r="E199" s="23">
        <v>907</v>
      </c>
      <c r="F199" s="23">
        <v>921</v>
      </c>
      <c r="G199" s="23">
        <v>0</v>
      </c>
    </row>
    <row r="200" spans="1:9" ht="9" customHeight="1">
      <c r="A200" s="19" t="s">
        <v>104</v>
      </c>
      <c r="B200" s="479">
        <v>7</v>
      </c>
      <c r="C200" s="479"/>
      <c r="D200" s="480">
        <v>3272</v>
      </c>
      <c r="E200" s="563">
        <v>2143</v>
      </c>
      <c r="F200" s="563">
        <v>1129</v>
      </c>
      <c r="G200" s="563">
        <v>0</v>
      </c>
    </row>
    <row r="201" spans="1:9" ht="9" customHeight="1">
      <c r="A201" s="19" t="s">
        <v>7</v>
      </c>
      <c r="B201" s="479">
        <v>3</v>
      </c>
      <c r="C201" s="479"/>
      <c r="D201" s="480">
        <v>3572</v>
      </c>
      <c r="E201" s="480">
        <v>1798</v>
      </c>
      <c r="F201" s="480">
        <v>1774</v>
      </c>
      <c r="G201" s="480">
        <v>0</v>
      </c>
    </row>
    <row r="202" spans="1:9" ht="9" customHeight="1">
      <c r="A202" s="19" t="s">
        <v>8</v>
      </c>
      <c r="B202" s="479">
        <v>14</v>
      </c>
      <c r="C202" s="479"/>
      <c r="D202" s="480">
        <v>4848</v>
      </c>
      <c r="E202" s="480">
        <v>0</v>
      </c>
      <c r="F202" s="480">
        <v>0</v>
      </c>
      <c r="G202" s="480">
        <v>4848</v>
      </c>
    </row>
    <row r="203" spans="1:9" ht="9" customHeight="1">
      <c r="A203" s="18" t="s">
        <v>9</v>
      </c>
      <c r="B203" s="23">
        <v>9</v>
      </c>
      <c r="C203" s="23"/>
      <c r="D203" s="14">
        <v>7564</v>
      </c>
      <c r="E203" s="14">
        <v>4043</v>
      </c>
      <c r="F203" s="14">
        <v>3521</v>
      </c>
      <c r="G203" s="14">
        <v>0</v>
      </c>
    </row>
    <row r="204" spans="1:9" ht="9" customHeight="1">
      <c r="A204" s="19" t="s">
        <v>236</v>
      </c>
      <c r="B204" s="479">
        <v>13</v>
      </c>
      <c r="C204" s="479"/>
      <c r="D204" s="480">
        <v>23947</v>
      </c>
      <c r="E204" s="480">
        <v>7832</v>
      </c>
      <c r="F204" s="480">
        <v>16115</v>
      </c>
      <c r="G204" s="480">
        <v>0</v>
      </c>
    </row>
    <row r="205" spans="1:9" ht="9" customHeight="1">
      <c r="A205" s="19" t="s">
        <v>10</v>
      </c>
      <c r="B205" s="479">
        <v>3</v>
      </c>
      <c r="C205" s="479"/>
      <c r="D205" s="480">
        <v>2092</v>
      </c>
      <c r="E205" s="480">
        <v>1186</v>
      </c>
      <c r="F205" s="480">
        <v>906</v>
      </c>
      <c r="G205" s="480">
        <v>0</v>
      </c>
    </row>
    <row r="206" spans="1:9" ht="9" customHeight="1">
      <c r="A206" s="19" t="s">
        <v>11</v>
      </c>
      <c r="B206" s="479">
        <v>10</v>
      </c>
      <c r="C206" s="479"/>
      <c r="D206" s="480">
        <v>5802</v>
      </c>
      <c r="E206" s="480">
        <v>3426</v>
      </c>
      <c r="F206" s="480">
        <v>2376</v>
      </c>
      <c r="G206" s="480">
        <v>0</v>
      </c>
    </row>
    <row r="207" spans="1:9" ht="9" customHeight="1">
      <c r="A207" s="18" t="s">
        <v>12</v>
      </c>
      <c r="B207" s="23">
        <v>15</v>
      </c>
      <c r="C207" s="23"/>
      <c r="D207" s="14">
        <v>3804</v>
      </c>
      <c r="E207" s="14">
        <v>0</v>
      </c>
      <c r="F207" s="14">
        <v>0</v>
      </c>
      <c r="G207" s="14">
        <v>3804</v>
      </c>
    </row>
    <row r="208" spans="1:9" ht="9" customHeight="1">
      <c r="A208" s="19" t="s">
        <v>13</v>
      </c>
      <c r="B208" s="479">
        <v>12</v>
      </c>
      <c r="C208" s="479"/>
      <c r="D208" s="480">
        <v>2050</v>
      </c>
      <c r="E208" s="480">
        <v>0</v>
      </c>
      <c r="F208" s="480">
        <v>0</v>
      </c>
      <c r="G208" s="480">
        <v>2050</v>
      </c>
    </row>
    <row r="209" spans="1:7" ht="9" customHeight="1">
      <c r="A209" s="19" t="s">
        <v>14</v>
      </c>
      <c r="B209" s="479">
        <v>12</v>
      </c>
      <c r="C209" s="479"/>
      <c r="D209" s="480">
        <v>9715</v>
      </c>
      <c r="E209" s="480">
        <v>3991</v>
      </c>
      <c r="F209" s="480">
        <v>5724</v>
      </c>
      <c r="G209" s="480">
        <v>0</v>
      </c>
    </row>
    <row r="210" spans="1:7" ht="9" customHeight="1">
      <c r="A210" s="19" t="s">
        <v>15</v>
      </c>
      <c r="B210" s="479">
        <v>20</v>
      </c>
      <c r="C210" s="479"/>
      <c r="D210" s="480">
        <v>11024</v>
      </c>
      <c r="E210" s="480">
        <v>6237</v>
      </c>
      <c r="F210" s="480">
        <v>4787</v>
      </c>
      <c r="G210" s="480">
        <v>0</v>
      </c>
    </row>
    <row r="211" spans="1:7" ht="9" customHeight="1">
      <c r="A211" s="18" t="s">
        <v>16</v>
      </c>
      <c r="B211" s="23">
        <v>16</v>
      </c>
      <c r="C211" s="23"/>
      <c r="D211" s="14">
        <v>5959</v>
      </c>
      <c r="E211" s="14">
        <v>2639</v>
      </c>
      <c r="F211" s="14">
        <v>3320</v>
      </c>
      <c r="G211" s="14">
        <v>0</v>
      </c>
    </row>
    <row r="212" spans="1:7" ht="9" customHeight="1">
      <c r="A212" s="19" t="s">
        <v>17</v>
      </c>
      <c r="B212" s="479">
        <v>5</v>
      </c>
      <c r="C212" s="479"/>
      <c r="D212" s="480">
        <v>2508</v>
      </c>
      <c r="E212" s="480">
        <v>1201</v>
      </c>
      <c r="F212" s="480">
        <v>1307</v>
      </c>
      <c r="G212" s="480">
        <v>0</v>
      </c>
    </row>
    <row r="213" spans="1:7" ht="9" customHeight="1">
      <c r="A213" s="19" t="s">
        <v>18</v>
      </c>
      <c r="B213" s="479">
        <v>1</v>
      </c>
      <c r="C213" s="479"/>
      <c r="D213" s="480">
        <v>962</v>
      </c>
      <c r="E213" s="480">
        <v>0</v>
      </c>
      <c r="F213" s="480">
        <v>0</v>
      </c>
      <c r="G213" s="480">
        <v>962</v>
      </c>
    </row>
    <row r="214" spans="1:7" ht="9" customHeight="1">
      <c r="A214" s="19" t="s">
        <v>19</v>
      </c>
      <c r="B214" s="479">
        <v>3</v>
      </c>
      <c r="C214" s="479"/>
      <c r="D214" s="480">
        <v>6855</v>
      </c>
      <c r="E214" s="480">
        <v>4763</v>
      </c>
      <c r="F214" s="480">
        <v>2092</v>
      </c>
      <c r="G214" s="480">
        <v>0</v>
      </c>
    </row>
    <row r="215" spans="1:7" ht="9" customHeight="1">
      <c r="A215" s="18" t="s">
        <v>20</v>
      </c>
      <c r="B215" s="23">
        <v>15</v>
      </c>
      <c r="C215" s="23"/>
      <c r="D215" s="14">
        <v>3909</v>
      </c>
      <c r="E215" s="14">
        <v>1089</v>
      </c>
      <c r="F215" s="14">
        <v>1475</v>
      </c>
      <c r="G215" s="14">
        <v>1345</v>
      </c>
    </row>
    <row r="216" spans="1:7" ht="9" customHeight="1">
      <c r="A216" s="19" t="s">
        <v>21</v>
      </c>
      <c r="B216" s="479">
        <v>3</v>
      </c>
      <c r="C216" s="479"/>
      <c r="D216" s="480">
        <v>3711</v>
      </c>
      <c r="E216" s="480">
        <v>2421</v>
      </c>
      <c r="F216" s="480">
        <v>1290</v>
      </c>
      <c r="G216" s="480">
        <v>0</v>
      </c>
    </row>
    <row r="217" spans="1:7" ht="9" customHeight="1">
      <c r="A217" s="19" t="s">
        <v>22</v>
      </c>
      <c r="B217" s="479">
        <v>4</v>
      </c>
      <c r="C217" s="479"/>
      <c r="D217" s="480">
        <v>3361</v>
      </c>
      <c r="E217" s="480">
        <v>2619</v>
      </c>
      <c r="F217" s="480">
        <v>742</v>
      </c>
      <c r="G217" s="480">
        <v>0</v>
      </c>
    </row>
    <row r="218" spans="1:7" ht="9" customHeight="1">
      <c r="A218" s="19" t="s">
        <v>23</v>
      </c>
      <c r="B218" s="479">
        <v>2</v>
      </c>
      <c r="C218" s="479"/>
      <c r="D218" s="480">
        <v>2058</v>
      </c>
      <c r="E218" s="480">
        <v>0</v>
      </c>
      <c r="F218" s="480">
        <v>2058</v>
      </c>
      <c r="G218" s="480">
        <v>0</v>
      </c>
    </row>
    <row r="219" spans="1:7" ht="9" customHeight="1">
      <c r="A219" s="18" t="s">
        <v>24</v>
      </c>
      <c r="B219" s="23">
        <v>6</v>
      </c>
      <c r="C219" s="23"/>
      <c r="D219" s="14">
        <v>2861</v>
      </c>
      <c r="E219" s="14">
        <v>1753</v>
      </c>
      <c r="F219" s="14">
        <v>1108</v>
      </c>
      <c r="G219" s="14">
        <v>0</v>
      </c>
    </row>
    <row r="220" spans="1:7" ht="9" customHeight="1">
      <c r="A220" s="19" t="s">
        <v>25</v>
      </c>
      <c r="B220" s="479">
        <v>3</v>
      </c>
      <c r="C220" s="479"/>
      <c r="D220" s="480">
        <v>6544</v>
      </c>
      <c r="E220" s="480">
        <v>4335</v>
      </c>
      <c r="F220" s="480">
        <v>2209</v>
      </c>
      <c r="G220" s="480">
        <v>0</v>
      </c>
    </row>
    <row r="221" spans="1:7" ht="9" customHeight="1">
      <c r="A221" s="19" t="s">
        <v>26</v>
      </c>
      <c r="B221" s="479">
        <v>13</v>
      </c>
      <c r="C221" s="479"/>
      <c r="D221" s="480">
        <v>7848</v>
      </c>
      <c r="E221" s="563">
        <v>0</v>
      </c>
      <c r="F221" s="563">
        <v>0</v>
      </c>
      <c r="G221" s="563">
        <v>7848</v>
      </c>
    </row>
    <row r="222" spans="1:7" ht="9" customHeight="1">
      <c r="A222" s="19" t="s">
        <v>27</v>
      </c>
      <c r="B222" s="479">
        <v>18</v>
      </c>
      <c r="C222" s="479"/>
      <c r="D222" s="480">
        <v>3591</v>
      </c>
      <c r="E222" s="563">
        <v>2313</v>
      </c>
      <c r="F222" s="563">
        <v>706</v>
      </c>
      <c r="G222" s="563">
        <v>572</v>
      </c>
    </row>
    <row r="223" spans="1:7" ht="9" customHeight="1">
      <c r="A223" s="18" t="s">
        <v>28</v>
      </c>
      <c r="B223" s="23">
        <v>7</v>
      </c>
      <c r="C223" s="23"/>
      <c r="D223" s="14">
        <v>7050</v>
      </c>
      <c r="E223" s="14">
        <v>0</v>
      </c>
      <c r="F223" s="14">
        <v>0</v>
      </c>
      <c r="G223" s="14">
        <v>7050</v>
      </c>
    </row>
    <row r="224" spans="1:7" ht="9" customHeight="1">
      <c r="A224" s="19" t="s">
        <v>29</v>
      </c>
      <c r="B224" s="479">
        <v>2</v>
      </c>
      <c r="C224" s="479"/>
      <c r="D224" s="480">
        <v>1028</v>
      </c>
      <c r="E224" s="480">
        <v>482</v>
      </c>
      <c r="F224" s="480">
        <v>546</v>
      </c>
      <c r="G224" s="480">
        <v>0</v>
      </c>
    </row>
    <row r="225" spans="1:13" ht="9" customHeight="1">
      <c r="A225" s="19" t="s">
        <v>30</v>
      </c>
      <c r="B225" s="479">
        <v>17</v>
      </c>
      <c r="C225" s="479"/>
      <c r="D225" s="480">
        <v>8046</v>
      </c>
      <c r="E225" s="480">
        <v>4880</v>
      </c>
      <c r="F225" s="480">
        <v>3166</v>
      </c>
      <c r="G225" s="480">
        <v>0</v>
      </c>
    </row>
    <row r="226" spans="1:13" ht="9" customHeight="1">
      <c r="A226" s="19" t="s">
        <v>31</v>
      </c>
      <c r="B226" s="479">
        <v>4</v>
      </c>
      <c r="C226" s="479"/>
      <c r="D226" s="480">
        <v>2943</v>
      </c>
      <c r="E226" s="480">
        <v>1446</v>
      </c>
      <c r="F226" s="480">
        <v>1497</v>
      </c>
      <c r="G226" s="480">
        <v>0</v>
      </c>
    </row>
    <row r="227" spans="1:13" ht="8.25" customHeight="1">
      <c r="A227" s="18" t="s">
        <v>32</v>
      </c>
      <c r="B227" s="23">
        <v>19</v>
      </c>
      <c r="C227" s="23"/>
      <c r="D227" s="14">
        <v>2442</v>
      </c>
      <c r="E227" s="14">
        <v>1278</v>
      </c>
      <c r="F227" s="14">
        <v>1164</v>
      </c>
      <c r="G227" s="14">
        <v>0</v>
      </c>
    </row>
    <row r="228" spans="1:13" ht="9" customHeight="1">
      <c r="A228" s="529"/>
      <c r="B228" s="479"/>
      <c r="C228" s="479"/>
      <c r="D228" s="479"/>
      <c r="E228" s="479"/>
      <c r="F228" s="479"/>
      <c r="G228" s="479"/>
      <c r="H228" s="6"/>
      <c r="I228" s="6"/>
      <c r="J228" s="6"/>
      <c r="K228" s="6"/>
      <c r="L228" s="6"/>
      <c r="M228" s="6"/>
    </row>
    <row r="229" spans="1:13" ht="9" customHeight="1">
      <c r="A229" s="529" t="s">
        <v>106</v>
      </c>
      <c r="B229" s="479"/>
      <c r="C229" s="479"/>
      <c r="D229" s="479"/>
      <c r="E229" s="479"/>
      <c r="F229" s="479"/>
      <c r="G229" s="479"/>
      <c r="H229" s="6"/>
      <c r="I229" s="6"/>
      <c r="J229" s="6"/>
      <c r="K229" s="6"/>
      <c r="L229" s="6"/>
      <c r="M229" s="6"/>
    </row>
    <row r="230" spans="1:13" ht="9" customHeight="1">
      <c r="A230" s="523">
        <v>2016</v>
      </c>
      <c r="B230" s="559"/>
      <c r="C230" s="559"/>
      <c r="D230" s="559"/>
      <c r="E230" s="559"/>
      <c r="F230" s="509"/>
      <c r="G230" s="509"/>
      <c r="H230" s="6"/>
      <c r="I230" s="6"/>
      <c r="J230" s="6"/>
      <c r="K230" s="6"/>
      <c r="L230" s="6"/>
      <c r="M230" s="6"/>
    </row>
    <row r="231" spans="1:13" ht="9" customHeight="1">
      <c r="A231" s="215" t="s">
        <v>36</v>
      </c>
      <c r="B231" s="509">
        <f>SUM(B233:B264)</f>
        <v>267</v>
      </c>
      <c r="C231" s="590"/>
      <c r="D231" s="509">
        <f>SUM(D233:D264)</f>
        <v>170772</v>
      </c>
      <c r="E231" s="509">
        <f>SUM(E233:E264)</f>
        <v>69630</v>
      </c>
      <c r="F231" s="509">
        <f>SUM(F233:F264)</f>
        <v>61963</v>
      </c>
      <c r="G231" s="509">
        <f>SUM(G233:G264)</f>
        <v>39179</v>
      </c>
      <c r="H231" s="6"/>
      <c r="I231" s="6"/>
      <c r="J231" s="6"/>
      <c r="K231" s="6"/>
      <c r="L231" s="6"/>
      <c r="M231" s="6"/>
    </row>
    <row r="232" spans="1:13" ht="3" customHeight="1">
      <c r="A232" s="215"/>
      <c r="B232" s="590"/>
      <c r="C232" s="590"/>
      <c r="D232" s="590"/>
      <c r="E232" s="509"/>
      <c r="F232" s="509"/>
      <c r="G232" s="509"/>
      <c r="H232" s="6"/>
      <c r="I232" s="6"/>
      <c r="J232" s="6"/>
      <c r="K232" s="6"/>
      <c r="L232" s="6"/>
      <c r="M232" s="6"/>
    </row>
    <row r="233" spans="1:13" ht="9" customHeight="1">
      <c r="A233" s="19" t="s">
        <v>2</v>
      </c>
      <c r="B233" s="479">
        <v>4</v>
      </c>
      <c r="C233" s="479"/>
      <c r="D233" s="479">
        <f t="shared" ref="D233:D264" si="2">SUM(E233:G233)</f>
        <v>1885</v>
      </c>
      <c r="E233" s="563">
        <v>609</v>
      </c>
      <c r="F233" s="563">
        <v>0</v>
      </c>
      <c r="G233" s="563">
        <v>1276</v>
      </c>
      <c r="H233" s="6"/>
      <c r="I233" s="6"/>
      <c r="J233" s="6"/>
      <c r="K233" s="6"/>
      <c r="L233" s="6"/>
      <c r="M233" s="6"/>
    </row>
    <row r="234" spans="1:13" ht="9" customHeight="1">
      <c r="A234" s="19" t="s">
        <v>3</v>
      </c>
      <c r="B234" s="479">
        <v>5</v>
      </c>
      <c r="C234" s="479"/>
      <c r="D234" s="479">
        <f t="shared" si="2"/>
        <v>14827</v>
      </c>
      <c r="E234" s="480">
        <v>10368</v>
      </c>
      <c r="F234" s="480">
        <v>4459</v>
      </c>
      <c r="G234" s="480" t="s">
        <v>40</v>
      </c>
      <c r="H234" s="6"/>
      <c r="I234" s="6"/>
      <c r="J234" s="6"/>
      <c r="K234" s="6"/>
      <c r="L234" s="6"/>
      <c r="M234" s="6"/>
    </row>
    <row r="235" spans="1:13" ht="9" customHeight="1">
      <c r="A235" s="19" t="s">
        <v>4</v>
      </c>
      <c r="B235" s="479">
        <v>5</v>
      </c>
      <c r="C235" s="479"/>
      <c r="D235" s="479">
        <f t="shared" si="2"/>
        <v>1682</v>
      </c>
      <c r="E235" s="480">
        <v>574</v>
      </c>
      <c r="F235" s="480">
        <v>568</v>
      </c>
      <c r="G235" s="480">
        <v>540</v>
      </c>
      <c r="H235" s="6"/>
      <c r="I235" s="6"/>
      <c r="J235" s="6"/>
      <c r="K235" s="6"/>
      <c r="L235" s="6"/>
      <c r="M235" s="6"/>
    </row>
    <row r="236" spans="1:13" ht="9" customHeight="1">
      <c r="A236" s="18" t="s">
        <v>5</v>
      </c>
      <c r="B236" s="23">
        <v>2</v>
      </c>
      <c r="C236" s="23"/>
      <c r="D236" s="23">
        <f t="shared" si="2"/>
        <v>1828</v>
      </c>
      <c r="E236" s="14">
        <v>907</v>
      </c>
      <c r="F236" s="14">
        <v>921</v>
      </c>
      <c r="G236" s="14" t="s">
        <v>40</v>
      </c>
      <c r="H236" s="6"/>
      <c r="I236" s="6"/>
      <c r="J236" s="6"/>
      <c r="K236" s="6"/>
      <c r="L236" s="6"/>
      <c r="M236" s="6"/>
    </row>
    <row r="237" spans="1:13" ht="9" customHeight="1">
      <c r="A237" s="19" t="s">
        <v>104</v>
      </c>
      <c r="B237" s="479">
        <v>5</v>
      </c>
      <c r="C237" s="479"/>
      <c r="D237" s="480">
        <f t="shared" si="2"/>
        <v>3146</v>
      </c>
      <c r="E237" s="563">
        <v>2075</v>
      </c>
      <c r="F237" s="563">
        <v>1071</v>
      </c>
      <c r="G237" s="563" t="s">
        <v>40</v>
      </c>
      <c r="H237" s="6"/>
      <c r="I237" s="6"/>
      <c r="J237" s="6"/>
      <c r="K237" s="6"/>
      <c r="L237" s="6"/>
      <c r="M237" s="6"/>
    </row>
    <row r="238" spans="1:13" ht="9" customHeight="1">
      <c r="A238" s="19" t="s">
        <v>7</v>
      </c>
      <c r="B238" s="479">
        <v>3</v>
      </c>
      <c r="C238" s="479"/>
      <c r="D238" s="480">
        <f t="shared" si="2"/>
        <v>3620</v>
      </c>
      <c r="E238" s="480">
        <v>1495</v>
      </c>
      <c r="F238" s="480">
        <v>2125</v>
      </c>
      <c r="G238" s="480" t="s">
        <v>40</v>
      </c>
      <c r="H238" s="6"/>
      <c r="I238" s="6"/>
      <c r="J238" s="6"/>
      <c r="K238" s="6"/>
      <c r="L238" s="6"/>
      <c r="M238" s="6"/>
    </row>
    <row r="239" spans="1:13" ht="9" customHeight="1">
      <c r="A239" s="19" t="s">
        <v>8</v>
      </c>
      <c r="B239" s="479">
        <v>14</v>
      </c>
      <c r="C239" s="479"/>
      <c r="D239" s="480">
        <f t="shared" si="2"/>
        <v>4848</v>
      </c>
      <c r="E239" s="480" t="s">
        <v>40</v>
      </c>
      <c r="F239" s="480" t="s">
        <v>40</v>
      </c>
      <c r="G239" s="480">
        <v>4848</v>
      </c>
      <c r="H239" s="6"/>
      <c r="I239" s="6"/>
      <c r="J239" s="6"/>
      <c r="K239" s="6"/>
      <c r="L239" s="6"/>
      <c r="M239" s="6"/>
    </row>
    <row r="240" spans="1:13" ht="9" customHeight="1">
      <c r="A240" s="18" t="s">
        <v>9</v>
      </c>
      <c r="B240" s="23">
        <v>9</v>
      </c>
      <c r="C240" s="23"/>
      <c r="D240" s="14">
        <f t="shared" si="2"/>
        <v>7696</v>
      </c>
      <c r="E240" s="14">
        <v>4261</v>
      </c>
      <c r="F240" s="14">
        <v>3435</v>
      </c>
      <c r="G240" s="14" t="s">
        <v>40</v>
      </c>
      <c r="H240" s="6"/>
      <c r="I240" s="6"/>
      <c r="J240" s="6"/>
      <c r="K240" s="6"/>
      <c r="L240" s="6"/>
      <c r="M240" s="6"/>
    </row>
    <row r="241" spans="1:13" ht="9" customHeight="1">
      <c r="A241" s="19" t="s">
        <v>236</v>
      </c>
      <c r="B241" s="479">
        <v>13</v>
      </c>
      <c r="C241" s="479"/>
      <c r="D241" s="480">
        <f t="shared" si="2"/>
        <v>23947</v>
      </c>
      <c r="E241" s="480">
        <v>7832</v>
      </c>
      <c r="F241" s="480">
        <v>16115</v>
      </c>
      <c r="G241" s="480" t="s">
        <v>40</v>
      </c>
      <c r="H241" s="6"/>
      <c r="I241" s="6"/>
      <c r="J241" s="6"/>
      <c r="K241" s="6"/>
      <c r="L241" s="6"/>
      <c r="M241" s="6"/>
    </row>
    <row r="242" spans="1:13" ht="9" customHeight="1">
      <c r="A242" s="19" t="s">
        <v>10</v>
      </c>
      <c r="B242" s="479">
        <v>3</v>
      </c>
      <c r="C242" s="479"/>
      <c r="D242" s="480">
        <f t="shared" si="2"/>
        <v>2136</v>
      </c>
      <c r="E242" s="480">
        <v>1025</v>
      </c>
      <c r="F242" s="480">
        <v>1111</v>
      </c>
      <c r="G242" s="480" t="s">
        <v>40</v>
      </c>
      <c r="H242" s="6"/>
      <c r="I242" s="6"/>
      <c r="J242" s="6"/>
      <c r="K242" s="6"/>
      <c r="L242" s="6"/>
      <c r="M242" s="6"/>
    </row>
    <row r="243" spans="1:13" ht="9" customHeight="1">
      <c r="A243" s="19" t="s">
        <v>11</v>
      </c>
      <c r="B243" s="479">
        <v>10</v>
      </c>
      <c r="C243" s="479"/>
      <c r="D243" s="480">
        <f t="shared" si="2"/>
        <v>5802</v>
      </c>
      <c r="E243" s="480">
        <v>3426</v>
      </c>
      <c r="F243" s="480">
        <v>2376</v>
      </c>
      <c r="G243" s="480" t="s">
        <v>40</v>
      </c>
      <c r="H243" s="6"/>
      <c r="I243" s="6"/>
      <c r="J243" s="6"/>
      <c r="K243" s="6"/>
      <c r="L243" s="6"/>
      <c r="M243" s="6"/>
    </row>
    <row r="244" spans="1:13" ht="9" customHeight="1">
      <c r="A244" s="18" t="s">
        <v>12</v>
      </c>
      <c r="B244" s="23">
        <v>15</v>
      </c>
      <c r="C244" s="23"/>
      <c r="D244" s="14">
        <f t="shared" si="2"/>
        <v>3458</v>
      </c>
      <c r="E244" s="14" t="s">
        <v>40</v>
      </c>
      <c r="F244" s="14" t="s">
        <v>40</v>
      </c>
      <c r="G244" s="14">
        <v>3458</v>
      </c>
      <c r="H244" s="6"/>
      <c r="I244" s="6"/>
      <c r="J244" s="6"/>
      <c r="K244" s="6"/>
      <c r="L244" s="6"/>
      <c r="M244" s="6"/>
    </row>
    <row r="245" spans="1:13" ht="9" customHeight="1">
      <c r="A245" s="19" t="s">
        <v>13</v>
      </c>
      <c r="B245" s="479">
        <v>12</v>
      </c>
      <c r="C245" s="479"/>
      <c r="D245" s="480">
        <f t="shared" si="2"/>
        <v>2719</v>
      </c>
      <c r="E245" s="480" t="s">
        <v>40</v>
      </c>
      <c r="F245" s="480" t="s">
        <v>40</v>
      </c>
      <c r="G245" s="480">
        <v>2719</v>
      </c>
      <c r="H245" s="6"/>
      <c r="I245" s="6"/>
      <c r="J245" s="6"/>
      <c r="K245" s="6"/>
      <c r="L245" s="6"/>
      <c r="M245" s="6"/>
    </row>
    <row r="246" spans="1:13" ht="9" customHeight="1">
      <c r="A246" s="19" t="s">
        <v>14</v>
      </c>
      <c r="B246" s="479">
        <v>12</v>
      </c>
      <c r="C246" s="479"/>
      <c r="D246" s="480">
        <f t="shared" si="2"/>
        <v>9972</v>
      </c>
      <c r="E246" s="480">
        <v>1678</v>
      </c>
      <c r="F246" s="480">
        <v>2209</v>
      </c>
      <c r="G246" s="480">
        <v>6085</v>
      </c>
      <c r="H246" s="6"/>
      <c r="I246" s="6"/>
      <c r="J246" s="6"/>
      <c r="K246" s="6"/>
      <c r="L246" s="6"/>
      <c r="M246" s="6"/>
    </row>
    <row r="247" spans="1:13" ht="9" customHeight="1">
      <c r="A247" s="19" t="s">
        <v>15</v>
      </c>
      <c r="B247" s="479">
        <v>22</v>
      </c>
      <c r="C247" s="479"/>
      <c r="D247" s="480">
        <f t="shared" si="2"/>
        <v>13125</v>
      </c>
      <c r="E247" s="480">
        <v>7645</v>
      </c>
      <c r="F247" s="480">
        <v>5480</v>
      </c>
      <c r="G247" s="480" t="s">
        <v>40</v>
      </c>
      <c r="H247" s="6"/>
      <c r="I247" s="6"/>
      <c r="J247" s="6"/>
      <c r="K247" s="6"/>
      <c r="L247" s="6"/>
      <c r="M247" s="6"/>
    </row>
    <row r="248" spans="1:13" ht="9" customHeight="1">
      <c r="A248" s="18" t="s">
        <v>16</v>
      </c>
      <c r="B248" s="23">
        <v>16</v>
      </c>
      <c r="C248" s="23"/>
      <c r="D248" s="14">
        <f t="shared" si="2"/>
        <v>5959</v>
      </c>
      <c r="E248" s="14">
        <v>2639</v>
      </c>
      <c r="F248" s="14">
        <v>3320</v>
      </c>
      <c r="G248" s="14" t="s">
        <v>40</v>
      </c>
      <c r="H248" s="6"/>
      <c r="I248" s="6"/>
      <c r="J248" s="6"/>
      <c r="K248" s="6"/>
      <c r="L248" s="6"/>
      <c r="M248" s="6"/>
    </row>
    <row r="249" spans="1:13" ht="9" customHeight="1">
      <c r="A249" s="19" t="s">
        <v>17</v>
      </c>
      <c r="B249" s="479">
        <v>5</v>
      </c>
      <c r="C249" s="479"/>
      <c r="D249" s="480">
        <f t="shared" si="2"/>
        <v>2541</v>
      </c>
      <c r="E249" s="480">
        <v>1348</v>
      </c>
      <c r="F249" s="480">
        <v>1193</v>
      </c>
      <c r="G249" s="480" t="s">
        <v>40</v>
      </c>
      <c r="H249" s="6"/>
      <c r="I249" s="6"/>
      <c r="J249" s="6"/>
      <c r="K249" s="6"/>
      <c r="L249" s="6"/>
      <c r="M249" s="6"/>
    </row>
    <row r="250" spans="1:13" ht="9" customHeight="1">
      <c r="A250" s="19" t="s">
        <v>18</v>
      </c>
      <c r="B250" s="479">
        <v>1</v>
      </c>
      <c r="C250" s="479"/>
      <c r="D250" s="480">
        <f t="shared" si="2"/>
        <v>962</v>
      </c>
      <c r="E250" s="480" t="s">
        <v>40</v>
      </c>
      <c r="F250" s="480" t="s">
        <v>40</v>
      </c>
      <c r="G250" s="480">
        <v>962</v>
      </c>
      <c r="H250" s="6"/>
      <c r="I250" s="6"/>
      <c r="J250" s="6"/>
      <c r="K250" s="6"/>
      <c r="L250" s="6"/>
      <c r="M250" s="6"/>
    </row>
    <row r="251" spans="1:13" ht="9" customHeight="1">
      <c r="A251" s="19" t="s">
        <v>19</v>
      </c>
      <c r="B251" s="479">
        <v>3</v>
      </c>
      <c r="C251" s="479"/>
      <c r="D251" s="480">
        <f t="shared" si="2"/>
        <v>6855</v>
      </c>
      <c r="E251" s="480">
        <v>4763</v>
      </c>
      <c r="F251" s="480">
        <v>2092</v>
      </c>
      <c r="G251" s="480" t="s">
        <v>40</v>
      </c>
      <c r="H251" s="6"/>
      <c r="I251" s="6"/>
      <c r="J251" s="6"/>
      <c r="K251" s="6"/>
      <c r="L251" s="6"/>
      <c r="M251" s="6"/>
    </row>
    <row r="252" spans="1:13" ht="9" customHeight="1">
      <c r="A252" s="18" t="s">
        <v>20</v>
      </c>
      <c r="B252" s="23">
        <v>15</v>
      </c>
      <c r="C252" s="23"/>
      <c r="D252" s="14">
        <f t="shared" si="2"/>
        <v>4302</v>
      </c>
      <c r="E252" s="14">
        <v>1226</v>
      </c>
      <c r="F252" s="14">
        <v>1634</v>
      </c>
      <c r="G252" s="14">
        <v>1442</v>
      </c>
      <c r="H252" s="6"/>
      <c r="I252" s="6"/>
      <c r="J252" s="6"/>
      <c r="K252" s="6"/>
      <c r="L252" s="6"/>
      <c r="M252" s="6"/>
    </row>
    <row r="253" spans="1:13" ht="9" customHeight="1">
      <c r="A253" s="19" t="s">
        <v>21</v>
      </c>
      <c r="B253" s="479">
        <v>3</v>
      </c>
      <c r="C253" s="479"/>
      <c r="D253" s="480">
        <f t="shared" si="2"/>
        <v>3751</v>
      </c>
      <c r="E253" s="480">
        <v>2451</v>
      </c>
      <c r="F253" s="480">
        <v>1300</v>
      </c>
      <c r="G253" s="480" t="s">
        <v>40</v>
      </c>
      <c r="H253" s="6"/>
      <c r="I253" s="6"/>
      <c r="J253" s="6"/>
      <c r="K253" s="6"/>
      <c r="L253" s="6"/>
      <c r="M253" s="6"/>
    </row>
    <row r="254" spans="1:13" ht="9" customHeight="1">
      <c r="A254" s="19" t="s">
        <v>22</v>
      </c>
      <c r="B254" s="479">
        <v>4</v>
      </c>
      <c r="C254" s="479"/>
      <c r="D254" s="480">
        <f t="shared" si="2"/>
        <v>3394</v>
      </c>
      <c r="E254" s="480">
        <v>1979</v>
      </c>
      <c r="F254" s="480">
        <v>1415</v>
      </c>
      <c r="G254" s="480" t="s">
        <v>40</v>
      </c>
      <c r="H254" s="6"/>
      <c r="I254" s="6"/>
      <c r="J254" s="6"/>
      <c r="K254" s="6"/>
      <c r="L254" s="6"/>
      <c r="M254" s="6"/>
    </row>
    <row r="255" spans="1:13" ht="9" customHeight="1">
      <c r="A255" s="19" t="s">
        <v>23</v>
      </c>
      <c r="B255" s="479">
        <v>2</v>
      </c>
      <c r="C255" s="479"/>
      <c r="D255" s="480">
        <f t="shared" si="2"/>
        <v>2058</v>
      </c>
      <c r="E255" s="480">
        <v>518</v>
      </c>
      <c r="F255" s="480">
        <v>1540</v>
      </c>
      <c r="G255" s="480" t="s">
        <v>40</v>
      </c>
      <c r="H255" s="6"/>
      <c r="I255" s="6"/>
      <c r="J255" s="6"/>
      <c r="K255" s="6"/>
      <c r="L255" s="6"/>
      <c r="M255" s="6"/>
    </row>
    <row r="256" spans="1:13" ht="9" customHeight="1">
      <c r="A256" s="18" t="s">
        <v>24</v>
      </c>
      <c r="B256" s="23">
        <v>6</v>
      </c>
      <c r="C256" s="23"/>
      <c r="D256" s="14">
        <f t="shared" si="2"/>
        <v>2861</v>
      </c>
      <c r="E256" s="14">
        <v>1753</v>
      </c>
      <c r="F256" s="14">
        <v>1108</v>
      </c>
      <c r="G256" s="14" t="s">
        <v>40</v>
      </c>
      <c r="H256" s="6"/>
      <c r="I256" s="6"/>
      <c r="J256" s="6"/>
      <c r="K256" s="6"/>
      <c r="L256" s="6"/>
      <c r="M256" s="6"/>
    </row>
    <row r="257" spans="1:13" ht="9" customHeight="1">
      <c r="A257" s="19" t="s">
        <v>25</v>
      </c>
      <c r="B257" s="479">
        <v>3</v>
      </c>
      <c r="C257" s="479"/>
      <c r="D257" s="480">
        <f t="shared" si="2"/>
        <v>6499</v>
      </c>
      <c r="E257" s="480" t="s">
        <v>40</v>
      </c>
      <c r="F257" s="480" t="s">
        <v>40</v>
      </c>
      <c r="G257" s="480">
        <v>6499</v>
      </c>
      <c r="H257" s="6"/>
      <c r="I257" s="6"/>
      <c r="J257" s="6"/>
      <c r="K257" s="6"/>
      <c r="L257" s="6"/>
      <c r="M257" s="6"/>
    </row>
    <row r="258" spans="1:13" ht="9" customHeight="1">
      <c r="A258" s="19" t="s">
        <v>26</v>
      </c>
      <c r="B258" s="479">
        <v>13</v>
      </c>
      <c r="C258" s="479"/>
      <c r="D258" s="480">
        <f t="shared" si="2"/>
        <v>7848</v>
      </c>
      <c r="E258" s="563" t="s">
        <v>40</v>
      </c>
      <c r="F258" s="563" t="s">
        <v>40</v>
      </c>
      <c r="G258" s="563">
        <v>7848</v>
      </c>
      <c r="H258" s="6"/>
      <c r="I258" s="6"/>
      <c r="J258" s="6"/>
      <c r="K258" s="6"/>
      <c r="L258" s="6"/>
      <c r="M258" s="6"/>
    </row>
    <row r="259" spans="1:13" ht="9" customHeight="1">
      <c r="A259" s="19" t="s">
        <v>27</v>
      </c>
      <c r="B259" s="479">
        <v>13</v>
      </c>
      <c r="C259" s="479"/>
      <c r="D259" s="480">
        <f t="shared" si="2"/>
        <v>3415</v>
      </c>
      <c r="E259" s="563">
        <v>1943</v>
      </c>
      <c r="F259" s="563">
        <v>1021</v>
      </c>
      <c r="G259" s="563">
        <v>451</v>
      </c>
      <c r="H259" s="6"/>
      <c r="I259" s="6"/>
      <c r="J259" s="6"/>
      <c r="K259" s="6"/>
      <c r="L259" s="6"/>
      <c r="M259" s="6"/>
    </row>
    <row r="260" spans="1:13" ht="9" customHeight="1">
      <c r="A260" s="18" t="s">
        <v>28</v>
      </c>
      <c r="B260" s="23">
        <v>7</v>
      </c>
      <c r="C260" s="23"/>
      <c r="D260" s="14">
        <f t="shared" si="2"/>
        <v>6206</v>
      </c>
      <c r="E260" s="14">
        <v>2185</v>
      </c>
      <c r="F260" s="14">
        <v>970</v>
      </c>
      <c r="G260" s="14">
        <v>3051</v>
      </c>
      <c r="H260" s="6"/>
      <c r="I260" s="6"/>
      <c r="J260" s="6"/>
      <c r="K260" s="6"/>
      <c r="L260" s="6"/>
      <c r="M260" s="6"/>
    </row>
    <row r="261" spans="1:13" ht="9" customHeight="1">
      <c r="A261" s="19" t="s">
        <v>29</v>
      </c>
      <c r="B261" s="479">
        <v>2</v>
      </c>
      <c r="C261" s="479"/>
      <c r="D261" s="480">
        <f t="shared" si="2"/>
        <v>1028</v>
      </c>
      <c r="E261" s="480">
        <v>482</v>
      </c>
      <c r="F261" s="480">
        <v>546</v>
      </c>
      <c r="G261" s="480" t="s">
        <v>40</v>
      </c>
      <c r="H261" s="6"/>
      <c r="I261" s="6"/>
      <c r="J261" s="6"/>
      <c r="K261" s="6"/>
      <c r="L261" s="6"/>
      <c r="M261" s="6"/>
    </row>
    <row r="262" spans="1:13" ht="9" customHeight="1">
      <c r="A262" s="19" t="s">
        <v>30</v>
      </c>
      <c r="B262" s="479">
        <v>17</v>
      </c>
      <c r="C262" s="479"/>
      <c r="D262" s="480">
        <f t="shared" si="2"/>
        <v>7016</v>
      </c>
      <c r="E262" s="480">
        <v>3735</v>
      </c>
      <c r="F262" s="480">
        <v>3281</v>
      </c>
      <c r="G262" s="480" t="s">
        <v>40</v>
      </c>
      <c r="H262" s="6"/>
      <c r="I262" s="6"/>
      <c r="J262" s="6"/>
      <c r="K262" s="6"/>
      <c r="L262" s="6"/>
      <c r="M262" s="6"/>
    </row>
    <row r="263" spans="1:13" ht="9" customHeight="1">
      <c r="A263" s="19" t="s">
        <v>31</v>
      </c>
      <c r="B263" s="479">
        <v>4</v>
      </c>
      <c r="C263" s="479"/>
      <c r="D263" s="480">
        <f t="shared" si="2"/>
        <v>2943</v>
      </c>
      <c r="E263" s="480">
        <v>1434</v>
      </c>
      <c r="F263" s="480">
        <v>1509</v>
      </c>
      <c r="G263" s="480" t="s">
        <v>40</v>
      </c>
      <c r="H263" s="6"/>
      <c r="I263" s="6"/>
      <c r="J263" s="6"/>
      <c r="K263" s="6"/>
      <c r="L263" s="6"/>
      <c r="M263" s="6"/>
    </row>
    <row r="264" spans="1:13" ht="9" customHeight="1">
      <c r="A264" s="18" t="s">
        <v>32</v>
      </c>
      <c r="B264" s="23">
        <v>19</v>
      </c>
      <c r="C264" s="23"/>
      <c r="D264" s="14">
        <f t="shared" si="2"/>
        <v>2443</v>
      </c>
      <c r="E264" s="14">
        <v>1279</v>
      </c>
      <c r="F264" s="14">
        <v>1164</v>
      </c>
      <c r="G264" s="14" t="s">
        <v>40</v>
      </c>
      <c r="H264" s="6"/>
      <c r="I264" s="6"/>
      <c r="J264" s="6"/>
      <c r="K264" s="6"/>
      <c r="L264" s="6"/>
      <c r="M264" s="6"/>
    </row>
    <row r="265" spans="1:13" ht="9" customHeight="1">
      <c r="A265" s="529"/>
      <c r="B265" s="479"/>
      <c r="C265" s="479"/>
      <c r="D265" s="479"/>
      <c r="E265" s="479"/>
      <c r="F265" s="479"/>
      <c r="G265" s="479"/>
      <c r="H265" s="6"/>
      <c r="I265" s="6"/>
      <c r="J265" s="6"/>
      <c r="K265" s="6"/>
      <c r="L265" s="6"/>
      <c r="M265" s="6"/>
    </row>
    <row r="266" spans="1:13" ht="9" customHeight="1">
      <c r="A266" s="529" t="s">
        <v>106</v>
      </c>
      <c r="B266" s="479"/>
      <c r="C266" s="479"/>
      <c r="D266" s="479"/>
      <c r="E266" s="479"/>
      <c r="F266" s="479"/>
      <c r="G266" s="479"/>
      <c r="H266" s="6"/>
      <c r="I266" s="6"/>
      <c r="J266" s="6"/>
      <c r="K266" s="6"/>
      <c r="L266" s="6"/>
      <c r="M266" s="6"/>
    </row>
    <row r="267" spans="1:13" ht="9" customHeight="1">
      <c r="A267" s="523">
        <v>2017</v>
      </c>
      <c r="B267" s="559"/>
      <c r="C267" s="559"/>
      <c r="D267" s="559"/>
      <c r="E267" s="559"/>
      <c r="F267" s="509"/>
      <c r="G267" s="509"/>
      <c r="I267" s="591"/>
    </row>
    <row r="268" spans="1:13" ht="9" customHeight="1">
      <c r="A268" s="215" t="s">
        <v>36</v>
      </c>
      <c r="B268" s="509">
        <f>SUM(B270:B301)</f>
        <v>256</v>
      </c>
      <c r="C268" s="590"/>
      <c r="D268" s="509">
        <f>SUM(D270:D301)</f>
        <v>173717</v>
      </c>
      <c r="E268" s="509">
        <f>SUM(E270:E301)</f>
        <v>76599</v>
      </c>
      <c r="F268" s="509">
        <f>SUM(F270:F301)</f>
        <v>61741</v>
      </c>
      <c r="G268" s="509">
        <f>SUM(G270:G301)</f>
        <v>35377</v>
      </c>
    </row>
    <row r="269" spans="1:13" ht="3.75" customHeight="1">
      <c r="A269" s="215"/>
      <c r="B269" s="590"/>
      <c r="C269" s="590"/>
      <c r="D269" s="590"/>
      <c r="E269" s="509"/>
      <c r="F269" s="509"/>
      <c r="G269" s="509"/>
    </row>
    <row r="270" spans="1:13" ht="9" customHeight="1">
      <c r="A270" s="19" t="s">
        <v>2</v>
      </c>
      <c r="B270" s="479">
        <v>4</v>
      </c>
      <c r="C270" s="479"/>
      <c r="D270" s="479">
        <v>1885</v>
      </c>
      <c r="E270" s="563">
        <v>609</v>
      </c>
      <c r="F270" s="563" t="s">
        <v>40</v>
      </c>
      <c r="G270" s="563">
        <v>1276</v>
      </c>
    </row>
    <row r="271" spans="1:13" ht="9" customHeight="1">
      <c r="A271" s="19" t="s">
        <v>3</v>
      </c>
      <c r="B271" s="479">
        <v>5</v>
      </c>
      <c r="C271" s="479"/>
      <c r="D271" s="479">
        <v>14827</v>
      </c>
      <c r="E271" s="480">
        <v>10833</v>
      </c>
      <c r="F271" s="480">
        <v>3994</v>
      </c>
      <c r="G271" s="480" t="s">
        <v>40</v>
      </c>
    </row>
    <row r="272" spans="1:13" ht="9" customHeight="1">
      <c r="A272" s="19" t="s">
        <v>4</v>
      </c>
      <c r="B272" s="479">
        <v>4</v>
      </c>
      <c r="C272" s="479"/>
      <c r="D272" s="479">
        <v>1178</v>
      </c>
      <c r="E272" s="480">
        <v>382</v>
      </c>
      <c r="F272" s="480">
        <v>256</v>
      </c>
      <c r="G272" s="480">
        <v>540</v>
      </c>
    </row>
    <row r="273" spans="1:7" ht="9" customHeight="1">
      <c r="A273" s="18" t="s">
        <v>5</v>
      </c>
      <c r="B273" s="23">
        <v>2</v>
      </c>
      <c r="C273" s="23"/>
      <c r="D273" s="23">
        <v>1782</v>
      </c>
      <c r="E273" s="14">
        <v>888</v>
      </c>
      <c r="F273" s="14">
        <v>894</v>
      </c>
      <c r="G273" s="14" t="s">
        <v>40</v>
      </c>
    </row>
    <row r="274" spans="1:7" ht="9" customHeight="1">
      <c r="A274" s="19" t="s">
        <v>104</v>
      </c>
      <c r="B274" s="479">
        <v>5</v>
      </c>
      <c r="C274" s="479"/>
      <c r="D274" s="480">
        <v>3146</v>
      </c>
      <c r="E274" s="563">
        <v>2075</v>
      </c>
      <c r="F274" s="563">
        <v>1071</v>
      </c>
      <c r="G274" s="563" t="s">
        <v>40</v>
      </c>
    </row>
    <row r="275" spans="1:7" ht="9" customHeight="1">
      <c r="A275" s="19" t="s">
        <v>7</v>
      </c>
      <c r="B275" s="479">
        <v>3</v>
      </c>
      <c r="C275" s="479"/>
      <c r="D275" s="480">
        <v>3653</v>
      </c>
      <c r="E275" s="480" t="s">
        <v>40</v>
      </c>
      <c r="F275" s="480" t="s">
        <v>40</v>
      </c>
      <c r="G275" s="480">
        <v>3653</v>
      </c>
    </row>
    <row r="276" spans="1:7" ht="9" customHeight="1">
      <c r="A276" s="19" t="s">
        <v>8</v>
      </c>
      <c r="B276" s="479">
        <v>15</v>
      </c>
      <c r="C276" s="479"/>
      <c r="D276" s="480">
        <v>4968</v>
      </c>
      <c r="E276" s="480" t="s">
        <v>40</v>
      </c>
      <c r="F276" s="480" t="s">
        <v>40</v>
      </c>
      <c r="G276" s="480">
        <v>4968</v>
      </c>
    </row>
    <row r="277" spans="1:7" ht="9" customHeight="1">
      <c r="A277" s="18" t="s">
        <v>9</v>
      </c>
      <c r="B277" s="23">
        <v>9</v>
      </c>
      <c r="C277" s="23"/>
      <c r="D277" s="14">
        <v>7616</v>
      </c>
      <c r="E277" s="14">
        <v>6853</v>
      </c>
      <c r="F277" s="14">
        <v>763</v>
      </c>
      <c r="G277" s="14" t="s">
        <v>40</v>
      </c>
    </row>
    <row r="278" spans="1:7" ht="9" customHeight="1">
      <c r="A278" s="19" t="s">
        <v>236</v>
      </c>
      <c r="B278" s="479">
        <v>13</v>
      </c>
      <c r="C278" s="479"/>
      <c r="D278" s="480">
        <v>27549</v>
      </c>
      <c r="E278" s="480">
        <v>8349</v>
      </c>
      <c r="F278" s="480">
        <v>19200</v>
      </c>
      <c r="G278" s="480" t="s">
        <v>40</v>
      </c>
    </row>
    <row r="279" spans="1:7" ht="9" customHeight="1">
      <c r="A279" s="19" t="s">
        <v>10</v>
      </c>
      <c r="B279" s="479">
        <v>3</v>
      </c>
      <c r="C279" s="479"/>
      <c r="D279" s="480">
        <v>2092</v>
      </c>
      <c r="E279" s="480">
        <v>1293</v>
      </c>
      <c r="F279" s="480">
        <v>799</v>
      </c>
      <c r="G279" s="480" t="s">
        <v>40</v>
      </c>
    </row>
    <row r="280" spans="1:7" ht="9" customHeight="1">
      <c r="A280" s="19" t="s">
        <v>11</v>
      </c>
      <c r="B280" s="479">
        <v>10</v>
      </c>
      <c r="C280" s="479"/>
      <c r="D280" s="480">
        <v>5802</v>
      </c>
      <c r="E280" s="480">
        <v>3348</v>
      </c>
      <c r="F280" s="480">
        <v>2454</v>
      </c>
      <c r="G280" s="480" t="s">
        <v>40</v>
      </c>
    </row>
    <row r="281" spans="1:7" ht="9" customHeight="1">
      <c r="A281" s="18" t="s">
        <v>12</v>
      </c>
      <c r="B281" s="23">
        <v>15</v>
      </c>
      <c r="C281" s="23"/>
      <c r="D281" s="14">
        <v>3575</v>
      </c>
      <c r="E281" s="14" t="s">
        <v>40</v>
      </c>
      <c r="F281" s="14" t="s">
        <v>40</v>
      </c>
      <c r="G281" s="14">
        <v>3575</v>
      </c>
    </row>
    <row r="282" spans="1:7" ht="9" customHeight="1">
      <c r="A282" s="19" t="s">
        <v>13</v>
      </c>
      <c r="B282" s="479">
        <v>12</v>
      </c>
      <c r="C282" s="479"/>
      <c r="D282" s="480">
        <v>2719</v>
      </c>
      <c r="E282" s="480" t="s">
        <v>40</v>
      </c>
      <c r="F282" s="480" t="s">
        <v>40</v>
      </c>
      <c r="G282" s="480">
        <v>2719</v>
      </c>
    </row>
    <row r="283" spans="1:7" ht="9" customHeight="1">
      <c r="A283" s="19" t="s">
        <v>14</v>
      </c>
      <c r="B283" s="479">
        <v>12</v>
      </c>
      <c r="C283" s="479"/>
      <c r="D283" s="480">
        <v>9971</v>
      </c>
      <c r="E283" s="480">
        <v>1678</v>
      </c>
      <c r="F283" s="480">
        <v>2208</v>
      </c>
      <c r="G283" s="480">
        <v>6085</v>
      </c>
    </row>
    <row r="284" spans="1:7" ht="9" customHeight="1">
      <c r="A284" s="19" t="s">
        <v>15</v>
      </c>
      <c r="B284" s="479">
        <v>22</v>
      </c>
      <c r="C284" s="479"/>
      <c r="D284" s="480">
        <v>13047</v>
      </c>
      <c r="E284" s="480">
        <v>7606</v>
      </c>
      <c r="F284" s="480">
        <v>5441</v>
      </c>
      <c r="G284" s="480" t="s">
        <v>40</v>
      </c>
    </row>
    <row r="285" spans="1:7" ht="9" customHeight="1">
      <c r="A285" s="18" t="s">
        <v>16</v>
      </c>
      <c r="B285" s="23">
        <v>11</v>
      </c>
      <c r="C285" s="23"/>
      <c r="D285" s="14">
        <v>5424</v>
      </c>
      <c r="E285" s="14">
        <v>2293</v>
      </c>
      <c r="F285" s="14">
        <v>3131</v>
      </c>
      <c r="G285" s="14" t="s">
        <v>40</v>
      </c>
    </row>
    <row r="286" spans="1:7" ht="9" customHeight="1">
      <c r="A286" s="19" t="s">
        <v>17</v>
      </c>
      <c r="B286" s="479">
        <v>5</v>
      </c>
      <c r="C286" s="479"/>
      <c r="D286" s="480">
        <v>2746</v>
      </c>
      <c r="E286" s="480">
        <v>1441</v>
      </c>
      <c r="F286" s="480">
        <v>1305</v>
      </c>
      <c r="G286" s="480" t="s">
        <v>40</v>
      </c>
    </row>
    <row r="287" spans="1:7" ht="9" customHeight="1">
      <c r="A287" s="19" t="s">
        <v>18</v>
      </c>
      <c r="B287" s="479">
        <v>1</v>
      </c>
      <c r="C287" s="479"/>
      <c r="D287" s="480">
        <v>962</v>
      </c>
      <c r="E287" s="480" t="s">
        <v>40</v>
      </c>
      <c r="F287" s="480" t="s">
        <v>40</v>
      </c>
      <c r="G287" s="480">
        <v>962</v>
      </c>
    </row>
    <row r="288" spans="1:7" ht="9" customHeight="1">
      <c r="A288" s="19" t="s">
        <v>19</v>
      </c>
      <c r="B288" s="479">
        <v>4</v>
      </c>
      <c r="C288" s="479"/>
      <c r="D288" s="480">
        <v>7015</v>
      </c>
      <c r="E288" s="480">
        <v>4395</v>
      </c>
      <c r="F288" s="480">
        <v>2620</v>
      </c>
      <c r="G288" s="480" t="s">
        <v>40</v>
      </c>
    </row>
    <row r="289" spans="1:7" ht="9" customHeight="1">
      <c r="A289" s="18" t="s">
        <v>20</v>
      </c>
      <c r="B289" s="23">
        <v>12</v>
      </c>
      <c r="C289" s="23"/>
      <c r="D289" s="14">
        <v>4041</v>
      </c>
      <c r="E289" s="14">
        <v>1460</v>
      </c>
      <c r="F289" s="14">
        <v>1381</v>
      </c>
      <c r="G289" s="14">
        <v>1200</v>
      </c>
    </row>
    <row r="290" spans="1:7" ht="9" customHeight="1">
      <c r="A290" s="19" t="s">
        <v>21</v>
      </c>
      <c r="B290" s="479">
        <v>3</v>
      </c>
      <c r="C290" s="479"/>
      <c r="D290" s="480">
        <v>3751</v>
      </c>
      <c r="E290" s="480">
        <v>2461</v>
      </c>
      <c r="F290" s="480">
        <v>1290</v>
      </c>
      <c r="G290" s="480" t="s">
        <v>40</v>
      </c>
    </row>
    <row r="291" spans="1:7" ht="9" customHeight="1">
      <c r="A291" s="19" t="s">
        <v>22</v>
      </c>
      <c r="B291" s="479">
        <v>4</v>
      </c>
      <c r="C291" s="479"/>
      <c r="D291" s="480">
        <v>3361</v>
      </c>
      <c r="E291" s="480">
        <v>2619</v>
      </c>
      <c r="F291" s="480">
        <v>742</v>
      </c>
      <c r="G291" s="480" t="s">
        <v>40</v>
      </c>
    </row>
    <row r="292" spans="1:7" ht="9" customHeight="1">
      <c r="A292" s="19" t="s">
        <v>23</v>
      </c>
      <c r="B292" s="479">
        <v>3</v>
      </c>
      <c r="C292" s="479"/>
      <c r="D292" s="480">
        <v>2166</v>
      </c>
      <c r="E292" s="480">
        <v>518</v>
      </c>
      <c r="F292" s="480">
        <v>1648</v>
      </c>
      <c r="G292" s="480" t="s">
        <v>40</v>
      </c>
    </row>
    <row r="293" spans="1:7" ht="9" customHeight="1">
      <c r="A293" s="18" t="s">
        <v>24</v>
      </c>
      <c r="B293" s="23">
        <v>6</v>
      </c>
      <c r="C293" s="23"/>
      <c r="D293" s="14">
        <v>3474</v>
      </c>
      <c r="E293" s="14">
        <v>1734</v>
      </c>
      <c r="F293" s="14">
        <v>1740</v>
      </c>
      <c r="G293" s="14" t="s">
        <v>40</v>
      </c>
    </row>
    <row r="294" spans="1:7" ht="9" customHeight="1">
      <c r="A294" s="19" t="s">
        <v>25</v>
      </c>
      <c r="B294" s="479">
        <v>3</v>
      </c>
      <c r="C294" s="479"/>
      <c r="D294" s="480">
        <v>6544</v>
      </c>
      <c r="E294" s="480">
        <v>4335</v>
      </c>
      <c r="F294" s="480">
        <v>2209</v>
      </c>
      <c r="G294" s="480" t="s">
        <v>40</v>
      </c>
    </row>
    <row r="295" spans="1:7" ht="9" customHeight="1">
      <c r="A295" s="19" t="s">
        <v>26</v>
      </c>
      <c r="B295" s="479">
        <v>13</v>
      </c>
      <c r="C295" s="479"/>
      <c r="D295" s="480">
        <v>6826</v>
      </c>
      <c r="E295" s="563">
        <v>2328</v>
      </c>
      <c r="F295" s="563">
        <v>1015</v>
      </c>
      <c r="G295" s="563">
        <v>3483</v>
      </c>
    </row>
    <row r="296" spans="1:7" ht="9" customHeight="1">
      <c r="A296" s="19" t="s">
        <v>27</v>
      </c>
      <c r="B296" s="479">
        <v>8</v>
      </c>
      <c r="C296" s="479"/>
      <c r="D296" s="480">
        <v>3201</v>
      </c>
      <c r="E296" s="563">
        <v>2096</v>
      </c>
      <c r="F296" s="563">
        <v>1105</v>
      </c>
      <c r="G296" s="563" t="s">
        <v>40</v>
      </c>
    </row>
    <row r="297" spans="1:7" ht="9" customHeight="1">
      <c r="A297" s="18" t="s">
        <v>28</v>
      </c>
      <c r="B297" s="23">
        <v>7</v>
      </c>
      <c r="C297" s="23"/>
      <c r="D297" s="14">
        <v>7000</v>
      </c>
      <c r="E297" s="14">
        <v>62</v>
      </c>
      <c r="F297" s="14">
        <v>22</v>
      </c>
      <c r="G297" s="14">
        <v>6916</v>
      </c>
    </row>
    <row r="298" spans="1:7" ht="9" customHeight="1">
      <c r="A298" s="19" t="s">
        <v>29</v>
      </c>
      <c r="B298" s="479">
        <v>2</v>
      </c>
      <c r="C298" s="479"/>
      <c r="D298" s="480">
        <v>1028</v>
      </c>
      <c r="E298" s="480">
        <v>482</v>
      </c>
      <c r="F298" s="480">
        <v>546</v>
      </c>
      <c r="G298" s="480" t="s">
        <v>40</v>
      </c>
    </row>
    <row r="299" spans="1:7" ht="9" customHeight="1">
      <c r="A299" s="19" t="s">
        <v>30</v>
      </c>
      <c r="B299" s="479">
        <v>17</v>
      </c>
      <c r="C299" s="479"/>
      <c r="D299" s="480">
        <v>6976</v>
      </c>
      <c r="E299" s="480">
        <v>3726</v>
      </c>
      <c r="F299" s="480">
        <v>3250</v>
      </c>
      <c r="G299" s="480" t="s">
        <v>40</v>
      </c>
    </row>
    <row r="300" spans="1:7" ht="9" customHeight="1">
      <c r="A300" s="19" t="s">
        <v>31</v>
      </c>
      <c r="B300" s="479">
        <v>4</v>
      </c>
      <c r="C300" s="479"/>
      <c r="D300" s="480">
        <v>2949</v>
      </c>
      <c r="E300" s="480">
        <v>1456</v>
      </c>
      <c r="F300" s="480">
        <v>1493</v>
      </c>
      <c r="G300" s="480" t="s">
        <v>40</v>
      </c>
    </row>
    <row r="301" spans="1:7" ht="8.25" customHeight="1">
      <c r="A301" s="18" t="s">
        <v>32</v>
      </c>
      <c r="B301" s="23">
        <v>19</v>
      </c>
      <c r="C301" s="23"/>
      <c r="D301" s="14">
        <v>2443</v>
      </c>
      <c r="E301" s="14">
        <v>1279</v>
      </c>
      <c r="F301" s="14">
        <v>1164</v>
      </c>
      <c r="G301" s="14" t="s">
        <v>40</v>
      </c>
    </row>
    <row r="302" spans="1:7" ht="3" customHeight="1">
      <c r="A302" s="15"/>
      <c r="B302" s="15"/>
      <c r="C302" s="15"/>
      <c r="D302" s="15"/>
      <c r="E302" s="15"/>
      <c r="F302" s="15"/>
      <c r="G302" s="15"/>
    </row>
    <row r="303" spans="1:7" ht="3" customHeight="1">
      <c r="A303" s="24"/>
      <c r="B303" s="24"/>
      <c r="C303" s="24"/>
      <c r="D303" s="24"/>
      <c r="E303" s="24"/>
      <c r="F303" s="24"/>
      <c r="G303" s="24"/>
    </row>
    <row r="304" spans="1:7" ht="9" customHeight="1">
      <c r="A304" s="4" t="s">
        <v>218</v>
      </c>
    </row>
    <row r="305" spans="1:7" ht="9" customHeight="1">
      <c r="A305" s="4" t="s">
        <v>328</v>
      </c>
    </row>
    <row r="306" spans="1:7" ht="9" customHeight="1">
      <c r="A306" s="4" t="s">
        <v>329</v>
      </c>
    </row>
    <row r="307" spans="1:7" ht="9" customHeight="1">
      <c r="A307" s="621" t="s">
        <v>217</v>
      </c>
      <c r="B307" s="592"/>
      <c r="C307" s="592"/>
      <c r="D307" s="592"/>
      <c r="E307" s="592"/>
      <c r="F307" s="592"/>
      <c r="G307" s="592"/>
    </row>
    <row r="308" spans="1:7" ht="9" customHeight="1">
      <c r="A308" s="621" t="s">
        <v>219</v>
      </c>
      <c r="B308" s="592"/>
      <c r="C308" s="592"/>
      <c r="D308" s="592"/>
      <c r="E308" s="592"/>
      <c r="F308" s="592"/>
      <c r="G308" s="592"/>
    </row>
    <row r="309" spans="1:7" ht="9" customHeight="1">
      <c r="A309" s="621" t="s">
        <v>330</v>
      </c>
      <c r="B309" s="592"/>
      <c r="C309" s="592"/>
      <c r="D309" s="592"/>
      <c r="E309" s="592"/>
      <c r="F309" s="592"/>
      <c r="G309" s="592"/>
    </row>
    <row r="310" spans="1:7" ht="9" customHeight="1">
      <c r="A310" s="621" t="s">
        <v>331</v>
      </c>
      <c r="B310" s="592"/>
      <c r="C310" s="592"/>
      <c r="D310" s="592"/>
      <c r="E310" s="592"/>
      <c r="F310" s="592"/>
      <c r="G310" s="592"/>
    </row>
    <row r="311" spans="1:7" ht="9" customHeight="1">
      <c r="A311" s="621" t="s">
        <v>242</v>
      </c>
      <c r="B311" s="592"/>
      <c r="C311" s="592"/>
      <c r="D311" s="592"/>
      <c r="E311" s="592"/>
      <c r="F311" s="592"/>
      <c r="G311" s="592"/>
    </row>
    <row r="312" spans="1:7" ht="9" customHeight="1">
      <c r="A312" s="572" t="s">
        <v>204</v>
      </c>
      <c r="B312" s="593"/>
      <c r="C312" s="593"/>
      <c r="D312" s="593"/>
    </row>
    <row r="313" spans="1:7" ht="9" customHeight="1">
      <c r="A313" s="244" t="s">
        <v>413</v>
      </c>
      <c r="B313" s="593"/>
      <c r="C313" s="593"/>
      <c r="D313" s="593"/>
    </row>
    <row r="314" spans="1:7" ht="9" hidden="1" customHeight="1">
      <c r="A314" s="594" t="s">
        <v>202</v>
      </c>
      <c r="B314" s="593"/>
      <c r="C314" s="593"/>
      <c r="D314" s="593"/>
    </row>
    <row r="315" spans="1:7" ht="9" hidden="1" customHeight="1"/>
    <row r="316" spans="1:7" ht="9" hidden="1" customHeight="1"/>
    <row r="317" spans="1:7" ht="9" hidden="1" customHeight="1"/>
    <row r="318" spans="1:7" ht="9" hidden="1" customHeight="1"/>
    <row r="319" spans="1:7" ht="9" hidden="1" customHeight="1"/>
    <row r="320" spans="1:7" ht="9" hidden="1" customHeight="1"/>
    <row r="321" ht="9" hidden="1" customHeight="1"/>
    <row r="322" ht="9" hidden="1" customHeight="1"/>
    <row r="323" ht="9" hidden="1" customHeight="1"/>
    <row r="324" ht="9" hidden="1" customHeight="1"/>
    <row r="325" ht="9" hidden="1" customHeight="1"/>
    <row r="326" ht="9" hidden="1" customHeight="1"/>
    <row r="327" ht="9" hidden="1" customHeight="1"/>
    <row r="328" ht="9" hidden="1" customHeight="1"/>
    <row r="329" ht="9" hidden="1" customHeight="1"/>
    <row r="330" ht="9" hidden="1" customHeight="1"/>
    <row r="331" ht="9" hidden="1" customHeight="1"/>
    <row r="332" ht="9" hidden="1" customHeight="1"/>
    <row r="333" ht="9" hidden="1" customHeight="1"/>
    <row r="334" ht="9" hidden="1" customHeight="1"/>
    <row r="335" ht="9" hidden="1" customHeight="1"/>
    <row r="336" ht="9" hidden="1" customHeight="1"/>
    <row r="337" ht="9" hidden="1" customHeight="1"/>
    <row r="338" ht="9" hidden="1" customHeight="1"/>
    <row r="339" ht="9" hidden="1" customHeight="1"/>
    <row r="340" ht="9" hidden="1" customHeight="1"/>
    <row r="341" ht="9" hidden="1" customHeight="1"/>
    <row r="342" ht="9" hidden="1" customHeight="1"/>
    <row r="343" ht="9" hidden="1" customHeight="1"/>
    <row r="344" ht="9" hidden="1" customHeight="1"/>
    <row r="345" ht="9" hidden="1" customHeight="1"/>
    <row r="346" ht="9" hidden="1" customHeight="1"/>
    <row r="347" ht="9" hidden="1" customHeight="1"/>
    <row r="348" ht="9" hidden="1" customHeight="1"/>
    <row r="349" ht="9" hidden="1" customHeight="1"/>
    <row r="350" ht="9" hidden="1" customHeight="1"/>
    <row r="351" ht="9" hidden="1" customHeight="1"/>
  </sheetData>
  <sheetProtection sheet="1" objects="1" scenarios="1"/>
  <mergeCells count="6">
    <mergeCell ref="A5:A8"/>
    <mergeCell ref="G6:G8"/>
    <mergeCell ref="B5:B7"/>
    <mergeCell ref="D6:D7"/>
    <mergeCell ref="E6:E7"/>
    <mergeCell ref="F6:F7"/>
  </mergeCells>
  <hyperlinks>
    <hyperlink ref="G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4" manualBreakCount="4">
    <brk id="83" max="6" man="1"/>
    <brk id="156" max="6" man="1"/>
    <brk id="229" max="6" man="1"/>
    <brk id="266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347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18.140625" style="238" customWidth="1"/>
    <col min="2" max="2" width="15.42578125" style="238" customWidth="1"/>
    <col min="3" max="3" width="5.140625" style="238" customWidth="1"/>
    <col min="4" max="4" width="6.85546875" style="573" customWidth="1"/>
    <col min="5" max="5" width="1.85546875" style="573" customWidth="1"/>
    <col min="6" max="8" width="14.7109375" style="238" customWidth="1"/>
    <col min="9" max="9" width="0.85546875" style="238" customWidth="1"/>
    <col min="10" max="12" width="12.7109375" style="238" hidden="1" customWidth="1"/>
    <col min="13" max="15" width="0" style="238" hidden="1" customWidth="1"/>
    <col min="16" max="16384" width="11.42578125" style="238" hidden="1"/>
  </cols>
  <sheetData>
    <row r="1" spans="1:15" s="2" customFormat="1" ht="13.5" customHeight="1">
      <c r="A1" s="586" t="s">
        <v>355</v>
      </c>
      <c r="B1" s="587"/>
      <c r="C1" s="587"/>
      <c r="D1" s="595"/>
      <c r="E1" s="595"/>
      <c r="F1" s="514"/>
      <c r="G1" s="514"/>
      <c r="H1" s="502" t="s">
        <v>111</v>
      </c>
      <c r="I1" s="238"/>
    </row>
    <row r="2" spans="1:15" s="2" customFormat="1" ht="13.5" customHeight="1">
      <c r="A2" s="178" t="s">
        <v>406</v>
      </c>
      <c r="B2" s="178"/>
      <c r="C2" s="178"/>
      <c r="D2" s="553"/>
      <c r="E2" s="553"/>
      <c r="F2" s="513"/>
      <c r="G2" s="513"/>
      <c r="H2" s="513"/>
      <c r="I2" s="238"/>
    </row>
    <row r="3" spans="1:15" ht="3" customHeight="1">
      <c r="A3" s="15"/>
      <c r="B3" s="15"/>
      <c r="C3" s="15"/>
      <c r="D3" s="554"/>
      <c r="E3" s="554"/>
      <c r="F3" s="15"/>
      <c r="G3" s="15"/>
      <c r="H3" s="15"/>
    </row>
    <row r="4" spans="1:15" ht="3" customHeight="1">
      <c r="A4" s="24"/>
      <c r="B4" s="24"/>
      <c r="C4" s="24"/>
      <c r="D4" s="555"/>
      <c r="E4" s="555"/>
      <c r="F4" s="24"/>
    </row>
    <row r="5" spans="1:15" ht="9" customHeight="1">
      <c r="A5" s="755" t="s">
        <v>69</v>
      </c>
      <c r="B5" s="753" t="s">
        <v>175</v>
      </c>
      <c r="C5" s="723"/>
      <c r="D5" s="596" t="s">
        <v>179</v>
      </c>
      <c r="E5" s="596"/>
      <c r="F5" s="596"/>
      <c r="G5" s="596"/>
      <c r="H5" s="596"/>
    </row>
    <row r="6" spans="1:15" s="4" customFormat="1" ht="9" customHeight="1">
      <c r="A6" s="755"/>
      <c r="B6" s="757"/>
      <c r="C6" s="724"/>
      <c r="D6" s="597" t="s">
        <v>0</v>
      </c>
      <c r="E6" s="597"/>
      <c r="F6" s="759" t="s">
        <v>388</v>
      </c>
      <c r="G6" s="761" t="s">
        <v>180</v>
      </c>
      <c r="H6" s="759" t="s">
        <v>181</v>
      </c>
      <c r="I6" s="238"/>
    </row>
    <row r="7" spans="1:15" s="4" customFormat="1" ht="9" customHeight="1">
      <c r="A7" s="755"/>
      <c r="B7" s="757"/>
      <c r="C7" s="724"/>
      <c r="D7" s="724"/>
      <c r="E7" s="724"/>
      <c r="F7" s="760"/>
      <c r="G7" s="762"/>
      <c r="H7" s="760"/>
      <c r="I7" s="238"/>
    </row>
    <row r="8" spans="1:15" ht="3" customHeight="1">
      <c r="A8" s="15"/>
      <c r="B8" s="15"/>
      <c r="C8" s="15"/>
      <c r="D8" s="554"/>
      <c r="E8" s="554"/>
      <c r="F8" s="15"/>
      <c r="G8" s="15"/>
      <c r="H8" s="15"/>
    </row>
    <row r="9" spans="1:15" ht="3" customHeight="1">
      <c r="D9" s="555"/>
      <c r="E9" s="555"/>
    </row>
    <row r="10" spans="1:15" s="6" customFormat="1" ht="9" customHeight="1">
      <c r="A10" s="523">
        <v>2010</v>
      </c>
      <c r="B10" s="523"/>
      <c r="C10" s="523"/>
      <c r="D10" s="523"/>
      <c r="E10" s="523"/>
      <c r="F10" s="529"/>
      <c r="G10" s="529"/>
      <c r="H10" s="529"/>
      <c r="I10" s="238"/>
      <c r="J10" s="22"/>
      <c r="K10" s="22"/>
      <c r="L10" s="22"/>
    </row>
    <row r="11" spans="1:15" s="6" customFormat="1" ht="9" customHeight="1">
      <c r="A11" s="215" t="s">
        <v>36</v>
      </c>
      <c r="B11" s="509">
        <f>SUM(B13:B44)</f>
        <v>288</v>
      </c>
      <c r="C11" s="215"/>
      <c r="D11" s="509">
        <f>SUM(D13:D44)</f>
        <v>37096</v>
      </c>
      <c r="E11" s="509"/>
      <c r="F11" s="509">
        <f>SUM(F13:F44)</f>
        <v>6668</v>
      </c>
      <c r="G11" s="509">
        <f>SUM(G13:G44)</f>
        <v>23315</v>
      </c>
      <c r="H11" s="509">
        <f>SUM(H13:H44)</f>
        <v>7113</v>
      </c>
      <c r="I11" s="4"/>
      <c r="J11" s="4"/>
      <c r="K11" s="4"/>
      <c r="L11" s="4"/>
      <c r="M11" s="4"/>
      <c r="N11" s="4"/>
      <c r="O11" s="4"/>
    </row>
    <row r="12" spans="1:15" s="6" customFormat="1" ht="3.95" customHeight="1">
      <c r="A12" s="215"/>
      <c r="B12" s="215"/>
      <c r="C12" s="215"/>
      <c r="D12" s="559"/>
      <c r="E12" s="559"/>
      <c r="F12" s="509"/>
      <c r="G12" s="509"/>
      <c r="H12" s="509"/>
      <c r="I12" s="4"/>
      <c r="J12" s="4"/>
      <c r="K12" s="4"/>
      <c r="L12" s="4"/>
      <c r="M12" s="4"/>
      <c r="N12" s="4"/>
      <c r="O12" s="4"/>
    </row>
    <row r="13" spans="1:15" s="6" customFormat="1" ht="9" customHeight="1">
      <c r="A13" s="19" t="s">
        <v>2</v>
      </c>
      <c r="B13" s="19">
        <v>4</v>
      </c>
      <c r="C13" s="19"/>
      <c r="D13" s="480">
        <f>SUM(F13:H13)</f>
        <v>545</v>
      </c>
      <c r="E13" s="480"/>
      <c r="F13" s="480">
        <v>141</v>
      </c>
      <c r="G13" s="480">
        <v>339</v>
      </c>
      <c r="H13" s="480">
        <v>65</v>
      </c>
      <c r="I13" s="4"/>
      <c r="J13" s="4"/>
      <c r="K13" s="4"/>
      <c r="L13" s="4"/>
      <c r="M13" s="4"/>
      <c r="N13" s="4"/>
      <c r="O13" s="4"/>
    </row>
    <row r="14" spans="1:15" s="6" customFormat="1" ht="9" customHeight="1">
      <c r="A14" s="19" t="s">
        <v>3</v>
      </c>
      <c r="B14" s="19">
        <v>5</v>
      </c>
      <c r="C14" s="19"/>
      <c r="D14" s="480">
        <f t="shared" ref="D14:D44" si="0">SUM(F14:H14)</f>
        <v>1272</v>
      </c>
      <c r="E14" s="480"/>
      <c r="F14" s="480">
        <v>256</v>
      </c>
      <c r="G14" s="480">
        <v>878</v>
      </c>
      <c r="H14" s="480">
        <v>138</v>
      </c>
      <c r="I14" s="4"/>
      <c r="J14" s="4"/>
      <c r="K14" s="4"/>
      <c r="L14" s="4"/>
      <c r="M14" s="4"/>
      <c r="N14" s="4"/>
      <c r="O14" s="4"/>
    </row>
    <row r="15" spans="1:15" s="6" customFormat="1" ht="9" customHeight="1">
      <c r="A15" s="19" t="s">
        <v>4</v>
      </c>
      <c r="B15" s="19">
        <v>5</v>
      </c>
      <c r="C15" s="19"/>
      <c r="D15" s="480">
        <f t="shared" si="0"/>
        <v>484</v>
      </c>
      <c r="E15" s="480"/>
      <c r="F15" s="480">
        <v>96</v>
      </c>
      <c r="G15" s="480">
        <v>388</v>
      </c>
      <c r="H15" s="480">
        <v>0</v>
      </c>
      <c r="I15" s="4"/>
      <c r="J15" s="4"/>
      <c r="K15" s="4"/>
      <c r="L15" s="4"/>
      <c r="M15" s="4"/>
      <c r="N15" s="4"/>
      <c r="O15" s="4"/>
    </row>
    <row r="16" spans="1:15" s="6" customFormat="1" ht="9" customHeight="1">
      <c r="A16" s="18" t="s">
        <v>5</v>
      </c>
      <c r="B16" s="18">
        <v>4</v>
      </c>
      <c r="C16" s="18"/>
      <c r="D16" s="14">
        <f t="shared" si="0"/>
        <v>244</v>
      </c>
      <c r="E16" s="14"/>
      <c r="F16" s="14">
        <v>2</v>
      </c>
      <c r="G16" s="14">
        <v>188</v>
      </c>
      <c r="H16" s="14">
        <v>54</v>
      </c>
      <c r="I16" s="4"/>
      <c r="J16" s="4"/>
      <c r="K16" s="4"/>
      <c r="L16" s="4"/>
      <c r="M16" s="4"/>
      <c r="N16" s="4"/>
      <c r="O16" s="4"/>
    </row>
    <row r="17" spans="1:15" s="6" customFormat="1" ht="9" customHeight="1">
      <c r="A17" s="19" t="s">
        <v>104</v>
      </c>
      <c r="B17" s="19">
        <v>7</v>
      </c>
      <c r="C17" s="19"/>
      <c r="D17" s="480">
        <f t="shared" si="0"/>
        <v>607</v>
      </c>
      <c r="E17" s="480"/>
      <c r="F17" s="480">
        <v>86</v>
      </c>
      <c r="G17" s="480">
        <v>342</v>
      </c>
      <c r="H17" s="480">
        <v>179</v>
      </c>
      <c r="I17" s="4"/>
      <c r="J17" s="4"/>
      <c r="K17" s="4"/>
      <c r="L17" s="4"/>
      <c r="M17" s="4"/>
      <c r="N17" s="4"/>
      <c r="O17" s="4"/>
    </row>
    <row r="18" spans="1:15" s="6" customFormat="1" ht="9" customHeight="1">
      <c r="A18" s="19" t="s">
        <v>7</v>
      </c>
      <c r="B18" s="19">
        <v>3</v>
      </c>
      <c r="C18" s="19"/>
      <c r="D18" s="480">
        <f t="shared" si="0"/>
        <v>423</v>
      </c>
      <c r="E18" s="480"/>
      <c r="F18" s="480">
        <v>77</v>
      </c>
      <c r="G18" s="480">
        <v>322</v>
      </c>
      <c r="H18" s="480">
        <v>24</v>
      </c>
      <c r="I18" s="4"/>
      <c r="J18" s="4"/>
      <c r="K18" s="4"/>
      <c r="L18" s="4"/>
      <c r="M18" s="4"/>
      <c r="N18" s="4"/>
      <c r="O18" s="4"/>
    </row>
    <row r="19" spans="1:15" s="6" customFormat="1" ht="9" customHeight="1">
      <c r="A19" s="19" t="s">
        <v>8</v>
      </c>
      <c r="B19" s="19">
        <v>16</v>
      </c>
      <c r="C19" s="19"/>
      <c r="D19" s="480">
        <f t="shared" si="0"/>
        <v>1880</v>
      </c>
      <c r="E19" s="480"/>
      <c r="F19" s="480">
        <v>79</v>
      </c>
      <c r="G19" s="480">
        <v>1148</v>
      </c>
      <c r="H19" s="480">
        <v>653</v>
      </c>
      <c r="I19" s="4"/>
      <c r="J19" s="4"/>
      <c r="K19" s="4"/>
      <c r="L19" s="4"/>
      <c r="M19" s="4"/>
      <c r="N19" s="4"/>
      <c r="O19" s="4"/>
    </row>
    <row r="20" spans="1:15" s="6" customFormat="1" ht="9" customHeight="1">
      <c r="A20" s="18" t="s">
        <v>9</v>
      </c>
      <c r="B20" s="18">
        <v>4</v>
      </c>
      <c r="C20" s="18"/>
      <c r="D20" s="14">
        <f t="shared" si="0"/>
        <v>722</v>
      </c>
      <c r="E20" s="14"/>
      <c r="F20" s="14">
        <v>44</v>
      </c>
      <c r="G20" s="14">
        <v>590</v>
      </c>
      <c r="H20" s="14">
        <v>88</v>
      </c>
      <c r="I20" s="4"/>
      <c r="J20" s="4"/>
      <c r="K20" s="4"/>
      <c r="L20" s="4"/>
      <c r="M20" s="4"/>
      <c r="N20" s="4"/>
      <c r="O20" s="4"/>
    </row>
    <row r="21" spans="1:15" s="6" customFormat="1" ht="9" customHeight="1">
      <c r="A21" s="19" t="s">
        <v>236</v>
      </c>
      <c r="B21" s="19">
        <v>10</v>
      </c>
      <c r="C21" s="19"/>
      <c r="D21" s="480">
        <f t="shared" si="0"/>
        <v>5581</v>
      </c>
      <c r="E21" s="480"/>
      <c r="F21" s="480">
        <v>1199</v>
      </c>
      <c r="G21" s="480">
        <v>3184</v>
      </c>
      <c r="H21" s="480">
        <v>1198</v>
      </c>
      <c r="I21" s="4"/>
      <c r="J21" s="4"/>
      <c r="K21" s="4"/>
      <c r="L21" s="4"/>
      <c r="M21" s="4"/>
      <c r="N21" s="4"/>
      <c r="O21" s="4"/>
    </row>
    <row r="22" spans="1:15" s="6" customFormat="1" ht="9" customHeight="1">
      <c r="A22" s="19" t="s">
        <v>10</v>
      </c>
      <c r="B22" s="19">
        <v>4</v>
      </c>
      <c r="C22" s="19"/>
      <c r="D22" s="480">
        <f t="shared" si="0"/>
        <v>368</v>
      </c>
      <c r="E22" s="480"/>
      <c r="F22" s="480">
        <v>73</v>
      </c>
      <c r="G22" s="480">
        <v>206</v>
      </c>
      <c r="H22" s="480">
        <v>89</v>
      </c>
      <c r="I22" s="4"/>
      <c r="J22" s="4"/>
      <c r="K22" s="4"/>
      <c r="L22" s="4"/>
      <c r="M22" s="4"/>
      <c r="N22" s="4"/>
      <c r="O22" s="4"/>
    </row>
    <row r="23" spans="1:15" s="6" customFormat="1" ht="9" customHeight="1">
      <c r="A23" s="19" t="s">
        <v>11</v>
      </c>
      <c r="B23" s="19">
        <v>10</v>
      </c>
      <c r="C23" s="19"/>
      <c r="D23" s="480">
        <f t="shared" si="0"/>
        <v>2202</v>
      </c>
      <c r="E23" s="480"/>
      <c r="F23" s="480">
        <v>37</v>
      </c>
      <c r="G23" s="480">
        <v>1573</v>
      </c>
      <c r="H23" s="480">
        <v>592</v>
      </c>
      <c r="I23" s="4"/>
      <c r="J23" s="4"/>
      <c r="K23" s="4"/>
      <c r="L23" s="4"/>
      <c r="M23" s="4"/>
      <c r="N23" s="4"/>
      <c r="O23" s="4"/>
    </row>
    <row r="24" spans="1:15" s="6" customFormat="1" ht="9" customHeight="1">
      <c r="A24" s="18" t="s">
        <v>12</v>
      </c>
      <c r="B24" s="18">
        <v>17</v>
      </c>
      <c r="C24" s="18"/>
      <c r="D24" s="14">
        <f t="shared" si="0"/>
        <v>1035</v>
      </c>
      <c r="E24" s="14"/>
      <c r="F24" s="14">
        <v>341</v>
      </c>
      <c r="G24" s="14">
        <v>182</v>
      </c>
      <c r="H24" s="14">
        <v>512</v>
      </c>
      <c r="I24" s="4"/>
      <c r="J24" s="4"/>
      <c r="K24" s="4"/>
      <c r="L24" s="4"/>
      <c r="M24" s="4"/>
      <c r="N24" s="4"/>
      <c r="O24" s="4"/>
    </row>
    <row r="25" spans="1:15" s="6" customFormat="1" ht="9" customHeight="1">
      <c r="A25" s="19" t="s">
        <v>13</v>
      </c>
      <c r="B25" s="19">
        <v>12</v>
      </c>
      <c r="C25" s="19"/>
      <c r="D25" s="480">
        <f t="shared" si="0"/>
        <v>418</v>
      </c>
      <c r="E25" s="480"/>
      <c r="F25" s="480">
        <v>92</v>
      </c>
      <c r="G25" s="480">
        <v>268</v>
      </c>
      <c r="H25" s="480">
        <v>58</v>
      </c>
      <c r="I25" s="4"/>
      <c r="J25" s="4"/>
      <c r="K25" s="4"/>
      <c r="L25" s="4"/>
      <c r="M25" s="4"/>
      <c r="N25" s="4"/>
      <c r="O25" s="4"/>
    </row>
    <row r="26" spans="1:15" s="6" customFormat="1" ht="9" customHeight="1">
      <c r="A26" s="19" t="s">
        <v>14</v>
      </c>
      <c r="B26" s="19">
        <v>12</v>
      </c>
      <c r="C26" s="19"/>
      <c r="D26" s="480">
        <f t="shared" si="0"/>
        <v>2176</v>
      </c>
      <c r="E26" s="480"/>
      <c r="F26" s="480">
        <v>465</v>
      </c>
      <c r="G26" s="480">
        <v>1414</v>
      </c>
      <c r="H26" s="480">
        <v>297</v>
      </c>
      <c r="I26" s="4"/>
      <c r="J26" s="4"/>
      <c r="K26" s="4"/>
      <c r="L26" s="4"/>
      <c r="M26" s="4"/>
      <c r="N26" s="4"/>
      <c r="O26" s="4"/>
    </row>
    <row r="27" spans="1:15" s="6" customFormat="1" ht="9" customHeight="1">
      <c r="A27" s="19" t="s">
        <v>15</v>
      </c>
      <c r="B27" s="19">
        <v>21</v>
      </c>
      <c r="C27" s="19"/>
      <c r="D27" s="480">
        <f t="shared" si="0"/>
        <v>3601</v>
      </c>
      <c r="E27" s="480"/>
      <c r="F27" s="480">
        <v>744</v>
      </c>
      <c r="G27" s="480">
        <v>2685</v>
      </c>
      <c r="H27" s="480">
        <v>172</v>
      </c>
      <c r="I27" s="4"/>
      <c r="J27" s="4"/>
      <c r="K27" s="4"/>
      <c r="L27" s="4"/>
      <c r="M27" s="4"/>
      <c r="N27" s="4"/>
      <c r="O27" s="4"/>
    </row>
    <row r="28" spans="1:15" s="6" customFormat="1" ht="9" customHeight="1">
      <c r="A28" s="18" t="s">
        <v>16</v>
      </c>
      <c r="B28" s="18">
        <v>24</v>
      </c>
      <c r="C28" s="18"/>
      <c r="D28" s="14">
        <f t="shared" si="0"/>
        <v>2287</v>
      </c>
      <c r="E28" s="14"/>
      <c r="F28" s="14">
        <v>736</v>
      </c>
      <c r="G28" s="14">
        <v>1551</v>
      </c>
      <c r="H28" s="14">
        <v>0</v>
      </c>
      <c r="I28" s="4"/>
      <c r="J28" s="4"/>
      <c r="K28" s="4"/>
      <c r="L28" s="4"/>
      <c r="M28" s="4"/>
      <c r="N28" s="4"/>
      <c r="O28" s="4"/>
    </row>
    <row r="29" spans="1:15" s="6" customFormat="1" ht="9" customHeight="1">
      <c r="A29" s="19" t="s">
        <v>17</v>
      </c>
      <c r="B29" s="19">
        <v>7</v>
      </c>
      <c r="C29" s="19"/>
      <c r="D29" s="480">
        <f t="shared" si="0"/>
        <v>852</v>
      </c>
      <c r="E29" s="480"/>
      <c r="F29" s="480">
        <v>127</v>
      </c>
      <c r="G29" s="480">
        <v>566</v>
      </c>
      <c r="H29" s="480">
        <v>159</v>
      </c>
      <c r="I29" s="4"/>
      <c r="J29" s="4"/>
      <c r="K29" s="4"/>
      <c r="L29" s="4"/>
      <c r="M29" s="4"/>
      <c r="N29" s="4"/>
      <c r="O29" s="4"/>
    </row>
    <row r="30" spans="1:15" s="6" customFormat="1" ht="9" customHeight="1">
      <c r="A30" s="19" t="s">
        <v>18</v>
      </c>
      <c r="B30" s="19">
        <v>1</v>
      </c>
      <c r="C30" s="19"/>
      <c r="D30" s="480">
        <f t="shared" si="0"/>
        <v>297</v>
      </c>
      <c r="E30" s="480"/>
      <c r="F30" s="480">
        <v>30</v>
      </c>
      <c r="G30" s="480">
        <v>206</v>
      </c>
      <c r="H30" s="480">
        <v>61</v>
      </c>
      <c r="I30" s="4"/>
      <c r="J30" s="4"/>
      <c r="K30" s="4"/>
      <c r="L30" s="4"/>
      <c r="M30" s="4"/>
      <c r="N30" s="4"/>
      <c r="O30" s="4"/>
    </row>
    <row r="31" spans="1:15" s="6" customFormat="1" ht="9" customHeight="1">
      <c r="A31" s="19" t="s">
        <v>19</v>
      </c>
      <c r="B31" s="19">
        <v>3</v>
      </c>
      <c r="C31" s="19"/>
      <c r="D31" s="480">
        <f t="shared" si="0"/>
        <v>1287</v>
      </c>
      <c r="E31" s="480"/>
      <c r="F31" s="480">
        <v>99</v>
      </c>
      <c r="G31" s="480">
        <v>698</v>
      </c>
      <c r="H31" s="480">
        <v>490</v>
      </c>
      <c r="I31" s="4"/>
      <c r="J31" s="4"/>
      <c r="K31" s="4"/>
      <c r="L31" s="4"/>
      <c r="M31" s="4"/>
      <c r="N31" s="4"/>
      <c r="O31" s="4"/>
    </row>
    <row r="32" spans="1:15" s="6" customFormat="1" ht="9" customHeight="1">
      <c r="A32" s="18" t="s">
        <v>20</v>
      </c>
      <c r="B32" s="18">
        <v>14</v>
      </c>
      <c r="C32" s="18"/>
      <c r="D32" s="14">
        <f t="shared" si="0"/>
        <v>629</v>
      </c>
      <c r="E32" s="14"/>
      <c r="F32" s="14">
        <v>23</v>
      </c>
      <c r="G32" s="14">
        <v>304</v>
      </c>
      <c r="H32" s="14">
        <v>302</v>
      </c>
      <c r="I32" s="4"/>
      <c r="J32" s="4"/>
      <c r="K32" s="4"/>
      <c r="L32" s="4"/>
      <c r="M32" s="4"/>
      <c r="N32" s="4"/>
      <c r="O32" s="4"/>
    </row>
    <row r="33" spans="1:15" s="6" customFormat="1" ht="9" customHeight="1">
      <c r="A33" s="19" t="s">
        <v>21</v>
      </c>
      <c r="B33" s="19">
        <v>3</v>
      </c>
      <c r="C33" s="19"/>
      <c r="D33" s="480">
        <f t="shared" si="0"/>
        <v>1561</v>
      </c>
      <c r="E33" s="480"/>
      <c r="F33" s="480">
        <v>354</v>
      </c>
      <c r="G33" s="480">
        <v>907</v>
      </c>
      <c r="H33" s="480">
        <v>300</v>
      </c>
      <c r="I33" s="4"/>
      <c r="J33" s="4"/>
      <c r="K33" s="4"/>
      <c r="L33" s="4"/>
      <c r="M33" s="4"/>
      <c r="N33" s="4"/>
      <c r="O33" s="4"/>
    </row>
    <row r="34" spans="1:15" s="6" customFormat="1" ht="9" customHeight="1">
      <c r="A34" s="19" t="s">
        <v>22</v>
      </c>
      <c r="B34" s="19">
        <v>4</v>
      </c>
      <c r="C34" s="19"/>
      <c r="D34" s="480" t="s">
        <v>1</v>
      </c>
      <c r="E34" s="480"/>
      <c r="F34" s="563" t="s">
        <v>1</v>
      </c>
      <c r="G34" s="563" t="s">
        <v>1</v>
      </c>
      <c r="H34" s="563" t="s">
        <v>1</v>
      </c>
      <c r="I34" s="4"/>
      <c r="J34" s="4"/>
      <c r="K34" s="4"/>
      <c r="L34" s="4"/>
      <c r="M34" s="4"/>
      <c r="N34" s="4"/>
      <c r="O34" s="4"/>
    </row>
    <row r="35" spans="1:15" s="6" customFormat="1" ht="9" customHeight="1">
      <c r="A35" s="19" t="s">
        <v>23</v>
      </c>
      <c r="B35" s="19">
        <v>2</v>
      </c>
      <c r="C35" s="19"/>
      <c r="D35" s="480">
        <f t="shared" si="0"/>
        <v>172</v>
      </c>
      <c r="E35" s="480"/>
      <c r="F35" s="480">
        <v>19</v>
      </c>
      <c r="G35" s="480">
        <v>112</v>
      </c>
      <c r="H35" s="480">
        <v>41</v>
      </c>
      <c r="I35" s="4"/>
      <c r="J35" s="4"/>
      <c r="K35" s="4"/>
      <c r="L35" s="4"/>
      <c r="M35" s="4"/>
      <c r="N35" s="4"/>
      <c r="O35" s="4"/>
    </row>
    <row r="36" spans="1:15" s="6" customFormat="1" ht="9" customHeight="1">
      <c r="A36" s="18" t="s">
        <v>24</v>
      </c>
      <c r="B36" s="18">
        <v>6</v>
      </c>
      <c r="C36" s="18"/>
      <c r="D36" s="14">
        <f t="shared" si="0"/>
        <v>959</v>
      </c>
      <c r="E36" s="14"/>
      <c r="F36" s="14">
        <v>83</v>
      </c>
      <c r="G36" s="14">
        <v>681</v>
      </c>
      <c r="H36" s="14">
        <v>195</v>
      </c>
      <c r="I36" s="4"/>
      <c r="J36" s="4"/>
      <c r="K36" s="4"/>
      <c r="L36" s="4"/>
      <c r="M36" s="4"/>
      <c r="N36" s="4"/>
      <c r="O36" s="4"/>
    </row>
    <row r="37" spans="1:15" s="6" customFormat="1" ht="9" customHeight="1">
      <c r="A37" s="19" t="s">
        <v>25</v>
      </c>
      <c r="B37" s="19">
        <v>6</v>
      </c>
      <c r="C37" s="19"/>
      <c r="D37" s="480">
        <f t="shared" si="0"/>
        <v>804</v>
      </c>
      <c r="E37" s="480"/>
      <c r="F37" s="480">
        <v>389</v>
      </c>
      <c r="G37" s="480">
        <v>12</v>
      </c>
      <c r="H37" s="480">
        <v>403</v>
      </c>
      <c r="I37" s="4"/>
      <c r="J37" s="4"/>
      <c r="K37" s="4"/>
      <c r="L37" s="4"/>
      <c r="M37" s="4"/>
      <c r="N37" s="4"/>
      <c r="O37" s="4"/>
    </row>
    <row r="38" spans="1:15" s="6" customFormat="1" ht="9" customHeight="1">
      <c r="A38" s="19" t="s">
        <v>26</v>
      </c>
      <c r="B38" s="19">
        <v>15</v>
      </c>
      <c r="C38" s="19"/>
      <c r="D38" s="480">
        <f t="shared" si="0"/>
        <v>1452</v>
      </c>
      <c r="E38" s="480"/>
      <c r="F38" s="480">
        <v>520</v>
      </c>
      <c r="G38" s="480">
        <v>865</v>
      </c>
      <c r="H38" s="480">
        <v>67</v>
      </c>
      <c r="I38" s="4"/>
      <c r="J38" s="4"/>
      <c r="K38" s="4"/>
      <c r="L38" s="4"/>
      <c r="M38" s="4"/>
      <c r="N38" s="4"/>
      <c r="O38" s="4"/>
    </row>
    <row r="39" spans="1:15" s="6" customFormat="1" ht="9" customHeight="1">
      <c r="A39" s="19" t="s">
        <v>27</v>
      </c>
      <c r="B39" s="19">
        <v>18</v>
      </c>
      <c r="C39" s="19"/>
      <c r="D39" s="480">
        <f t="shared" si="0"/>
        <v>1262</v>
      </c>
      <c r="E39" s="480"/>
      <c r="F39" s="480">
        <v>10</v>
      </c>
      <c r="G39" s="480">
        <v>994</v>
      </c>
      <c r="H39" s="480">
        <v>258</v>
      </c>
      <c r="I39" s="4"/>
      <c r="J39" s="4"/>
      <c r="K39" s="4"/>
      <c r="L39" s="4"/>
      <c r="M39" s="4"/>
      <c r="N39" s="4"/>
      <c r="O39" s="4"/>
    </row>
    <row r="40" spans="1:15" s="6" customFormat="1" ht="9" customHeight="1">
      <c r="A40" s="18" t="s">
        <v>28</v>
      </c>
      <c r="B40" s="18">
        <v>9</v>
      </c>
      <c r="C40" s="18"/>
      <c r="D40" s="14">
        <f t="shared" si="0"/>
        <v>1493</v>
      </c>
      <c r="E40" s="14"/>
      <c r="F40" s="14">
        <v>15</v>
      </c>
      <c r="G40" s="14">
        <v>1252</v>
      </c>
      <c r="H40" s="14">
        <v>226</v>
      </c>
      <c r="I40" s="4"/>
      <c r="J40" s="4"/>
      <c r="K40" s="4"/>
      <c r="L40" s="4"/>
      <c r="M40" s="4"/>
      <c r="N40" s="4"/>
      <c r="O40" s="4"/>
    </row>
    <row r="41" spans="1:15" s="6" customFormat="1" ht="9" customHeight="1">
      <c r="A41" s="19" t="s">
        <v>29</v>
      </c>
      <c r="B41" s="19">
        <v>3</v>
      </c>
      <c r="C41" s="19"/>
      <c r="D41" s="480">
        <f t="shared" si="0"/>
        <v>263</v>
      </c>
      <c r="E41" s="480"/>
      <c r="F41" s="480">
        <v>69</v>
      </c>
      <c r="G41" s="480">
        <v>125</v>
      </c>
      <c r="H41" s="480">
        <v>69</v>
      </c>
      <c r="I41" s="4"/>
      <c r="J41" s="4"/>
      <c r="K41" s="4"/>
      <c r="L41" s="4"/>
      <c r="M41" s="4"/>
      <c r="N41" s="4"/>
      <c r="O41" s="4"/>
    </row>
    <row r="42" spans="1:15" s="6" customFormat="1" ht="9" customHeight="1">
      <c r="A42" s="19" t="s">
        <v>30</v>
      </c>
      <c r="B42" s="19">
        <v>17</v>
      </c>
      <c r="C42" s="19"/>
      <c r="D42" s="480">
        <f t="shared" si="0"/>
        <v>1315</v>
      </c>
      <c r="E42" s="480"/>
      <c r="F42" s="480">
        <v>222</v>
      </c>
      <c r="G42" s="480">
        <v>670</v>
      </c>
      <c r="H42" s="480">
        <v>423</v>
      </c>
      <c r="I42" s="4"/>
      <c r="J42" s="4"/>
      <c r="K42" s="4"/>
      <c r="L42" s="4"/>
      <c r="M42" s="4"/>
      <c r="N42" s="4"/>
      <c r="O42" s="4"/>
    </row>
    <row r="43" spans="1:15" s="6" customFormat="1" ht="9" customHeight="1">
      <c r="A43" s="19" t="s">
        <v>31</v>
      </c>
      <c r="B43" s="19">
        <v>3</v>
      </c>
      <c r="C43" s="19"/>
      <c r="D43" s="480">
        <f t="shared" si="0"/>
        <v>465</v>
      </c>
      <c r="E43" s="480"/>
      <c r="F43" s="480">
        <v>161</v>
      </c>
      <c r="G43" s="480">
        <v>304</v>
      </c>
      <c r="H43" s="480">
        <v>0</v>
      </c>
      <c r="I43" s="4"/>
      <c r="J43" s="4"/>
      <c r="K43" s="4"/>
      <c r="L43" s="4"/>
      <c r="M43" s="4"/>
      <c r="N43" s="4"/>
      <c r="O43" s="4"/>
    </row>
    <row r="44" spans="1:15" s="6" customFormat="1" ht="9" customHeight="1">
      <c r="A44" s="18" t="s">
        <v>32</v>
      </c>
      <c r="B44" s="18">
        <v>19</v>
      </c>
      <c r="C44" s="18"/>
      <c r="D44" s="14">
        <f t="shared" si="0"/>
        <v>440</v>
      </c>
      <c r="E44" s="14"/>
      <c r="F44" s="14">
        <v>79</v>
      </c>
      <c r="G44" s="14">
        <v>361</v>
      </c>
      <c r="H44" s="14">
        <v>0</v>
      </c>
      <c r="I44" s="4"/>
      <c r="J44" s="4"/>
      <c r="K44" s="4"/>
      <c r="L44" s="4"/>
      <c r="M44" s="4"/>
      <c r="N44" s="4"/>
      <c r="O44" s="4"/>
    </row>
    <row r="45" spans="1:15" s="6" customFormat="1" ht="5.25" customHeight="1">
      <c r="A45" s="529"/>
      <c r="B45" s="529"/>
      <c r="C45" s="529"/>
      <c r="D45" s="529"/>
      <c r="E45" s="529"/>
      <c r="F45" s="529"/>
      <c r="G45" s="509"/>
      <c r="H45" s="509"/>
      <c r="I45" s="4"/>
      <c r="J45" s="4"/>
      <c r="K45" s="4"/>
      <c r="L45" s="4"/>
      <c r="M45" s="4"/>
      <c r="N45" s="4"/>
      <c r="O45" s="4"/>
    </row>
    <row r="46" spans="1:15" ht="9" customHeight="1">
      <c r="A46" s="523">
        <v>2011</v>
      </c>
      <c r="B46" s="523"/>
      <c r="C46" s="523"/>
      <c r="D46" s="523"/>
      <c r="E46" s="523"/>
      <c r="F46" s="529"/>
      <c r="G46" s="529"/>
      <c r="H46" s="529"/>
      <c r="I46" s="4"/>
      <c r="J46" s="4"/>
      <c r="K46" s="4"/>
      <c r="L46" s="4"/>
      <c r="M46" s="4"/>
      <c r="N46" s="4"/>
      <c r="O46" s="4"/>
    </row>
    <row r="47" spans="1:15" ht="9" customHeight="1">
      <c r="A47" s="215" t="s">
        <v>36</v>
      </c>
      <c r="B47" s="509">
        <f>SUM(B49:B80)</f>
        <v>286</v>
      </c>
      <c r="C47" s="215"/>
      <c r="D47" s="509">
        <f>SUM(D49:D80)</f>
        <v>38452</v>
      </c>
      <c r="E47" s="509"/>
      <c r="F47" s="509">
        <f>SUM(F49:F80)</f>
        <v>6442</v>
      </c>
      <c r="G47" s="509">
        <f>SUM(G49:G80)</f>
        <v>25398</v>
      </c>
      <c r="H47" s="509">
        <f>SUM(H49:H80)</f>
        <v>6612</v>
      </c>
      <c r="I47" s="4"/>
      <c r="J47" s="4"/>
      <c r="K47" s="4"/>
      <c r="L47" s="4"/>
      <c r="M47" s="4"/>
      <c r="N47" s="4"/>
      <c r="O47" s="4"/>
    </row>
    <row r="48" spans="1:15" s="6" customFormat="1" ht="3.95" customHeight="1">
      <c r="A48" s="215"/>
      <c r="B48" s="215"/>
      <c r="C48" s="215"/>
      <c r="D48" s="559"/>
      <c r="E48" s="559"/>
      <c r="F48" s="559"/>
      <c r="G48" s="479"/>
      <c r="H48" s="509"/>
      <c r="I48" s="4"/>
      <c r="J48" s="4"/>
      <c r="K48" s="4"/>
      <c r="L48" s="4"/>
      <c r="M48" s="4"/>
      <c r="N48" s="4"/>
      <c r="O48" s="4"/>
    </row>
    <row r="49" spans="1:15" ht="9" customHeight="1">
      <c r="A49" s="19" t="s">
        <v>2</v>
      </c>
      <c r="B49" s="19">
        <v>4</v>
      </c>
      <c r="C49" s="19"/>
      <c r="D49" s="480">
        <f>SUM(F49:H49)</f>
        <v>545</v>
      </c>
      <c r="E49" s="480"/>
      <c r="F49" s="480">
        <v>141</v>
      </c>
      <c r="G49" s="480">
        <v>339</v>
      </c>
      <c r="H49" s="480">
        <v>65</v>
      </c>
      <c r="I49" s="4"/>
      <c r="J49" s="4"/>
      <c r="K49" s="4"/>
      <c r="L49" s="4"/>
      <c r="M49" s="4"/>
      <c r="N49" s="4"/>
      <c r="O49" s="4"/>
    </row>
    <row r="50" spans="1:15" ht="9" customHeight="1">
      <c r="A50" s="19" t="s">
        <v>3</v>
      </c>
      <c r="B50" s="19">
        <v>5</v>
      </c>
      <c r="C50" s="19"/>
      <c r="D50" s="480">
        <f t="shared" ref="D50:D80" si="1">SUM(F50:H50)</f>
        <v>1504</v>
      </c>
      <c r="E50" s="480"/>
      <c r="F50" s="480">
        <v>266</v>
      </c>
      <c r="G50" s="480">
        <v>1108</v>
      </c>
      <c r="H50" s="480">
        <v>130</v>
      </c>
      <c r="I50" s="4"/>
      <c r="J50" s="4"/>
      <c r="K50" s="4"/>
      <c r="L50" s="4"/>
      <c r="M50" s="4"/>
      <c r="N50" s="4"/>
      <c r="O50" s="4"/>
    </row>
    <row r="51" spans="1:15" ht="9" customHeight="1">
      <c r="A51" s="19" t="s">
        <v>4</v>
      </c>
      <c r="B51" s="19">
        <v>5</v>
      </c>
      <c r="C51" s="19"/>
      <c r="D51" s="480">
        <f t="shared" si="1"/>
        <v>545</v>
      </c>
      <c r="E51" s="480"/>
      <c r="F51" s="480">
        <v>178</v>
      </c>
      <c r="G51" s="480">
        <v>367</v>
      </c>
      <c r="H51" s="480">
        <v>0</v>
      </c>
      <c r="I51" s="4"/>
      <c r="J51" s="4"/>
      <c r="K51" s="4"/>
      <c r="L51" s="4"/>
      <c r="M51" s="4"/>
      <c r="N51" s="4"/>
      <c r="O51" s="4"/>
    </row>
    <row r="52" spans="1:15" ht="9" customHeight="1">
      <c r="A52" s="18" t="s">
        <v>5</v>
      </c>
      <c r="B52" s="18">
        <v>2</v>
      </c>
      <c r="C52" s="18"/>
      <c r="D52" s="14">
        <f t="shared" si="1"/>
        <v>241</v>
      </c>
      <c r="E52" s="14"/>
      <c r="F52" s="14">
        <v>23</v>
      </c>
      <c r="G52" s="14">
        <v>176</v>
      </c>
      <c r="H52" s="14">
        <v>42</v>
      </c>
      <c r="I52" s="4"/>
      <c r="J52" s="4"/>
      <c r="K52" s="4"/>
      <c r="L52" s="4"/>
      <c r="M52" s="4"/>
      <c r="N52" s="4"/>
      <c r="O52" s="4"/>
    </row>
    <row r="53" spans="1:15" ht="9" customHeight="1">
      <c r="A53" s="19" t="s">
        <v>104</v>
      </c>
      <c r="B53" s="19">
        <v>7</v>
      </c>
      <c r="C53" s="19"/>
      <c r="D53" s="480">
        <f t="shared" si="1"/>
        <v>494</v>
      </c>
      <c r="E53" s="480"/>
      <c r="F53" s="480">
        <v>67</v>
      </c>
      <c r="G53" s="480">
        <v>314</v>
      </c>
      <c r="H53" s="480">
        <v>113</v>
      </c>
      <c r="I53" s="4"/>
      <c r="J53" s="4"/>
      <c r="K53" s="4"/>
      <c r="L53" s="4"/>
      <c r="M53" s="4"/>
      <c r="N53" s="4"/>
      <c r="O53" s="4"/>
    </row>
    <row r="54" spans="1:15" ht="9" customHeight="1">
      <c r="A54" s="19" t="s">
        <v>7</v>
      </c>
      <c r="B54" s="19">
        <v>3</v>
      </c>
      <c r="C54" s="19"/>
      <c r="D54" s="480">
        <f t="shared" si="1"/>
        <v>438</v>
      </c>
      <c r="E54" s="480"/>
      <c r="F54" s="480">
        <v>53</v>
      </c>
      <c r="G54" s="480">
        <v>371</v>
      </c>
      <c r="H54" s="480">
        <v>14</v>
      </c>
      <c r="I54" s="4"/>
      <c r="J54" s="4"/>
      <c r="K54" s="4"/>
      <c r="L54" s="4"/>
      <c r="M54" s="4"/>
      <c r="N54" s="4"/>
      <c r="O54" s="4"/>
    </row>
    <row r="55" spans="1:15" ht="9" customHeight="1">
      <c r="A55" s="19" t="s">
        <v>8</v>
      </c>
      <c r="B55" s="19">
        <v>15</v>
      </c>
      <c r="C55" s="19"/>
      <c r="D55" s="480">
        <f t="shared" si="1"/>
        <v>1752</v>
      </c>
      <c r="E55" s="480"/>
      <c r="F55" s="480">
        <v>411</v>
      </c>
      <c r="G55" s="480">
        <v>1108</v>
      </c>
      <c r="H55" s="480">
        <v>233</v>
      </c>
      <c r="I55" s="4"/>
      <c r="J55" s="4"/>
      <c r="K55" s="4"/>
      <c r="L55" s="4"/>
      <c r="M55" s="4"/>
      <c r="N55" s="4"/>
      <c r="O55" s="4"/>
    </row>
    <row r="56" spans="1:15" ht="9" customHeight="1">
      <c r="A56" s="18" t="s">
        <v>9</v>
      </c>
      <c r="B56" s="18">
        <v>5</v>
      </c>
      <c r="C56" s="18"/>
      <c r="D56" s="14">
        <f t="shared" si="1"/>
        <v>1173</v>
      </c>
      <c r="E56" s="14"/>
      <c r="F56" s="14">
        <v>137</v>
      </c>
      <c r="G56" s="14">
        <v>836</v>
      </c>
      <c r="H56" s="14">
        <v>200</v>
      </c>
      <c r="I56" s="4"/>
      <c r="J56" s="4"/>
      <c r="K56" s="4"/>
      <c r="L56" s="4"/>
      <c r="M56" s="4"/>
      <c r="N56" s="4"/>
      <c r="O56" s="4"/>
    </row>
    <row r="57" spans="1:15" ht="9" customHeight="1">
      <c r="A57" s="19" t="s">
        <v>236</v>
      </c>
      <c r="B57" s="19">
        <v>10</v>
      </c>
      <c r="C57" s="19"/>
      <c r="D57" s="480">
        <f t="shared" si="1"/>
        <v>5949</v>
      </c>
      <c r="E57" s="480"/>
      <c r="F57" s="480">
        <v>59</v>
      </c>
      <c r="G57" s="480">
        <v>3537</v>
      </c>
      <c r="H57" s="480">
        <v>2353</v>
      </c>
      <c r="I57" s="4"/>
      <c r="J57" s="4"/>
      <c r="K57" s="4"/>
      <c r="L57" s="4"/>
      <c r="M57" s="4"/>
      <c r="N57" s="4"/>
      <c r="O57" s="4"/>
    </row>
    <row r="58" spans="1:15" ht="9" customHeight="1">
      <c r="A58" s="19" t="s">
        <v>10</v>
      </c>
      <c r="B58" s="19">
        <v>4</v>
      </c>
      <c r="C58" s="19"/>
      <c r="D58" s="480">
        <f t="shared" si="1"/>
        <v>606</v>
      </c>
      <c r="E58" s="480"/>
      <c r="F58" s="480">
        <v>56</v>
      </c>
      <c r="G58" s="480">
        <v>432</v>
      </c>
      <c r="H58" s="480">
        <v>118</v>
      </c>
      <c r="I58" s="4"/>
      <c r="J58" s="4"/>
      <c r="K58" s="4"/>
      <c r="L58" s="4"/>
      <c r="M58" s="4"/>
      <c r="N58" s="4"/>
      <c r="O58" s="4"/>
    </row>
    <row r="59" spans="1:15" ht="9" customHeight="1">
      <c r="A59" s="19" t="s">
        <v>11</v>
      </c>
      <c r="B59" s="19">
        <v>10</v>
      </c>
      <c r="C59" s="19"/>
      <c r="D59" s="480">
        <f t="shared" si="1"/>
        <v>2200</v>
      </c>
      <c r="E59" s="480"/>
      <c r="F59" s="480">
        <v>276</v>
      </c>
      <c r="G59" s="480">
        <v>1562</v>
      </c>
      <c r="H59" s="480">
        <v>362</v>
      </c>
      <c r="I59" s="4"/>
      <c r="J59" s="4"/>
      <c r="K59" s="4"/>
      <c r="L59" s="4"/>
      <c r="M59" s="4"/>
      <c r="N59" s="4"/>
      <c r="O59" s="4"/>
    </row>
    <row r="60" spans="1:15" ht="9" customHeight="1">
      <c r="A60" s="18" t="s">
        <v>12</v>
      </c>
      <c r="B60" s="18">
        <v>17</v>
      </c>
      <c r="C60" s="18"/>
      <c r="D60" s="14">
        <f t="shared" si="1"/>
        <v>1035</v>
      </c>
      <c r="E60" s="14"/>
      <c r="F60" s="14">
        <v>341</v>
      </c>
      <c r="G60" s="14">
        <v>182</v>
      </c>
      <c r="H60" s="14">
        <v>512</v>
      </c>
      <c r="I60" s="4"/>
      <c r="J60" s="4"/>
      <c r="K60" s="4"/>
      <c r="L60" s="4"/>
      <c r="M60" s="4"/>
      <c r="N60" s="4"/>
      <c r="O60" s="4"/>
    </row>
    <row r="61" spans="1:15" ht="9" customHeight="1">
      <c r="A61" s="19" t="s">
        <v>13</v>
      </c>
      <c r="B61" s="19">
        <v>12</v>
      </c>
      <c r="C61" s="19"/>
      <c r="D61" s="480">
        <f t="shared" si="1"/>
        <v>419</v>
      </c>
      <c r="E61" s="480"/>
      <c r="F61" s="480">
        <v>92</v>
      </c>
      <c r="G61" s="480">
        <v>270</v>
      </c>
      <c r="H61" s="480">
        <v>57</v>
      </c>
      <c r="I61" s="4"/>
      <c r="J61" s="4"/>
      <c r="K61" s="4"/>
      <c r="L61" s="4"/>
      <c r="M61" s="4"/>
      <c r="N61" s="4"/>
      <c r="O61" s="4"/>
    </row>
    <row r="62" spans="1:15" ht="9" customHeight="1">
      <c r="A62" s="19" t="s">
        <v>14</v>
      </c>
      <c r="B62" s="19">
        <v>12</v>
      </c>
      <c r="C62" s="19"/>
      <c r="D62" s="480">
        <f t="shared" si="1"/>
        <v>2098</v>
      </c>
      <c r="E62" s="480"/>
      <c r="F62" s="480">
        <v>483</v>
      </c>
      <c r="G62" s="480">
        <v>1337</v>
      </c>
      <c r="H62" s="480">
        <v>278</v>
      </c>
      <c r="I62" s="4"/>
      <c r="J62" s="4"/>
      <c r="K62" s="4"/>
      <c r="L62" s="4"/>
      <c r="M62" s="4"/>
      <c r="N62" s="4"/>
      <c r="O62" s="4"/>
    </row>
    <row r="63" spans="1:15" ht="9" customHeight="1">
      <c r="A63" s="19" t="s">
        <v>15</v>
      </c>
      <c r="B63" s="19">
        <v>20</v>
      </c>
      <c r="C63" s="19"/>
      <c r="D63" s="480">
        <f t="shared" si="1"/>
        <v>3643</v>
      </c>
      <c r="E63" s="480"/>
      <c r="F63" s="480">
        <v>718</v>
      </c>
      <c r="G63" s="480">
        <v>2750</v>
      </c>
      <c r="H63" s="480">
        <v>175</v>
      </c>
      <c r="I63" s="4"/>
      <c r="J63" s="4"/>
      <c r="K63" s="4"/>
      <c r="L63" s="4"/>
      <c r="M63" s="4"/>
      <c r="N63" s="4"/>
      <c r="O63" s="4"/>
    </row>
    <row r="64" spans="1:15" ht="9" customHeight="1">
      <c r="A64" s="18" t="s">
        <v>16</v>
      </c>
      <c r="B64" s="18">
        <v>24</v>
      </c>
      <c r="C64" s="18"/>
      <c r="D64" s="14">
        <f t="shared" si="1"/>
        <v>2237</v>
      </c>
      <c r="E64" s="14"/>
      <c r="F64" s="14">
        <v>686</v>
      </c>
      <c r="G64" s="14">
        <v>1551</v>
      </c>
      <c r="H64" s="14">
        <v>0</v>
      </c>
      <c r="I64" s="4"/>
      <c r="J64" s="4"/>
      <c r="K64" s="4"/>
      <c r="L64" s="4"/>
      <c r="M64" s="4"/>
      <c r="N64" s="4"/>
      <c r="O64" s="4"/>
    </row>
    <row r="65" spans="1:15" ht="9" customHeight="1">
      <c r="A65" s="19" t="s">
        <v>17</v>
      </c>
      <c r="B65" s="19">
        <v>7</v>
      </c>
      <c r="C65" s="19"/>
      <c r="D65" s="480">
        <f t="shared" si="1"/>
        <v>1176</v>
      </c>
      <c r="E65" s="480"/>
      <c r="F65" s="480">
        <v>238</v>
      </c>
      <c r="G65" s="480">
        <v>624</v>
      </c>
      <c r="H65" s="480">
        <v>314</v>
      </c>
      <c r="I65" s="4"/>
      <c r="J65" s="4"/>
      <c r="K65" s="4"/>
      <c r="L65" s="4"/>
      <c r="M65" s="4"/>
      <c r="N65" s="4"/>
      <c r="O65" s="4"/>
    </row>
    <row r="66" spans="1:15" ht="9" customHeight="1">
      <c r="A66" s="19" t="s">
        <v>18</v>
      </c>
      <c r="B66" s="19">
        <v>1</v>
      </c>
      <c r="C66" s="19"/>
      <c r="D66" s="480">
        <f t="shared" si="1"/>
        <v>323</v>
      </c>
      <c r="E66" s="480"/>
      <c r="F66" s="480">
        <v>76</v>
      </c>
      <c r="G66" s="480">
        <v>247</v>
      </c>
      <c r="H66" s="480">
        <v>0</v>
      </c>
      <c r="I66" s="4"/>
      <c r="J66" s="4"/>
      <c r="K66" s="4"/>
      <c r="L66" s="4"/>
      <c r="M66" s="4"/>
      <c r="N66" s="4"/>
      <c r="O66" s="4"/>
    </row>
    <row r="67" spans="1:15" ht="9" customHeight="1">
      <c r="A67" s="19" t="s">
        <v>19</v>
      </c>
      <c r="B67" s="19">
        <v>3</v>
      </c>
      <c r="C67" s="19"/>
      <c r="D67" s="480">
        <f t="shared" si="1"/>
        <v>1288</v>
      </c>
      <c r="E67" s="480"/>
      <c r="F67" s="480">
        <v>239</v>
      </c>
      <c r="G67" s="480">
        <v>935</v>
      </c>
      <c r="H67" s="480">
        <v>114</v>
      </c>
      <c r="I67" s="4"/>
      <c r="J67" s="4"/>
      <c r="K67" s="4"/>
      <c r="L67" s="4"/>
      <c r="M67" s="4"/>
      <c r="N67" s="4"/>
      <c r="O67" s="4"/>
    </row>
    <row r="68" spans="1:15" ht="9" customHeight="1">
      <c r="A68" s="18" t="s">
        <v>20</v>
      </c>
      <c r="B68" s="18">
        <v>15</v>
      </c>
      <c r="C68" s="18"/>
      <c r="D68" s="14">
        <f t="shared" si="1"/>
        <v>396</v>
      </c>
      <c r="E68" s="14"/>
      <c r="F68" s="14">
        <v>11</v>
      </c>
      <c r="G68" s="14">
        <v>372</v>
      </c>
      <c r="H68" s="14">
        <v>13</v>
      </c>
      <c r="I68" s="4"/>
      <c r="J68" s="4"/>
      <c r="K68" s="4"/>
      <c r="L68" s="4"/>
      <c r="M68" s="4"/>
      <c r="N68" s="4"/>
      <c r="O68" s="4"/>
    </row>
    <row r="69" spans="1:15" ht="9" customHeight="1">
      <c r="A69" s="19" t="s">
        <v>21</v>
      </c>
      <c r="B69" s="19">
        <v>3</v>
      </c>
      <c r="C69" s="19"/>
      <c r="D69" s="480">
        <f t="shared" si="1"/>
        <v>1537</v>
      </c>
      <c r="E69" s="480"/>
      <c r="F69" s="480">
        <v>313</v>
      </c>
      <c r="G69" s="480">
        <v>924</v>
      </c>
      <c r="H69" s="480">
        <v>300</v>
      </c>
      <c r="I69" s="4"/>
      <c r="J69" s="4"/>
      <c r="K69" s="4"/>
      <c r="L69" s="4"/>
      <c r="M69" s="4"/>
      <c r="N69" s="4"/>
      <c r="O69" s="4"/>
    </row>
    <row r="70" spans="1:15" ht="9" customHeight="1">
      <c r="A70" s="19" t="s">
        <v>22</v>
      </c>
      <c r="B70" s="19">
        <v>4</v>
      </c>
      <c r="C70" s="19"/>
      <c r="D70" s="480">
        <f t="shared" si="1"/>
        <v>0</v>
      </c>
      <c r="E70" s="480"/>
      <c r="F70" s="480">
        <v>0</v>
      </c>
      <c r="G70" s="480">
        <v>0</v>
      </c>
      <c r="H70" s="480">
        <v>0</v>
      </c>
      <c r="I70" s="4"/>
      <c r="J70" s="4"/>
      <c r="K70" s="4"/>
      <c r="L70" s="4"/>
      <c r="M70" s="4"/>
      <c r="N70" s="4"/>
      <c r="O70" s="4"/>
    </row>
    <row r="71" spans="1:15" ht="9" customHeight="1">
      <c r="A71" s="19" t="s">
        <v>23</v>
      </c>
      <c r="B71" s="19">
        <v>2</v>
      </c>
      <c r="C71" s="19"/>
      <c r="D71" s="480">
        <f t="shared" si="1"/>
        <v>244</v>
      </c>
      <c r="E71" s="480"/>
      <c r="F71" s="480">
        <v>34</v>
      </c>
      <c r="G71" s="480">
        <v>178</v>
      </c>
      <c r="H71" s="480">
        <v>32</v>
      </c>
      <c r="I71" s="4"/>
      <c r="J71" s="4"/>
      <c r="K71" s="4"/>
      <c r="L71" s="4"/>
      <c r="M71" s="4"/>
      <c r="N71" s="4"/>
      <c r="O71" s="4"/>
    </row>
    <row r="72" spans="1:15" ht="9" customHeight="1">
      <c r="A72" s="18" t="s">
        <v>24</v>
      </c>
      <c r="B72" s="18">
        <v>6</v>
      </c>
      <c r="C72" s="18"/>
      <c r="D72" s="14">
        <f t="shared" si="1"/>
        <v>959</v>
      </c>
      <c r="E72" s="14"/>
      <c r="F72" s="14">
        <v>83</v>
      </c>
      <c r="G72" s="14">
        <v>681</v>
      </c>
      <c r="H72" s="14">
        <v>195</v>
      </c>
      <c r="I72" s="4"/>
      <c r="J72" s="4"/>
      <c r="K72" s="4"/>
      <c r="L72" s="4"/>
      <c r="M72" s="4"/>
      <c r="N72" s="4"/>
      <c r="O72" s="4"/>
    </row>
    <row r="73" spans="1:15" ht="9" customHeight="1">
      <c r="A73" s="19" t="s">
        <v>25</v>
      </c>
      <c r="B73" s="19">
        <v>6</v>
      </c>
      <c r="C73" s="19"/>
      <c r="D73" s="480">
        <f t="shared" si="1"/>
        <v>772</v>
      </c>
      <c r="E73" s="480"/>
      <c r="F73" s="480">
        <v>161</v>
      </c>
      <c r="G73" s="480">
        <v>383</v>
      </c>
      <c r="H73" s="480">
        <v>228</v>
      </c>
      <c r="I73" s="4"/>
      <c r="J73" s="4"/>
      <c r="K73" s="4"/>
      <c r="L73" s="4"/>
      <c r="M73" s="4"/>
      <c r="N73" s="4"/>
      <c r="O73" s="4"/>
    </row>
    <row r="74" spans="1:15" ht="9" customHeight="1">
      <c r="A74" s="19" t="s">
        <v>26</v>
      </c>
      <c r="B74" s="19">
        <v>15</v>
      </c>
      <c r="C74" s="19"/>
      <c r="D74" s="480">
        <f t="shared" si="1"/>
        <v>1438</v>
      </c>
      <c r="E74" s="480"/>
      <c r="F74" s="480">
        <v>434</v>
      </c>
      <c r="G74" s="480">
        <v>923</v>
      </c>
      <c r="H74" s="480">
        <v>81</v>
      </c>
      <c r="I74" s="4"/>
      <c r="J74" s="4"/>
      <c r="K74" s="4"/>
      <c r="L74" s="4"/>
      <c r="M74" s="4"/>
      <c r="N74" s="4"/>
      <c r="O74" s="4"/>
    </row>
    <row r="75" spans="1:15" ht="9" customHeight="1">
      <c r="A75" s="19" t="s">
        <v>27</v>
      </c>
      <c r="B75" s="19">
        <v>18</v>
      </c>
      <c r="C75" s="19"/>
      <c r="D75" s="480">
        <f t="shared" si="1"/>
        <v>1262</v>
      </c>
      <c r="E75" s="480"/>
      <c r="F75" s="480">
        <v>10</v>
      </c>
      <c r="G75" s="480">
        <v>1004</v>
      </c>
      <c r="H75" s="480">
        <v>248</v>
      </c>
      <c r="I75" s="4"/>
      <c r="J75" s="4"/>
      <c r="K75" s="4"/>
      <c r="L75" s="4"/>
      <c r="M75" s="4"/>
      <c r="N75" s="4"/>
      <c r="O75" s="4"/>
    </row>
    <row r="76" spans="1:15" ht="9" customHeight="1">
      <c r="A76" s="18" t="s">
        <v>28</v>
      </c>
      <c r="B76" s="18">
        <v>9</v>
      </c>
      <c r="C76" s="18"/>
      <c r="D76" s="14">
        <f t="shared" si="1"/>
        <v>1805</v>
      </c>
      <c r="E76" s="14"/>
      <c r="F76" s="14">
        <v>20</v>
      </c>
      <c r="G76" s="14">
        <v>1481</v>
      </c>
      <c r="H76" s="14">
        <v>304</v>
      </c>
      <c r="I76" s="4"/>
      <c r="J76" s="4"/>
      <c r="K76" s="4"/>
      <c r="L76" s="4"/>
      <c r="M76" s="4"/>
      <c r="N76" s="4"/>
      <c r="O76" s="4"/>
    </row>
    <row r="77" spans="1:15" ht="9" customHeight="1">
      <c r="A77" s="19" t="s">
        <v>29</v>
      </c>
      <c r="B77" s="19">
        <v>3</v>
      </c>
      <c r="C77" s="19"/>
      <c r="D77" s="480">
        <f t="shared" si="1"/>
        <v>301</v>
      </c>
      <c r="E77" s="480"/>
      <c r="F77" s="480">
        <v>112</v>
      </c>
      <c r="G77" s="581">
        <v>154</v>
      </c>
      <c r="H77" s="480">
        <v>35</v>
      </c>
      <c r="I77" s="4"/>
      <c r="J77" s="4"/>
      <c r="K77" s="4"/>
      <c r="L77" s="4"/>
      <c r="M77" s="4"/>
      <c r="N77" s="4"/>
      <c r="O77" s="4"/>
    </row>
    <row r="78" spans="1:15" ht="9" customHeight="1">
      <c r="A78" s="19" t="s">
        <v>30</v>
      </c>
      <c r="B78" s="19">
        <v>17</v>
      </c>
      <c r="C78" s="19"/>
      <c r="D78" s="480">
        <f t="shared" si="1"/>
        <v>1240</v>
      </c>
      <c r="E78" s="480"/>
      <c r="F78" s="480">
        <v>530</v>
      </c>
      <c r="G78" s="480">
        <v>627</v>
      </c>
      <c r="H78" s="480">
        <v>83</v>
      </c>
      <c r="I78" s="4"/>
      <c r="J78" s="4"/>
      <c r="K78" s="4"/>
      <c r="L78" s="4"/>
      <c r="M78" s="4"/>
      <c r="N78" s="4"/>
      <c r="O78" s="4"/>
    </row>
    <row r="79" spans="1:15" ht="9" customHeight="1">
      <c r="A79" s="19" t="s">
        <v>31</v>
      </c>
      <c r="B79" s="19">
        <v>3</v>
      </c>
      <c r="C79" s="19"/>
      <c r="D79" s="480">
        <f t="shared" si="1"/>
        <v>380</v>
      </c>
      <c r="E79" s="480"/>
      <c r="F79" s="480">
        <v>120</v>
      </c>
      <c r="G79" s="480">
        <v>247</v>
      </c>
      <c r="H79" s="480">
        <v>13</v>
      </c>
      <c r="I79" s="4"/>
      <c r="J79" s="4"/>
      <c r="K79" s="4"/>
      <c r="L79" s="4"/>
      <c r="M79" s="4"/>
      <c r="N79" s="4"/>
      <c r="O79" s="4"/>
    </row>
    <row r="80" spans="1:15" ht="9" customHeight="1">
      <c r="A80" s="18" t="s">
        <v>32</v>
      </c>
      <c r="B80" s="18">
        <v>19</v>
      </c>
      <c r="C80" s="18"/>
      <c r="D80" s="14">
        <f t="shared" si="1"/>
        <v>452</v>
      </c>
      <c r="E80" s="14"/>
      <c r="F80" s="14">
        <v>74</v>
      </c>
      <c r="G80" s="14">
        <v>378</v>
      </c>
      <c r="H80" s="14">
        <v>0</v>
      </c>
      <c r="I80" s="4"/>
      <c r="J80" s="4"/>
      <c r="K80" s="4"/>
      <c r="L80" s="4"/>
      <c r="M80" s="4"/>
      <c r="N80" s="4"/>
      <c r="O80" s="4"/>
    </row>
    <row r="81" spans="1:15" s="6" customFormat="1" ht="3.95" customHeight="1">
      <c r="A81" s="19"/>
      <c r="B81" s="19"/>
      <c r="C81" s="19"/>
      <c r="D81" s="480"/>
      <c r="E81" s="480"/>
      <c r="F81" s="598"/>
      <c r="G81" s="480"/>
      <c r="H81" s="480"/>
      <c r="I81" s="4"/>
      <c r="J81" s="4"/>
      <c r="K81" s="4"/>
      <c r="L81" s="4"/>
      <c r="M81" s="4"/>
      <c r="N81" s="4"/>
      <c r="O81" s="4"/>
    </row>
    <row r="82" spans="1:15" s="6" customFormat="1" ht="9" customHeight="1">
      <c r="A82" s="529" t="s">
        <v>106</v>
      </c>
      <c r="B82" s="529"/>
      <c r="C82" s="529"/>
      <c r="D82" s="529"/>
      <c r="E82" s="529"/>
      <c r="F82" s="529"/>
      <c r="G82" s="509"/>
      <c r="H82" s="509"/>
      <c r="I82" s="4"/>
      <c r="J82" s="4"/>
      <c r="K82" s="4"/>
      <c r="L82" s="4"/>
      <c r="M82" s="4"/>
      <c r="N82" s="4"/>
      <c r="O82" s="4"/>
    </row>
    <row r="83" spans="1:15" ht="9" customHeight="1">
      <c r="A83" s="523">
        <v>2012</v>
      </c>
      <c r="B83" s="523"/>
      <c r="C83" s="523"/>
      <c r="D83" s="523"/>
      <c r="E83" s="523"/>
      <c r="F83" s="529"/>
      <c r="G83" s="529"/>
      <c r="H83" s="529"/>
      <c r="I83" s="4"/>
      <c r="J83" s="4"/>
      <c r="K83" s="4"/>
      <c r="L83" s="4"/>
      <c r="M83" s="4"/>
      <c r="N83" s="4"/>
      <c r="O83" s="4"/>
    </row>
    <row r="84" spans="1:15" ht="9" customHeight="1">
      <c r="A84" s="215" t="s">
        <v>36</v>
      </c>
      <c r="B84" s="509">
        <f>SUM(B86:B117)</f>
        <v>277</v>
      </c>
      <c r="C84" s="215"/>
      <c r="D84" s="509">
        <f>SUM(D86:D117)</f>
        <v>38518</v>
      </c>
      <c r="E84" s="509"/>
      <c r="F84" s="509">
        <f>SUM(F86:F117)</f>
        <v>5609</v>
      </c>
      <c r="G84" s="509">
        <f>SUM(G86:G117)</f>
        <v>25820</v>
      </c>
      <c r="H84" s="509">
        <f>SUM(H86:H117)</f>
        <v>7089</v>
      </c>
      <c r="I84" s="4"/>
      <c r="J84" s="4"/>
      <c r="K84" s="4"/>
      <c r="L84" s="4"/>
      <c r="M84" s="4"/>
      <c r="N84" s="4"/>
      <c r="O84" s="4"/>
    </row>
    <row r="85" spans="1:15" s="6" customFormat="1" ht="3.95" customHeight="1">
      <c r="A85" s="215"/>
      <c r="B85" s="215"/>
      <c r="C85" s="215"/>
      <c r="D85" s="559"/>
      <c r="E85" s="559"/>
      <c r="F85" s="559"/>
      <c r="G85" s="479"/>
      <c r="H85" s="509"/>
      <c r="I85" s="4"/>
      <c r="J85" s="4"/>
      <c r="K85" s="4"/>
      <c r="L85" s="4"/>
      <c r="M85" s="4"/>
      <c r="N85" s="4"/>
      <c r="O85" s="4"/>
    </row>
    <row r="86" spans="1:15" ht="9" customHeight="1">
      <c r="A86" s="19" t="s">
        <v>2</v>
      </c>
      <c r="B86" s="19">
        <v>4</v>
      </c>
      <c r="C86" s="19"/>
      <c r="D86" s="480">
        <f>SUM(F86:H86)</f>
        <v>512</v>
      </c>
      <c r="E86" s="480"/>
      <c r="F86" s="480">
        <v>132</v>
      </c>
      <c r="G86" s="480">
        <v>353</v>
      </c>
      <c r="H86" s="480">
        <v>27</v>
      </c>
      <c r="I86" s="4"/>
      <c r="J86" s="4"/>
      <c r="K86" s="4"/>
      <c r="L86" s="4"/>
      <c r="M86" s="4"/>
      <c r="N86" s="4"/>
      <c r="O86" s="4"/>
    </row>
    <row r="87" spans="1:15" ht="9" customHeight="1">
      <c r="A87" s="19" t="s">
        <v>3</v>
      </c>
      <c r="B87" s="19">
        <v>5</v>
      </c>
      <c r="C87" s="19"/>
      <c r="D87" s="480">
        <f t="shared" ref="D87:D117" si="2">SUM(F87:H87)</f>
        <v>1490</v>
      </c>
      <c r="E87" s="480"/>
      <c r="F87" s="480">
        <v>267</v>
      </c>
      <c r="G87" s="480">
        <v>1096</v>
      </c>
      <c r="H87" s="480">
        <v>127</v>
      </c>
      <c r="I87" s="4"/>
      <c r="J87" s="4"/>
      <c r="K87" s="4"/>
      <c r="L87" s="4"/>
      <c r="M87" s="4"/>
      <c r="N87" s="4"/>
      <c r="O87" s="4"/>
    </row>
    <row r="88" spans="1:15" ht="9" customHeight="1">
      <c r="A88" s="19" t="s">
        <v>4</v>
      </c>
      <c r="B88" s="19">
        <v>5</v>
      </c>
      <c r="C88" s="19"/>
      <c r="D88" s="480">
        <f t="shared" si="2"/>
        <v>489</v>
      </c>
      <c r="E88" s="480"/>
      <c r="F88" s="480">
        <v>138</v>
      </c>
      <c r="G88" s="480">
        <v>351</v>
      </c>
      <c r="H88" s="480">
        <v>0</v>
      </c>
      <c r="I88" s="4"/>
      <c r="J88" s="4"/>
      <c r="K88" s="4"/>
      <c r="L88" s="4"/>
      <c r="M88" s="4"/>
      <c r="N88" s="4"/>
      <c r="O88" s="4"/>
    </row>
    <row r="89" spans="1:15" ht="9" customHeight="1">
      <c r="A89" s="18" t="s">
        <v>5</v>
      </c>
      <c r="B89" s="18">
        <v>2</v>
      </c>
      <c r="C89" s="18"/>
      <c r="D89" s="14">
        <f t="shared" si="2"/>
        <v>262</v>
      </c>
      <c r="E89" s="14"/>
      <c r="F89" s="14">
        <v>56</v>
      </c>
      <c r="G89" s="14">
        <v>190</v>
      </c>
      <c r="H89" s="14">
        <v>16</v>
      </c>
      <c r="I89" s="4"/>
      <c r="J89" s="4"/>
      <c r="K89" s="4"/>
      <c r="L89" s="4"/>
      <c r="M89" s="4"/>
      <c r="N89" s="4"/>
      <c r="O89" s="4"/>
    </row>
    <row r="90" spans="1:15" ht="9" customHeight="1">
      <c r="A90" s="19" t="s">
        <v>104</v>
      </c>
      <c r="B90" s="19">
        <v>7</v>
      </c>
      <c r="C90" s="19"/>
      <c r="D90" s="480">
        <f t="shared" si="2"/>
        <v>372</v>
      </c>
      <c r="E90" s="480"/>
      <c r="F90" s="480">
        <v>67</v>
      </c>
      <c r="G90" s="480">
        <v>217</v>
      </c>
      <c r="H90" s="480">
        <v>88</v>
      </c>
      <c r="I90" s="4"/>
      <c r="J90" s="4"/>
      <c r="K90" s="4"/>
      <c r="L90" s="4"/>
      <c r="M90" s="4"/>
      <c r="N90" s="4"/>
      <c r="O90" s="4"/>
    </row>
    <row r="91" spans="1:15" ht="9" customHeight="1">
      <c r="A91" s="19" t="s">
        <v>7</v>
      </c>
      <c r="B91" s="19">
        <v>3</v>
      </c>
      <c r="C91" s="19"/>
      <c r="D91" s="480">
        <f t="shared" si="2"/>
        <v>449</v>
      </c>
      <c r="E91" s="480"/>
      <c r="F91" s="480">
        <v>136</v>
      </c>
      <c r="G91" s="480">
        <v>273</v>
      </c>
      <c r="H91" s="480">
        <v>40</v>
      </c>
      <c r="I91" s="4"/>
      <c r="J91" s="4"/>
      <c r="K91" s="4"/>
      <c r="L91" s="4"/>
      <c r="M91" s="4"/>
      <c r="N91" s="4"/>
      <c r="O91" s="4"/>
    </row>
    <row r="92" spans="1:15" ht="9" customHeight="1">
      <c r="A92" s="19" t="s">
        <v>8</v>
      </c>
      <c r="B92" s="19">
        <v>15</v>
      </c>
      <c r="C92" s="19"/>
      <c r="D92" s="480">
        <f t="shared" si="2"/>
        <v>2226</v>
      </c>
      <c r="E92" s="480"/>
      <c r="F92" s="480">
        <v>94</v>
      </c>
      <c r="G92" s="480">
        <v>1471</v>
      </c>
      <c r="H92" s="480">
        <v>661</v>
      </c>
      <c r="I92" s="4"/>
      <c r="J92" s="4"/>
      <c r="K92" s="4"/>
      <c r="L92" s="4"/>
      <c r="M92" s="4"/>
      <c r="N92" s="4"/>
      <c r="O92" s="4"/>
    </row>
    <row r="93" spans="1:15" ht="9" customHeight="1">
      <c r="A93" s="18" t="s">
        <v>9</v>
      </c>
      <c r="B93" s="18">
        <v>6</v>
      </c>
      <c r="C93" s="18"/>
      <c r="D93" s="14">
        <f t="shared" si="2"/>
        <v>166</v>
      </c>
      <c r="E93" s="14"/>
      <c r="F93" s="14">
        <v>8</v>
      </c>
      <c r="G93" s="14">
        <v>155</v>
      </c>
      <c r="H93" s="14">
        <v>3</v>
      </c>
      <c r="I93" s="4"/>
      <c r="J93" s="4"/>
      <c r="K93" s="4"/>
      <c r="L93" s="4"/>
      <c r="M93" s="4"/>
      <c r="N93" s="4"/>
      <c r="O93" s="4"/>
    </row>
    <row r="94" spans="1:15" ht="9" customHeight="1">
      <c r="A94" s="19" t="s">
        <v>236</v>
      </c>
      <c r="B94" s="19">
        <v>11</v>
      </c>
      <c r="C94" s="19"/>
      <c r="D94" s="480">
        <f t="shared" si="2"/>
        <v>5927</v>
      </c>
      <c r="E94" s="480"/>
      <c r="F94" s="480">
        <v>62</v>
      </c>
      <c r="G94" s="480">
        <v>3519</v>
      </c>
      <c r="H94" s="480">
        <v>2346</v>
      </c>
      <c r="I94" s="4"/>
      <c r="J94" s="4"/>
      <c r="K94" s="4"/>
      <c r="L94" s="4"/>
      <c r="M94" s="4"/>
      <c r="N94" s="4"/>
      <c r="O94" s="4"/>
    </row>
    <row r="95" spans="1:15" ht="9" customHeight="1">
      <c r="A95" s="19" t="s">
        <v>10</v>
      </c>
      <c r="B95" s="19">
        <v>3</v>
      </c>
      <c r="C95" s="19"/>
      <c r="D95" s="480">
        <f t="shared" si="2"/>
        <v>428</v>
      </c>
      <c r="E95" s="480"/>
      <c r="F95" s="480">
        <v>30</v>
      </c>
      <c r="G95" s="480">
        <v>279</v>
      </c>
      <c r="H95" s="480">
        <v>119</v>
      </c>
      <c r="I95" s="4"/>
      <c r="J95" s="4"/>
      <c r="K95" s="4"/>
      <c r="L95" s="4"/>
      <c r="M95" s="4"/>
      <c r="N95" s="4"/>
      <c r="O95" s="4"/>
    </row>
    <row r="96" spans="1:15" ht="9" customHeight="1">
      <c r="A96" s="19" t="s">
        <v>11</v>
      </c>
      <c r="B96" s="19">
        <v>10</v>
      </c>
      <c r="C96" s="19"/>
      <c r="D96" s="480">
        <f t="shared" si="2"/>
        <v>2242</v>
      </c>
      <c r="E96" s="480"/>
      <c r="F96" s="480">
        <v>307</v>
      </c>
      <c r="G96" s="480">
        <v>1560</v>
      </c>
      <c r="H96" s="480">
        <v>375</v>
      </c>
      <c r="I96" s="4"/>
      <c r="J96" s="4"/>
      <c r="K96" s="4"/>
      <c r="L96" s="4"/>
      <c r="M96" s="4"/>
      <c r="N96" s="4"/>
      <c r="O96" s="4"/>
    </row>
    <row r="97" spans="1:15" ht="9" customHeight="1">
      <c r="A97" s="18" t="s">
        <v>12</v>
      </c>
      <c r="B97" s="18">
        <v>17</v>
      </c>
      <c r="C97" s="18"/>
      <c r="D97" s="14">
        <f t="shared" si="2"/>
        <v>881</v>
      </c>
      <c r="E97" s="14"/>
      <c r="F97" s="14">
        <v>193</v>
      </c>
      <c r="G97" s="14">
        <v>666</v>
      </c>
      <c r="H97" s="14">
        <v>22</v>
      </c>
      <c r="I97" s="4"/>
      <c r="J97" s="4"/>
      <c r="K97" s="4"/>
      <c r="L97" s="4"/>
      <c r="M97" s="4"/>
      <c r="N97" s="4"/>
      <c r="O97" s="4"/>
    </row>
    <row r="98" spans="1:15" ht="9" customHeight="1">
      <c r="A98" s="19" t="s">
        <v>13</v>
      </c>
      <c r="B98" s="19">
        <v>12</v>
      </c>
      <c r="C98" s="19"/>
      <c r="D98" s="480">
        <f t="shared" si="2"/>
        <v>409</v>
      </c>
      <c r="E98" s="480"/>
      <c r="F98" s="480">
        <v>84</v>
      </c>
      <c r="G98" s="480">
        <v>264</v>
      </c>
      <c r="H98" s="480">
        <v>61</v>
      </c>
      <c r="I98" s="4"/>
      <c r="J98" s="4"/>
      <c r="K98" s="4"/>
      <c r="L98" s="4"/>
      <c r="M98" s="4"/>
      <c r="N98" s="4"/>
      <c r="O98" s="4"/>
    </row>
    <row r="99" spans="1:15" ht="9" customHeight="1">
      <c r="A99" s="19" t="s">
        <v>14</v>
      </c>
      <c r="B99" s="19">
        <v>12</v>
      </c>
      <c r="C99" s="19"/>
      <c r="D99" s="480">
        <f t="shared" si="2"/>
        <v>2655</v>
      </c>
      <c r="E99" s="480"/>
      <c r="F99" s="480">
        <v>585</v>
      </c>
      <c r="G99" s="480">
        <v>1668</v>
      </c>
      <c r="H99" s="480">
        <v>402</v>
      </c>
      <c r="I99" s="4"/>
      <c r="J99" s="4"/>
      <c r="K99" s="4"/>
      <c r="L99" s="4"/>
      <c r="M99" s="4"/>
      <c r="N99" s="4"/>
      <c r="O99" s="4"/>
    </row>
    <row r="100" spans="1:15" ht="9" customHeight="1">
      <c r="A100" s="19" t="s">
        <v>15</v>
      </c>
      <c r="B100" s="19">
        <v>20</v>
      </c>
      <c r="C100" s="19"/>
      <c r="D100" s="480">
        <f t="shared" si="2"/>
        <v>3983</v>
      </c>
      <c r="E100" s="480"/>
      <c r="F100" s="480">
        <v>768</v>
      </c>
      <c r="G100" s="480">
        <v>2991</v>
      </c>
      <c r="H100" s="480">
        <v>224</v>
      </c>
      <c r="I100" s="4"/>
      <c r="J100" s="4"/>
      <c r="K100" s="4"/>
      <c r="L100" s="4"/>
      <c r="M100" s="4"/>
      <c r="N100" s="4"/>
      <c r="O100" s="4"/>
    </row>
    <row r="101" spans="1:15" ht="9" customHeight="1">
      <c r="A101" s="18" t="s">
        <v>16</v>
      </c>
      <c r="B101" s="18">
        <v>16</v>
      </c>
      <c r="C101" s="18"/>
      <c r="D101" s="14">
        <f t="shared" si="2"/>
        <v>2054</v>
      </c>
      <c r="E101" s="14"/>
      <c r="F101" s="14">
        <v>19</v>
      </c>
      <c r="G101" s="14">
        <v>2010</v>
      </c>
      <c r="H101" s="14">
        <v>25</v>
      </c>
      <c r="I101" s="4"/>
      <c r="J101" s="4"/>
      <c r="K101" s="4"/>
      <c r="L101" s="4"/>
      <c r="M101" s="4"/>
      <c r="N101" s="4"/>
      <c r="O101" s="4"/>
    </row>
    <row r="102" spans="1:15" ht="9" customHeight="1">
      <c r="A102" s="19" t="s">
        <v>17</v>
      </c>
      <c r="B102" s="19">
        <v>7</v>
      </c>
      <c r="C102" s="19"/>
      <c r="D102" s="480">
        <f t="shared" si="2"/>
        <v>1131</v>
      </c>
      <c r="E102" s="480"/>
      <c r="F102" s="480">
        <v>406</v>
      </c>
      <c r="G102" s="480">
        <v>555</v>
      </c>
      <c r="H102" s="480">
        <v>170</v>
      </c>
      <c r="I102" s="4"/>
      <c r="J102" s="4"/>
      <c r="K102" s="4"/>
      <c r="L102" s="4"/>
      <c r="M102" s="4"/>
      <c r="N102" s="4"/>
      <c r="O102" s="4"/>
    </row>
    <row r="103" spans="1:15" ht="9" customHeight="1">
      <c r="A103" s="19" t="s">
        <v>18</v>
      </c>
      <c r="B103" s="19">
        <v>1</v>
      </c>
      <c r="C103" s="19"/>
      <c r="D103" s="480">
        <f t="shared" si="2"/>
        <v>317</v>
      </c>
      <c r="E103" s="480"/>
      <c r="F103" s="480">
        <v>1</v>
      </c>
      <c r="G103" s="480">
        <v>224</v>
      </c>
      <c r="H103" s="480">
        <v>92</v>
      </c>
      <c r="I103" s="4"/>
      <c r="J103" s="4"/>
      <c r="K103" s="4"/>
      <c r="L103" s="4"/>
      <c r="M103" s="4"/>
      <c r="N103" s="4"/>
      <c r="O103" s="4"/>
    </row>
    <row r="104" spans="1:15" ht="9" customHeight="1">
      <c r="A104" s="19" t="s">
        <v>19</v>
      </c>
      <c r="B104" s="19">
        <v>3</v>
      </c>
      <c r="C104" s="19"/>
      <c r="D104" s="480">
        <f t="shared" si="2"/>
        <v>1262</v>
      </c>
      <c r="E104" s="480"/>
      <c r="F104" s="480">
        <v>221</v>
      </c>
      <c r="G104" s="480">
        <v>906</v>
      </c>
      <c r="H104" s="480">
        <v>135</v>
      </c>
      <c r="I104" s="4"/>
      <c r="J104" s="4"/>
      <c r="K104" s="4"/>
      <c r="L104" s="4"/>
      <c r="M104" s="4"/>
      <c r="N104" s="4"/>
      <c r="O104" s="4"/>
    </row>
    <row r="105" spans="1:15" ht="9" customHeight="1">
      <c r="A105" s="18" t="s">
        <v>20</v>
      </c>
      <c r="B105" s="18">
        <v>15</v>
      </c>
      <c r="C105" s="18"/>
      <c r="D105" s="14">
        <f t="shared" si="2"/>
        <v>938</v>
      </c>
      <c r="E105" s="14"/>
      <c r="F105" s="14">
        <v>120</v>
      </c>
      <c r="G105" s="14">
        <v>468</v>
      </c>
      <c r="H105" s="14">
        <v>350</v>
      </c>
      <c r="I105" s="4"/>
      <c r="J105" s="4"/>
      <c r="K105" s="4"/>
      <c r="L105" s="4"/>
      <c r="M105" s="4"/>
      <c r="N105" s="4"/>
      <c r="O105" s="4"/>
    </row>
    <row r="106" spans="1:15" ht="9" customHeight="1">
      <c r="A106" s="19" t="s">
        <v>21</v>
      </c>
      <c r="B106" s="19">
        <v>3</v>
      </c>
      <c r="C106" s="19"/>
      <c r="D106" s="480">
        <f t="shared" si="2"/>
        <v>1471</v>
      </c>
      <c r="E106" s="480"/>
      <c r="F106" s="480">
        <v>25</v>
      </c>
      <c r="G106" s="480">
        <v>998</v>
      </c>
      <c r="H106" s="480">
        <v>448</v>
      </c>
      <c r="I106" s="4"/>
      <c r="J106" s="4"/>
      <c r="K106" s="4"/>
      <c r="L106" s="4"/>
      <c r="M106" s="4"/>
      <c r="N106" s="4"/>
      <c r="O106" s="4"/>
    </row>
    <row r="107" spans="1:15" ht="9" customHeight="1">
      <c r="A107" s="19" t="s">
        <v>22</v>
      </c>
      <c r="B107" s="19">
        <v>4</v>
      </c>
      <c r="C107" s="19"/>
      <c r="D107" s="480">
        <f t="shared" si="2"/>
        <v>155</v>
      </c>
      <c r="E107" s="480"/>
      <c r="F107" s="480">
        <v>90</v>
      </c>
      <c r="G107" s="480">
        <v>0</v>
      </c>
      <c r="H107" s="480">
        <v>65</v>
      </c>
      <c r="I107" s="4"/>
      <c r="J107" s="4"/>
      <c r="K107" s="4"/>
      <c r="L107" s="4"/>
      <c r="M107" s="4"/>
      <c r="N107" s="4"/>
      <c r="O107" s="4"/>
    </row>
    <row r="108" spans="1:15" ht="9" customHeight="1">
      <c r="A108" s="19" t="s">
        <v>23</v>
      </c>
      <c r="B108" s="19">
        <v>2</v>
      </c>
      <c r="C108" s="19"/>
      <c r="D108" s="480">
        <f t="shared" si="2"/>
        <v>243</v>
      </c>
      <c r="E108" s="480"/>
      <c r="F108" s="480">
        <v>27</v>
      </c>
      <c r="G108" s="480">
        <v>173</v>
      </c>
      <c r="H108" s="480">
        <v>43</v>
      </c>
      <c r="I108" s="4"/>
      <c r="J108" s="4"/>
      <c r="K108" s="4"/>
      <c r="L108" s="4"/>
      <c r="M108" s="4"/>
      <c r="N108" s="4"/>
      <c r="O108" s="4"/>
    </row>
    <row r="109" spans="1:15" ht="9" customHeight="1">
      <c r="A109" s="18" t="s">
        <v>24</v>
      </c>
      <c r="B109" s="18">
        <v>6</v>
      </c>
      <c r="C109" s="18"/>
      <c r="D109" s="14">
        <f t="shared" si="2"/>
        <v>846</v>
      </c>
      <c r="E109" s="14"/>
      <c r="F109" s="14">
        <v>205</v>
      </c>
      <c r="G109" s="14">
        <v>489</v>
      </c>
      <c r="H109" s="14">
        <v>152</v>
      </c>
      <c r="I109" s="4"/>
      <c r="J109" s="4"/>
      <c r="K109" s="4"/>
      <c r="L109" s="4"/>
      <c r="M109" s="4"/>
      <c r="N109" s="4"/>
      <c r="O109" s="4"/>
    </row>
    <row r="110" spans="1:15" ht="9" customHeight="1">
      <c r="A110" s="19" t="s">
        <v>25</v>
      </c>
      <c r="B110" s="19">
        <v>6</v>
      </c>
      <c r="C110" s="19"/>
      <c r="D110" s="480">
        <f t="shared" si="2"/>
        <v>827</v>
      </c>
      <c r="E110" s="480"/>
      <c r="F110" s="480">
        <v>239</v>
      </c>
      <c r="G110" s="480">
        <v>437</v>
      </c>
      <c r="H110" s="480">
        <v>151</v>
      </c>
      <c r="I110" s="4"/>
      <c r="J110" s="4"/>
      <c r="K110" s="4"/>
      <c r="L110" s="4"/>
      <c r="M110" s="4"/>
      <c r="N110" s="4"/>
      <c r="O110" s="4"/>
    </row>
    <row r="111" spans="1:15" ht="9" customHeight="1">
      <c r="A111" s="19" t="s">
        <v>26</v>
      </c>
      <c r="B111" s="19">
        <v>13</v>
      </c>
      <c r="C111" s="19"/>
      <c r="D111" s="480">
        <f t="shared" si="2"/>
        <v>1379</v>
      </c>
      <c r="E111" s="480"/>
      <c r="F111" s="480">
        <v>352</v>
      </c>
      <c r="G111" s="480">
        <v>867</v>
      </c>
      <c r="H111" s="480">
        <v>160</v>
      </c>
      <c r="I111" s="4"/>
      <c r="J111" s="4"/>
      <c r="K111" s="4"/>
      <c r="L111" s="4"/>
      <c r="M111" s="4"/>
      <c r="N111" s="4"/>
      <c r="O111" s="4"/>
    </row>
    <row r="112" spans="1:15" ht="9" customHeight="1">
      <c r="A112" s="19" t="s">
        <v>27</v>
      </c>
      <c r="B112" s="19">
        <v>18</v>
      </c>
      <c r="C112" s="19"/>
      <c r="D112" s="480">
        <f t="shared" si="2"/>
        <v>1262</v>
      </c>
      <c r="E112" s="480"/>
      <c r="F112" s="480">
        <v>10</v>
      </c>
      <c r="G112" s="480">
        <v>1004</v>
      </c>
      <c r="H112" s="480">
        <v>248</v>
      </c>
      <c r="I112" s="4"/>
      <c r="J112" s="4"/>
      <c r="K112" s="4"/>
      <c r="L112" s="4"/>
      <c r="M112" s="4"/>
      <c r="N112" s="4"/>
      <c r="O112" s="4"/>
    </row>
    <row r="113" spans="1:15" ht="9" customHeight="1">
      <c r="A113" s="18" t="s">
        <v>28</v>
      </c>
      <c r="B113" s="18">
        <v>9</v>
      </c>
      <c r="C113" s="18"/>
      <c r="D113" s="14">
        <f t="shared" si="2"/>
        <v>1799</v>
      </c>
      <c r="E113" s="14"/>
      <c r="F113" s="14">
        <v>136</v>
      </c>
      <c r="G113" s="14">
        <v>1279</v>
      </c>
      <c r="H113" s="14">
        <v>384</v>
      </c>
      <c r="I113" s="4"/>
      <c r="J113" s="4"/>
      <c r="K113" s="4"/>
      <c r="L113" s="4"/>
      <c r="M113" s="4"/>
      <c r="N113" s="4"/>
      <c r="O113" s="4"/>
    </row>
    <row r="114" spans="1:15" ht="9" customHeight="1">
      <c r="A114" s="19" t="s">
        <v>29</v>
      </c>
      <c r="B114" s="19">
        <v>3</v>
      </c>
      <c r="C114" s="19"/>
      <c r="D114" s="480">
        <f t="shared" si="2"/>
        <v>271</v>
      </c>
      <c r="E114" s="480"/>
      <c r="F114" s="480">
        <v>106</v>
      </c>
      <c r="G114" s="581">
        <v>111</v>
      </c>
      <c r="H114" s="480">
        <v>54</v>
      </c>
      <c r="I114" s="4"/>
      <c r="J114" s="4"/>
      <c r="K114" s="4"/>
      <c r="L114" s="4"/>
      <c r="M114" s="4"/>
      <c r="N114" s="4"/>
      <c r="O114" s="4"/>
    </row>
    <row r="115" spans="1:15" ht="9" customHeight="1">
      <c r="A115" s="19" t="s">
        <v>30</v>
      </c>
      <c r="B115" s="19">
        <v>17</v>
      </c>
      <c r="C115" s="19"/>
      <c r="D115" s="480">
        <f t="shared" si="2"/>
        <v>1240</v>
      </c>
      <c r="E115" s="480"/>
      <c r="F115" s="480">
        <v>531</v>
      </c>
      <c r="G115" s="480">
        <v>621</v>
      </c>
      <c r="H115" s="480">
        <v>88</v>
      </c>
      <c r="I115" s="4"/>
      <c r="J115" s="4"/>
      <c r="K115" s="4"/>
      <c r="L115" s="4"/>
      <c r="M115" s="4"/>
      <c r="N115" s="4"/>
      <c r="O115" s="4"/>
    </row>
    <row r="116" spans="1:15" ht="9" customHeight="1">
      <c r="A116" s="19" t="s">
        <v>31</v>
      </c>
      <c r="B116" s="19">
        <v>3</v>
      </c>
      <c r="C116" s="19"/>
      <c r="D116" s="480">
        <f t="shared" si="2"/>
        <v>380</v>
      </c>
      <c r="E116" s="480"/>
      <c r="F116" s="480">
        <v>120</v>
      </c>
      <c r="G116" s="480">
        <v>247</v>
      </c>
      <c r="H116" s="480">
        <v>13</v>
      </c>
      <c r="I116" s="4"/>
      <c r="J116" s="4"/>
      <c r="K116" s="4"/>
      <c r="L116" s="4"/>
      <c r="M116" s="4"/>
      <c r="N116" s="4"/>
      <c r="O116" s="4"/>
    </row>
    <row r="117" spans="1:15" ht="9" customHeight="1">
      <c r="A117" s="18" t="s">
        <v>32</v>
      </c>
      <c r="B117" s="18">
        <v>19</v>
      </c>
      <c r="C117" s="18"/>
      <c r="D117" s="14">
        <f t="shared" si="2"/>
        <v>452</v>
      </c>
      <c r="E117" s="14"/>
      <c r="F117" s="14">
        <v>74</v>
      </c>
      <c r="G117" s="14">
        <v>378</v>
      </c>
      <c r="H117" s="14">
        <v>0</v>
      </c>
      <c r="I117" s="4"/>
      <c r="J117" s="4"/>
      <c r="K117" s="4"/>
      <c r="L117" s="4"/>
      <c r="M117" s="4"/>
      <c r="N117" s="4"/>
      <c r="O117" s="4"/>
    </row>
    <row r="118" spans="1:15" ht="9" customHeight="1">
      <c r="A118" s="529"/>
      <c r="B118" s="529"/>
      <c r="C118" s="529"/>
      <c r="D118" s="529"/>
      <c r="E118" s="529"/>
      <c r="F118" s="529"/>
      <c r="G118" s="509"/>
      <c r="H118" s="509"/>
      <c r="I118" s="4"/>
      <c r="J118" s="4"/>
      <c r="K118" s="4"/>
      <c r="L118" s="4"/>
      <c r="M118" s="4"/>
      <c r="N118" s="4"/>
      <c r="O118" s="4"/>
    </row>
    <row r="119" spans="1:15" ht="9" customHeight="1">
      <c r="A119" s="523">
        <v>2013</v>
      </c>
      <c r="B119" s="523"/>
      <c r="C119" s="523"/>
      <c r="D119" s="523"/>
      <c r="E119" s="523"/>
      <c r="F119" s="529"/>
      <c r="G119" s="529"/>
      <c r="H119" s="529"/>
      <c r="I119" s="4"/>
      <c r="J119" s="4"/>
      <c r="K119" s="4"/>
      <c r="L119" s="4"/>
      <c r="M119" s="4"/>
      <c r="N119" s="4"/>
      <c r="O119" s="4"/>
    </row>
    <row r="120" spans="1:15" ht="9" customHeight="1">
      <c r="A120" s="215" t="s">
        <v>220</v>
      </c>
      <c r="B120" s="509">
        <f>SUM(B122:B153)</f>
        <v>268</v>
      </c>
      <c r="C120" s="215"/>
      <c r="D120" s="509">
        <f>SUM(D122:D153)</f>
        <v>33471</v>
      </c>
      <c r="E120" s="509" t="s">
        <v>228</v>
      </c>
      <c r="F120" s="509">
        <f>SUM(F122:F153)</f>
        <v>4323</v>
      </c>
      <c r="G120" s="509">
        <f>SUM(G122:G153)</f>
        <v>22747</v>
      </c>
      <c r="H120" s="509">
        <f>SUM(H122:H153)</f>
        <v>5895</v>
      </c>
      <c r="I120" s="4"/>
      <c r="J120" s="4"/>
      <c r="K120" s="4"/>
      <c r="L120" s="4"/>
      <c r="M120" s="4"/>
      <c r="N120" s="4"/>
      <c r="O120" s="4"/>
    </row>
    <row r="121" spans="1:15" ht="3.75" customHeight="1">
      <c r="A121" s="215"/>
      <c r="B121" s="215"/>
      <c r="C121" s="215"/>
      <c r="D121" s="559"/>
      <c r="E121" s="559"/>
      <c r="F121" s="559"/>
      <c r="G121" s="479"/>
      <c r="H121" s="509"/>
      <c r="I121" s="4"/>
      <c r="J121" s="4"/>
      <c r="K121" s="4"/>
      <c r="L121" s="4"/>
      <c r="M121" s="4"/>
      <c r="N121" s="4"/>
      <c r="O121" s="4"/>
    </row>
    <row r="122" spans="1:15" ht="9" customHeight="1">
      <c r="A122" s="19" t="s">
        <v>2</v>
      </c>
      <c r="B122" s="19">
        <v>4</v>
      </c>
      <c r="C122" s="19"/>
      <c r="D122" s="480">
        <f t="shared" ref="D122:D142" si="3">SUM(F122:H122)</f>
        <v>401</v>
      </c>
      <c r="E122" s="480"/>
      <c r="F122" s="480">
        <v>101</v>
      </c>
      <c r="G122" s="480">
        <v>201</v>
      </c>
      <c r="H122" s="480">
        <v>99</v>
      </c>
      <c r="I122" s="4"/>
      <c r="J122" s="4"/>
      <c r="K122" s="4"/>
      <c r="L122" s="4"/>
      <c r="M122" s="4"/>
      <c r="N122" s="4"/>
      <c r="O122" s="4"/>
    </row>
    <row r="123" spans="1:15" ht="9" customHeight="1">
      <c r="A123" s="19" t="s">
        <v>3</v>
      </c>
      <c r="B123" s="19">
        <v>5</v>
      </c>
      <c r="C123" s="19"/>
      <c r="D123" s="480">
        <f t="shared" si="3"/>
        <v>1597</v>
      </c>
      <c r="E123" s="480"/>
      <c r="F123" s="480">
        <v>267</v>
      </c>
      <c r="G123" s="480">
        <v>1200</v>
      </c>
      <c r="H123" s="480">
        <v>130</v>
      </c>
      <c r="I123" s="4"/>
      <c r="J123" s="4"/>
      <c r="K123" s="4"/>
      <c r="L123" s="4"/>
      <c r="M123" s="4"/>
      <c r="N123" s="4"/>
      <c r="O123" s="4"/>
    </row>
    <row r="124" spans="1:15" s="535" customFormat="1" ht="9" customHeight="1">
      <c r="A124" s="19" t="s">
        <v>4</v>
      </c>
      <c r="B124" s="19">
        <v>5</v>
      </c>
      <c r="C124" s="19"/>
      <c r="D124" s="480">
        <f t="shared" si="3"/>
        <v>507</v>
      </c>
      <c r="E124" s="480"/>
      <c r="F124" s="480">
        <v>149</v>
      </c>
      <c r="G124" s="480">
        <v>358</v>
      </c>
      <c r="H124" s="480">
        <v>0</v>
      </c>
      <c r="I124" s="4"/>
      <c r="J124" s="4"/>
      <c r="K124" s="4"/>
      <c r="L124" s="4"/>
      <c r="M124" s="4"/>
      <c r="N124" s="4"/>
      <c r="O124" s="4"/>
    </row>
    <row r="125" spans="1:15" ht="9" customHeight="1">
      <c r="A125" s="18" t="s">
        <v>5</v>
      </c>
      <c r="B125" s="18">
        <v>2</v>
      </c>
      <c r="C125" s="18"/>
      <c r="D125" s="599">
        <f t="shared" si="3"/>
        <v>261</v>
      </c>
      <c r="E125" s="599"/>
      <c r="F125" s="14">
        <v>59</v>
      </c>
      <c r="G125" s="14">
        <v>190</v>
      </c>
      <c r="H125" s="14">
        <v>12</v>
      </c>
      <c r="I125" s="4"/>
      <c r="J125" s="4"/>
      <c r="K125" s="4"/>
      <c r="L125" s="4"/>
      <c r="M125" s="4"/>
      <c r="N125" s="4"/>
      <c r="O125" s="4"/>
    </row>
    <row r="126" spans="1:15" ht="9" customHeight="1">
      <c r="A126" s="19" t="s">
        <v>104</v>
      </c>
      <c r="B126" s="19">
        <v>7</v>
      </c>
      <c r="C126" s="19"/>
      <c r="D126" s="480">
        <f t="shared" si="3"/>
        <v>361</v>
      </c>
      <c r="E126" s="480"/>
      <c r="F126" s="480">
        <v>74</v>
      </c>
      <c r="G126" s="480">
        <v>228</v>
      </c>
      <c r="H126" s="480">
        <v>59</v>
      </c>
      <c r="I126" s="4"/>
      <c r="J126" s="4"/>
      <c r="K126" s="4"/>
      <c r="L126" s="4"/>
      <c r="M126" s="4"/>
      <c r="N126" s="4"/>
      <c r="O126" s="4"/>
    </row>
    <row r="127" spans="1:15" ht="9" customHeight="1">
      <c r="A127" s="19" t="s">
        <v>7</v>
      </c>
      <c r="B127" s="19">
        <v>3</v>
      </c>
      <c r="C127" s="19"/>
      <c r="D127" s="480">
        <f t="shared" si="3"/>
        <v>427</v>
      </c>
      <c r="E127" s="480"/>
      <c r="F127" s="480">
        <v>31</v>
      </c>
      <c r="G127" s="480">
        <v>396</v>
      </c>
      <c r="H127" s="480">
        <v>0</v>
      </c>
      <c r="I127" s="4"/>
      <c r="J127" s="4"/>
      <c r="K127" s="4"/>
      <c r="L127" s="4"/>
      <c r="M127" s="4"/>
      <c r="N127" s="4"/>
      <c r="O127" s="4"/>
    </row>
    <row r="128" spans="1:15" ht="9" customHeight="1">
      <c r="A128" s="19" t="s">
        <v>8</v>
      </c>
      <c r="B128" s="19">
        <v>14</v>
      </c>
      <c r="C128" s="19"/>
      <c r="D128" s="480">
        <f t="shared" si="3"/>
        <v>1876</v>
      </c>
      <c r="E128" s="480"/>
      <c r="F128" s="480">
        <v>69</v>
      </c>
      <c r="G128" s="480">
        <v>1259</v>
      </c>
      <c r="H128" s="480">
        <v>548</v>
      </c>
      <c r="I128" s="4"/>
      <c r="J128" s="4"/>
      <c r="K128" s="4"/>
      <c r="L128" s="4"/>
      <c r="M128" s="4"/>
      <c r="N128" s="4"/>
      <c r="O128" s="4"/>
    </row>
    <row r="129" spans="1:15" ht="9" customHeight="1">
      <c r="A129" s="18" t="s">
        <v>9</v>
      </c>
      <c r="B129" s="18">
        <v>7</v>
      </c>
      <c r="C129" s="18"/>
      <c r="D129" s="599">
        <f t="shared" si="3"/>
        <v>1303</v>
      </c>
      <c r="E129" s="599"/>
      <c r="F129" s="14">
        <v>221</v>
      </c>
      <c r="G129" s="14">
        <v>1013</v>
      </c>
      <c r="H129" s="14">
        <v>69</v>
      </c>
      <c r="I129" s="4"/>
      <c r="J129" s="4"/>
      <c r="K129" s="4"/>
      <c r="L129" s="4"/>
      <c r="M129" s="4"/>
      <c r="N129" s="4"/>
      <c r="O129" s="4"/>
    </row>
    <row r="130" spans="1:15" ht="9" customHeight="1">
      <c r="A130" s="19" t="s">
        <v>236</v>
      </c>
      <c r="B130" s="19">
        <v>11</v>
      </c>
      <c r="C130" s="19"/>
      <c r="D130" s="480">
        <f t="shared" si="3"/>
        <v>5876</v>
      </c>
      <c r="E130" s="480"/>
      <c r="F130" s="480">
        <v>53</v>
      </c>
      <c r="G130" s="480">
        <v>3453</v>
      </c>
      <c r="H130" s="480">
        <v>2370</v>
      </c>
      <c r="I130" s="4"/>
      <c r="J130" s="4"/>
      <c r="K130" s="4"/>
      <c r="L130" s="4"/>
      <c r="M130" s="4"/>
      <c r="N130" s="4"/>
      <c r="O130" s="4"/>
    </row>
    <row r="131" spans="1:15" ht="9" customHeight="1">
      <c r="A131" s="19" t="s">
        <v>10</v>
      </c>
      <c r="B131" s="19">
        <v>3</v>
      </c>
      <c r="C131" s="19"/>
      <c r="D131" s="480">
        <f t="shared" si="3"/>
        <v>416</v>
      </c>
      <c r="E131" s="480"/>
      <c r="F131" s="480">
        <v>19</v>
      </c>
      <c r="G131" s="480">
        <v>367</v>
      </c>
      <c r="H131" s="480">
        <v>30</v>
      </c>
      <c r="I131" s="4"/>
      <c r="J131" s="4"/>
      <c r="K131" s="4"/>
      <c r="L131" s="4"/>
      <c r="M131" s="4"/>
      <c r="N131" s="4"/>
      <c r="O131" s="4"/>
    </row>
    <row r="132" spans="1:15" ht="9" customHeight="1">
      <c r="A132" s="19" t="s">
        <v>11</v>
      </c>
      <c r="B132" s="19">
        <v>10</v>
      </c>
      <c r="C132" s="19"/>
      <c r="D132" s="480">
        <f>SUM(F132:H132)</f>
        <v>2092</v>
      </c>
      <c r="E132" s="480"/>
      <c r="F132" s="480">
        <v>279</v>
      </c>
      <c r="G132" s="480">
        <v>1563</v>
      </c>
      <c r="H132" s="480">
        <v>250</v>
      </c>
      <c r="I132" s="4"/>
      <c r="J132" s="4"/>
      <c r="K132" s="4"/>
      <c r="L132" s="4"/>
      <c r="M132" s="4"/>
      <c r="N132" s="4"/>
      <c r="O132" s="4"/>
    </row>
    <row r="133" spans="1:15" ht="9" customHeight="1">
      <c r="A133" s="18" t="s">
        <v>12</v>
      </c>
      <c r="B133" s="18">
        <v>15</v>
      </c>
      <c r="C133" s="18"/>
      <c r="D133" s="599">
        <f t="shared" si="3"/>
        <v>862</v>
      </c>
      <c r="E133" s="599"/>
      <c r="F133" s="14">
        <v>201</v>
      </c>
      <c r="G133" s="14">
        <v>654</v>
      </c>
      <c r="H133" s="14">
        <v>7</v>
      </c>
      <c r="I133" s="4"/>
      <c r="J133" s="4"/>
      <c r="K133" s="4"/>
      <c r="L133" s="4"/>
      <c r="M133" s="4"/>
      <c r="N133" s="4"/>
      <c r="O133" s="4"/>
    </row>
    <row r="134" spans="1:15" ht="9" customHeight="1">
      <c r="A134" s="19" t="s">
        <v>13</v>
      </c>
      <c r="B134" s="19">
        <v>12</v>
      </c>
      <c r="C134" s="19"/>
      <c r="D134" s="480">
        <f t="shared" si="3"/>
        <v>405</v>
      </c>
      <c r="E134" s="480"/>
      <c r="F134" s="480">
        <v>87</v>
      </c>
      <c r="G134" s="480">
        <v>263</v>
      </c>
      <c r="H134" s="480">
        <v>55</v>
      </c>
      <c r="I134" s="4"/>
      <c r="J134" s="4"/>
      <c r="K134" s="4"/>
      <c r="L134" s="4"/>
      <c r="M134" s="4"/>
      <c r="N134" s="4"/>
      <c r="O134" s="4"/>
    </row>
    <row r="135" spans="1:15" ht="9" customHeight="1">
      <c r="A135" s="19" t="s">
        <v>14</v>
      </c>
      <c r="B135" s="19">
        <v>11</v>
      </c>
      <c r="C135" s="19"/>
      <c r="D135" s="480">
        <f t="shared" si="3"/>
        <v>2200</v>
      </c>
      <c r="E135" s="480"/>
      <c r="F135" s="480">
        <v>447</v>
      </c>
      <c r="G135" s="480">
        <v>1345</v>
      </c>
      <c r="H135" s="480">
        <v>408</v>
      </c>
      <c r="I135" s="4"/>
      <c r="J135" s="4"/>
      <c r="K135" s="4"/>
      <c r="L135" s="4"/>
      <c r="M135" s="4"/>
      <c r="N135" s="4"/>
      <c r="O135" s="4"/>
    </row>
    <row r="136" spans="1:15" ht="9" customHeight="1">
      <c r="A136" s="19" t="s">
        <v>15</v>
      </c>
      <c r="B136" s="19">
        <v>20</v>
      </c>
      <c r="C136" s="19"/>
      <c r="D136" s="480" t="s">
        <v>240</v>
      </c>
      <c r="E136" s="480"/>
      <c r="F136" s="480" t="s">
        <v>240</v>
      </c>
      <c r="G136" s="480" t="s">
        <v>240</v>
      </c>
      <c r="H136" s="480" t="s">
        <v>240</v>
      </c>
      <c r="I136" s="4"/>
      <c r="J136" s="4"/>
      <c r="K136" s="4"/>
      <c r="L136" s="4"/>
      <c r="M136" s="4"/>
      <c r="N136" s="4"/>
      <c r="O136" s="4"/>
    </row>
    <row r="137" spans="1:15" ht="9" customHeight="1">
      <c r="A137" s="18" t="s">
        <v>16</v>
      </c>
      <c r="B137" s="18">
        <v>15</v>
      </c>
      <c r="C137" s="18"/>
      <c r="D137" s="599">
        <f t="shared" si="3"/>
        <v>2152</v>
      </c>
      <c r="E137" s="599"/>
      <c r="F137" s="14">
        <v>15</v>
      </c>
      <c r="G137" s="14">
        <v>2137</v>
      </c>
      <c r="H137" s="14">
        <v>0</v>
      </c>
      <c r="I137" s="4"/>
      <c r="J137" s="4"/>
      <c r="K137" s="4"/>
      <c r="L137" s="4"/>
      <c r="M137" s="4"/>
      <c r="N137" s="4"/>
      <c r="O137" s="4"/>
    </row>
    <row r="138" spans="1:15" ht="9" customHeight="1">
      <c r="A138" s="19" t="s">
        <v>17</v>
      </c>
      <c r="B138" s="19">
        <v>5</v>
      </c>
      <c r="C138" s="19"/>
      <c r="D138" s="480">
        <f t="shared" si="3"/>
        <v>1026</v>
      </c>
      <c r="E138" s="480"/>
      <c r="F138" s="480">
        <v>161</v>
      </c>
      <c r="G138" s="480">
        <v>552</v>
      </c>
      <c r="H138" s="480">
        <v>313</v>
      </c>
      <c r="I138" s="4"/>
      <c r="J138" s="4"/>
      <c r="K138" s="4"/>
      <c r="L138" s="4"/>
      <c r="M138" s="4"/>
      <c r="N138" s="4"/>
      <c r="O138" s="4"/>
    </row>
    <row r="139" spans="1:15" ht="9" customHeight="1">
      <c r="A139" s="19" t="s">
        <v>18</v>
      </c>
      <c r="B139" s="19">
        <v>1</v>
      </c>
      <c r="C139" s="19"/>
      <c r="D139" s="480">
        <f t="shared" si="3"/>
        <v>309</v>
      </c>
      <c r="E139" s="480"/>
      <c r="F139" s="480">
        <v>85</v>
      </c>
      <c r="G139" s="480">
        <v>218</v>
      </c>
      <c r="H139" s="480">
        <v>6</v>
      </c>
      <c r="I139" s="4"/>
      <c r="J139" s="4"/>
      <c r="K139" s="4"/>
      <c r="L139" s="4"/>
      <c r="M139" s="4"/>
      <c r="N139" s="4"/>
      <c r="O139" s="4"/>
    </row>
    <row r="140" spans="1:15" ht="9" customHeight="1">
      <c r="A140" s="19" t="s">
        <v>19</v>
      </c>
      <c r="B140" s="19">
        <v>3</v>
      </c>
      <c r="C140" s="19"/>
      <c r="D140" s="480">
        <f t="shared" si="3"/>
        <v>1183</v>
      </c>
      <c r="E140" s="480"/>
      <c r="F140" s="480">
        <v>311</v>
      </c>
      <c r="G140" s="480">
        <v>783</v>
      </c>
      <c r="H140" s="480">
        <v>89</v>
      </c>
      <c r="I140" s="4"/>
      <c r="J140" s="4"/>
      <c r="K140" s="4"/>
      <c r="L140" s="4"/>
      <c r="M140" s="4"/>
      <c r="N140" s="4"/>
      <c r="O140" s="4"/>
    </row>
    <row r="141" spans="1:15" ht="9" customHeight="1">
      <c r="A141" s="18" t="s">
        <v>20</v>
      </c>
      <c r="B141" s="18">
        <v>15</v>
      </c>
      <c r="C141" s="18"/>
      <c r="D141" s="599">
        <f t="shared" si="3"/>
        <v>599</v>
      </c>
      <c r="E141" s="599"/>
      <c r="F141" s="14">
        <v>96</v>
      </c>
      <c r="G141" s="14">
        <v>294</v>
      </c>
      <c r="H141" s="14">
        <v>209</v>
      </c>
      <c r="I141" s="4"/>
      <c r="J141" s="4"/>
      <c r="K141" s="4"/>
      <c r="L141" s="4"/>
      <c r="M141" s="4"/>
      <c r="N141" s="4"/>
      <c r="O141" s="4"/>
    </row>
    <row r="142" spans="1:15" ht="9" customHeight="1">
      <c r="A142" s="19" t="s">
        <v>21</v>
      </c>
      <c r="B142" s="19">
        <v>3</v>
      </c>
      <c r="C142" s="19"/>
      <c r="D142" s="480">
        <f t="shared" si="3"/>
        <v>1210</v>
      </c>
      <c r="E142" s="480"/>
      <c r="F142" s="480">
        <v>60</v>
      </c>
      <c r="G142" s="480">
        <v>973</v>
      </c>
      <c r="H142" s="480">
        <v>177</v>
      </c>
      <c r="I142" s="4"/>
      <c r="J142" s="4"/>
      <c r="K142" s="4"/>
      <c r="L142" s="4"/>
      <c r="M142" s="4"/>
      <c r="N142" s="4"/>
      <c r="O142" s="4"/>
    </row>
    <row r="143" spans="1:15" ht="9" customHeight="1">
      <c r="A143" s="19" t="s">
        <v>221</v>
      </c>
      <c r="B143" s="19">
        <v>4</v>
      </c>
      <c r="C143" s="19"/>
      <c r="D143" s="600">
        <v>506</v>
      </c>
      <c r="E143" s="480"/>
      <c r="F143" s="563" t="s">
        <v>1</v>
      </c>
      <c r="G143" s="563" t="s">
        <v>1</v>
      </c>
      <c r="H143" s="563" t="s">
        <v>1</v>
      </c>
      <c r="I143" s="4"/>
      <c r="J143" s="4"/>
      <c r="K143" s="4"/>
      <c r="L143" s="4"/>
      <c r="M143" s="4"/>
      <c r="N143" s="4"/>
      <c r="O143" s="4"/>
    </row>
    <row r="144" spans="1:15" ht="9" customHeight="1">
      <c r="A144" s="19" t="s">
        <v>23</v>
      </c>
      <c r="B144" s="19">
        <v>2</v>
      </c>
      <c r="C144" s="19"/>
      <c r="D144" s="480">
        <f>SUM(F144:H144)</f>
        <v>172</v>
      </c>
      <c r="E144" s="480"/>
      <c r="F144" s="480">
        <v>23</v>
      </c>
      <c r="G144" s="480">
        <v>106</v>
      </c>
      <c r="H144" s="480">
        <v>43</v>
      </c>
      <c r="I144" s="4"/>
      <c r="J144" s="4"/>
      <c r="K144" s="4"/>
      <c r="L144" s="4"/>
      <c r="M144" s="4"/>
      <c r="N144" s="4"/>
      <c r="O144" s="4"/>
    </row>
    <row r="145" spans="1:15" ht="9" customHeight="1">
      <c r="A145" s="18" t="s">
        <v>24</v>
      </c>
      <c r="B145" s="18">
        <v>6</v>
      </c>
      <c r="C145" s="18"/>
      <c r="D145" s="599">
        <f t="shared" ref="D145:D153" si="4">SUM(F145:H145)</f>
        <v>944</v>
      </c>
      <c r="E145" s="599"/>
      <c r="F145" s="14">
        <v>8</v>
      </c>
      <c r="G145" s="14">
        <v>667</v>
      </c>
      <c r="H145" s="14">
        <v>269</v>
      </c>
      <c r="I145" s="4"/>
      <c r="J145" s="4"/>
      <c r="K145" s="4"/>
      <c r="L145" s="4"/>
      <c r="M145" s="4"/>
      <c r="N145" s="4"/>
      <c r="O145" s="4"/>
    </row>
    <row r="146" spans="1:15" ht="9" customHeight="1">
      <c r="A146" s="19" t="s">
        <v>25</v>
      </c>
      <c r="B146" s="19">
        <v>6</v>
      </c>
      <c r="C146" s="19"/>
      <c r="D146" s="480">
        <f t="shared" si="4"/>
        <v>835</v>
      </c>
      <c r="E146" s="480"/>
      <c r="F146" s="480">
        <v>246</v>
      </c>
      <c r="G146" s="480">
        <v>460</v>
      </c>
      <c r="H146" s="480">
        <v>129</v>
      </c>
      <c r="I146" s="4"/>
      <c r="J146" s="4"/>
      <c r="K146" s="4"/>
      <c r="L146" s="4"/>
      <c r="M146" s="4"/>
      <c r="N146" s="4"/>
      <c r="O146" s="4"/>
    </row>
    <row r="147" spans="1:15" ht="9" customHeight="1">
      <c r="A147" s="19" t="s">
        <v>26</v>
      </c>
      <c r="B147" s="19">
        <v>13</v>
      </c>
      <c r="C147" s="19"/>
      <c r="D147" s="480">
        <f t="shared" si="4"/>
        <v>1375</v>
      </c>
      <c r="E147" s="480"/>
      <c r="F147" s="480">
        <v>447</v>
      </c>
      <c r="G147" s="480">
        <v>866</v>
      </c>
      <c r="H147" s="480">
        <v>62</v>
      </c>
      <c r="I147" s="4"/>
      <c r="J147" s="4"/>
      <c r="K147" s="4"/>
      <c r="L147" s="4"/>
      <c r="M147" s="4"/>
      <c r="N147" s="4"/>
      <c r="O147" s="4"/>
    </row>
    <row r="148" spans="1:15" ht="9" customHeight="1">
      <c r="A148" s="19" t="s">
        <v>27</v>
      </c>
      <c r="B148" s="19">
        <v>18</v>
      </c>
      <c r="C148" s="19"/>
      <c r="D148" s="480">
        <f t="shared" si="4"/>
        <v>1134</v>
      </c>
      <c r="E148" s="480"/>
      <c r="F148" s="480">
        <v>15</v>
      </c>
      <c r="G148" s="480">
        <v>910</v>
      </c>
      <c r="H148" s="480">
        <v>209</v>
      </c>
      <c r="I148" s="4"/>
      <c r="J148" s="4"/>
      <c r="K148" s="4"/>
      <c r="L148" s="4"/>
      <c r="M148" s="4"/>
      <c r="N148" s="4"/>
      <c r="O148" s="4"/>
    </row>
    <row r="149" spans="1:15" ht="9" customHeight="1">
      <c r="A149" s="18" t="s">
        <v>28</v>
      </c>
      <c r="B149" s="18">
        <v>7</v>
      </c>
      <c r="C149" s="18"/>
      <c r="D149" s="599">
        <f t="shared" si="4"/>
        <v>1153</v>
      </c>
      <c r="E149" s="599"/>
      <c r="F149" s="14">
        <v>44</v>
      </c>
      <c r="G149" s="14">
        <v>946</v>
      </c>
      <c r="H149" s="14">
        <v>163</v>
      </c>
      <c r="I149" s="4"/>
      <c r="J149" s="4"/>
      <c r="K149" s="4"/>
      <c r="L149" s="4"/>
      <c r="M149" s="4"/>
      <c r="N149" s="4"/>
      <c r="O149" s="4"/>
    </row>
    <row r="150" spans="1:15" ht="9" customHeight="1">
      <c r="A150" s="19" t="s">
        <v>29</v>
      </c>
      <c r="B150" s="19">
        <v>2</v>
      </c>
      <c r="C150" s="19"/>
      <c r="D150" s="480">
        <f t="shared" si="4"/>
        <v>309</v>
      </c>
      <c r="E150" s="480"/>
      <c r="F150" s="480">
        <v>104</v>
      </c>
      <c r="G150" s="581">
        <v>111</v>
      </c>
      <c r="H150" s="480">
        <v>94</v>
      </c>
      <c r="I150" s="4"/>
      <c r="J150" s="4"/>
      <c r="K150" s="4"/>
      <c r="L150" s="4"/>
      <c r="M150" s="4"/>
      <c r="N150" s="4"/>
      <c r="O150" s="4"/>
    </row>
    <row r="151" spans="1:15" ht="9" customHeight="1">
      <c r="A151" s="19" t="s">
        <v>30</v>
      </c>
      <c r="B151" s="19">
        <v>17</v>
      </c>
      <c r="C151" s="19"/>
      <c r="D151" s="480">
        <f t="shared" si="4"/>
        <v>1110</v>
      </c>
      <c r="E151" s="480"/>
      <c r="F151" s="480">
        <v>469</v>
      </c>
      <c r="G151" s="480">
        <v>578</v>
      </c>
      <c r="H151" s="480">
        <v>63</v>
      </c>
      <c r="I151" s="4"/>
      <c r="J151" s="4"/>
      <c r="K151" s="4"/>
      <c r="L151" s="4"/>
      <c r="M151" s="4"/>
      <c r="N151" s="4"/>
      <c r="O151" s="4"/>
    </row>
    <row r="152" spans="1:15" ht="9" customHeight="1">
      <c r="A152" s="19" t="s">
        <v>31</v>
      </c>
      <c r="B152" s="19">
        <v>3</v>
      </c>
      <c r="C152" s="19"/>
      <c r="D152" s="480">
        <f t="shared" si="4"/>
        <v>426</v>
      </c>
      <c r="E152" s="480"/>
      <c r="F152" s="480">
        <v>134</v>
      </c>
      <c r="G152" s="480">
        <v>261</v>
      </c>
      <c r="H152" s="480">
        <v>31</v>
      </c>
      <c r="I152" s="4"/>
      <c r="J152" s="4"/>
      <c r="K152" s="4"/>
      <c r="L152" s="4"/>
      <c r="M152" s="4"/>
      <c r="N152" s="4"/>
      <c r="O152" s="4"/>
    </row>
    <row r="153" spans="1:15" ht="9" customHeight="1">
      <c r="A153" s="18" t="s">
        <v>32</v>
      </c>
      <c r="B153" s="18">
        <v>19</v>
      </c>
      <c r="C153" s="18"/>
      <c r="D153" s="599">
        <f t="shared" si="4"/>
        <v>444</v>
      </c>
      <c r="E153" s="599"/>
      <c r="F153" s="14">
        <v>48</v>
      </c>
      <c r="G153" s="14">
        <v>395</v>
      </c>
      <c r="H153" s="14">
        <v>1</v>
      </c>
      <c r="I153" s="4"/>
      <c r="J153" s="4"/>
      <c r="K153" s="4"/>
      <c r="L153" s="4"/>
      <c r="M153" s="4"/>
      <c r="N153" s="4"/>
      <c r="O153" s="4"/>
    </row>
    <row r="154" spans="1:15" ht="7.5" customHeight="1">
      <c r="A154" s="19"/>
      <c r="B154" s="19"/>
      <c r="C154" s="19"/>
      <c r="D154" s="480"/>
      <c r="E154" s="480"/>
      <c r="F154" s="480"/>
      <c r="G154" s="480"/>
      <c r="H154" s="480"/>
      <c r="I154" s="4"/>
      <c r="J154" s="4"/>
      <c r="K154" s="4"/>
      <c r="L154" s="4"/>
      <c r="M154" s="4"/>
      <c r="N154" s="4"/>
      <c r="O154" s="4"/>
    </row>
    <row r="155" spans="1:15" ht="9" customHeight="1">
      <c r="A155" s="529" t="s">
        <v>106</v>
      </c>
      <c r="B155" s="529"/>
      <c r="C155" s="529"/>
      <c r="D155" s="529"/>
      <c r="E155" s="529"/>
      <c r="F155" s="529"/>
      <c r="G155" s="509"/>
      <c r="H155" s="509"/>
      <c r="I155" s="4"/>
      <c r="J155" s="4"/>
      <c r="K155" s="4"/>
      <c r="L155" s="4"/>
      <c r="M155" s="4"/>
      <c r="N155" s="4"/>
      <c r="O155" s="4"/>
    </row>
    <row r="156" spans="1:15" ht="9" customHeight="1">
      <c r="A156" s="523">
        <v>2014</v>
      </c>
      <c r="B156" s="523"/>
      <c r="C156" s="523"/>
      <c r="D156" s="523"/>
      <c r="E156" s="523"/>
      <c r="F156" s="529"/>
      <c r="G156" s="529"/>
      <c r="H156" s="529"/>
      <c r="I156" s="4"/>
      <c r="J156" s="4"/>
      <c r="K156" s="4"/>
      <c r="L156" s="4"/>
      <c r="M156" s="4"/>
      <c r="N156" s="4"/>
      <c r="O156" s="4"/>
    </row>
    <row r="157" spans="1:15" ht="9" customHeight="1">
      <c r="A157" s="215" t="s">
        <v>220</v>
      </c>
      <c r="B157" s="509">
        <f>SUM(B159:B190)</f>
        <v>269</v>
      </c>
      <c r="C157" s="215"/>
      <c r="D157" s="509">
        <f>SUM(D159:D190)</f>
        <v>37267</v>
      </c>
      <c r="E157" s="509" t="s">
        <v>228</v>
      </c>
      <c r="F157" s="509">
        <f>SUM(F159:F190)</f>
        <v>3760</v>
      </c>
      <c r="G157" s="509">
        <f>SUM(G159:G190)</f>
        <v>25273</v>
      </c>
      <c r="H157" s="509">
        <f>SUM(H159:H190)</f>
        <v>7638</v>
      </c>
      <c r="I157" s="4"/>
      <c r="J157" s="4"/>
      <c r="K157" s="4"/>
      <c r="L157" s="4"/>
      <c r="M157" s="4"/>
      <c r="N157" s="4"/>
      <c r="O157" s="4"/>
    </row>
    <row r="158" spans="1:15" ht="3.75" customHeight="1">
      <c r="A158" s="215"/>
      <c r="B158" s="215"/>
      <c r="C158" s="215"/>
      <c r="D158" s="559"/>
      <c r="E158" s="559"/>
      <c r="F158" s="559"/>
      <c r="G158" s="479"/>
      <c r="H158" s="509"/>
      <c r="I158" s="4"/>
      <c r="J158" s="4"/>
      <c r="K158" s="4"/>
      <c r="L158" s="4"/>
      <c r="M158" s="4"/>
      <c r="N158" s="4"/>
      <c r="O158" s="4"/>
    </row>
    <row r="159" spans="1:15" ht="9" customHeight="1">
      <c r="A159" s="19" t="s">
        <v>2</v>
      </c>
      <c r="B159" s="19">
        <v>4</v>
      </c>
      <c r="C159" s="19"/>
      <c r="D159" s="480">
        <v>439</v>
      </c>
      <c r="E159" s="480"/>
      <c r="F159" s="480">
        <v>98</v>
      </c>
      <c r="G159" s="480">
        <v>317</v>
      </c>
      <c r="H159" s="480">
        <v>24</v>
      </c>
      <c r="I159" s="4"/>
      <c r="J159" s="4"/>
      <c r="K159" s="4"/>
      <c r="L159" s="4"/>
      <c r="M159" s="4"/>
      <c r="N159" s="4"/>
      <c r="O159" s="4"/>
    </row>
    <row r="160" spans="1:15" ht="9" customHeight="1">
      <c r="A160" s="19" t="s">
        <v>3</v>
      </c>
      <c r="B160" s="19">
        <v>5</v>
      </c>
      <c r="C160" s="19"/>
      <c r="D160" s="480">
        <v>1510</v>
      </c>
      <c r="E160" s="480"/>
      <c r="F160" s="480">
        <v>22</v>
      </c>
      <c r="G160" s="480">
        <v>1132</v>
      </c>
      <c r="H160" s="480">
        <v>356</v>
      </c>
      <c r="I160" s="4"/>
      <c r="J160" s="4"/>
      <c r="K160" s="4"/>
      <c r="L160" s="4"/>
      <c r="M160" s="4"/>
      <c r="N160" s="4"/>
      <c r="O160" s="4"/>
    </row>
    <row r="161" spans="1:15" ht="9" customHeight="1">
      <c r="A161" s="19" t="s">
        <v>4</v>
      </c>
      <c r="B161" s="19">
        <v>5</v>
      </c>
      <c r="C161" s="19"/>
      <c r="D161" s="480">
        <v>504</v>
      </c>
      <c r="E161" s="480"/>
      <c r="F161" s="480">
        <v>144</v>
      </c>
      <c r="G161" s="480">
        <v>360</v>
      </c>
      <c r="H161" s="480">
        <v>0</v>
      </c>
      <c r="I161" s="4"/>
      <c r="J161" s="4"/>
      <c r="K161" s="4"/>
      <c r="L161" s="4"/>
      <c r="M161" s="4"/>
      <c r="N161" s="4"/>
      <c r="O161" s="4"/>
    </row>
    <row r="162" spans="1:15" ht="9" customHeight="1">
      <c r="A162" s="18" t="s">
        <v>5</v>
      </c>
      <c r="B162" s="18">
        <v>2</v>
      </c>
      <c r="C162" s="18"/>
      <c r="D162" s="14">
        <v>280</v>
      </c>
      <c r="E162" s="14"/>
      <c r="F162" s="14">
        <v>88</v>
      </c>
      <c r="G162" s="14">
        <v>180</v>
      </c>
      <c r="H162" s="14">
        <v>12</v>
      </c>
      <c r="I162" s="4"/>
      <c r="J162" s="4"/>
      <c r="K162" s="4"/>
      <c r="L162" s="4"/>
      <c r="M162" s="4"/>
      <c r="N162" s="4"/>
      <c r="O162" s="4"/>
    </row>
    <row r="163" spans="1:15" ht="9" customHeight="1">
      <c r="A163" s="19" t="s">
        <v>104</v>
      </c>
      <c r="B163" s="19">
        <v>7</v>
      </c>
      <c r="C163" s="19"/>
      <c r="D163" s="480">
        <v>356</v>
      </c>
      <c r="E163" s="480"/>
      <c r="F163" s="480">
        <v>84</v>
      </c>
      <c r="G163" s="480">
        <v>155</v>
      </c>
      <c r="H163" s="480">
        <v>117</v>
      </c>
      <c r="I163" s="4"/>
      <c r="J163" s="4"/>
      <c r="K163" s="4"/>
      <c r="L163" s="4"/>
      <c r="M163" s="4"/>
      <c r="N163" s="4"/>
      <c r="O163" s="4"/>
    </row>
    <row r="164" spans="1:15" ht="9" customHeight="1">
      <c r="A164" s="19" t="s">
        <v>7</v>
      </c>
      <c r="B164" s="19">
        <v>3</v>
      </c>
      <c r="C164" s="19"/>
      <c r="D164" s="480">
        <v>464</v>
      </c>
      <c r="E164" s="480"/>
      <c r="F164" s="480">
        <v>37</v>
      </c>
      <c r="G164" s="480">
        <v>377</v>
      </c>
      <c r="H164" s="480">
        <v>50</v>
      </c>
      <c r="I164" s="4"/>
      <c r="J164" s="4"/>
      <c r="K164" s="4"/>
      <c r="L164" s="4"/>
      <c r="M164" s="4"/>
      <c r="N164" s="4"/>
      <c r="O164" s="4"/>
    </row>
    <row r="165" spans="1:15" ht="9" customHeight="1">
      <c r="A165" s="19" t="s">
        <v>8</v>
      </c>
      <c r="B165" s="19">
        <v>14</v>
      </c>
      <c r="C165" s="19"/>
      <c r="D165" s="480">
        <v>1870</v>
      </c>
      <c r="E165" s="480"/>
      <c r="F165" s="480">
        <v>66</v>
      </c>
      <c r="G165" s="480">
        <v>1286</v>
      </c>
      <c r="H165" s="480">
        <v>518</v>
      </c>
      <c r="I165" s="4"/>
      <c r="J165" s="4"/>
      <c r="K165" s="4"/>
      <c r="L165" s="4"/>
      <c r="M165" s="4"/>
      <c r="N165" s="4"/>
      <c r="O165" s="4"/>
    </row>
    <row r="166" spans="1:15" ht="9" customHeight="1">
      <c r="A166" s="18" t="s">
        <v>9</v>
      </c>
      <c r="B166" s="18">
        <v>8</v>
      </c>
      <c r="C166" s="18"/>
      <c r="D166" s="14">
        <v>1324</v>
      </c>
      <c r="E166" s="14"/>
      <c r="F166" s="14">
        <v>7</v>
      </c>
      <c r="G166" s="14">
        <v>1043</v>
      </c>
      <c r="H166" s="14">
        <v>274</v>
      </c>
      <c r="I166" s="4"/>
      <c r="J166" s="4"/>
      <c r="K166" s="4"/>
      <c r="L166" s="4"/>
      <c r="M166" s="4"/>
      <c r="N166" s="4"/>
      <c r="O166" s="4"/>
    </row>
    <row r="167" spans="1:15" ht="9" customHeight="1">
      <c r="A167" s="19" t="s">
        <v>236</v>
      </c>
      <c r="B167" s="19">
        <v>11</v>
      </c>
      <c r="C167" s="19"/>
      <c r="D167" s="480">
        <v>5795</v>
      </c>
      <c r="E167" s="480"/>
      <c r="F167" s="480">
        <v>39</v>
      </c>
      <c r="G167" s="480">
        <v>3393</v>
      </c>
      <c r="H167" s="480">
        <v>2363</v>
      </c>
      <c r="I167" s="4"/>
      <c r="J167" s="4"/>
      <c r="K167" s="4"/>
      <c r="L167" s="4"/>
      <c r="M167" s="4"/>
      <c r="N167" s="4"/>
      <c r="O167" s="4"/>
    </row>
    <row r="168" spans="1:15" ht="9" customHeight="1">
      <c r="A168" s="19" t="s">
        <v>10</v>
      </c>
      <c r="B168" s="19">
        <v>3</v>
      </c>
      <c r="C168" s="19"/>
      <c r="D168" s="480">
        <v>480</v>
      </c>
      <c r="E168" s="480"/>
      <c r="F168" s="480">
        <v>17</v>
      </c>
      <c r="G168" s="480">
        <v>131</v>
      </c>
      <c r="H168" s="480">
        <v>332</v>
      </c>
      <c r="I168" s="4"/>
      <c r="J168" s="4"/>
      <c r="K168" s="4"/>
      <c r="L168" s="4"/>
      <c r="M168" s="4"/>
      <c r="N168" s="4"/>
      <c r="O168" s="4"/>
    </row>
    <row r="169" spans="1:15" ht="9" customHeight="1">
      <c r="A169" s="19" t="s">
        <v>11</v>
      </c>
      <c r="B169" s="19">
        <v>10</v>
      </c>
      <c r="C169" s="19"/>
      <c r="D169" s="480">
        <v>2091</v>
      </c>
      <c r="E169" s="480"/>
      <c r="F169" s="480">
        <v>275</v>
      </c>
      <c r="G169" s="480">
        <v>1562</v>
      </c>
      <c r="H169" s="480">
        <v>254</v>
      </c>
      <c r="I169" s="4"/>
      <c r="J169" s="4"/>
      <c r="K169" s="4"/>
      <c r="L169" s="4"/>
      <c r="M169" s="4"/>
      <c r="N169" s="4"/>
      <c r="O169" s="4"/>
    </row>
    <row r="170" spans="1:15" ht="9" customHeight="1">
      <c r="A170" s="18" t="s">
        <v>12</v>
      </c>
      <c r="B170" s="18">
        <v>15</v>
      </c>
      <c r="C170" s="18"/>
      <c r="D170" s="14">
        <v>868</v>
      </c>
      <c r="E170" s="14"/>
      <c r="F170" s="14">
        <v>113</v>
      </c>
      <c r="G170" s="14">
        <v>653</v>
      </c>
      <c r="H170" s="14">
        <v>102</v>
      </c>
      <c r="I170" s="4"/>
      <c r="J170" s="4"/>
      <c r="K170" s="4"/>
      <c r="L170" s="4"/>
      <c r="M170" s="4"/>
      <c r="N170" s="4"/>
      <c r="O170" s="4"/>
    </row>
    <row r="171" spans="1:15" ht="9" customHeight="1">
      <c r="A171" s="19" t="s">
        <v>13</v>
      </c>
      <c r="B171" s="19">
        <v>12</v>
      </c>
      <c r="C171" s="19"/>
      <c r="D171" s="480">
        <v>400</v>
      </c>
      <c r="E171" s="480"/>
      <c r="F171" s="480">
        <v>85</v>
      </c>
      <c r="G171" s="480">
        <v>257</v>
      </c>
      <c r="H171" s="480">
        <v>58</v>
      </c>
      <c r="I171" s="4"/>
      <c r="J171" s="4"/>
      <c r="K171" s="4"/>
      <c r="L171" s="4"/>
      <c r="M171" s="4"/>
      <c r="N171" s="4"/>
      <c r="O171" s="4"/>
    </row>
    <row r="172" spans="1:15" ht="9" customHeight="1">
      <c r="A172" s="19" t="s">
        <v>14</v>
      </c>
      <c r="B172" s="19">
        <v>12</v>
      </c>
      <c r="C172" s="19"/>
      <c r="D172" s="480">
        <v>2101</v>
      </c>
      <c r="E172" s="480"/>
      <c r="F172" s="480">
        <v>471</v>
      </c>
      <c r="G172" s="480">
        <v>1376</v>
      </c>
      <c r="H172" s="480">
        <v>254</v>
      </c>
      <c r="I172" s="4"/>
      <c r="J172" s="4"/>
      <c r="K172" s="4"/>
      <c r="L172" s="4"/>
      <c r="M172" s="4"/>
      <c r="N172" s="4"/>
      <c r="O172" s="4"/>
    </row>
    <row r="173" spans="1:15" ht="9" customHeight="1">
      <c r="A173" s="19" t="s">
        <v>15</v>
      </c>
      <c r="B173" s="19">
        <v>20</v>
      </c>
      <c r="C173" s="19"/>
      <c r="D173" s="480">
        <v>3305</v>
      </c>
      <c r="E173" s="480"/>
      <c r="F173" s="480">
        <v>54</v>
      </c>
      <c r="G173" s="480">
        <v>2431</v>
      </c>
      <c r="H173" s="480">
        <v>820</v>
      </c>
      <c r="I173" s="4"/>
      <c r="J173" s="4"/>
      <c r="K173" s="4"/>
      <c r="L173" s="4"/>
      <c r="M173" s="4"/>
      <c r="N173" s="4"/>
      <c r="O173" s="4"/>
    </row>
    <row r="174" spans="1:15" ht="9" customHeight="1">
      <c r="A174" s="18" t="s">
        <v>16</v>
      </c>
      <c r="B174" s="18">
        <v>16</v>
      </c>
      <c r="C174" s="18"/>
      <c r="D174" s="14">
        <v>2281</v>
      </c>
      <c r="E174" s="14"/>
      <c r="F174" s="14">
        <v>16</v>
      </c>
      <c r="G174" s="14">
        <v>2265</v>
      </c>
      <c r="H174" s="14">
        <v>0</v>
      </c>
      <c r="I174" s="4"/>
      <c r="J174" s="4"/>
      <c r="K174" s="4"/>
      <c r="L174" s="4"/>
      <c r="M174" s="4"/>
      <c r="N174" s="4"/>
      <c r="O174" s="4"/>
    </row>
    <row r="175" spans="1:15" ht="9" customHeight="1">
      <c r="A175" s="19" t="s">
        <v>17</v>
      </c>
      <c r="B175" s="19">
        <v>5</v>
      </c>
      <c r="C175" s="19"/>
      <c r="D175" s="480">
        <v>1091</v>
      </c>
      <c r="E175" s="480"/>
      <c r="F175" s="480">
        <v>62</v>
      </c>
      <c r="G175" s="480">
        <v>604</v>
      </c>
      <c r="H175" s="480">
        <v>425</v>
      </c>
      <c r="I175" s="4"/>
      <c r="J175" s="4"/>
      <c r="K175" s="4"/>
      <c r="L175" s="4"/>
      <c r="M175" s="4"/>
      <c r="N175" s="4"/>
      <c r="O175" s="4"/>
    </row>
    <row r="176" spans="1:15" ht="9" customHeight="1">
      <c r="A176" s="19" t="s">
        <v>18</v>
      </c>
      <c r="B176" s="19">
        <v>1</v>
      </c>
      <c r="C176" s="19"/>
      <c r="D176" s="480">
        <v>303</v>
      </c>
      <c r="E176" s="480"/>
      <c r="F176" s="480">
        <v>68</v>
      </c>
      <c r="G176" s="480">
        <v>215</v>
      </c>
      <c r="H176" s="480">
        <v>20</v>
      </c>
      <c r="I176" s="4"/>
      <c r="J176" s="4"/>
      <c r="K176" s="4"/>
      <c r="L176" s="4"/>
      <c r="M176" s="4"/>
      <c r="N176" s="4"/>
      <c r="O176" s="4"/>
    </row>
    <row r="177" spans="1:15" ht="9" customHeight="1">
      <c r="A177" s="19" t="s">
        <v>19</v>
      </c>
      <c r="B177" s="19">
        <v>3</v>
      </c>
      <c r="C177" s="19"/>
      <c r="D177" s="480">
        <v>1234</v>
      </c>
      <c r="E177" s="480"/>
      <c r="F177" s="480">
        <v>285</v>
      </c>
      <c r="G177" s="480">
        <v>850</v>
      </c>
      <c r="H177" s="480">
        <v>99</v>
      </c>
      <c r="I177" s="4"/>
      <c r="J177" s="4"/>
      <c r="K177" s="4"/>
      <c r="L177" s="4"/>
      <c r="M177" s="4"/>
      <c r="N177" s="4"/>
      <c r="O177" s="4"/>
    </row>
    <row r="178" spans="1:15" ht="9" customHeight="1">
      <c r="A178" s="18" t="s">
        <v>20</v>
      </c>
      <c r="B178" s="18">
        <v>15</v>
      </c>
      <c r="C178" s="18"/>
      <c r="D178" s="14">
        <v>570</v>
      </c>
      <c r="E178" s="14"/>
      <c r="F178" s="14">
        <v>15</v>
      </c>
      <c r="G178" s="14">
        <v>283</v>
      </c>
      <c r="H178" s="14">
        <v>272</v>
      </c>
      <c r="I178" s="4"/>
      <c r="J178" s="4"/>
      <c r="K178" s="4"/>
      <c r="L178" s="4"/>
      <c r="M178" s="4"/>
      <c r="N178" s="4"/>
      <c r="O178" s="4"/>
    </row>
    <row r="179" spans="1:15" ht="9" customHeight="1">
      <c r="A179" s="19" t="s">
        <v>21</v>
      </c>
      <c r="B179" s="19">
        <v>3</v>
      </c>
      <c r="C179" s="19"/>
      <c r="D179" s="480">
        <v>1635</v>
      </c>
      <c r="E179" s="480"/>
      <c r="F179" s="480">
        <v>0</v>
      </c>
      <c r="G179" s="480">
        <v>1304</v>
      </c>
      <c r="H179" s="480">
        <v>331</v>
      </c>
      <c r="I179" s="4"/>
      <c r="J179" s="4"/>
      <c r="K179" s="4"/>
      <c r="L179" s="4"/>
      <c r="M179" s="4"/>
      <c r="N179" s="4"/>
      <c r="O179" s="4"/>
    </row>
    <row r="180" spans="1:15" ht="9" customHeight="1">
      <c r="A180" s="19" t="s">
        <v>221</v>
      </c>
      <c r="B180" s="19">
        <v>4</v>
      </c>
      <c r="C180" s="19"/>
      <c r="D180" s="480">
        <v>596</v>
      </c>
      <c r="E180" s="480"/>
      <c r="F180" s="480" t="s">
        <v>1</v>
      </c>
      <c r="G180" s="480" t="s">
        <v>1</v>
      </c>
      <c r="H180" s="480" t="s">
        <v>1</v>
      </c>
      <c r="I180" s="4"/>
      <c r="J180" s="4"/>
      <c r="K180" s="4"/>
      <c r="L180" s="4"/>
      <c r="M180" s="4"/>
      <c r="N180" s="4"/>
      <c r="O180" s="4"/>
    </row>
    <row r="181" spans="1:15" ht="9" customHeight="1">
      <c r="A181" s="19" t="s">
        <v>23</v>
      </c>
      <c r="B181" s="19">
        <v>2</v>
      </c>
      <c r="C181" s="19"/>
      <c r="D181" s="480">
        <v>142</v>
      </c>
      <c r="E181" s="480"/>
      <c r="F181" s="480">
        <v>49</v>
      </c>
      <c r="G181" s="480">
        <v>86</v>
      </c>
      <c r="H181" s="480">
        <v>7</v>
      </c>
      <c r="I181" s="4"/>
      <c r="J181" s="4"/>
      <c r="K181" s="4"/>
      <c r="L181" s="4"/>
      <c r="M181" s="4"/>
      <c r="N181" s="4"/>
      <c r="O181" s="4"/>
    </row>
    <row r="182" spans="1:15" ht="9" customHeight="1">
      <c r="A182" s="18" t="s">
        <v>24</v>
      </c>
      <c r="B182" s="18">
        <v>6</v>
      </c>
      <c r="C182" s="18"/>
      <c r="D182" s="14">
        <v>920</v>
      </c>
      <c r="E182" s="14"/>
      <c r="F182" s="14">
        <v>42</v>
      </c>
      <c r="G182" s="14">
        <v>664</v>
      </c>
      <c r="H182" s="14">
        <v>214</v>
      </c>
      <c r="I182" s="4"/>
      <c r="J182" s="4"/>
      <c r="K182" s="4"/>
      <c r="L182" s="4"/>
      <c r="M182" s="4"/>
      <c r="N182" s="4"/>
      <c r="O182" s="4"/>
    </row>
    <row r="183" spans="1:15" ht="9" customHeight="1">
      <c r="A183" s="19" t="s">
        <v>25</v>
      </c>
      <c r="B183" s="19">
        <v>3</v>
      </c>
      <c r="C183" s="19"/>
      <c r="D183" s="480">
        <v>803</v>
      </c>
      <c r="E183" s="480"/>
      <c r="F183" s="480">
        <v>266</v>
      </c>
      <c r="G183" s="480">
        <v>424</v>
      </c>
      <c r="H183" s="480">
        <v>113</v>
      </c>
      <c r="I183" s="4"/>
      <c r="J183" s="4"/>
      <c r="K183" s="4"/>
      <c r="L183" s="4"/>
      <c r="M183" s="4"/>
      <c r="N183" s="4"/>
      <c r="O183" s="4"/>
    </row>
    <row r="184" spans="1:15" ht="9" customHeight="1">
      <c r="A184" s="19" t="s">
        <v>26</v>
      </c>
      <c r="B184" s="19">
        <v>13</v>
      </c>
      <c r="C184" s="19"/>
      <c r="D184" s="480">
        <v>1355</v>
      </c>
      <c r="E184" s="480"/>
      <c r="F184" s="480">
        <v>469</v>
      </c>
      <c r="G184" s="480">
        <v>829</v>
      </c>
      <c r="H184" s="480">
        <v>57</v>
      </c>
      <c r="I184" s="4"/>
      <c r="J184" s="4"/>
      <c r="K184" s="4"/>
      <c r="L184" s="4"/>
      <c r="M184" s="4"/>
      <c r="N184" s="4"/>
      <c r="O184" s="4"/>
    </row>
    <row r="185" spans="1:15" ht="9" customHeight="1">
      <c r="A185" s="19" t="s">
        <v>27</v>
      </c>
      <c r="B185" s="19">
        <v>18</v>
      </c>
      <c r="C185" s="19"/>
      <c r="D185" s="480">
        <v>1134</v>
      </c>
      <c r="E185" s="480"/>
      <c r="F185" s="480">
        <v>16</v>
      </c>
      <c r="G185" s="480">
        <v>911</v>
      </c>
      <c r="H185" s="480">
        <v>207</v>
      </c>
      <c r="I185" s="4"/>
      <c r="J185" s="4"/>
      <c r="K185" s="4"/>
      <c r="L185" s="4"/>
      <c r="M185" s="4"/>
      <c r="N185" s="4"/>
      <c r="O185" s="4"/>
    </row>
    <row r="186" spans="1:15" ht="9" customHeight="1">
      <c r="A186" s="18" t="s">
        <v>28</v>
      </c>
      <c r="B186" s="18">
        <v>7</v>
      </c>
      <c r="C186" s="18"/>
      <c r="D186" s="14">
        <v>1165</v>
      </c>
      <c r="E186" s="14"/>
      <c r="F186" s="14">
        <v>59</v>
      </c>
      <c r="G186" s="14">
        <v>926</v>
      </c>
      <c r="H186" s="14">
        <v>180</v>
      </c>
      <c r="I186" s="4"/>
      <c r="J186" s="4"/>
      <c r="K186" s="4"/>
      <c r="L186" s="4"/>
      <c r="M186" s="4"/>
      <c r="N186" s="4"/>
      <c r="O186" s="4"/>
    </row>
    <row r="187" spans="1:15" ht="9" customHeight="1">
      <c r="A187" s="19" t="s">
        <v>29</v>
      </c>
      <c r="B187" s="19">
        <v>2</v>
      </c>
      <c r="C187" s="19"/>
      <c r="D187" s="480">
        <v>208</v>
      </c>
      <c r="E187" s="480"/>
      <c r="F187" s="480">
        <v>68</v>
      </c>
      <c r="G187" s="581">
        <v>134</v>
      </c>
      <c r="H187" s="480">
        <v>6</v>
      </c>
      <c r="I187" s="4"/>
      <c r="J187" s="4"/>
      <c r="K187" s="4"/>
      <c r="L187" s="4"/>
      <c r="M187" s="4"/>
      <c r="N187" s="4"/>
      <c r="O187" s="4"/>
    </row>
    <row r="188" spans="1:15" ht="9" customHeight="1">
      <c r="A188" s="19" t="s">
        <v>30</v>
      </c>
      <c r="B188" s="19">
        <v>17</v>
      </c>
      <c r="C188" s="19"/>
      <c r="D188" s="480">
        <v>1108</v>
      </c>
      <c r="E188" s="480"/>
      <c r="F188" s="480">
        <v>475</v>
      </c>
      <c r="G188" s="480">
        <v>568</v>
      </c>
      <c r="H188" s="480">
        <v>65</v>
      </c>
      <c r="I188" s="4"/>
      <c r="J188" s="4"/>
      <c r="K188" s="4"/>
      <c r="L188" s="4"/>
      <c r="M188" s="4"/>
      <c r="N188" s="4"/>
      <c r="O188" s="4"/>
    </row>
    <row r="189" spans="1:15" ht="9" customHeight="1">
      <c r="A189" s="19" t="s">
        <v>31</v>
      </c>
      <c r="B189" s="19">
        <v>4</v>
      </c>
      <c r="C189" s="19"/>
      <c r="D189" s="480">
        <v>482</v>
      </c>
      <c r="E189" s="480"/>
      <c r="F189" s="480">
        <v>171</v>
      </c>
      <c r="G189" s="480">
        <v>310</v>
      </c>
      <c r="H189" s="480">
        <v>1</v>
      </c>
      <c r="I189" s="4"/>
      <c r="J189" s="4"/>
      <c r="K189" s="4"/>
      <c r="L189" s="4"/>
      <c r="M189" s="4"/>
      <c r="N189" s="4"/>
      <c r="O189" s="4"/>
    </row>
    <row r="190" spans="1:15" ht="9" customHeight="1">
      <c r="A190" s="18" t="s">
        <v>32</v>
      </c>
      <c r="B190" s="18">
        <v>19</v>
      </c>
      <c r="C190" s="18"/>
      <c r="D190" s="14">
        <v>453</v>
      </c>
      <c r="E190" s="14"/>
      <c r="F190" s="14">
        <v>99</v>
      </c>
      <c r="G190" s="14">
        <v>247</v>
      </c>
      <c r="H190" s="14">
        <v>107</v>
      </c>
      <c r="I190" s="4"/>
      <c r="J190" s="4"/>
      <c r="K190" s="4"/>
      <c r="L190" s="4"/>
      <c r="M190" s="4"/>
      <c r="N190" s="4"/>
      <c r="O190" s="4"/>
    </row>
    <row r="191" spans="1:15" ht="9" customHeight="1">
      <c r="A191" s="529"/>
      <c r="B191" s="529"/>
      <c r="C191" s="529"/>
      <c r="D191" s="529"/>
      <c r="E191" s="529"/>
      <c r="F191" s="529"/>
      <c r="G191" s="509"/>
      <c r="H191" s="509"/>
    </row>
    <row r="192" spans="1:15" ht="9" customHeight="1">
      <c r="A192" s="529" t="s">
        <v>106</v>
      </c>
      <c r="B192" s="529"/>
      <c r="C192" s="529"/>
      <c r="D192" s="529"/>
      <c r="E192" s="529"/>
      <c r="F192" s="529"/>
      <c r="G192" s="509"/>
      <c r="H192" s="509"/>
      <c r="I192" s="4"/>
      <c r="J192" s="4"/>
      <c r="K192" s="4"/>
      <c r="L192" s="4"/>
      <c r="M192" s="4"/>
      <c r="N192" s="4"/>
      <c r="O192" s="4"/>
    </row>
    <row r="193" spans="1:8" ht="9" customHeight="1">
      <c r="A193" s="523">
        <v>2015</v>
      </c>
      <c r="B193" s="523"/>
      <c r="C193" s="523"/>
      <c r="D193" s="523"/>
      <c r="E193" s="523"/>
      <c r="F193" s="529"/>
      <c r="G193" s="529"/>
      <c r="H193" s="529"/>
    </row>
    <row r="194" spans="1:8" ht="9" customHeight="1">
      <c r="A194" s="215" t="s">
        <v>220</v>
      </c>
      <c r="B194" s="509">
        <v>272</v>
      </c>
      <c r="C194" s="641"/>
      <c r="D194" s="509">
        <v>36400</v>
      </c>
      <c r="E194" s="643"/>
      <c r="F194" s="509">
        <v>7688</v>
      </c>
      <c r="G194" s="509">
        <v>22945</v>
      </c>
      <c r="H194" s="509">
        <v>5767</v>
      </c>
    </row>
    <row r="195" spans="1:8" ht="3.75" customHeight="1">
      <c r="A195" s="215"/>
      <c r="B195" s="590"/>
      <c r="C195" s="590"/>
      <c r="D195" s="559"/>
      <c r="E195" s="559"/>
      <c r="F195" s="559"/>
      <c r="G195" s="479"/>
      <c r="H195" s="509"/>
    </row>
    <row r="196" spans="1:8" ht="9" customHeight="1">
      <c r="A196" s="19" t="s">
        <v>2</v>
      </c>
      <c r="B196" s="479">
        <v>4</v>
      </c>
      <c r="C196" s="641"/>
      <c r="D196" s="479">
        <v>454</v>
      </c>
      <c r="E196" s="643"/>
      <c r="F196" s="480">
        <v>122</v>
      </c>
      <c r="G196" s="480">
        <v>308</v>
      </c>
      <c r="H196" s="480">
        <v>24</v>
      </c>
    </row>
    <row r="197" spans="1:8" ht="9" customHeight="1">
      <c r="A197" s="19" t="s">
        <v>3</v>
      </c>
      <c r="B197" s="479">
        <v>5</v>
      </c>
      <c r="C197" s="641"/>
      <c r="D197" s="479">
        <v>1433</v>
      </c>
      <c r="E197" s="643"/>
      <c r="F197" s="480">
        <v>330</v>
      </c>
      <c r="G197" s="480">
        <v>1062</v>
      </c>
      <c r="H197" s="480">
        <v>41</v>
      </c>
    </row>
    <row r="198" spans="1:8" ht="9" customHeight="1">
      <c r="A198" s="19" t="s">
        <v>4</v>
      </c>
      <c r="B198" s="479">
        <v>5</v>
      </c>
      <c r="C198" s="641"/>
      <c r="D198" s="479">
        <v>504</v>
      </c>
      <c r="E198" s="643"/>
      <c r="F198" s="480">
        <v>115</v>
      </c>
      <c r="G198" s="480">
        <v>351</v>
      </c>
      <c r="H198" s="480">
        <v>38</v>
      </c>
    </row>
    <row r="199" spans="1:8" ht="9" customHeight="1">
      <c r="A199" s="18" t="s">
        <v>5</v>
      </c>
      <c r="B199" s="23">
        <v>2</v>
      </c>
      <c r="C199" s="23"/>
      <c r="D199" s="23">
        <v>223</v>
      </c>
      <c r="E199" s="23"/>
      <c r="F199" s="14">
        <v>26</v>
      </c>
      <c r="G199" s="14">
        <v>189</v>
      </c>
      <c r="H199" s="14">
        <v>8</v>
      </c>
    </row>
    <row r="200" spans="1:8" ht="9" customHeight="1">
      <c r="A200" s="19" t="s">
        <v>104</v>
      </c>
      <c r="B200" s="479">
        <v>7</v>
      </c>
      <c r="C200" s="641"/>
      <c r="D200" s="479">
        <v>341</v>
      </c>
      <c r="E200" s="643"/>
      <c r="F200" s="480">
        <v>84</v>
      </c>
      <c r="G200" s="480">
        <v>219</v>
      </c>
      <c r="H200" s="480">
        <v>38</v>
      </c>
    </row>
    <row r="201" spans="1:8" ht="9" customHeight="1">
      <c r="A201" s="19" t="s">
        <v>7</v>
      </c>
      <c r="B201" s="479">
        <v>3</v>
      </c>
      <c r="C201" s="641"/>
      <c r="D201" s="479">
        <v>443</v>
      </c>
      <c r="E201" s="643"/>
      <c r="F201" s="480">
        <v>69</v>
      </c>
      <c r="G201" s="480">
        <v>333</v>
      </c>
      <c r="H201" s="480">
        <v>41</v>
      </c>
    </row>
    <row r="202" spans="1:8" ht="9" customHeight="1">
      <c r="A202" s="19" t="s">
        <v>8</v>
      </c>
      <c r="B202" s="479">
        <v>14</v>
      </c>
      <c r="C202" s="641"/>
      <c r="D202" s="479">
        <v>1489</v>
      </c>
      <c r="E202" s="643"/>
      <c r="F202" s="480">
        <v>647</v>
      </c>
      <c r="G202" s="480">
        <v>842</v>
      </c>
      <c r="H202" s="480">
        <v>0</v>
      </c>
    </row>
    <row r="203" spans="1:8" ht="9" customHeight="1">
      <c r="A203" s="18" t="s">
        <v>9</v>
      </c>
      <c r="B203" s="23">
        <v>9</v>
      </c>
      <c r="C203" s="23"/>
      <c r="D203" s="23">
        <v>1427</v>
      </c>
      <c r="E203" s="23"/>
      <c r="F203" s="14">
        <v>216</v>
      </c>
      <c r="G203" s="14">
        <v>1198</v>
      </c>
      <c r="H203" s="14">
        <v>13</v>
      </c>
    </row>
    <row r="204" spans="1:8" ht="9" customHeight="1">
      <c r="A204" s="19" t="s">
        <v>236</v>
      </c>
      <c r="B204" s="479">
        <v>13</v>
      </c>
      <c r="C204" s="641"/>
      <c r="D204" s="479">
        <v>6541</v>
      </c>
      <c r="E204" s="643"/>
      <c r="F204" s="480">
        <v>633</v>
      </c>
      <c r="G204" s="480">
        <v>3227</v>
      </c>
      <c r="H204" s="480">
        <v>2681</v>
      </c>
    </row>
    <row r="205" spans="1:8" ht="9" customHeight="1">
      <c r="A205" s="19" t="s">
        <v>10</v>
      </c>
      <c r="B205" s="479">
        <v>3</v>
      </c>
      <c r="C205" s="641"/>
      <c r="D205" s="479">
        <v>486</v>
      </c>
      <c r="E205" s="643"/>
      <c r="F205" s="480">
        <v>115</v>
      </c>
      <c r="G205" s="480">
        <v>131</v>
      </c>
      <c r="H205" s="480">
        <v>240</v>
      </c>
    </row>
    <row r="206" spans="1:8" ht="9" customHeight="1">
      <c r="A206" s="19" t="s">
        <v>11</v>
      </c>
      <c r="B206" s="479">
        <v>10</v>
      </c>
      <c r="C206" s="641"/>
      <c r="D206" s="479">
        <v>2085</v>
      </c>
      <c r="E206" s="643"/>
      <c r="F206" s="480">
        <v>289</v>
      </c>
      <c r="G206" s="480">
        <v>1559</v>
      </c>
      <c r="H206" s="480">
        <v>237</v>
      </c>
    </row>
    <row r="207" spans="1:8" ht="9" customHeight="1">
      <c r="A207" s="18" t="s">
        <v>12</v>
      </c>
      <c r="B207" s="23">
        <v>15</v>
      </c>
      <c r="C207" s="23"/>
      <c r="D207" s="23">
        <v>868</v>
      </c>
      <c r="E207" s="23"/>
      <c r="F207" s="14">
        <v>128</v>
      </c>
      <c r="G207" s="14">
        <v>652</v>
      </c>
      <c r="H207" s="14">
        <v>88</v>
      </c>
    </row>
    <row r="208" spans="1:8" ht="9" customHeight="1">
      <c r="A208" s="19" t="s">
        <v>13</v>
      </c>
      <c r="B208" s="479">
        <v>12</v>
      </c>
      <c r="C208" s="641"/>
      <c r="D208" s="479">
        <v>397</v>
      </c>
      <c r="E208" s="643"/>
      <c r="F208" s="480">
        <v>71</v>
      </c>
      <c r="G208" s="480">
        <v>250</v>
      </c>
      <c r="H208" s="480">
        <v>76</v>
      </c>
    </row>
    <row r="209" spans="1:8" ht="9" customHeight="1">
      <c r="A209" s="19" t="s">
        <v>14</v>
      </c>
      <c r="B209" s="479">
        <v>12</v>
      </c>
      <c r="C209" s="641"/>
      <c r="D209" s="479">
        <v>2182</v>
      </c>
      <c r="E209" s="643"/>
      <c r="F209" s="480">
        <v>509</v>
      </c>
      <c r="G209" s="480">
        <v>1394</v>
      </c>
      <c r="H209" s="480">
        <v>279</v>
      </c>
    </row>
    <row r="210" spans="1:8" ht="9" customHeight="1">
      <c r="A210" s="19" t="s">
        <v>15</v>
      </c>
      <c r="B210" s="479">
        <v>20</v>
      </c>
      <c r="C210" s="641"/>
      <c r="D210" s="479">
        <v>3367</v>
      </c>
      <c r="E210" s="643"/>
      <c r="F210" s="480">
        <v>680</v>
      </c>
      <c r="G210" s="480">
        <v>2266</v>
      </c>
      <c r="H210" s="480">
        <v>421</v>
      </c>
    </row>
    <row r="211" spans="1:8" ht="9" customHeight="1">
      <c r="A211" s="18" t="s">
        <v>16</v>
      </c>
      <c r="B211" s="23">
        <v>16</v>
      </c>
      <c r="C211" s="23"/>
      <c r="D211" s="23">
        <v>1950</v>
      </c>
      <c r="E211" s="23"/>
      <c r="F211" s="14">
        <v>317</v>
      </c>
      <c r="G211" s="14">
        <v>1222</v>
      </c>
      <c r="H211" s="14">
        <v>411</v>
      </c>
    </row>
    <row r="212" spans="1:8" ht="9" customHeight="1">
      <c r="A212" s="19" t="s">
        <v>17</v>
      </c>
      <c r="B212" s="479">
        <v>5</v>
      </c>
      <c r="C212" s="641"/>
      <c r="D212" s="479">
        <v>1068</v>
      </c>
      <c r="E212" s="643"/>
      <c r="F212" s="480">
        <v>159</v>
      </c>
      <c r="G212" s="480">
        <v>594</v>
      </c>
      <c r="H212" s="480">
        <v>315</v>
      </c>
    </row>
    <row r="213" spans="1:8" ht="9" customHeight="1">
      <c r="A213" s="19" t="s">
        <v>18</v>
      </c>
      <c r="B213" s="479">
        <v>1</v>
      </c>
      <c r="C213" s="641"/>
      <c r="D213" s="479">
        <v>300</v>
      </c>
      <c r="E213" s="643"/>
      <c r="F213" s="480">
        <v>84</v>
      </c>
      <c r="G213" s="480">
        <v>210</v>
      </c>
      <c r="H213" s="480">
        <v>6</v>
      </c>
    </row>
    <row r="214" spans="1:8" ht="9" customHeight="1">
      <c r="A214" s="19" t="s">
        <v>19</v>
      </c>
      <c r="B214" s="479">
        <v>3</v>
      </c>
      <c r="C214" s="641"/>
      <c r="D214" s="479">
        <v>1256</v>
      </c>
      <c r="E214" s="643"/>
      <c r="F214" s="480">
        <v>300</v>
      </c>
      <c r="G214" s="480">
        <v>870</v>
      </c>
      <c r="H214" s="480">
        <v>86</v>
      </c>
    </row>
    <row r="215" spans="1:8" ht="9" customHeight="1">
      <c r="A215" s="18" t="s">
        <v>20</v>
      </c>
      <c r="B215" s="23">
        <v>15</v>
      </c>
      <c r="C215" s="23"/>
      <c r="D215" s="23">
        <v>365</v>
      </c>
      <c r="E215" s="23"/>
      <c r="F215" s="14">
        <v>118</v>
      </c>
      <c r="G215" s="14">
        <v>214</v>
      </c>
      <c r="H215" s="14">
        <v>33</v>
      </c>
    </row>
    <row r="216" spans="1:8" ht="9" customHeight="1">
      <c r="A216" s="19" t="s">
        <v>21</v>
      </c>
      <c r="B216" s="479">
        <v>3</v>
      </c>
      <c r="C216" s="641"/>
      <c r="D216" s="479">
        <v>1217</v>
      </c>
      <c r="E216" s="643"/>
      <c r="F216" s="480">
        <v>289</v>
      </c>
      <c r="G216" s="480">
        <v>839</v>
      </c>
      <c r="H216" s="480">
        <v>89</v>
      </c>
    </row>
    <row r="217" spans="1:8" ht="9" customHeight="1">
      <c r="A217" s="19" t="s">
        <v>221</v>
      </c>
      <c r="B217" s="479">
        <v>4</v>
      </c>
      <c r="C217" s="641"/>
      <c r="D217" s="479">
        <v>621</v>
      </c>
      <c r="E217" s="643"/>
      <c r="F217" s="480">
        <v>106</v>
      </c>
      <c r="G217" s="480">
        <v>429</v>
      </c>
      <c r="H217" s="480">
        <v>86</v>
      </c>
    </row>
    <row r="218" spans="1:8" ht="9" customHeight="1">
      <c r="A218" s="19" t="s">
        <v>23</v>
      </c>
      <c r="B218" s="479">
        <v>2</v>
      </c>
      <c r="C218" s="641"/>
      <c r="D218" s="479">
        <v>143</v>
      </c>
      <c r="E218" s="643"/>
      <c r="F218" s="480">
        <v>24</v>
      </c>
      <c r="G218" s="480">
        <v>74</v>
      </c>
      <c r="H218" s="480">
        <v>45</v>
      </c>
    </row>
    <row r="219" spans="1:8" ht="9" customHeight="1">
      <c r="A219" s="18" t="s">
        <v>24</v>
      </c>
      <c r="B219" s="23">
        <v>6</v>
      </c>
      <c r="C219" s="23"/>
      <c r="D219" s="23">
        <v>906</v>
      </c>
      <c r="E219" s="23"/>
      <c r="F219" s="14">
        <v>341</v>
      </c>
      <c r="G219" s="14">
        <v>558</v>
      </c>
      <c r="H219" s="14">
        <v>7</v>
      </c>
    </row>
    <row r="220" spans="1:8" ht="9" customHeight="1">
      <c r="A220" s="19" t="s">
        <v>25</v>
      </c>
      <c r="B220" s="479">
        <v>3</v>
      </c>
      <c r="C220" s="641"/>
      <c r="D220" s="479">
        <v>806</v>
      </c>
      <c r="E220" s="643"/>
      <c r="F220" s="480">
        <v>368</v>
      </c>
      <c r="G220" s="480">
        <v>434</v>
      </c>
      <c r="H220" s="480">
        <v>4</v>
      </c>
    </row>
    <row r="221" spans="1:8" ht="9" customHeight="1">
      <c r="A221" s="19" t="s">
        <v>26</v>
      </c>
      <c r="B221" s="479">
        <v>13</v>
      </c>
      <c r="C221" s="641"/>
      <c r="D221" s="479">
        <v>1285</v>
      </c>
      <c r="E221" s="643"/>
      <c r="F221" s="480">
        <v>319</v>
      </c>
      <c r="G221" s="480">
        <v>769</v>
      </c>
      <c r="H221" s="480">
        <v>197</v>
      </c>
    </row>
    <row r="222" spans="1:8" ht="9" customHeight="1">
      <c r="A222" s="19" t="s">
        <v>27</v>
      </c>
      <c r="B222" s="479">
        <v>18</v>
      </c>
      <c r="C222" s="641"/>
      <c r="D222" s="479">
        <v>1162</v>
      </c>
      <c r="E222" s="643"/>
      <c r="F222" s="480">
        <v>197</v>
      </c>
      <c r="G222" s="480">
        <v>855</v>
      </c>
      <c r="H222" s="480">
        <v>110</v>
      </c>
    </row>
    <row r="223" spans="1:8" ht="9" customHeight="1">
      <c r="A223" s="18" t="s">
        <v>28</v>
      </c>
      <c r="B223" s="23">
        <v>7</v>
      </c>
      <c r="C223" s="23"/>
      <c r="D223" s="23">
        <v>913</v>
      </c>
      <c r="E223" s="23"/>
      <c r="F223" s="14">
        <v>314</v>
      </c>
      <c r="G223" s="14">
        <v>591</v>
      </c>
      <c r="H223" s="14">
        <v>8</v>
      </c>
    </row>
    <row r="224" spans="1:8" ht="9" customHeight="1">
      <c r="A224" s="19" t="s">
        <v>29</v>
      </c>
      <c r="B224" s="479">
        <v>2</v>
      </c>
      <c r="C224" s="641"/>
      <c r="D224" s="479">
        <v>172</v>
      </c>
      <c r="E224" s="643"/>
      <c r="F224" s="480">
        <v>52</v>
      </c>
      <c r="G224" s="480">
        <v>111</v>
      </c>
      <c r="H224" s="480">
        <v>9</v>
      </c>
    </row>
    <row r="225" spans="1:15" ht="9" customHeight="1">
      <c r="A225" s="19" t="s">
        <v>30</v>
      </c>
      <c r="B225" s="479">
        <v>17</v>
      </c>
      <c r="C225" s="641"/>
      <c r="D225" s="479">
        <v>1108</v>
      </c>
      <c r="E225" s="643"/>
      <c r="F225" s="480">
        <v>407</v>
      </c>
      <c r="G225" s="480">
        <v>597</v>
      </c>
      <c r="H225" s="480">
        <v>104</v>
      </c>
    </row>
    <row r="226" spans="1:15" ht="9" customHeight="1">
      <c r="A226" s="19" t="s">
        <v>31</v>
      </c>
      <c r="B226" s="479">
        <v>4</v>
      </c>
      <c r="C226" s="641"/>
      <c r="D226" s="479">
        <v>448</v>
      </c>
      <c r="E226" s="643"/>
      <c r="F226" s="480">
        <v>161</v>
      </c>
      <c r="G226" s="480">
        <v>287</v>
      </c>
      <c r="H226" s="480">
        <v>0</v>
      </c>
    </row>
    <row r="227" spans="1:15" ht="9" customHeight="1">
      <c r="A227" s="18" t="s">
        <v>32</v>
      </c>
      <c r="B227" s="23">
        <v>19</v>
      </c>
      <c r="C227" s="23"/>
      <c r="D227" s="23">
        <v>440</v>
      </c>
      <c r="E227" s="23"/>
      <c r="F227" s="14">
        <v>98</v>
      </c>
      <c r="G227" s="14">
        <v>310</v>
      </c>
      <c r="H227" s="14">
        <v>32</v>
      </c>
    </row>
    <row r="228" spans="1:15" ht="9" customHeight="1">
      <c r="A228" s="529"/>
      <c r="B228" s="529"/>
      <c r="C228" s="529"/>
      <c r="D228" s="529"/>
      <c r="E228" s="529"/>
      <c r="F228" s="529"/>
      <c r="G228" s="509"/>
      <c r="H228" s="509"/>
      <c r="I228" s="4"/>
      <c r="J228" s="4"/>
      <c r="K228" s="4"/>
      <c r="L228" s="4"/>
      <c r="M228" s="4"/>
      <c r="N228" s="4"/>
      <c r="O228" s="4"/>
    </row>
    <row r="229" spans="1:15" ht="9" customHeight="1">
      <c r="A229" s="529" t="s">
        <v>106</v>
      </c>
      <c r="B229" s="529"/>
      <c r="C229" s="529"/>
      <c r="D229" s="529"/>
      <c r="E229" s="529"/>
      <c r="F229" s="529"/>
      <c r="G229" s="509"/>
      <c r="H229" s="509"/>
      <c r="I229" s="4"/>
      <c r="J229" s="4"/>
      <c r="K229" s="4"/>
      <c r="L229" s="4"/>
      <c r="M229" s="4"/>
      <c r="N229" s="4"/>
      <c r="O229" s="4"/>
    </row>
    <row r="230" spans="1:15" ht="9" customHeight="1">
      <c r="A230" s="523">
        <v>2016</v>
      </c>
      <c r="B230" s="523"/>
      <c r="C230" s="523"/>
      <c r="D230" s="523"/>
      <c r="E230" s="523"/>
      <c r="F230" s="529"/>
      <c r="G230" s="529"/>
      <c r="H230" s="529"/>
      <c r="I230" s="4"/>
      <c r="J230" s="4"/>
      <c r="K230" s="4"/>
      <c r="L230" s="4"/>
      <c r="M230" s="4"/>
      <c r="N230" s="4"/>
      <c r="O230" s="4"/>
    </row>
    <row r="231" spans="1:15" ht="9" customHeight="1">
      <c r="A231" s="215" t="s">
        <v>220</v>
      </c>
      <c r="B231" s="509">
        <f>SUM(B233:B264)</f>
        <v>267</v>
      </c>
      <c r="C231" s="641"/>
      <c r="D231" s="509">
        <f>SUM(D233:D264)</f>
        <v>36483</v>
      </c>
      <c r="E231" s="643"/>
      <c r="F231" s="509">
        <f>SUM(F233:F264)</f>
        <v>7931</v>
      </c>
      <c r="G231" s="509">
        <f>SUM(G233:G264)</f>
        <v>22564</v>
      </c>
      <c r="H231" s="509">
        <f>SUM(H233:H264)</f>
        <v>5988</v>
      </c>
      <c r="I231" s="4"/>
      <c r="J231" s="4"/>
      <c r="K231" s="4"/>
      <c r="L231" s="4"/>
      <c r="M231" s="4"/>
      <c r="N231" s="4"/>
      <c r="O231" s="4"/>
    </row>
    <row r="232" spans="1:15" ht="3" customHeight="1">
      <c r="A232" s="215"/>
      <c r="B232" s="590"/>
      <c r="C232" s="590"/>
      <c r="D232" s="559"/>
      <c r="E232" s="559"/>
      <c r="F232" s="559"/>
      <c r="G232" s="479"/>
      <c r="H232" s="509"/>
      <c r="I232" s="4"/>
      <c r="J232" s="4"/>
      <c r="K232" s="4"/>
      <c r="L232" s="4"/>
      <c r="M232" s="4"/>
      <c r="N232" s="4"/>
      <c r="O232" s="4"/>
    </row>
    <row r="233" spans="1:15" ht="9" customHeight="1">
      <c r="A233" s="19" t="s">
        <v>2</v>
      </c>
      <c r="B233" s="479">
        <v>4</v>
      </c>
      <c r="C233" s="641"/>
      <c r="D233" s="479">
        <f t="shared" ref="D233:D242" si="5">SUM(F233:H233)</f>
        <v>461</v>
      </c>
      <c r="E233" s="643"/>
      <c r="F233" s="480">
        <v>144</v>
      </c>
      <c r="G233" s="480">
        <v>317</v>
      </c>
      <c r="H233" s="480">
        <v>0</v>
      </c>
      <c r="I233" s="4"/>
      <c r="J233" s="4"/>
      <c r="K233" s="4"/>
      <c r="L233" s="4"/>
      <c r="M233" s="4"/>
      <c r="N233" s="4"/>
      <c r="O233" s="4"/>
    </row>
    <row r="234" spans="1:15" ht="9" customHeight="1">
      <c r="A234" s="19" t="s">
        <v>3</v>
      </c>
      <c r="B234" s="479">
        <v>5</v>
      </c>
      <c r="C234" s="641"/>
      <c r="D234" s="479">
        <f t="shared" si="5"/>
        <v>1425</v>
      </c>
      <c r="E234" s="643"/>
      <c r="F234" s="480">
        <v>377</v>
      </c>
      <c r="G234" s="480">
        <v>950</v>
      </c>
      <c r="H234" s="480">
        <v>98</v>
      </c>
      <c r="I234" s="4"/>
      <c r="J234" s="4"/>
      <c r="K234" s="4"/>
      <c r="L234" s="4"/>
      <c r="M234" s="4"/>
      <c r="N234" s="4"/>
      <c r="O234" s="4"/>
    </row>
    <row r="235" spans="1:15" ht="9" customHeight="1">
      <c r="A235" s="19" t="s">
        <v>4</v>
      </c>
      <c r="B235" s="479">
        <v>5</v>
      </c>
      <c r="C235" s="641"/>
      <c r="D235" s="479">
        <f t="shared" si="5"/>
        <v>461</v>
      </c>
      <c r="E235" s="643"/>
      <c r="F235" s="480">
        <v>101</v>
      </c>
      <c r="G235" s="480">
        <v>320</v>
      </c>
      <c r="H235" s="480">
        <v>40</v>
      </c>
      <c r="I235" s="4"/>
      <c r="J235" s="4"/>
      <c r="K235" s="4"/>
      <c r="L235" s="4"/>
      <c r="M235" s="4"/>
      <c r="N235" s="4"/>
      <c r="O235" s="4"/>
    </row>
    <row r="236" spans="1:15" ht="9" customHeight="1">
      <c r="A236" s="18" t="s">
        <v>5</v>
      </c>
      <c r="B236" s="23">
        <v>2</v>
      </c>
      <c r="C236" s="23"/>
      <c r="D236" s="23">
        <f t="shared" si="5"/>
        <v>201</v>
      </c>
      <c r="E236" s="23"/>
      <c r="F236" s="14">
        <v>30</v>
      </c>
      <c r="G236" s="14">
        <v>166</v>
      </c>
      <c r="H236" s="14">
        <v>5</v>
      </c>
      <c r="I236" s="4"/>
      <c r="J236" s="4"/>
      <c r="K236" s="4"/>
      <c r="L236" s="4"/>
      <c r="M236" s="4"/>
      <c r="N236" s="4"/>
      <c r="O236" s="4"/>
    </row>
    <row r="237" spans="1:15" ht="9" customHeight="1">
      <c r="A237" s="19" t="s">
        <v>104</v>
      </c>
      <c r="B237" s="479">
        <v>5</v>
      </c>
      <c r="C237" s="641"/>
      <c r="D237" s="479">
        <f t="shared" si="5"/>
        <v>299</v>
      </c>
      <c r="E237" s="643"/>
      <c r="F237" s="480">
        <v>77</v>
      </c>
      <c r="G237" s="480">
        <v>202</v>
      </c>
      <c r="H237" s="480">
        <v>20</v>
      </c>
      <c r="I237" s="4"/>
      <c r="J237" s="4"/>
      <c r="K237" s="4"/>
      <c r="L237" s="4"/>
      <c r="M237" s="4"/>
      <c r="N237" s="4"/>
      <c r="O237" s="4"/>
    </row>
    <row r="238" spans="1:15" ht="9" customHeight="1">
      <c r="A238" s="19" t="s">
        <v>7</v>
      </c>
      <c r="B238" s="479">
        <v>3</v>
      </c>
      <c r="C238" s="641"/>
      <c r="D238" s="479">
        <f t="shared" si="5"/>
        <v>425</v>
      </c>
      <c r="E238" s="643"/>
      <c r="F238" s="480">
        <v>73</v>
      </c>
      <c r="G238" s="480">
        <v>292</v>
      </c>
      <c r="H238" s="480">
        <v>60</v>
      </c>
      <c r="I238" s="4"/>
      <c r="J238" s="4"/>
      <c r="K238" s="4"/>
      <c r="L238" s="4"/>
      <c r="M238" s="4"/>
      <c r="N238" s="4"/>
      <c r="O238" s="4"/>
    </row>
    <row r="239" spans="1:15" ht="9" customHeight="1">
      <c r="A239" s="19" t="s">
        <v>8</v>
      </c>
      <c r="B239" s="479">
        <v>14</v>
      </c>
      <c r="C239" s="641"/>
      <c r="D239" s="479">
        <f t="shared" si="5"/>
        <v>1569</v>
      </c>
      <c r="E239" s="643"/>
      <c r="F239" s="480">
        <v>633</v>
      </c>
      <c r="G239" s="480">
        <v>936</v>
      </c>
      <c r="H239" s="480">
        <v>0</v>
      </c>
      <c r="I239" s="4"/>
      <c r="J239" s="4"/>
      <c r="K239" s="4"/>
      <c r="L239" s="4"/>
      <c r="M239" s="4"/>
      <c r="N239" s="4"/>
      <c r="O239" s="4"/>
    </row>
    <row r="240" spans="1:15" ht="9" customHeight="1">
      <c r="A240" s="18" t="s">
        <v>9</v>
      </c>
      <c r="B240" s="23">
        <v>9</v>
      </c>
      <c r="C240" s="23"/>
      <c r="D240" s="23">
        <f t="shared" si="5"/>
        <v>1269</v>
      </c>
      <c r="E240" s="23"/>
      <c r="F240" s="14">
        <v>263</v>
      </c>
      <c r="G240" s="14">
        <v>1003</v>
      </c>
      <c r="H240" s="14">
        <v>3</v>
      </c>
      <c r="I240" s="4"/>
      <c r="J240" s="4"/>
      <c r="K240" s="4"/>
      <c r="L240" s="4"/>
      <c r="M240" s="4"/>
      <c r="N240" s="4"/>
      <c r="O240" s="4"/>
    </row>
    <row r="241" spans="1:15" ht="9" customHeight="1">
      <c r="A241" s="19" t="s">
        <v>236</v>
      </c>
      <c r="B241" s="479">
        <v>13</v>
      </c>
      <c r="C241" s="641"/>
      <c r="D241" s="479">
        <f t="shared" si="5"/>
        <v>6533</v>
      </c>
      <c r="E241" s="643"/>
      <c r="F241" s="480">
        <v>711</v>
      </c>
      <c r="G241" s="480">
        <v>3199</v>
      </c>
      <c r="H241" s="480">
        <v>2623</v>
      </c>
      <c r="I241" s="4"/>
      <c r="J241" s="4"/>
      <c r="K241" s="4"/>
      <c r="L241" s="4"/>
      <c r="M241" s="4"/>
      <c r="N241" s="4"/>
      <c r="O241" s="4"/>
    </row>
    <row r="242" spans="1:15" ht="9" customHeight="1">
      <c r="A242" s="19" t="s">
        <v>10</v>
      </c>
      <c r="B242" s="479">
        <v>3</v>
      </c>
      <c r="C242" s="641"/>
      <c r="D242" s="479">
        <f t="shared" si="5"/>
        <v>518</v>
      </c>
      <c r="E242" s="643"/>
      <c r="F242" s="480">
        <v>119</v>
      </c>
      <c r="G242" s="480">
        <v>137</v>
      </c>
      <c r="H242" s="480">
        <v>262</v>
      </c>
      <c r="I242" s="4"/>
      <c r="J242" s="4"/>
      <c r="K242" s="4"/>
      <c r="L242" s="4"/>
      <c r="M242" s="4"/>
      <c r="N242" s="4"/>
      <c r="O242" s="4"/>
    </row>
    <row r="243" spans="1:15" ht="9" customHeight="1">
      <c r="A243" s="19" t="s">
        <v>11</v>
      </c>
      <c r="B243" s="479">
        <v>10</v>
      </c>
      <c r="C243" s="641"/>
      <c r="D243" s="479">
        <f>SUM(F243:H243)</f>
        <v>2076</v>
      </c>
      <c r="E243" s="643"/>
      <c r="F243" s="480">
        <v>290</v>
      </c>
      <c r="G243" s="480">
        <v>1551</v>
      </c>
      <c r="H243" s="480">
        <v>235</v>
      </c>
      <c r="I243" s="4"/>
      <c r="J243" s="4"/>
      <c r="K243" s="4"/>
      <c r="L243" s="4"/>
      <c r="M243" s="4"/>
      <c r="N243" s="4"/>
      <c r="O243" s="4"/>
    </row>
    <row r="244" spans="1:15" ht="9" customHeight="1">
      <c r="A244" s="18" t="s">
        <v>12</v>
      </c>
      <c r="B244" s="23">
        <v>15</v>
      </c>
      <c r="C244" s="23"/>
      <c r="D244" s="23">
        <f t="shared" ref="D244:D253" si="6">SUM(F244:H244)</f>
        <v>725</v>
      </c>
      <c r="E244" s="23"/>
      <c r="F244" s="14">
        <v>112</v>
      </c>
      <c r="G244" s="14">
        <v>508</v>
      </c>
      <c r="H244" s="14">
        <v>105</v>
      </c>
      <c r="I244" s="4"/>
      <c r="J244" s="4"/>
      <c r="K244" s="4"/>
      <c r="L244" s="4"/>
      <c r="M244" s="4"/>
      <c r="N244" s="4"/>
      <c r="O244" s="4"/>
    </row>
    <row r="245" spans="1:15" ht="9" customHeight="1">
      <c r="A245" s="19" t="s">
        <v>13</v>
      </c>
      <c r="B245" s="479">
        <v>12</v>
      </c>
      <c r="C245" s="641"/>
      <c r="D245" s="479">
        <f t="shared" si="6"/>
        <v>355</v>
      </c>
      <c r="E245" s="643"/>
      <c r="F245" s="480">
        <v>67</v>
      </c>
      <c r="G245" s="480">
        <v>243</v>
      </c>
      <c r="H245" s="480">
        <v>45</v>
      </c>
      <c r="I245" s="4"/>
      <c r="J245" s="4"/>
      <c r="K245" s="4"/>
      <c r="L245" s="4"/>
      <c r="M245" s="4"/>
      <c r="N245" s="4"/>
      <c r="O245" s="4"/>
    </row>
    <row r="246" spans="1:15" ht="9" customHeight="1">
      <c r="A246" s="19" t="s">
        <v>14</v>
      </c>
      <c r="B246" s="479">
        <v>12</v>
      </c>
      <c r="C246" s="641"/>
      <c r="D246" s="479">
        <f t="shared" si="6"/>
        <v>2183</v>
      </c>
      <c r="E246" s="643"/>
      <c r="F246" s="480">
        <v>553</v>
      </c>
      <c r="G246" s="480">
        <v>1375</v>
      </c>
      <c r="H246" s="480">
        <v>255</v>
      </c>
      <c r="I246" s="4"/>
      <c r="J246" s="4"/>
      <c r="K246" s="4"/>
      <c r="L246" s="4"/>
      <c r="M246" s="4"/>
      <c r="N246" s="4"/>
      <c r="O246" s="4"/>
    </row>
    <row r="247" spans="1:15" ht="9" customHeight="1">
      <c r="A247" s="19" t="s">
        <v>15</v>
      </c>
      <c r="B247" s="479">
        <v>22</v>
      </c>
      <c r="C247" s="641"/>
      <c r="D247" s="479">
        <f t="shared" si="6"/>
        <v>3767</v>
      </c>
      <c r="E247" s="643"/>
      <c r="F247" s="480">
        <v>688</v>
      </c>
      <c r="G247" s="480">
        <v>2787</v>
      </c>
      <c r="H247" s="480">
        <v>292</v>
      </c>
      <c r="I247" s="4"/>
      <c r="J247" s="4"/>
      <c r="K247" s="4"/>
      <c r="L247" s="4"/>
      <c r="M247" s="4"/>
      <c r="N247" s="4"/>
      <c r="O247" s="4"/>
    </row>
    <row r="248" spans="1:15" ht="9" customHeight="1">
      <c r="A248" s="18" t="s">
        <v>16</v>
      </c>
      <c r="B248" s="23">
        <v>16</v>
      </c>
      <c r="C248" s="23"/>
      <c r="D248" s="23">
        <f t="shared" si="6"/>
        <v>2012</v>
      </c>
      <c r="E248" s="23"/>
      <c r="F248" s="14">
        <v>336</v>
      </c>
      <c r="G248" s="14">
        <v>1245</v>
      </c>
      <c r="H248" s="14">
        <v>431</v>
      </c>
      <c r="I248" s="4"/>
      <c r="J248" s="4"/>
      <c r="K248" s="4"/>
      <c r="L248" s="4"/>
      <c r="M248" s="4"/>
      <c r="N248" s="4"/>
      <c r="O248" s="4"/>
    </row>
    <row r="249" spans="1:15" ht="9" customHeight="1">
      <c r="A249" s="19" t="s">
        <v>17</v>
      </c>
      <c r="B249" s="479">
        <v>5</v>
      </c>
      <c r="C249" s="641"/>
      <c r="D249" s="479">
        <f t="shared" si="6"/>
        <v>984</v>
      </c>
      <c r="E249" s="643"/>
      <c r="F249" s="480">
        <v>166</v>
      </c>
      <c r="G249" s="480">
        <v>538</v>
      </c>
      <c r="H249" s="480">
        <v>280</v>
      </c>
      <c r="I249" s="4"/>
      <c r="J249" s="4"/>
      <c r="K249" s="4"/>
      <c r="L249" s="4"/>
      <c r="M249" s="4"/>
      <c r="N249" s="4"/>
      <c r="O249" s="4"/>
    </row>
    <row r="250" spans="1:15" ht="9" customHeight="1">
      <c r="A250" s="19" t="s">
        <v>18</v>
      </c>
      <c r="B250" s="479">
        <v>1</v>
      </c>
      <c r="C250" s="641"/>
      <c r="D250" s="479">
        <f t="shared" si="6"/>
        <v>291</v>
      </c>
      <c r="E250" s="643"/>
      <c r="F250" s="480">
        <v>37</v>
      </c>
      <c r="G250" s="480">
        <v>205</v>
      </c>
      <c r="H250" s="480">
        <v>49</v>
      </c>
      <c r="I250" s="4"/>
      <c r="J250" s="4"/>
      <c r="K250" s="4"/>
      <c r="L250" s="4"/>
      <c r="M250" s="4"/>
      <c r="N250" s="4"/>
      <c r="O250" s="4"/>
    </row>
    <row r="251" spans="1:15" ht="9" customHeight="1">
      <c r="A251" s="19" t="s">
        <v>19</v>
      </c>
      <c r="B251" s="479">
        <v>3</v>
      </c>
      <c r="C251" s="641"/>
      <c r="D251" s="479">
        <f t="shared" si="6"/>
        <v>1276</v>
      </c>
      <c r="E251" s="643"/>
      <c r="F251" s="480">
        <v>371</v>
      </c>
      <c r="G251" s="480">
        <v>641</v>
      </c>
      <c r="H251" s="480">
        <v>264</v>
      </c>
      <c r="I251" s="4"/>
      <c r="J251" s="4"/>
      <c r="K251" s="4"/>
      <c r="L251" s="4"/>
      <c r="M251" s="4"/>
      <c r="N251" s="4"/>
      <c r="O251" s="4"/>
    </row>
    <row r="252" spans="1:15" ht="9" customHeight="1">
      <c r="A252" s="18" t="s">
        <v>20</v>
      </c>
      <c r="B252" s="23">
        <v>15</v>
      </c>
      <c r="C252" s="23"/>
      <c r="D252" s="23">
        <f t="shared" si="6"/>
        <v>690</v>
      </c>
      <c r="E252" s="23"/>
      <c r="F252" s="14">
        <v>242</v>
      </c>
      <c r="G252" s="14">
        <v>411</v>
      </c>
      <c r="H252" s="14">
        <v>37</v>
      </c>
      <c r="I252" s="4"/>
      <c r="J252" s="4"/>
      <c r="K252" s="4"/>
      <c r="L252" s="4"/>
      <c r="M252" s="4"/>
      <c r="N252" s="4"/>
      <c r="O252" s="4"/>
    </row>
    <row r="253" spans="1:15" ht="9" customHeight="1">
      <c r="A253" s="19" t="s">
        <v>21</v>
      </c>
      <c r="B253" s="479">
        <v>3</v>
      </c>
      <c r="C253" s="641"/>
      <c r="D253" s="479">
        <f t="shared" si="6"/>
        <v>1187</v>
      </c>
      <c r="E253" s="643"/>
      <c r="F253" s="480">
        <v>258</v>
      </c>
      <c r="G253" s="480">
        <v>819</v>
      </c>
      <c r="H253" s="480">
        <v>110</v>
      </c>
      <c r="I253" s="4"/>
      <c r="J253" s="4"/>
      <c r="K253" s="4"/>
      <c r="L253" s="4"/>
      <c r="M253" s="4"/>
      <c r="N253" s="4"/>
      <c r="O253" s="4"/>
    </row>
    <row r="254" spans="1:15" ht="9" customHeight="1">
      <c r="A254" s="19" t="s">
        <v>221</v>
      </c>
      <c r="B254" s="479">
        <v>4</v>
      </c>
      <c r="C254" s="641"/>
      <c r="D254" s="479">
        <f>SUM(F254:H254)</f>
        <v>572</v>
      </c>
      <c r="E254" s="643"/>
      <c r="F254" s="480">
        <v>116</v>
      </c>
      <c r="G254" s="480">
        <v>381</v>
      </c>
      <c r="H254" s="480">
        <v>75</v>
      </c>
      <c r="I254" s="4"/>
      <c r="J254" s="4"/>
      <c r="K254" s="4"/>
      <c r="L254" s="4"/>
      <c r="M254" s="4"/>
      <c r="N254" s="4"/>
      <c r="O254" s="4"/>
    </row>
    <row r="255" spans="1:15" ht="9" customHeight="1">
      <c r="A255" s="19" t="s">
        <v>23</v>
      </c>
      <c r="B255" s="479">
        <v>2</v>
      </c>
      <c r="C255" s="641"/>
      <c r="D255" s="479">
        <f>SUM(F255:H255)</f>
        <v>196</v>
      </c>
      <c r="E255" s="643"/>
      <c r="F255" s="480">
        <v>74</v>
      </c>
      <c r="G255" s="480">
        <v>105</v>
      </c>
      <c r="H255" s="480">
        <v>17</v>
      </c>
      <c r="I255" s="4"/>
      <c r="J255" s="4"/>
      <c r="K255" s="4"/>
      <c r="L255" s="4"/>
      <c r="M255" s="4"/>
      <c r="N255" s="4"/>
      <c r="O255" s="4"/>
    </row>
    <row r="256" spans="1:15" ht="9" customHeight="1">
      <c r="A256" s="18" t="s">
        <v>24</v>
      </c>
      <c r="B256" s="23">
        <v>6</v>
      </c>
      <c r="C256" s="23"/>
      <c r="D256" s="23">
        <f t="shared" ref="D256:D264" si="7">SUM(F256:H256)</f>
        <v>837</v>
      </c>
      <c r="E256" s="23"/>
      <c r="F256" s="14">
        <v>320</v>
      </c>
      <c r="G256" s="14">
        <v>517</v>
      </c>
      <c r="H256" s="14">
        <v>0</v>
      </c>
      <c r="I256" s="4"/>
      <c r="J256" s="4"/>
      <c r="K256" s="4"/>
      <c r="L256" s="4"/>
      <c r="M256" s="4"/>
      <c r="N256" s="4"/>
      <c r="O256" s="4"/>
    </row>
    <row r="257" spans="1:15" ht="9" customHeight="1">
      <c r="A257" s="19" t="s">
        <v>25</v>
      </c>
      <c r="B257" s="479">
        <v>3</v>
      </c>
      <c r="C257" s="641"/>
      <c r="D257" s="479">
        <f t="shared" si="7"/>
        <v>785</v>
      </c>
      <c r="E257" s="643"/>
      <c r="F257" s="480">
        <v>387</v>
      </c>
      <c r="G257" s="480">
        <v>292</v>
      </c>
      <c r="H257" s="480">
        <v>106</v>
      </c>
      <c r="I257" s="4"/>
      <c r="J257" s="4"/>
      <c r="K257" s="4"/>
      <c r="L257" s="4"/>
      <c r="M257" s="4"/>
      <c r="N257" s="4"/>
      <c r="O257" s="4"/>
    </row>
    <row r="258" spans="1:15" ht="9" customHeight="1">
      <c r="A258" s="19" t="s">
        <v>26</v>
      </c>
      <c r="B258" s="479">
        <v>13</v>
      </c>
      <c r="C258" s="641"/>
      <c r="D258" s="479">
        <f t="shared" si="7"/>
        <v>1224</v>
      </c>
      <c r="E258" s="643"/>
      <c r="F258" s="480">
        <v>264</v>
      </c>
      <c r="G258" s="480">
        <v>726</v>
      </c>
      <c r="H258" s="480">
        <v>234</v>
      </c>
      <c r="I258" s="4"/>
      <c r="J258" s="4"/>
      <c r="K258" s="4"/>
      <c r="L258" s="4"/>
      <c r="M258" s="4"/>
      <c r="N258" s="4"/>
      <c r="O258" s="4"/>
    </row>
    <row r="259" spans="1:15" ht="9" customHeight="1">
      <c r="A259" s="19" t="s">
        <v>27</v>
      </c>
      <c r="B259" s="479">
        <v>13</v>
      </c>
      <c r="C259" s="641"/>
      <c r="D259" s="479">
        <f t="shared" si="7"/>
        <v>1121</v>
      </c>
      <c r="E259" s="643"/>
      <c r="F259" s="480">
        <v>135</v>
      </c>
      <c r="G259" s="480">
        <v>910</v>
      </c>
      <c r="H259" s="480">
        <v>76</v>
      </c>
      <c r="I259" s="4"/>
      <c r="J259" s="4"/>
      <c r="K259" s="4"/>
      <c r="L259" s="4"/>
      <c r="M259" s="4"/>
      <c r="N259" s="4"/>
      <c r="O259" s="4"/>
    </row>
    <row r="260" spans="1:15" ht="9" customHeight="1">
      <c r="A260" s="18" t="s">
        <v>28</v>
      </c>
      <c r="B260" s="23">
        <v>7</v>
      </c>
      <c r="C260" s="23"/>
      <c r="D260" s="23">
        <f t="shared" si="7"/>
        <v>853</v>
      </c>
      <c r="E260" s="23"/>
      <c r="F260" s="14">
        <v>223</v>
      </c>
      <c r="G260" s="14">
        <v>498</v>
      </c>
      <c r="H260" s="14">
        <v>132</v>
      </c>
      <c r="I260" s="4"/>
      <c r="J260" s="4"/>
      <c r="K260" s="4"/>
      <c r="L260" s="4"/>
      <c r="M260" s="4"/>
      <c r="N260" s="4"/>
      <c r="O260" s="4"/>
    </row>
    <row r="261" spans="1:15" ht="9" customHeight="1">
      <c r="A261" s="19" t="s">
        <v>29</v>
      </c>
      <c r="B261" s="479">
        <v>2</v>
      </c>
      <c r="C261" s="641"/>
      <c r="D261" s="479">
        <f t="shared" si="7"/>
        <v>172</v>
      </c>
      <c r="E261" s="643"/>
      <c r="F261" s="480">
        <v>55</v>
      </c>
      <c r="G261" s="480">
        <v>108</v>
      </c>
      <c r="H261" s="480">
        <v>9</v>
      </c>
      <c r="I261" s="4"/>
      <c r="J261" s="4"/>
      <c r="K261" s="4"/>
      <c r="L261" s="4"/>
      <c r="M261" s="4"/>
      <c r="N261" s="4"/>
      <c r="O261" s="4"/>
    </row>
    <row r="262" spans="1:15" ht="9" customHeight="1">
      <c r="A262" s="19" t="s">
        <v>30</v>
      </c>
      <c r="B262" s="479">
        <v>17</v>
      </c>
      <c r="C262" s="641"/>
      <c r="D262" s="479">
        <f t="shared" si="7"/>
        <v>1056</v>
      </c>
      <c r="E262" s="643"/>
      <c r="F262" s="480">
        <v>437</v>
      </c>
      <c r="G262" s="480">
        <v>555</v>
      </c>
      <c r="H262" s="480">
        <v>64</v>
      </c>
      <c r="I262" s="4"/>
      <c r="J262" s="4"/>
      <c r="K262" s="4"/>
      <c r="L262" s="4"/>
      <c r="M262" s="4"/>
      <c r="N262" s="4"/>
      <c r="O262" s="4"/>
    </row>
    <row r="263" spans="1:15" ht="9" customHeight="1">
      <c r="A263" s="19" t="s">
        <v>31</v>
      </c>
      <c r="B263" s="479">
        <v>4</v>
      </c>
      <c r="C263" s="641"/>
      <c r="D263" s="479">
        <f t="shared" si="7"/>
        <v>484</v>
      </c>
      <c r="E263" s="643"/>
      <c r="F263" s="480">
        <v>155</v>
      </c>
      <c r="G263" s="480">
        <v>285</v>
      </c>
      <c r="H263" s="480">
        <v>44</v>
      </c>
      <c r="I263" s="4"/>
      <c r="J263" s="4"/>
      <c r="K263" s="4"/>
      <c r="L263" s="4"/>
      <c r="M263" s="4"/>
      <c r="N263" s="4"/>
      <c r="O263" s="4"/>
    </row>
    <row r="264" spans="1:15" ht="9" customHeight="1">
      <c r="A264" s="18" t="s">
        <v>32</v>
      </c>
      <c r="B264" s="23">
        <v>19</v>
      </c>
      <c r="C264" s="23"/>
      <c r="D264" s="23">
        <f t="shared" si="7"/>
        <v>476</v>
      </c>
      <c r="E264" s="23"/>
      <c r="F264" s="14">
        <v>117</v>
      </c>
      <c r="G264" s="14">
        <v>342</v>
      </c>
      <c r="H264" s="14">
        <v>17</v>
      </c>
      <c r="I264" s="4"/>
      <c r="J264" s="4"/>
      <c r="K264" s="4"/>
      <c r="L264" s="4"/>
      <c r="M264" s="4"/>
      <c r="N264" s="4"/>
      <c r="O264" s="4"/>
    </row>
    <row r="265" spans="1:15" ht="9" customHeight="1">
      <c r="A265" s="529"/>
      <c r="B265" s="529"/>
      <c r="C265" s="529"/>
      <c r="D265" s="529"/>
      <c r="E265" s="529"/>
      <c r="F265" s="529"/>
      <c r="G265" s="509"/>
      <c r="H265" s="509"/>
      <c r="I265" s="4"/>
      <c r="J265" s="4"/>
      <c r="K265" s="4"/>
      <c r="L265" s="4"/>
      <c r="M265" s="4"/>
      <c r="N265" s="4"/>
      <c r="O265" s="4"/>
    </row>
    <row r="266" spans="1:15" ht="9" customHeight="1">
      <c r="A266" s="523">
        <v>2017</v>
      </c>
      <c r="B266" s="523"/>
      <c r="C266" s="523"/>
      <c r="D266" s="523"/>
      <c r="E266" s="523"/>
      <c r="F266" s="529"/>
      <c r="G266" s="529"/>
      <c r="H266" s="529"/>
    </row>
    <row r="267" spans="1:15" ht="9" customHeight="1">
      <c r="A267" s="215" t="s">
        <v>220</v>
      </c>
      <c r="B267" s="509">
        <f>SUM(B269:B300)</f>
        <v>256</v>
      </c>
      <c r="C267" s="641"/>
      <c r="D267" s="509">
        <f>SUM(D269:D300)</f>
        <v>36176</v>
      </c>
      <c r="E267" s="643"/>
      <c r="F267" s="509">
        <f>SUM(F269:F300)</f>
        <v>8662</v>
      </c>
      <c r="G267" s="509">
        <f>SUM(G269:G300)</f>
        <v>22458</v>
      </c>
      <c r="H267" s="509">
        <f>SUM(H269:H300)</f>
        <v>5056</v>
      </c>
    </row>
    <row r="268" spans="1:15" ht="3.75" customHeight="1">
      <c r="A268" s="215"/>
      <c r="B268" s="590"/>
      <c r="C268" s="590"/>
      <c r="D268" s="559"/>
      <c r="E268" s="559"/>
      <c r="F268" s="559"/>
      <c r="G268" s="479"/>
      <c r="H268" s="509"/>
    </row>
    <row r="269" spans="1:15" ht="9" customHeight="1">
      <c r="A269" s="19" t="s">
        <v>2</v>
      </c>
      <c r="B269" s="479">
        <v>4</v>
      </c>
      <c r="C269" s="641"/>
      <c r="D269" s="479">
        <f>SUM(F269:H269)</f>
        <v>474</v>
      </c>
      <c r="E269" s="643"/>
      <c r="F269" s="480">
        <v>159</v>
      </c>
      <c r="G269" s="480">
        <v>275</v>
      </c>
      <c r="H269" s="480">
        <v>40</v>
      </c>
    </row>
    <row r="270" spans="1:15" ht="9" customHeight="1">
      <c r="A270" s="19" t="s">
        <v>3</v>
      </c>
      <c r="B270" s="479">
        <v>5</v>
      </c>
      <c r="C270" s="641"/>
      <c r="D270" s="479">
        <f t="shared" ref="D270:D278" si="8">SUM(F270:H270)</f>
        <v>1425</v>
      </c>
      <c r="E270" s="643"/>
      <c r="F270" s="480">
        <v>302</v>
      </c>
      <c r="G270" s="480">
        <v>1032</v>
      </c>
      <c r="H270" s="480">
        <v>91</v>
      </c>
    </row>
    <row r="271" spans="1:15" ht="9" customHeight="1">
      <c r="A271" s="19" t="s">
        <v>4</v>
      </c>
      <c r="B271" s="479">
        <v>4</v>
      </c>
      <c r="C271" s="641"/>
      <c r="D271" s="479">
        <f t="shared" si="8"/>
        <v>453</v>
      </c>
      <c r="E271" s="643"/>
      <c r="F271" s="480">
        <v>52</v>
      </c>
      <c r="G271" s="480">
        <v>308</v>
      </c>
      <c r="H271" s="480">
        <v>93</v>
      </c>
    </row>
    <row r="272" spans="1:15" ht="9" customHeight="1">
      <c r="A272" s="18" t="s">
        <v>5</v>
      </c>
      <c r="B272" s="23">
        <v>2</v>
      </c>
      <c r="C272" s="23"/>
      <c r="D272" s="23">
        <f t="shared" si="8"/>
        <v>224</v>
      </c>
      <c r="E272" s="23"/>
      <c r="F272" s="14">
        <v>74</v>
      </c>
      <c r="G272" s="14">
        <v>147</v>
      </c>
      <c r="H272" s="14">
        <v>3</v>
      </c>
    </row>
    <row r="273" spans="1:8" ht="9" customHeight="1">
      <c r="A273" s="19" t="s">
        <v>104</v>
      </c>
      <c r="B273" s="479">
        <v>5</v>
      </c>
      <c r="C273" s="641"/>
      <c r="D273" s="479">
        <f t="shared" si="8"/>
        <v>297</v>
      </c>
      <c r="E273" s="643"/>
      <c r="F273" s="480">
        <v>72</v>
      </c>
      <c r="G273" s="480">
        <v>198</v>
      </c>
      <c r="H273" s="480">
        <v>27</v>
      </c>
    </row>
    <row r="274" spans="1:8" ht="9" customHeight="1">
      <c r="A274" s="19" t="s">
        <v>7</v>
      </c>
      <c r="B274" s="479">
        <v>3</v>
      </c>
      <c r="C274" s="641"/>
      <c r="D274" s="479">
        <f t="shared" si="8"/>
        <v>415</v>
      </c>
      <c r="E274" s="643"/>
      <c r="F274" s="480">
        <v>117</v>
      </c>
      <c r="G274" s="480">
        <v>294</v>
      </c>
      <c r="H274" s="480">
        <v>4</v>
      </c>
    </row>
    <row r="275" spans="1:8" ht="9" customHeight="1">
      <c r="A275" s="19" t="s">
        <v>8</v>
      </c>
      <c r="B275" s="479">
        <v>15</v>
      </c>
      <c r="C275" s="641"/>
      <c r="D275" s="479">
        <f t="shared" si="8"/>
        <v>1607</v>
      </c>
      <c r="E275" s="643"/>
      <c r="F275" s="480">
        <v>705</v>
      </c>
      <c r="G275" s="480">
        <v>902</v>
      </c>
      <c r="H275" s="480">
        <v>0</v>
      </c>
    </row>
    <row r="276" spans="1:8" ht="9" customHeight="1">
      <c r="A276" s="18" t="s">
        <v>9</v>
      </c>
      <c r="B276" s="23">
        <v>9</v>
      </c>
      <c r="C276" s="23"/>
      <c r="D276" s="23">
        <f t="shared" si="8"/>
        <v>1272</v>
      </c>
      <c r="E276" s="23"/>
      <c r="F276" s="14">
        <v>277</v>
      </c>
      <c r="G276" s="14">
        <v>995</v>
      </c>
      <c r="H276" s="14">
        <v>0</v>
      </c>
    </row>
    <row r="277" spans="1:8" ht="9" customHeight="1">
      <c r="A277" s="19" t="s">
        <v>236</v>
      </c>
      <c r="B277" s="479">
        <v>13</v>
      </c>
      <c r="C277" s="641"/>
      <c r="D277" s="479">
        <f t="shared" si="8"/>
        <v>6217</v>
      </c>
      <c r="E277" s="643"/>
      <c r="F277" s="480">
        <v>639</v>
      </c>
      <c r="G277" s="480">
        <v>3297</v>
      </c>
      <c r="H277" s="480">
        <v>2281</v>
      </c>
    </row>
    <row r="278" spans="1:8" ht="9" customHeight="1">
      <c r="A278" s="19" t="s">
        <v>10</v>
      </c>
      <c r="B278" s="479">
        <v>3</v>
      </c>
      <c r="C278" s="641"/>
      <c r="D278" s="479">
        <f t="shared" si="8"/>
        <v>496</v>
      </c>
      <c r="E278" s="643"/>
      <c r="F278" s="480">
        <v>115</v>
      </c>
      <c r="G278" s="480">
        <v>140</v>
      </c>
      <c r="H278" s="480">
        <v>241</v>
      </c>
    </row>
    <row r="279" spans="1:8" ht="9" customHeight="1">
      <c r="A279" s="19" t="s">
        <v>11</v>
      </c>
      <c r="B279" s="479">
        <v>10</v>
      </c>
      <c r="C279" s="641"/>
      <c r="D279" s="479">
        <f>SUM(F279:H279)</f>
        <v>2068</v>
      </c>
      <c r="E279" s="643"/>
      <c r="F279" s="480">
        <v>295</v>
      </c>
      <c r="G279" s="480">
        <v>1564</v>
      </c>
      <c r="H279" s="480">
        <v>209</v>
      </c>
    </row>
    <row r="280" spans="1:8" ht="9" customHeight="1">
      <c r="A280" s="18" t="s">
        <v>12</v>
      </c>
      <c r="B280" s="23">
        <v>15</v>
      </c>
      <c r="C280" s="23"/>
      <c r="D280" s="23">
        <f t="shared" ref="D280:D289" si="9">SUM(F280:H280)</f>
        <v>691</v>
      </c>
      <c r="E280" s="23"/>
      <c r="F280" s="14">
        <v>130</v>
      </c>
      <c r="G280" s="14">
        <v>460</v>
      </c>
      <c r="H280" s="14">
        <v>101</v>
      </c>
    </row>
    <row r="281" spans="1:8" ht="9" customHeight="1">
      <c r="A281" s="19" t="s">
        <v>13</v>
      </c>
      <c r="B281" s="479">
        <v>12</v>
      </c>
      <c r="C281" s="641"/>
      <c r="D281" s="479">
        <f t="shared" si="9"/>
        <v>386</v>
      </c>
      <c r="E281" s="643"/>
      <c r="F281" s="480">
        <v>69</v>
      </c>
      <c r="G281" s="480">
        <v>259</v>
      </c>
      <c r="H281" s="480">
        <v>58</v>
      </c>
    </row>
    <row r="282" spans="1:8" ht="9" customHeight="1">
      <c r="A282" s="19" t="s">
        <v>14</v>
      </c>
      <c r="B282" s="479">
        <v>12</v>
      </c>
      <c r="C282" s="641"/>
      <c r="D282" s="479">
        <f t="shared" si="9"/>
        <v>2173</v>
      </c>
      <c r="E282" s="643"/>
      <c r="F282" s="480">
        <v>712</v>
      </c>
      <c r="G282" s="480">
        <v>1399</v>
      </c>
      <c r="H282" s="480">
        <v>62</v>
      </c>
    </row>
    <row r="283" spans="1:8" ht="9" customHeight="1">
      <c r="A283" s="19" t="s">
        <v>15</v>
      </c>
      <c r="B283" s="479">
        <v>22</v>
      </c>
      <c r="C283" s="641"/>
      <c r="D283" s="479">
        <f t="shared" si="9"/>
        <v>3803</v>
      </c>
      <c r="E283" s="643"/>
      <c r="F283" s="480">
        <v>1009</v>
      </c>
      <c r="G283" s="480">
        <v>2791</v>
      </c>
      <c r="H283" s="480">
        <v>3</v>
      </c>
    </row>
    <row r="284" spans="1:8" ht="9" customHeight="1">
      <c r="A284" s="18" t="s">
        <v>16</v>
      </c>
      <c r="B284" s="23">
        <v>11</v>
      </c>
      <c r="C284" s="23"/>
      <c r="D284" s="23">
        <f t="shared" si="9"/>
        <v>1986</v>
      </c>
      <c r="E284" s="23"/>
      <c r="F284" s="14">
        <v>256</v>
      </c>
      <c r="G284" s="14">
        <v>1255</v>
      </c>
      <c r="H284" s="14">
        <v>475</v>
      </c>
    </row>
    <row r="285" spans="1:8" ht="9" customHeight="1">
      <c r="A285" s="19" t="s">
        <v>17</v>
      </c>
      <c r="B285" s="479">
        <v>5</v>
      </c>
      <c r="C285" s="641"/>
      <c r="D285" s="479">
        <f t="shared" si="9"/>
        <v>951</v>
      </c>
      <c r="E285" s="643"/>
      <c r="F285" s="480">
        <v>217</v>
      </c>
      <c r="G285" s="480">
        <v>519</v>
      </c>
      <c r="H285" s="480">
        <v>215</v>
      </c>
    </row>
    <row r="286" spans="1:8" ht="9" customHeight="1">
      <c r="A286" s="19" t="s">
        <v>18</v>
      </c>
      <c r="B286" s="479">
        <v>1</v>
      </c>
      <c r="C286" s="641"/>
      <c r="D286" s="479">
        <f t="shared" si="9"/>
        <v>317</v>
      </c>
      <c r="E286" s="643"/>
      <c r="F286" s="480">
        <v>39</v>
      </c>
      <c r="G286" s="480">
        <v>232</v>
      </c>
      <c r="H286" s="480">
        <v>46</v>
      </c>
    </row>
    <row r="287" spans="1:8" ht="9" customHeight="1">
      <c r="A287" s="19" t="s">
        <v>19</v>
      </c>
      <c r="B287" s="479">
        <v>4</v>
      </c>
      <c r="C287" s="641"/>
      <c r="D287" s="479">
        <f t="shared" si="9"/>
        <v>1335</v>
      </c>
      <c r="E287" s="643"/>
      <c r="F287" s="480">
        <v>421</v>
      </c>
      <c r="G287" s="480">
        <v>914</v>
      </c>
      <c r="H287" s="480">
        <v>0</v>
      </c>
    </row>
    <row r="288" spans="1:8" ht="9" customHeight="1">
      <c r="A288" s="18" t="s">
        <v>20</v>
      </c>
      <c r="B288" s="23">
        <v>12</v>
      </c>
      <c r="C288" s="23"/>
      <c r="D288" s="23">
        <f t="shared" si="9"/>
        <v>797</v>
      </c>
      <c r="E288" s="23"/>
      <c r="F288" s="14">
        <v>342</v>
      </c>
      <c r="G288" s="14">
        <v>442</v>
      </c>
      <c r="H288" s="14">
        <v>13</v>
      </c>
    </row>
    <row r="289" spans="1:8" ht="9" customHeight="1">
      <c r="A289" s="19" t="s">
        <v>21</v>
      </c>
      <c r="B289" s="479">
        <v>3</v>
      </c>
      <c r="C289" s="641"/>
      <c r="D289" s="479">
        <f t="shared" si="9"/>
        <v>1157</v>
      </c>
      <c r="E289" s="643"/>
      <c r="F289" s="480">
        <v>354</v>
      </c>
      <c r="G289" s="480">
        <v>803</v>
      </c>
      <c r="H289" s="480">
        <v>0</v>
      </c>
    </row>
    <row r="290" spans="1:8" ht="9" customHeight="1">
      <c r="A290" s="19" t="s">
        <v>221</v>
      </c>
      <c r="B290" s="479">
        <v>4</v>
      </c>
      <c r="C290" s="641"/>
      <c r="D290" s="479">
        <f>SUM(F290:H290)</f>
        <v>515</v>
      </c>
      <c r="E290" s="643"/>
      <c r="F290" s="480">
        <v>97</v>
      </c>
      <c r="G290" s="480">
        <v>350</v>
      </c>
      <c r="H290" s="480">
        <v>68</v>
      </c>
    </row>
    <row r="291" spans="1:8" ht="9" customHeight="1">
      <c r="A291" s="19" t="s">
        <v>23</v>
      </c>
      <c r="B291" s="479">
        <v>3</v>
      </c>
      <c r="C291" s="641"/>
      <c r="D291" s="479">
        <f>SUM(F291:H291)</f>
        <v>225</v>
      </c>
      <c r="E291" s="643"/>
      <c r="F291" s="480">
        <v>98</v>
      </c>
      <c r="G291" s="480">
        <v>124</v>
      </c>
      <c r="H291" s="480">
        <v>3</v>
      </c>
    </row>
    <row r="292" spans="1:8" ht="9" customHeight="1">
      <c r="A292" s="18" t="s">
        <v>24</v>
      </c>
      <c r="B292" s="23">
        <v>6</v>
      </c>
      <c r="C292" s="23"/>
      <c r="D292" s="23">
        <f t="shared" ref="D292:D300" si="10">SUM(F292:H292)</f>
        <v>828</v>
      </c>
      <c r="E292" s="23"/>
      <c r="F292" s="14">
        <v>307</v>
      </c>
      <c r="G292" s="14">
        <v>508</v>
      </c>
      <c r="H292" s="14">
        <v>13</v>
      </c>
    </row>
    <row r="293" spans="1:8" ht="9" customHeight="1">
      <c r="A293" s="19" t="s">
        <v>25</v>
      </c>
      <c r="B293" s="479">
        <v>3</v>
      </c>
      <c r="C293" s="641"/>
      <c r="D293" s="479">
        <f t="shared" si="10"/>
        <v>667</v>
      </c>
      <c r="E293" s="643"/>
      <c r="F293" s="480">
        <v>347</v>
      </c>
      <c r="G293" s="480">
        <v>320</v>
      </c>
      <c r="H293" s="480">
        <v>0</v>
      </c>
    </row>
    <row r="294" spans="1:8" ht="9" customHeight="1">
      <c r="A294" s="19" t="s">
        <v>26</v>
      </c>
      <c r="B294" s="479">
        <v>13</v>
      </c>
      <c r="C294" s="641"/>
      <c r="D294" s="479">
        <f t="shared" si="10"/>
        <v>1178</v>
      </c>
      <c r="E294" s="643"/>
      <c r="F294" s="480">
        <v>289</v>
      </c>
      <c r="G294" s="480">
        <v>697</v>
      </c>
      <c r="H294" s="480">
        <v>192</v>
      </c>
    </row>
    <row r="295" spans="1:8" ht="9" customHeight="1">
      <c r="A295" s="19" t="s">
        <v>27</v>
      </c>
      <c r="B295" s="479">
        <v>8</v>
      </c>
      <c r="C295" s="641"/>
      <c r="D295" s="479">
        <f t="shared" si="10"/>
        <v>1094</v>
      </c>
      <c r="E295" s="643"/>
      <c r="F295" s="480">
        <v>256</v>
      </c>
      <c r="G295" s="480">
        <v>491</v>
      </c>
      <c r="H295" s="480">
        <v>347</v>
      </c>
    </row>
    <row r="296" spans="1:8" ht="9" customHeight="1">
      <c r="A296" s="18" t="s">
        <v>28</v>
      </c>
      <c r="B296" s="23">
        <v>7</v>
      </c>
      <c r="C296" s="23"/>
      <c r="D296" s="23">
        <f t="shared" si="10"/>
        <v>852</v>
      </c>
      <c r="E296" s="23"/>
      <c r="F296" s="14">
        <v>221</v>
      </c>
      <c r="G296" s="14">
        <v>493</v>
      </c>
      <c r="H296" s="14">
        <v>138</v>
      </c>
    </row>
    <row r="297" spans="1:8" ht="9" customHeight="1">
      <c r="A297" s="19" t="s">
        <v>29</v>
      </c>
      <c r="B297" s="479">
        <v>2</v>
      </c>
      <c r="C297" s="641"/>
      <c r="D297" s="479">
        <f t="shared" si="10"/>
        <v>191</v>
      </c>
      <c r="E297" s="643"/>
      <c r="F297" s="480">
        <v>58</v>
      </c>
      <c r="G297" s="480">
        <v>123</v>
      </c>
      <c r="H297" s="480">
        <v>10</v>
      </c>
    </row>
    <row r="298" spans="1:8" ht="9" customHeight="1">
      <c r="A298" s="19" t="s">
        <v>30</v>
      </c>
      <c r="B298" s="479">
        <v>17</v>
      </c>
      <c r="C298" s="641"/>
      <c r="D298" s="479">
        <f t="shared" si="10"/>
        <v>1045</v>
      </c>
      <c r="E298" s="643"/>
      <c r="F298" s="480">
        <v>426</v>
      </c>
      <c r="G298" s="480">
        <v>548</v>
      </c>
      <c r="H298" s="480">
        <v>71</v>
      </c>
    </row>
    <row r="299" spans="1:8" ht="9" customHeight="1">
      <c r="A299" s="19" t="s">
        <v>31</v>
      </c>
      <c r="B299" s="479">
        <v>4</v>
      </c>
      <c r="C299" s="641"/>
      <c r="D299" s="479">
        <f t="shared" si="10"/>
        <v>535</v>
      </c>
      <c r="E299" s="643"/>
      <c r="F299" s="480">
        <v>97</v>
      </c>
      <c r="G299" s="480">
        <v>213</v>
      </c>
      <c r="H299" s="480">
        <v>225</v>
      </c>
    </row>
    <row r="300" spans="1:8" ht="9" customHeight="1">
      <c r="A300" s="18" t="s">
        <v>32</v>
      </c>
      <c r="B300" s="23">
        <v>19</v>
      </c>
      <c r="C300" s="23"/>
      <c r="D300" s="23">
        <f t="shared" si="10"/>
        <v>502</v>
      </c>
      <c r="E300" s="23"/>
      <c r="F300" s="14">
        <v>110</v>
      </c>
      <c r="G300" s="14">
        <v>365</v>
      </c>
      <c r="H300" s="14">
        <v>27</v>
      </c>
    </row>
    <row r="301" spans="1:8" ht="3.75" customHeight="1">
      <c r="A301" s="15"/>
      <c r="B301" s="15"/>
      <c r="C301" s="15"/>
      <c r="D301" s="554"/>
      <c r="E301" s="554"/>
      <c r="F301" s="15"/>
      <c r="G301" s="15"/>
      <c r="H301" s="15"/>
    </row>
    <row r="302" spans="1:8" ht="3.75" customHeight="1">
      <c r="A302" s="24"/>
      <c r="B302" s="24"/>
      <c r="C302" s="24"/>
      <c r="D302" s="555"/>
      <c r="E302" s="555"/>
      <c r="F302" s="24"/>
      <c r="G302" s="24"/>
      <c r="H302" s="24"/>
    </row>
    <row r="303" spans="1:8" ht="9" customHeight="1">
      <c r="A303" s="4" t="s">
        <v>333</v>
      </c>
    </row>
    <row r="304" spans="1:8" ht="9" customHeight="1">
      <c r="A304" s="4" t="s">
        <v>332</v>
      </c>
    </row>
    <row r="305" spans="1:5" ht="9" customHeight="1">
      <c r="A305" s="601" t="s">
        <v>334</v>
      </c>
    </row>
    <row r="306" spans="1:5" ht="9" customHeight="1">
      <c r="A306" s="601" t="s">
        <v>335</v>
      </c>
    </row>
    <row r="307" spans="1:5" ht="9" customHeight="1">
      <c r="A307" s="4" t="s">
        <v>229</v>
      </c>
    </row>
    <row r="308" spans="1:5" ht="9" customHeight="1">
      <c r="A308" s="602" t="s">
        <v>204</v>
      </c>
      <c r="B308" s="593"/>
      <c r="C308" s="593"/>
    </row>
    <row r="309" spans="1:5" ht="9" customHeight="1">
      <c r="A309" s="245" t="s">
        <v>414</v>
      </c>
      <c r="B309" s="593"/>
      <c r="C309" s="593"/>
    </row>
    <row r="310" spans="1:5" ht="12.75" hidden="1" customHeight="1">
      <c r="A310" s="594" t="s">
        <v>202</v>
      </c>
      <c r="B310" s="593"/>
      <c r="C310" s="593"/>
    </row>
    <row r="311" spans="1:5" ht="12.75" hidden="1" customHeight="1">
      <c r="D311" s="238"/>
      <c r="E311" s="238"/>
    </row>
    <row r="312" spans="1:5" ht="12.75" hidden="1" customHeight="1"/>
    <row r="313" spans="1:5" ht="12.75" hidden="1" customHeight="1"/>
    <row r="314" spans="1:5" ht="12.75" hidden="1" customHeight="1"/>
    <row r="315" spans="1:5" ht="12.75" hidden="1" customHeight="1"/>
    <row r="316" spans="1:5" ht="12.75" hidden="1" customHeight="1"/>
    <row r="317" spans="1:5" ht="12.75" hidden="1" customHeight="1"/>
    <row r="318" spans="1:5" ht="12.75" hidden="1" customHeight="1"/>
    <row r="319" spans="1:5" ht="12.75" hidden="1" customHeight="1"/>
    <row r="320" spans="1:5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</sheetData>
  <sheetProtection sheet="1" objects="1" scenarios="1"/>
  <mergeCells count="5">
    <mergeCell ref="A5:A7"/>
    <mergeCell ref="B5:B7"/>
    <mergeCell ref="F6:F7"/>
    <mergeCell ref="G6:G7"/>
    <mergeCell ref="H6:H7"/>
  </mergeCells>
  <hyperlinks>
    <hyperlink ref="H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&amp;L&amp;K000080INEGI. Anuario estadístico y geográfico por entidad federativa 2019.</oddHeader>
  </headerFooter>
  <rowBreaks count="3" manualBreakCount="3">
    <brk id="82" max="6" man="1"/>
    <brk id="155" max="7" man="1"/>
    <brk id="22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48</vt:i4>
      </vt:variant>
    </vt:vector>
  </HeadingPairs>
  <TitlesOfParts>
    <vt:vector size="73" baseType="lpstr">
      <vt:lpstr>Índice</vt:lpstr>
      <vt:lpstr>7.1</vt:lpstr>
      <vt:lpstr>7.2</vt:lpstr>
      <vt:lpstr>7.3</vt:lpstr>
      <vt:lpstr>7.4</vt:lpstr>
      <vt:lpstr>7.5</vt:lpstr>
      <vt:lpstr>7.6</vt:lpstr>
      <vt:lpstr>7.7</vt:lpstr>
      <vt:lpstr>7.8</vt:lpstr>
      <vt:lpstr>7.9</vt:lpstr>
      <vt:lpstr>7.10</vt:lpstr>
      <vt:lpstr>7.11</vt:lpstr>
      <vt:lpstr>7.12</vt:lpstr>
      <vt:lpstr>7.13</vt:lpstr>
      <vt:lpstr>7.14</vt:lpstr>
      <vt:lpstr>7.15</vt:lpstr>
      <vt:lpstr>7.16</vt:lpstr>
      <vt:lpstr>7.17</vt:lpstr>
      <vt:lpstr>7.18</vt:lpstr>
      <vt:lpstr>7.19</vt:lpstr>
      <vt:lpstr>7.20</vt:lpstr>
      <vt:lpstr>7.21</vt:lpstr>
      <vt:lpstr>7.22</vt:lpstr>
      <vt:lpstr>7.23</vt:lpstr>
      <vt:lpstr>7.24</vt:lpstr>
      <vt:lpstr>'7.1'!Área_de_impresión</vt:lpstr>
      <vt:lpstr>'7.10'!Área_de_impresión</vt:lpstr>
      <vt:lpstr>'7.11'!Área_de_impresión</vt:lpstr>
      <vt:lpstr>'7.12'!Área_de_impresión</vt:lpstr>
      <vt:lpstr>'7.13'!Área_de_impresión</vt:lpstr>
      <vt:lpstr>'7.14'!Área_de_impresión</vt:lpstr>
      <vt:lpstr>'7.15'!Área_de_impresión</vt:lpstr>
      <vt:lpstr>'7.16'!Área_de_impresión</vt:lpstr>
      <vt:lpstr>'7.17'!Área_de_impresión</vt:lpstr>
      <vt:lpstr>'7.18'!Área_de_impresión</vt:lpstr>
      <vt:lpstr>'7.19'!Área_de_impresión</vt:lpstr>
      <vt:lpstr>'7.2'!Área_de_impresión</vt:lpstr>
      <vt:lpstr>'7.20'!Área_de_impresión</vt:lpstr>
      <vt:lpstr>'7.21'!Área_de_impresión</vt:lpstr>
      <vt:lpstr>'7.22'!Área_de_impresión</vt:lpstr>
      <vt:lpstr>'7.23'!Área_de_impresión</vt:lpstr>
      <vt:lpstr>'7.3'!Área_de_impresión</vt:lpstr>
      <vt:lpstr>'7.4'!Área_de_impresión</vt:lpstr>
      <vt:lpstr>'7.5'!Área_de_impresión</vt:lpstr>
      <vt:lpstr>'7.6'!Área_de_impresión</vt:lpstr>
      <vt:lpstr>'7.7'!Área_de_impresión</vt:lpstr>
      <vt:lpstr>'7.8'!Área_de_impresión</vt:lpstr>
      <vt:lpstr>'7.9'!Área_de_impresión</vt:lpstr>
      <vt:lpstr>Índice!Área_de_impresión</vt:lpstr>
      <vt:lpstr>'7.1'!Títulos_a_imprimir</vt:lpstr>
      <vt:lpstr>'7.10'!Títulos_a_imprimir</vt:lpstr>
      <vt:lpstr>'7.11'!Títulos_a_imprimir</vt:lpstr>
      <vt:lpstr>'7.12'!Títulos_a_imprimir</vt:lpstr>
      <vt:lpstr>'7.13'!Títulos_a_imprimir</vt:lpstr>
      <vt:lpstr>'7.14'!Títulos_a_imprimir</vt:lpstr>
      <vt:lpstr>'7.15'!Títulos_a_imprimir</vt:lpstr>
      <vt:lpstr>'7.16'!Títulos_a_imprimir</vt:lpstr>
      <vt:lpstr>'7.17'!Títulos_a_imprimir</vt:lpstr>
      <vt:lpstr>'7.18'!Títulos_a_imprimir</vt:lpstr>
      <vt:lpstr>'7.19'!Títulos_a_imprimir</vt:lpstr>
      <vt:lpstr>'7.2'!Títulos_a_imprimir</vt:lpstr>
      <vt:lpstr>'7.20'!Títulos_a_imprimir</vt:lpstr>
      <vt:lpstr>'7.21'!Títulos_a_imprimir</vt:lpstr>
      <vt:lpstr>'7.22'!Títulos_a_imprimir</vt:lpstr>
      <vt:lpstr>'7.23'!Títulos_a_imprimir</vt:lpstr>
      <vt:lpstr>'7.24'!Títulos_a_imprimir</vt:lpstr>
      <vt:lpstr>'7.3'!Títulos_a_imprimir</vt:lpstr>
      <vt:lpstr>'7.4'!Títulos_a_imprimir</vt:lpstr>
      <vt:lpstr>'7.5'!Títulos_a_imprimir</vt:lpstr>
      <vt:lpstr>'7.6'!Títulos_a_imprimir</vt:lpstr>
      <vt:lpstr>'7.7'!Títulos_a_imprimir</vt:lpstr>
      <vt:lpstr>'7.8'!Títulos_a_imprimir</vt:lpstr>
      <vt:lpstr>'7.9'!Títulos_a_imprimir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catalina.yamamoto</dc:creator>
  <cp:lastModifiedBy>INEGI</cp:lastModifiedBy>
  <cp:lastPrinted>2019-11-25T17:50:32Z</cp:lastPrinted>
  <dcterms:created xsi:type="dcterms:W3CDTF">2011-07-18T20:24:43Z</dcterms:created>
  <dcterms:modified xsi:type="dcterms:W3CDTF">2019-12-05T17:19:39Z</dcterms:modified>
</cp:coreProperties>
</file>