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General\Documentos\Sistemas\Creditos\"/>
    </mc:Choice>
  </mc:AlternateContent>
  <bookViews>
    <workbookView xWindow="0" yWindow="0" windowWidth="28800" windowHeight="1233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H10" i="2" s="1"/>
  <c r="D10" i="2"/>
  <c r="D8" i="2"/>
  <c r="H9" i="2" s="1"/>
  <c r="D7" i="2"/>
  <c r="H8" i="2"/>
  <c r="E17" i="2"/>
  <c r="F17" i="2"/>
  <c r="H7" i="2"/>
  <c r="G8" i="2"/>
  <c r="G16" i="2"/>
  <c r="G15" i="2"/>
  <c r="G14" i="2"/>
  <c r="G13" i="2"/>
  <c r="G12" i="2"/>
  <c r="G11" i="2"/>
  <c r="G10" i="2"/>
  <c r="G9" i="2"/>
  <c r="G7" i="2"/>
  <c r="D17" i="2" l="1"/>
  <c r="H17" i="2"/>
  <c r="L15" i="1"/>
  <c r="C7" i="1"/>
  <c r="C8" i="1"/>
  <c r="C9" i="1" s="1"/>
  <c r="C6" i="1"/>
  <c r="C5" i="1"/>
  <c r="F9" i="1"/>
  <c r="F12" i="1"/>
  <c r="K7" i="1"/>
  <c r="K6" i="1"/>
  <c r="K5" i="1"/>
  <c r="K8" i="1"/>
  <c r="J6" i="1"/>
  <c r="J7" i="1"/>
  <c r="J8" i="1"/>
  <c r="G8" i="1"/>
  <c r="G7" i="1"/>
  <c r="G6" i="1"/>
  <c r="G5" i="1"/>
  <c r="J5" i="1"/>
  <c r="F13" i="1"/>
  <c r="F6" i="1"/>
  <c r="F7" i="1"/>
  <c r="F8" i="1"/>
  <c r="F5" i="1"/>
  <c r="G15" i="1" l="1"/>
  <c r="F14" i="1"/>
  <c r="F11" i="1"/>
  <c r="E15" i="1"/>
  <c r="F10" i="1"/>
  <c r="D15" i="1"/>
  <c r="I15" i="1" l="1"/>
  <c r="H15" i="1"/>
  <c r="F15" i="1"/>
</calcChain>
</file>

<file path=xl/sharedStrings.xml><?xml version="1.0" encoding="utf-8"?>
<sst xmlns="http://schemas.openxmlformats.org/spreadsheetml/2006/main" count="22" uniqueCount="13">
  <si>
    <t>Pagos</t>
  </si>
  <si>
    <t>Monto</t>
  </si>
  <si>
    <t>Interes</t>
  </si>
  <si>
    <t>Capital</t>
  </si>
  <si>
    <t>Total</t>
  </si>
  <si>
    <t xml:space="preserve">Plazo </t>
  </si>
  <si>
    <t>Fechas</t>
  </si>
  <si>
    <t>Suma</t>
  </si>
  <si>
    <t>Ponerse al dia</t>
  </si>
  <si>
    <t>Saldo interes</t>
  </si>
  <si>
    <t>Salocap</t>
  </si>
  <si>
    <t>Plazo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</si>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</sst>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Q-100A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workbookViewId="0">
      <selection activeCell="A4" sqref="A4:G14"/>
    </sheetView>
  </sheetViews>
  <sheetFormatPr baseColWidth="10" defaultRowHeight="15" x14ac:dyDescent="0.25"/>
  <cols>
    <col min="2" max="2" width="6.85546875" bestFit="1" customWidth="1"/>
    <col min="3" max="3" width="11.5703125" bestFit="1" customWidth="1"/>
    <col min="4" max="4" width="17.85546875" customWidth="1"/>
    <col min="7" max="7" width="14.140625" bestFit="1" customWidth="1"/>
    <col min="8" max="8" width="13.42578125" bestFit="1" customWidth="1"/>
  </cols>
  <sheetData>
    <row r="2" spans="1:12" x14ac:dyDescent="0.25">
      <c r="B2" t="s">
        <v>1</v>
      </c>
      <c r="D2">
        <v>153000</v>
      </c>
      <c r="E2" t="s">
        <v>2</v>
      </c>
      <c r="F2">
        <v>30</v>
      </c>
      <c r="G2" t="s">
        <v>5</v>
      </c>
      <c r="H2">
        <v>24</v>
      </c>
    </row>
    <row r="4" spans="1:12" x14ac:dyDescent="0.25">
      <c r="A4" t="s">
        <v>6</v>
      </c>
      <c r="B4" t="s">
        <v>0</v>
      </c>
      <c r="C4" t="s">
        <v>10</v>
      </c>
      <c r="D4" t="s">
        <v>3</v>
      </c>
      <c r="E4" t="s">
        <v>2</v>
      </c>
      <c r="F4" t="s">
        <v>4</v>
      </c>
    </row>
    <row r="5" spans="1:12" x14ac:dyDescent="0.25">
      <c r="A5" s="1">
        <v>44257</v>
      </c>
      <c r="B5">
        <v>1</v>
      </c>
      <c r="C5" s="2">
        <f>$D$2-D5</f>
        <v>116825</v>
      </c>
      <c r="D5" s="2">
        <v>36175</v>
      </c>
      <c r="E5" s="2">
        <v>3825</v>
      </c>
      <c r="F5" s="2">
        <f>D5+E5</f>
        <v>40000</v>
      </c>
      <c r="G5" s="2">
        <f>D2*30/100/12</f>
        <v>3825</v>
      </c>
      <c r="J5" s="2">
        <f>($D$2/24)</f>
        <v>6375</v>
      </c>
      <c r="K5" s="2">
        <f>($D$2-SUM($D$5:D8))*30/100/12</f>
        <v>1491.1699999999994</v>
      </c>
    </row>
    <row r="6" spans="1:12" x14ac:dyDescent="0.25">
      <c r="A6" s="1">
        <v>44288</v>
      </c>
      <c r="B6">
        <v>2</v>
      </c>
      <c r="C6" s="2">
        <f>C5-D6</f>
        <v>79745.62</v>
      </c>
      <c r="D6" s="2">
        <v>37079.379999999997</v>
      </c>
      <c r="E6" s="2">
        <v>2920.62</v>
      </c>
      <c r="F6" s="2">
        <f t="shared" ref="F6:F14" si="0">D6+E6</f>
        <v>40000</v>
      </c>
      <c r="G6" s="2">
        <f>($D$2-SUM($D$5:D5))*30/100/12</f>
        <v>2920.625</v>
      </c>
      <c r="J6" s="2">
        <f t="shared" ref="J6:J8" si="1">($D$2/24)</f>
        <v>6375</v>
      </c>
      <c r="K6" s="2">
        <f>($D$2-SUM($D$5:D9))*30/100/12</f>
        <v>1331.7949999999996</v>
      </c>
    </row>
    <row r="7" spans="1:12" x14ac:dyDescent="0.25">
      <c r="A7" s="1">
        <v>44318</v>
      </c>
      <c r="B7">
        <v>3</v>
      </c>
      <c r="C7" s="2">
        <f t="shared" ref="C7:C9" si="2">C6-D7</f>
        <v>65996.87999999999</v>
      </c>
      <c r="D7" s="2">
        <v>13748.74</v>
      </c>
      <c r="E7" s="2">
        <v>4251.26</v>
      </c>
      <c r="F7" s="2">
        <f t="shared" si="0"/>
        <v>18000</v>
      </c>
      <c r="G7" s="2">
        <f>($D$2-SUM($D$5:D6))*30/100/12</f>
        <v>1993.6404999999997</v>
      </c>
      <c r="J7" s="2">
        <f t="shared" si="1"/>
        <v>6375</v>
      </c>
      <c r="K7" s="2">
        <f>($D$2-SUM($D$5:D10))*30/100/12</f>
        <v>1331.7949999999996</v>
      </c>
    </row>
    <row r="8" spans="1:12" x14ac:dyDescent="0.25">
      <c r="A8" s="1">
        <v>44349</v>
      </c>
      <c r="B8">
        <v>4</v>
      </c>
      <c r="C8" s="2">
        <f t="shared" si="2"/>
        <v>59646.799999999988</v>
      </c>
      <c r="D8" s="2">
        <v>6350.08</v>
      </c>
      <c r="E8" s="2">
        <v>1649.92</v>
      </c>
      <c r="F8" s="2">
        <f t="shared" si="0"/>
        <v>8000</v>
      </c>
      <c r="G8" s="2">
        <f>($D$2-SUM($D$5:D7))*30/100/12</f>
        <v>1649.9219999999998</v>
      </c>
      <c r="J8" s="2">
        <f t="shared" si="1"/>
        <v>6375</v>
      </c>
      <c r="K8" s="2">
        <f>($D$2-SUM($D$5:D11))*30/100/12</f>
        <v>1331.7949999999996</v>
      </c>
    </row>
    <row r="9" spans="1:12" x14ac:dyDescent="0.25">
      <c r="A9" s="1">
        <v>44379</v>
      </c>
      <c r="B9">
        <v>5</v>
      </c>
      <c r="C9" s="2">
        <f t="shared" si="2"/>
        <v>53271.799999999988</v>
      </c>
      <c r="D9" s="2">
        <v>6375</v>
      </c>
      <c r="E9" s="2"/>
      <c r="F9" s="2">
        <f t="shared" si="0"/>
        <v>6375</v>
      </c>
      <c r="G9" s="2"/>
    </row>
    <row r="10" spans="1:12" x14ac:dyDescent="0.25">
      <c r="A10" s="1">
        <v>44410</v>
      </c>
      <c r="B10">
        <v>6</v>
      </c>
      <c r="D10" s="2"/>
      <c r="E10" s="2"/>
      <c r="F10" s="2">
        <f t="shared" si="0"/>
        <v>0</v>
      </c>
      <c r="G10" s="2"/>
    </row>
    <row r="11" spans="1:12" x14ac:dyDescent="0.25">
      <c r="A11" s="1">
        <v>44441</v>
      </c>
      <c r="B11">
        <v>7</v>
      </c>
      <c r="D11" s="2"/>
      <c r="E11" s="2"/>
      <c r="F11" s="2">
        <f t="shared" si="0"/>
        <v>0</v>
      </c>
      <c r="G11" s="2"/>
    </row>
    <row r="12" spans="1:12" x14ac:dyDescent="0.25">
      <c r="A12" s="1">
        <v>44471</v>
      </c>
      <c r="B12">
        <v>8</v>
      </c>
      <c r="D12" s="2"/>
      <c r="E12" s="2"/>
      <c r="F12" s="2">
        <f t="shared" si="0"/>
        <v>0</v>
      </c>
      <c r="G12" s="2"/>
    </row>
    <row r="13" spans="1:12" x14ac:dyDescent="0.25">
      <c r="A13" s="1">
        <v>44502</v>
      </c>
      <c r="B13">
        <v>9</v>
      </c>
      <c r="D13" s="2"/>
      <c r="E13" s="2"/>
      <c r="F13" s="2">
        <f t="shared" si="0"/>
        <v>0</v>
      </c>
      <c r="G13" s="2"/>
    </row>
    <row r="14" spans="1:12" x14ac:dyDescent="0.25">
      <c r="A14" s="1">
        <v>44532</v>
      </c>
      <c r="B14">
        <v>10</v>
      </c>
      <c r="D14" s="2"/>
      <c r="E14" s="2"/>
      <c r="F14" s="2">
        <f t="shared" si="0"/>
        <v>0</v>
      </c>
      <c r="H14" t="s">
        <v>8</v>
      </c>
      <c r="I14" t="s">
        <v>9</v>
      </c>
    </row>
    <row r="15" spans="1:12" x14ac:dyDescent="0.25">
      <c r="A15" t="s">
        <v>7</v>
      </c>
      <c r="D15" s="2">
        <f>SUM(D5:D14)</f>
        <v>99728.200000000012</v>
      </c>
      <c r="E15" s="2">
        <f>SUM(E5:E14)</f>
        <v>12646.800000000001</v>
      </c>
      <c r="F15" s="2">
        <f>SUM(F5:F14)</f>
        <v>112375</v>
      </c>
      <c r="G15" s="2">
        <f>SUM(G5:G14)</f>
        <v>10389.1875</v>
      </c>
      <c r="H15" s="2">
        <f>G15-E15</f>
        <v>-2257.6125000000011</v>
      </c>
      <c r="I15" s="2">
        <f>G15+K5</f>
        <v>11880.3575</v>
      </c>
      <c r="L15" s="2">
        <f>C8*30/100/12</f>
        <v>1491.1699999999994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7"/>
  <sheetViews>
    <sheetView tabSelected="1" workbookViewId="0">
      <selection activeCell="H10" sqref="H10"/>
    </sheetView>
  </sheetViews>
  <sheetFormatPr baseColWidth="10" defaultRowHeight="15" x14ac:dyDescent="0.25"/>
  <cols>
    <col min="2" max="2" width="10.7109375" bestFit="1" customWidth="1"/>
  </cols>
  <sheetData>
    <row r="3" spans="2:8" x14ac:dyDescent="0.25">
      <c r="D3" t="s">
        <v>1</v>
      </c>
      <c r="E3">
        <v>40000</v>
      </c>
    </row>
    <row r="4" spans="2:8" x14ac:dyDescent="0.25">
      <c r="D4" t="s">
        <v>2</v>
      </c>
      <c r="E4">
        <v>30</v>
      </c>
    </row>
    <row r="5" spans="2:8" x14ac:dyDescent="0.25">
      <c r="D5" t="s">
        <v>11</v>
      </c>
      <c r="E5">
        <v>24</v>
      </c>
    </row>
    <row r="6" spans="2:8" x14ac:dyDescent="0.25">
      <c r="B6" t="s">
        <v>6</v>
      </c>
      <c r="C6" t="s">
        <v>0</v>
      </c>
      <c r="D6" t="s">
        <v>10</v>
      </c>
      <c r="E6" t="s">
        <v>3</v>
      </c>
      <c r="F6" t="s">
        <v>2</v>
      </c>
      <c r="G6" t="s">
        <v>4</v>
      </c>
    </row>
    <row r="7" spans="2:8" x14ac:dyDescent="0.25">
      <c r="B7" s="1">
        <v>44257</v>
      </c>
      <c r="C7">
        <v>1</v>
      </c>
      <c r="D7" s="2">
        <f>$E$3-E7</f>
        <v>34000</v>
      </c>
      <c r="E7" s="2">
        <v>6000</v>
      </c>
      <c r="F7" s="2">
        <v>1000</v>
      </c>
      <c r="G7" s="2">
        <f>E7+F7</f>
        <v>7000</v>
      </c>
      <c r="H7" s="2">
        <f>E3*$E$4/100/12</f>
        <v>1000</v>
      </c>
    </row>
    <row r="8" spans="2:8" x14ac:dyDescent="0.25">
      <c r="B8" s="1">
        <v>44288</v>
      </c>
      <c r="C8">
        <v>2</v>
      </c>
      <c r="D8" s="2">
        <f>$D$7-E8</f>
        <v>27850</v>
      </c>
      <c r="E8" s="2">
        <v>6150</v>
      </c>
      <c r="F8" s="2">
        <v>850</v>
      </c>
      <c r="G8" s="2">
        <f t="shared" ref="G8:G16" si="0">E8+F8</f>
        <v>7000</v>
      </c>
      <c r="H8" s="2">
        <f>D7*$E$4/100/12</f>
        <v>850</v>
      </c>
    </row>
    <row r="9" spans="2:8" x14ac:dyDescent="0.25">
      <c r="B9" s="1">
        <v>44318</v>
      </c>
      <c r="C9">
        <v>3</v>
      </c>
      <c r="D9" s="2">
        <f t="shared" ref="D9:D10" si="1">$D$7-E9</f>
        <v>34000</v>
      </c>
      <c r="E9" s="2">
        <v>0</v>
      </c>
      <c r="F9" s="2">
        <v>0</v>
      </c>
      <c r="G9" s="2">
        <f t="shared" si="0"/>
        <v>0</v>
      </c>
      <c r="H9" s="2">
        <f t="shared" ref="H9:H10" si="2">D8*$E$4/100/12</f>
        <v>696.25</v>
      </c>
    </row>
    <row r="10" spans="2:8" x14ac:dyDescent="0.25">
      <c r="B10" s="1">
        <v>44349</v>
      </c>
      <c r="C10">
        <v>4</v>
      </c>
      <c r="D10" s="2">
        <f t="shared" si="1"/>
        <v>34000</v>
      </c>
      <c r="E10" s="2"/>
      <c r="F10" s="2"/>
      <c r="G10" s="2">
        <f t="shared" si="0"/>
        <v>0</v>
      </c>
      <c r="H10" s="2">
        <f t="shared" si="2"/>
        <v>850</v>
      </c>
    </row>
    <row r="11" spans="2:8" x14ac:dyDescent="0.25">
      <c r="B11" s="1">
        <v>44379</v>
      </c>
      <c r="C11">
        <v>5</v>
      </c>
      <c r="D11" s="2"/>
      <c r="E11" s="2"/>
      <c r="F11" s="2"/>
      <c r="G11" s="2">
        <f t="shared" si="0"/>
        <v>0</v>
      </c>
      <c r="H11" s="2"/>
    </row>
    <row r="12" spans="2:8" x14ac:dyDescent="0.25">
      <c r="B12" s="1">
        <v>44410</v>
      </c>
      <c r="C12">
        <v>6</v>
      </c>
      <c r="E12" s="2"/>
      <c r="F12" s="2"/>
      <c r="G12" s="2">
        <f t="shared" si="0"/>
        <v>0</v>
      </c>
      <c r="H12" s="2"/>
    </row>
    <row r="13" spans="2:8" x14ac:dyDescent="0.25">
      <c r="B13" s="1">
        <v>44441</v>
      </c>
      <c r="C13">
        <v>7</v>
      </c>
      <c r="E13" s="2"/>
      <c r="F13" s="2"/>
      <c r="G13" s="2">
        <f t="shared" si="0"/>
        <v>0</v>
      </c>
      <c r="H13" s="2"/>
    </row>
    <row r="14" spans="2:8" x14ac:dyDescent="0.25">
      <c r="B14" s="1">
        <v>44471</v>
      </c>
      <c r="C14">
        <v>8</v>
      </c>
      <c r="E14" s="2"/>
      <c r="F14" s="2"/>
      <c r="G14" s="2">
        <f t="shared" si="0"/>
        <v>0</v>
      </c>
      <c r="H14" s="2"/>
    </row>
    <row r="15" spans="2:8" x14ac:dyDescent="0.25">
      <c r="B15" s="1">
        <v>44502</v>
      </c>
      <c r="C15">
        <v>9</v>
      </c>
      <c r="E15" s="2"/>
      <c r="F15" s="2"/>
      <c r="G15" s="2">
        <f t="shared" si="0"/>
        <v>0</v>
      </c>
      <c r="H15" s="2"/>
    </row>
    <row r="16" spans="2:8" x14ac:dyDescent="0.25">
      <c r="B16" s="1">
        <v>44532</v>
      </c>
      <c r="C16">
        <v>10</v>
      </c>
      <c r="E16" s="2"/>
      <c r="F16" s="2"/>
      <c r="G16" s="2">
        <f t="shared" si="0"/>
        <v>0</v>
      </c>
    </row>
    <row r="17" spans="3:8" x14ac:dyDescent="0.25">
      <c r="C17" t="s">
        <v>12</v>
      </c>
      <c r="D17" s="2">
        <f>SUM(D7:D10)</f>
        <v>129850</v>
      </c>
      <c r="E17" s="2">
        <f t="shared" ref="E17:H17" si="3">SUM(E7:E10)</f>
        <v>12150</v>
      </c>
      <c r="F17" s="2">
        <f t="shared" si="3"/>
        <v>1850</v>
      </c>
      <c r="H17" s="2">
        <f t="shared" si="3"/>
        <v>3396.25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DevMax</dc:creator>
  <cp:lastModifiedBy>DevMax</cp:lastModifiedBy>
  <dcterms:created xsi:type="dcterms:W3CDTF">2021-06-07T04:16:23Z</dcterms:created>
  <dcterms:modified xsi:type="dcterms:W3CDTF">2021-06-15T03:24:43Z</dcterms:modified>
</cp:coreProperties>
</file>